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jsarea.net\Fitxategiak\D05\ESPECIF\Estadistica\A.- PPTT\F-BEA\A.- ENTRADAS-PREPARA TABLAS-GRAF-PUB\D.- CdS-CATÁLOGO-DIAE\A.- DIFUSIÓN-PREPARA\2026\2026-2T\EUS\"/>
    </mc:Choice>
  </mc:AlternateContent>
  <xr:revisionPtr revIDLastSave="0" documentId="13_ncr:1_{1AF08797-CB4F-48FD-80F9-A8705FD21113}" xr6:coauthVersionLast="47" xr6:coauthVersionMax="47" xr10:uidLastSave="{00000000-0000-0000-0000-000000000000}"/>
  <bookViews>
    <workbookView xWindow="-120" yWindow="-120" windowWidth="29040" windowHeight="15720" tabRatio="921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43" l="1"/>
  <c r="G56" i="43"/>
  <c r="G57" i="43"/>
  <c r="F55" i="43"/>
  <c r="F56" i="43"/>
  <c r="F57" i="43"/>
  <c r="E55" i="43"/>
  <c r="E56" i="43"/>
  <c r="E57" i="43"/>
  <c r="D55" i="43"/>
  <c r="D56" i="43"/>
  <c r="D57" i="43"/>
  <c r="C55" i="43"/>
  <c r="C56" i="43"/>
  <c r="C57" i="43"/>
  <c r="C54" i="43"/>
  <c r="D54" i="43"/>
  <c r="E54" i="43"/>
  <c r="F54" i="43"/>
  <c r="G54" i="43"/>
  <c r="B55" i="43"/>
  <c r="B56" i="43"/>
  <c r="B57" i="43"/>
  <c r="B54" i="43"/>
  <c r="F59" i="39"/>
  <c r="E59" i="39"/>
  <c r="D59" i="39"/>
  <c r="C59" i="39"/>
  <c r="C60" i="39"/>
  <c r="D60" i="39"/>
  <c r="E60" i="39"/>
  <c r="F60" i="39"/>
  <c r="D58" i="39"/>
  <c r="E58" i="39"/>
  <c r="F58" i="39"/>
  <c r="C58" i="39"/>
  <c r="C57" i="39"/>
  <c r="D57" i="39"/>
  <c r="E57" i="39"/>
  <c r="F57" i="39"/>
  <c r="C52" i="39"/>
  <c r="C56" i="39"/>
  <c r="D56" i="39"/>
  <c r="E56" i="39"/>
  <c r="F56" i="39"/>
  <c r="F55" i="39"/>
  <c r="E55" i="39"/>
  <c r="D55" i="39"/>
  <c r="C55" i="39"/>
  <c r="F54" i="39"/>
  <c r="E54" i="39"/>
  <c r="D54" i="39"/>
  <c r="C54" i="39"/>
  <c r="F53" i="39"/>
  <c r="E53" i="39"/>
  <c r="D53" i="39"/>
  <c r="C53" i="39"/>
  <c r="F52" i="39"/>
  <c r="E52" i="39"/>
  <c r="D52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<sst xmlns="http://schemas.openxmlformats.org/spreadsheetml/2006/main" count="930" uniqueCount="148">
  <si>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</si>
  <si>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</si>
  <si>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</si>
  <si>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</si>
  <si>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</si>
  <si>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</si>
  <si>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</si>
  <si>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</si>
  <si>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</si>
  <si>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</si>
  <si>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</si>
  <si>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</si>
  <si>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</si>
  <si>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</si>
  <si>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</si>
  <si>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</si>
  <si>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</si>
  <si>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</si>
  <si>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</si>
  <si>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</si>
  <si>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</si>
  <si>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</si>
  <si>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</si>
  <si>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</si>
  <si>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</si>
  <si>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</si>
  <si>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</si>
  <si>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</si>
  <si>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</si>
  <si>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</si>
  <si>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</si>
  <si>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</si>
  <si>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</si>
  <si>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</si>
  <si>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</si>
  <si>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</si>
  <si>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</si>
  <si>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</si>
  <si>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</si>
  <si>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</si>
  <si>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</si>
  <si>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</si>
  <si>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</si>
  <si>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</si>
  <si>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</si>
  <si>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</si>
  <si>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</si>
  <si>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</si>
  <si>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</si>
  <si>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</si>
  <si>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</si>
  <si>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</si>
  <si>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</si>
  <si>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</si>
  <si>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</si>
  <si>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</si>
  <si>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</si>
  <si>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</si>
  <si>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</si>
  <si>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</si>
  <si>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</si>
  <si>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</si>
  <si>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</si>
  <si>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</si>
  <si>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</si>
  <si>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</si>
  <si>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</si>
  <si>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</si>
  <si>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</si>
  <si>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</si>
  <si>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</si>
  <si>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</si>
  <si>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</si>
  <si>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</si>
  <si>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</si>
  <si>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</si>
  <si>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</si>
  <si>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</si>
  <si>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</si>
  <si>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</si>
  <si>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</si>
  <si>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</si>
  <si>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</si>
  <si>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</si>
  <si>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</si>
  <si>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</si>
  <si>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</si>
  <si>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</si>
  <si>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</si>
  <si>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</si>
  <si>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</si>
  <si>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</si>
  <si>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</si>
  <si>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</si>
  <si>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</si>
  <si>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</si>
  <si>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</si>
  <si>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</si>
  <si>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</si>
  <si>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</si>
  <si>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</si>
  <si>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</si>
  <si>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</si>
  <si>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</si>
  <si>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</si>
  <si>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</si>
  <si>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</si>
  <si>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</si>
  <si>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</si>
  <si>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</si>
  <si>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</si>
  <si>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</si>
  <si>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</si>
  <si>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</si>
  <si>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</si>
  <si>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</si>
  <si>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</si>
  <si>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2025 III</t>
  </si>
  <si>
    <t>III-2025</t>
  </si>
  <si>
    <t>KONPLEXUTASUN ELEKTRONIKOAREN MAILA. 2025.  III. hiruhilekoa</t>
  </si>
  <si>
    <t>KONPLEXUTASUN ELEKTRONIKOAREN MAILA. 2025. III. hiruhilekoa</t>
  </si>
  <si>
    <t>2025 IV</t>
  </si>
  <si>
    <t>IV-2025</t>
  </si>
  <si>
    <t>KONPLEXUTASUN ELEKTRONIKOAREN MAILA. 2025.  IV. hiruhilekoa</t>
  </si>
  <si>
    <t>KONPLEXUTASUN ELEKTRONIKOAREN MAILA. 2025. IV. hiruhilekoa</t>
  </si>
  <si>
    <t>KONPLEXUTASUN ELEKTRONIKOAREN MAILA. 2025-IV. hiruhilekoa</t>
  </si>
  <si>
    <t>KONPLEXUTASUN ELEKTRONIKOAREN MAILA. 2026. I. hiruhilekoa</t>
  </si>
  <si>
    <t>2026 I</t>
  </si>
  <si>
    <t>I-2026</t>
  </si>
  <si>
    <t>KONPLEXUTASUN ELEKTRONIKOAREN MAILA. 2026.  I. hiruhilekoa</t>
  </si>
  <si>
    <t xml:space="preserve">           ZERBITZUAK DIGITALIZATZEKO PLANA. ZERBITZU KATALOGOA. ZK.  EUSKO JAURLARITZA.                            2026. 2. HIRUHILEKOA</t>
  </si>
  <si>
    <t xml:space="preserve">Konplexutasun elektronikoaren maila bete duten Eusko Jaurlaritzak eskainitako zerbitzu eta prozedura publikoak, sailen arabera banatuta. 2026. II. hiruhilekoa. </t>
  </si>
  <si>
    <t>Eusko Jaurlaritzak eskainitako zerbitzu eta prozedura publikoak, hiruhilekoka eta gaurko konplexutasun elektronikoaren arabera. 2026. II. hiruhilekoa</t>
  </si>
  <si>
    <t>Partez edo osorik tramitazio elektronikoa onartzen duten edo administratuaren parte hartzea behar ez duten Eusko Jaurlaritzako gaur eguneko zerbitzu, prozedura eta izapide publikoak, hiruhilekoka eta sailen arabera. 2026. II. hiruhilekoa</t>
  </si>
  <si>
    <t>Eusko Jaurlaritzak eskainitako zerbitzu eta prozedura publikoak, hiruhilekoka eta gaurko konplexutasun elektronikoaren arabera, sailen arabera banatuta. 2026. II. hiruhilekoa.</t>
  </si>
  <si>
    <t>Eusko Jaurlaritzak eskainitako zerbitzu eta prozedura publikoak, hiruhilekoka eta gaurko konplexutasun elektronikoaren arabera, motaren arabera banatuta. 2026. II. hiruhilekoa.</t>
  </si>
  <si>
    <t>G.5.1.1 Konplexutasun elektronikoaren maila bete duten Eusko Jaurlaritzak eskainitako zerbitzu eta prozedura publikoak, sailen arabera banatuta. 2026. II. hiruhilekoa. %</t>
  </si>
  <si>
    <t>G.4.1.1. Eusko Jaurlaritzak hiruhilekoka eskainitako zerbitzu eta prozeduren gaurko konplexutasun elektronikoaren maila. 2026. II. hiruhilekoa. %</t>
  </si>
  <si>
    <t>G.4.1.3. Eusko Jaurlaritzak eskainitako zerbitzu eta prozedurak, sailka, gaurko konplexutasun elektronikoaren arabera. 2026. II. hiruhilekoa. %</t>
  </si>
  <si>
    <t>G.4.1.4. Eusko Jaurlaritzak eskainitako zerbitzu eta prozedura ohikoenak, gaurko konplexutasun elektronikoaren arabera. 2026. II. hiruhilekoa. %</t>
  </si>
  <si>
    <t>2026 II</t>
  </si>
  <si>
    <t>II-2026</t>
  </si>
  <si>
    <t>Osorik tramitazio elektronikoa onartzen duten edo administratuaren parte hartzea behar ez duten Eusko Jaurlaritzako gaur eguneko zerbitzu eta prozedura publikoak, sailen arabera. 2026. II. hiruhilekoa</t>
  </si>
  <si>
    <t>KONPLEXUTASUN ELEKTRONIKOAREN MAILA. 2026.  II. hiruhilekoa</t>
  </si>
  <si>
    <t>Eusko Jaurlaritzak eskainitako zerbitzu eta prozedura publikoak, hiruhilekoka eta gaurko konplexutasun elektronikoaren arabera, sailen arabera banatuta. 2026. II. Hiruhilekoa</t>
  </si>
  <si>
    <t>KONPLEXUTASUN ELEKTRONIKOAREN MAILA. 2026. II. Hiruhilekoa</t>
  </si>
  <si>
    <t>Eusko Jaurlaritzak eskainitako zerbitzu eta prozedura publikoak, hiruhilekoka eta gaurko konplexutasun elektronikoaren arabera, motaren arabera banatuta. 2026. II. hiruhilekoa</t>
  </si>
  <si>
    <t xml:space="preserve">Konplexutasun elektronikoaren maila bete duten Eusko Jaurlaritzak eskainitako zerbitzu eta prozedura publikoak, sailen arabera banatuta. 2026. II. hiruhilekoa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</si>
</sst>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49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0" fontId="10" fillId="6" borderId="10" xfId="0" applyFont="1" applyFill="1" applyBorder="1" applyAlignment="1">
      <alignment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30" fillId="10" borderId="0" xfId="0" applyFont="1" applyFill="1"/>
    <xf numFmtId="0" fontId="14" fillId="10" borderId="0" xfId="0" applyFont="1" applyFill="1"/>
    <xf numFmtId="3" fontId="11" fillId="10" borderId="0" xfId="0" applyNumberFormat="1" applyFont="1" applyFill="1"/>
    <xf numFmtId="0" fontId="44" fillId="10" borderId="0" xfId="0" applyFont="1" applyFill="1"/>
    <xf numFmtId="0" fontId="11" fillId="6" borderId="0" xfId="9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  <xf numFmtId="0" fontId="32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44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45" fillId="10" borderId="0" xfId="0" applyFont="1" applyFill="1" applyAlignment="1">
      <alignment horizontal="left" vertical="center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32" fillId="10" borderId="0" xfId="0" applyNumberFormat="1" applyFont="1" applyFill="1" applyAlignment="1">
      <alignment horizontal="right" vertical="center"/>
    </xf>
    <xf numFmtId="3" fontId="32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 applyProtection="1">
      <alignment horizontal="right"/>
      <protection locked="0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38" fillId="10" borderId="0" xfId="0" applyFont="1" applyFill="1" applyAlignment="1">
      <alignment horizontal="center" vertical="center" wrapText="1"/>
    </xf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6" fillId="10" borderId="0" xfId="0" applyFont="1" applyFill="1" applyAlignment="1">
      <alignment horizontal="left" vertical="center"/>
    </xf>
    <xf numFmtId="0" fontId="34" fillId="10" borderId="0" xfId="0" applyFont="1" applyFill="1"/>
    <xf numFmtId="0" fontId="32" fillId="10" borderId="0" xfId="0" applyFont="1" applyFill="1" applyAlignment="1">
      <alignment horizontal="left" vertical="center"/>
    </xf>
    <xf numFmtId="0" fontId="35" fillId="10" borderId="0" xfId="0" applyFont="1" applyFill="1" applyAlignment="1">
      <alignment horizontal="left" vertical="center"/>
    </xf>
    <xf numFmtId="0" fontId="33" fillId="10" borderId="0" xfId="0" applyFont="1" applyFill="1" applyAlignment="1">
      <alignment horizontal="center" wrapText="1"/>
    </xf>
    <xf numFmtId="0" fontId="38" fillId="10" borderId="0" xfId="0" applyFont="1" applyFill="1"/>
    <xf numFmtId="168" fontId="38" fillId="10" borderId="0" xfId="0" applyNumberFormat="1" applyFont="1" applyFill="1"/>
    <xf numFmtId="168" fontId="33" fillId="10" borderId="0" xfId="0" applyNumberFormat="1" applyFont="1" applyFill="1"/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2026. II.hiruilekoa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G.4.1.1'!$A$55:$B$55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G.4.1.1'!$C$55:$E$55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G.4.1.1'!$A$56:$B$56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G.4.1.1'!$C$56:$E$56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G.4.1.1'!$A$57:$B$57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G.4.1.1'!$C$57:$E$57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ser>
          <c:idx val="6"/>
          <c:order val="6"/>
          <c:tx>
            <c:strRef>
              <c:f>'BAROMETROA E-ADMIN. G.4.1.1'!$A$58:$B$58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G.4.1.1'!$C$58:$E$58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0E-4E70-8F6D-39373BC22E3D}"/>
            </c:ext>
          </c:extLst>
        </c:ser>
        <c:ser>
          <c:idx val="8"/>
          <c:order val="7"/>
          <c:tx>
            <c:strRef>
              <c:f>'BAROMETROA E-ADMIN. G.4.1.1'!$A$59:$B$59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val>
            <c:numRef>
              <c:f>'BAROMETROA E-ADMIN. G.4.1.1'!$C$59:$E$59</c:f>
              <c:numCache>
                <c:formatCode>0.0%</c:formatCode>
                <c:ptCount val="3"/>
                <c:pt idx="0">
                  <c:v>0.19021885976763037</c:v>
                </c:pt>
                <c:pt idx="1">
                  <c:v>0.80437719535260743</c:v>
                </c:pt>
                <c:pt idx="2">
                  <c:v>5.4039448797622265E-3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CA-4DC4-B85D-A912CA197F38}"/>
            </c:ext>
          </c:extLst>
        </c:ser>
        <c:ser>
          <c:idx val="7"/>
          <c:order val="8"/>
          <c:tx>
            <c:strRef>
              <c:f>'BAROMETROA E-ADMIN. G.4.1.1'!$A$60:$B$60</c:f>
              <c:strCache>
                <c:ptCount val="2"/>
                <c:pt idx="0">
                  <c:v>%</c:v>
                </c:pt>
                <c:pt idx="1">
                  <c:v>II-2026</c:v>
                </c:pt>
              </c:strCache>
            </c:strRef>
          </c:tx>
          <c:invertIfNegative val="0"/>
          <c:cat>
            <c:strRef>
              <c:f>'BAROMETROA E-ADMIN. G.4.1.1'!$C$51:$E$51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G.4.1.1'!$C$60:$E$60</c:f>
              <c:numCache>
                <c:formatCode>0.0%</c:formatCode>
                <c:ptCount val="3"/>
                <c:pt idx="0">
                  <c:v>0.17802022352315061</c:v>
                </c:pt>
                <c:pt idx="1">
                  <c:v>0.81798829164449172</c:v>
                </c:pt>
                <c:pt idx="2">
                  <c:v>3.9914848323576368E-3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53-4CE4-AB7B-11649467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'BAROMETROA E-ADMIN. G.4.1.1'!$A$52:$B$52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'BAROMETROA E-ADMIN. G.4.1.1'!$C$51:$E$51</c15:sqref>
                        </c15:formulaRef>
                      </c:ext>
                    </c:extLst>
                    <c:strCache>
                      <c:ptCount val="3"/>
                      <c:pt idx="0">
                        <c:v>Ez digitalizatua</c:v>
                      </c:pt>
                      <c:pt idx="1">
                        <c:v>Digitalizatua</c:v>
                      </c:pt>
                      <c:pt idx="2">
                        <c:v>Proaktiboa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'BAROMETROA E-ADMIN. G.4.1.1'!$C$52:$E$52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C69-47F3-9FF3-5C4249DD478E}"/>
                  </c:ext>
                </c:extLst>
              </c15:ser>
            </c15:filteredBarSeries>
          </c:ext>
        </c:extLst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595121485767888"/>
          <c:y val="0.10192122196276916"/>
          <c:w val="8.2400529693800434E-2"/>
          <c:h val="0.2435643704616777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2026. II.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21.428571428571427</c:v>
                </c:pt>
                <c:pt idx="1">
                  <c:v>28.214285714285715</c:v>
                </c:pt>
                <c:pt idx="2">
                  <c:v>13.245033112582782</c:v>
                </c:pt>
                <c:pt idx="3">
                  <c:v>38.135593220338983</c:v>
                </c:pt>
                <c:pt idx="4">
                  <c:v>13.323124042879019</c:v>
                </c:pt>
                <c:pt idx="5">
                  <c:v>20.325203252032519</c:v>
                </c:pt>
                <c:pt idx="6">
                  <c:v>18.53146853146853</c:v>
                </c:pt>
                <c:pt idx="7">
                  <c:v>16.417910447761194</c:v>
                </c:pt>
                <c:pt idx="8">
                  <c:v>18.018018018018019</c:v>
                </c:pt>
                <c:pt idx="9">
                  <c:v>31.578947368421051</c:v>
                </c:pt>
                <c:pt idx="10">
                  <c:v>3.7037037037037033</c:v>
                </c:pt>
                <c:pt idx="11">
                  <c:v>13.333333333333334</c:v>
                </c:pt>
                <c:pt idx="12">
                  <c:v>11.009174311926607</c:v>
                </c:pt>
                <c:pt idx="13">
                  <c:v>1.2820512820512819</c:v>
                </c:pt>
                <c:pt idx="14">
                  <c:v>25.963149078726964</c:v>
                </c:pt>
                <c:pt idx="15">
                  <c:v>7.6923076923076925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78.571428571428569</c:v>
                </c:pt>
                <c:pt idx="1">
                  <c:v>71.785714285714292</c:v>
                </c:pt>
                <c:pt idx="2">
                  <c:v>86.754966887417211</c:v>
                </c:pt>
                <c:pt idx="3">
                  <c:v>58.050847457627121</c:v>
                </c:pt>
                <c:pt idx="4">
                  <c:v>86.676875957120984</c:v>
                </c:pt>
                <c:pt idx="5">
                  <c:v>75.609756097560975</c:v>
                </c:pt>
                <c:pt idx="6">
                  <c:v>81.468531468531467</c:v>
                </c:pt>
                <c:pt idx="7">
                  <c:v>83.084577114427859</c:v>
                </c:pt>
                <c:pt idx="8">
                  <c:v>81.981981981981974</c:v>
                </c:pt>
                <c:pt idx="9">
                  <c:v>68.421052631578945</c:v>
                </c:pt>
                <c:pt idx="10">
                  <c:v>96.296296296296291</c:v>
                </c:pt>
                <c:pt idx="11">
                  <c:v>86.666666666666671</c:v>
                </c:pt>
                <c:pt idx="12">
                  <c:v>88.9908256880734</c:v>
                </c:pt>
                <c:pt idx="13">
                  <c:v>98.71794871794873</c:v>
                </c:pt>
                <c:pt idx="14">
                  <c:v>74.036850921273029</c:v>
                </c:pt>
                <c:pt idx="15">
                  <c:v>92.307692307692307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9E-4CFB-B349-09E05DB97E8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3.8135593220338984</c:v>
                </c:pt>
                <c:pt idx="4">
                  <c:v>0</c:v>
                </c:pt>
                <c:pt idx="5">
                  <c:v>4.0650406504065035</c:v>
                </c:pt>
                <c:pt idx="6">
                  <c:v>0</c:v>
                </c:pt>
                <c:pt idx="7">
                  <c:v>0.49751243781094528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2026. II.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17.80202235231506</c:v>
                </c:pt>
                <c:pt idx="1">
                  <c:v>4.0410519563822964</c:v>
                </c:pt>
                <c:pt idx="2">
                  <c:v>28.448275862068968</c:v>
                </c:pt>
                <c:pt idx="3">
                  <c:v>12.903225806451612</c:v>
                </c:pt>
                <c:pt idx="4">
                  <c:v>31.801470588235293</c:v>
                </c:pt>
                <c:pt idx="5">
                  <c:v>30.517711171662125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81.798829164449174</c:v>
                </c:pt>
                <c:pt idx="1">
                  <c:v>95.95894804361771</c:v>
                </c:pt>
                <c:pt idx="2">
                  <c:v>71.551724137931032</c:v>
                </c:pt>
                <c:pt idx="3">
                  <c:v>87.096774193548384</c:v>
                </c:pt>
                <c:pt idx="4">
                  <c:v>67.095588235294116</c:v>
                </c:pt>
                <c:pt idx="5">
                  <c:v>68.256130790190738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layout>
                <c:manualLayout>
                  <c:x val="7.1175311271142747E-3"/>
                  <c:y val="-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978647686832741E-2"/>
                      <c:h val="2.99516908212560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0.39914848323576368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1.1029411764705883</c:v>
                </c:pt>
                <c:pt idx="5">
                  <c:v>1.2261580381471391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2026. II.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Ogasuna eta Finantzak</c:v>
                </c:pt>
                <c:pt idx="5">
                  <c:v>Ekonomia, Lana eta Enplegua</c:v>
                </c:pt>
                <c:pt idx="6">
                  <c:v>Mugikortasun Jasangarria</c:v>
                </c:pt>
                <c:pt idx="7">
                  <c:v>Ongizatea, Gazteria eta Erronka Demografikoa</c:v>
                </c:pt>
                <c:pt idx="8">
                  <c:v>Industria, Trantsizio Energetikoa eta Jasangarritasuna</c:v>
                </c:pt>
                <c:pt idx="9">
                  <c:v>Lehendakaritza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Osasuna</c:v>
                </c:pt>
                <c:pt idx="13">
                  <c:v>Justizia eta Giza Eskubideak</c:v>
                </c:pt>
                <c:pt idx="14">
                  <c:v>Elikadura, Landa Garapena, Nekazaritza eta Arrantza</c:v>
                </c:pt>
                <c:pt idx="15">
                  <c:v>Segurtasuna</c:v>
                </c:pt>
                <c:pt idx="16">
                  <c:v>Gobernantza, Administrazio Digitala eta Autogobernua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85.01862692921766</c:v>
                </c:pt>
                <c:pt idx="1">
                  <c:v>98.71794871794873</c:v>
                </c:pt>
                <c:pt idx="2">
                  <c:v>97.222222222222214</c:v>
                </c:pt>
                <c:pt idx="3">
                  <c:v>95</c:v>
                </c:pt>
                <c:pt idx="4">
                  <c:v>94.308943089430898</c:v>
                </c:pt>
                <c:pt idx="5">
                  <c:v>92.715231788079464</c:v>
                </c:pt>
                <c:pt idx="6">
                  <c:v>92.307692307692307</c:v>
                </c:pt>
                <c:pt idx="7">
                  <c:v>89.908256880733944</c:v>
                </c:pt>
                <c:pt idx="8">
                  <c:v>88.208269525267994</c:v>
                </c:pt>
                <c:pt idx="9">
                  <c:v>85.714285714285708</c:v>
                </c:pt>
                <c:pt idx="10">
                  <c:v>85.664335664335667</c:v>
                </c:pt>
                <c:pt idx="11">
                  <c:v>85.572139303482587</c:v>
                </c:pt>
                <c:pt idx="12">
                  <c:v>83.183183183183189</c:v>
                </c:pt>
                <c:pt idx="13">
                  <c:v>78.94736842105263</c:v>
                </c:pt>
                <c:pt idx="14">
                  <c:v>76.549413735343393</c:v>
                </c:pt>
                <c:pt idx="15">
                  <c:v>74.285714285714292</c:v>
                </c:pt>
                <c:pt idx="16">
                  <c:v>65.254237288135599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1</xdr:row>
      <xdr:rowOff>33244</xdr:rowOff>
    </xdr:from>
    <xdr:to>
      <xdr:col>19</xdr:col>
      <xdr:colOff>335242</xdr:colOff>
      <xdr:row>62</xdr:row>
      <xdr:rowOff>68169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85" zoomScaleNormal="85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167" t="s">
        <v>59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51"/>
      <c r="Q52" s="51"/>
      <c r="R52" s="51"/>
      <c r="S52" s="93"/>
      <c r="T52" s="93"/>
    </row>
    <row r="53" spans="1:29" ht="23.25" customHeight="1">
      <c r="A53" s="50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51"/>
      <c r="Q53" s="51"/>
      <c r="R53" s="51"/>
      <c r="S53" s="93"/>
      <c r="T53" s="93"/>
    </row>
    <row r="54" spans="1:29" ht="23.25" customHeight="1">
      <c r="A54" s="50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51"/>
      <c r="Q54" s="51"/>
      <c r="R54" s="51"/>
      <c r="S54" s="93"/>
      <c r="T54" s="93"/>
    </row>
    <row r="55" spans="1:29" ht="23.25" customHeight="1">
      <c r="A55" s="50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51"/>
      <c r="Q55" s="51"/>
      <c r="R55" s="51"/>
      <c r="S55" s="93"/>
      <c r="T55" s="93"/>
    </row>
    <row r="56" spans="1:29" ht="23.25" customHeight="1">
      <c r="A56" s="50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51"/>
      <c r="Q56" s="51"/>
      <c r="R56" s="51"/>
      <c r="S56" s="93"/>
      <c r="T56" s="93"/>
    </row>
    <row r="57" spans="1:29" ht="23.25" customHeight="1">
      <c r="A57" s="50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51"/>
      <c r="Q57" s="51"/>
      <c r="R57" s="51"/>
      <c r="S57" s="93"/>
      <c r="T57" s="93"/>
    </row>
    <row r="58" spans="1:29" ht="23.25" customHeight="1">
      <c r="A58" s="50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51"/>
      <c r="Q58" s="51"/>
      <c r="R58" s="51"/>
      <c r="S58" s="93"/>
      <c r="T58" s="93"/>
    </row>
    <row r="59" spans="1:29">
      <c r="A59" s="50"/>
      <c r="B59" s="94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3"/>
      <c r="O59" s="93"/>
      <c r="P59" s="57"/>
      <c r="Q59" s="57"/>
      <c r="R59" s="57"/>
      <c r="S59" s="95"/>
      <c r="T59" s="95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4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3"/>
      <c r="O60" s="93"/>
      <c r="P60" s="57"/>
      <c r="Q60" s="57"/>
      <c r="R60" s="57"/>
      <c r="S60" s="95"/>
      <c r="T60" s="95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4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3"/>
      <c r="O61" s="93"/>
      <c r="P61" s="57"/>
      <c r="Q61" s="57"/>
      <c r="R61" s="57"/>
      <c r="S61" s="95"/>
      <c r="T61" s="95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4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3"/>
      <c r="O62" s="93"/>
      <c r="P62" s="57"/>
      <c r="Q62" s="57"/>
      <c r="R62" s="57"/>
      <c r="S62" s="95"/>
      <c r="T62" s="95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4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3"/>
      <c r="O63" s="93"/>
      <c r="P63" s="57"/>
      <c r="Q63" s="57"/>
      <c r="R63" s="57"/>
      <c r="S63" s="95"/>
      <c r="T63" s="95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29" t="s">
        <v>108</v>
      </c>
      <c r="B65" s="128"/>
    </row>
    <row r="66" spans="1:32" s="59" customFormat="1" ht="30" customHeight="1">
      <c r="B66" s="181"/>
    </row>
    <row r="67" spans="1:32" s="182" customFormat="1" ht="110.25">
      <c r="B67" s="183"/>
      <c r="C67" s="184" t="s">
        <v>46</v>
      </c>
      <c r="D67" s="184" t="s">
        <v>52</v>
      </c>
      <c r="E67" s="184" t="s">
        <v>53</v>
      </c>
      <c r="F67" s="184" t="s">
        <v>92</v>
      </c>
      <c r="G67" s="184" t="s">
        <v>94</v>
      </c>
      <c r="H67" s="184" t="s">
        <v>95</v>
      </c>
      <c r="I67" s="184" t="s">
        <v>93</v>
      </c>
      <c r="J67" s="184" t="s">
        <v>55</v>
      </c>
      <c r="K67" s="184" t="s">
        <v>96</v>
      </c>
      <c r="L67" s="184" t="s">
        <v>54</v>
      </c>
      <c r="M67" s="184" t="s">
        <v>101</v>
      </c>
      <c r="N67" s="184" t="s">
        <v>57</v>
      </c>
      <c r="O67" s="184" t="s">
        <v>56</v>
      </c>
      <c r="P67" s="184" t="s">
        <v>97</v>
      </c>
      <c r="Q67" s="184" t="s">
        <v>99</v>
      </c>
      <c r="R67" s="184" t="s">
        <v>100</v>
      </c>
      <c r="S67" s="184" t="s">
        <v>98</v>
      </c>
      <c r="T67" s="185"/>
      <c r="U67" s="186"/>
      <c r="V67" s="186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</row>
    <row r="68" spans="1:32" s="182" customFormat="1" ht="22.5" customHeight="1">
      <c r="B68" s="188" t="s">
        <v>60</v>
      </c>
      <c r="C68" s="189">
        <v>3758</v>
      </c>
      <c r="D68" s="190">
        <v>28</v>
      </c>
      <c r="E68" s="190">
        <v>280</v>
      </c>
      <c r="F68" s="190">
        <v>151</v>
      </c>
      <c r="G68" s="190">
        <v>236</v>
      </c>
      <c r="H68" s="190">
        <v>653</v>
      </c>
      <c r="I68" s="190">
        <v>123</v>
      </c>
      <c r="J68" s="190">
        <v>286</v>
      </c>
      <c r="K68" s="190">
        <v>201</v>
      </c>
      <c r="L68" s="191">
        <v>333</v>
      </c>
      <c r="M68" s="190">
        <v>57</v>
      </c>
      <c r="N68" s="190">
        <v>540</v>
      </c>
      <c r="O68" s="192">
        <v>60</v>
      </c>
      <c r="P68" s="191">
        <v>109</v>
      </c>
      <c r="Q68" s="190">
        <v>78</v>
      </c>
      <c r="R68" s="193">
        <v>597</v>
      </c>
      <c r="S68" s="194">
        <v>26</v>
      </c>
      <c r="T68" s="195"/>
      <c r="U68" s="196"/>
      <c r="V68" s="196"/>
      <c r="W68" s="197"/>
      <c r="X68" s="197"/>
      <c r="Y68" s="197"/>
      <c r="Z68" s="197"/>
      <c r="AA68" s="197"/>
      <c r="AB68" s="197"/>
      <c r="AC68" s="197"/>
      <c r="AD68" s="198"/>
      <c r="AE68" s="197"/>
      <c r="AF68" s="197"/>
    </row>
    <row r="69" spans="1:32" s="182" customFormat="1" ht="15.75">
      <c r="B69" s="199" t="s">
        <v>83</v>
      </c>
      <c r="C69" s="189">
        <v>669</v>
      </c>
      <c r="D69" s="193">
        <v>6</v>
      </c>
      <c r="E69" s="200">
        <v>79</v>
      </c>
      <c r="F69" s="193">
        <v>20</v>
      </c>
      <c r="G69" s="193">
        <v>90</v>
      </c>
      <c r="H69" s="193">
        <v>87</v>
      </c>
      <c r="I69" s="200">
        <v>25</v>
      </c>
      <c r="J69" s="193">
        <v>53</v>
      </c>
      <c r="K69" s="193">
        <v>33</v>
      </c>
      <c r="L69" s="193">
        <v>60</v>
      </c>
      <c r="M69" s="193">
        <v>18</v>
      </c>
      <c r="N69" s="193">
        <v>20</v>
      </c>
      <c r="O69" s="192">
        <v>8</v>
      </c>
      <c r="P69" s="193">
        <v>12</v>
      </c>
      <c r="Q69" s="193">
        <v>1</v>
      </c>
      <c r="R69" s="193">
        <v>155</v>
      </c>
      <c r="S69" s="194">
        <v>2</v>
      </c>
      <c r="T69" s="195"/>
      <c r="U69" s="201"/>
      <c r="V69" s="196"/>
      <c r="W69" s="197"/>
      <c r="X69" s="197"/>
      <c r="Y69" s="202"/>
      <c r="Z69" s="197"/>
      <c r="AA69" s="197"/>
      <c r="AB69" s="202"/>
      <c r="AC69" s="197"/>
      <c r="AD69" s="198"/>
      <c r="AE69" s="197"/>
      <c r="AF69" s="197"/>
    </row>
    <row r="70" spans="1:32" s="182" customFormat="1" ht="15.75">
      <c r="B70" s="203" t="s">
        <v>84</v>
      </c>
      <c r="C70" s="189">
        <v>3074</v>
      </c>
      <c r="D70" s="193">
        <v>22</v>
      </c>
      <c r="E70" s="193">
        <v>201</v>
      </c>
      <c r="F70" s="193">
        <v>131</v>
      </c>
      <c r="G70" s="193">
        <v>137</v>
      </c>
      <c r="H70" s="193">
        <v>566</v>
      </c>
      <c r="I70" s="193">
        <v>93</v>
      </c>
      <c r="J70" s="193">
        <v>233</v>
      </c>
      <c r="K70" s="193">
        <v>167</v>
      </c>
      <c r="L70" s="200">
        <v>273</v>
      </c>
      <c r="M70" s="193">
        <v>39</v>
      </c>
      <c r="N70" s="193">
        <v>520</v>
      </c>
      <c r="O70" s="192">
        <v>52</v>
      </c>
      <c r="P70" s="200">
        <v>97</v>
      </c>
      <c r="Q70" s="193">
        <v>77</v>
      </c>
      <c r="R70" s="193">
        <v>442</v>
      </c>
      <c r="S70" s="194">
        <v>24</v>
      </c>
      <c r="T70" s="195"/>
      <c r="U70" s="196"/>
      <c r="V70" s="196"/>
      <c r="W70" s="197"/>
      <c r="X70" s="197"/>
      <c r="Y70" s="202"/>
      <c r="Z70" s="197"/>
      <c r="AA70" s="197"/>
      <c r="AB70" s="197"/>
      <c r="AC70" s="197"/>
      <c r="AD70" s="198"/>
      <c r="AE70" s="197"/>
      <c r="AF70" s="197"/>
    </row>
    <row r="71" spans="1:32" s="182" customFormat="1" ht="15.75">
      <c r="B71" s="204" t="s">
        <v>85</v>
      </c>
      <c r="C71" s="190">
        <v>15</v>
      </c>
      <c r="D71" s="193" t="s">
        <v>58</v>
      </c>
      <c r="E71" s="193" t="s">
        <v>58</v>
      </c>
      <c r="F71" s="193" t="s">
        <v>58</v>
      </c>
      <c r="G71" s="193">
        <v>9</v>
      </c>
      <c r="H71" s="193" t="s">
        <v>58</v>
      </c>
      <c r="I71" s="193">
        <v>5</v>
      </c>
      <c r="J71" s="193" t="s">
        <v>58</v>
      </c>
      <c r="K71" s="193">
        <v>1</v>
      </c>
      <c r="L71" s="193" t="s">
        <v>58</v>
      </c>
      <c r="M71" s="193" t="s">
        <v>58</v>
      </c>
      <c r="N71" s="193" t="s">
        <v>58</v>
      </c>
      <c r="O71" s="192" t="s">
        <v>58</v>
      </c>
      <c r="P71" s="193" t="s">
        <v>58</v>
      </c>
      <c r="Q71" s="193" t="s">
        <v>58</v>
      </c>
      <c r="R71" s="193" t="s">
        <v>58</v>
      </c>
      <c r="S71" s="194" t="s">
        <v>58</v>
      </c>
      <c r="T71" s="195"/>
      <c r="U71" s="205"/>
      <c r="V71" s="205"/>
      <c r="W71" s="197"/>
      <c r="X71" s="198"/>
      <c r="Y71" s="198"/>
      <c r="Z71" s="206"/>
      <c r="AA71" s="206"/>
      <c r="AB71" s="206"/>
      <c r="AC71" s="198"/>
      <c r="AD71" s="206"/>
      <c r="AE71" s="206"/>
      <c r="AF71" s="206"/>
    </row>
    <row r="72" spans="1:32" s="182" customFormat="1" ht="15.75">
      <c r="B72" s="204"/>
      <c r="C72" s="207"/>
      <c r="D72" s="208"/>
      <c r="E72" s="207"/>
      <c r="F72" s="207"/>
      <c r="G72" s="207"/>
      <c r="H72" s="207"/>
      <c r="I72" s="207"/>
      <c r="J72" s="207"/>
      <c r="K72" s="207"/>
      <c r="L72" s="209"/>
      <c r="M72" s="207"/>
      <c r="N72" s="209"/>
      <c r="O72" s="209"/>
      <c r="P72" s="209"/>
      <c r="Q72" s="207"/>
      <c r="R72" s="209"/>
      <c r="S72" s="209"/>
      <c r="U72" s="210"/>
      <c r="V72" s="210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</row>
    <row r="73" spans="1:32" s="182" customFormat="1" ht="15.75">
      <c r="B73" s="188" t="s">
        <v>61</v>
      </c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U73" s="210"/>
      <c r="V73" s="210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</row>
    <row r="74" spans="1:32" s="182" customFormat="1" ht="110.25">
      <c r="B74" s="183"/>
      <c r="C74" s="184" t="s">
        <v>46</v>
      </c>
      <c r="D74" s="184" t="s">
        <v>52</v>
      </c>
      <c r="E74" s="184" t="s">
        <v>53</v>
      </c>
      <c r="F74" s="184" t="s">
        <v>92</v>
      </c>
      <c r="G74" s="184" t="s">
        <v>94</v>
      </c>
      <c r="H74" s="184" t="s">
        <v>95</v>
      </c>
      <c r="I74" s="184" t="s">
        <v>93</v>
      </c>
      <c r="J74" s="184" t="s">
        <v>55</v>
      </c>
      <c r="K74" s="184" t="s">
        <v>96</v>
      </c>
      <c r="L74" s="184" t="s">
        <v>54</v>
      </c>
      <c r="M74" s="184" t="s">
        <v>101</v>
      </c>
      <c r="N74" s="184" t="s">
        <v>57</v>
      </c>
      <c r="O74" s="184" t="s">
        <v>56</v>
      </c>
      <c r="P74" s="184" t="s">
        <v>97</v>
      </c>
      <c r="Q74" s="184" t="s">
        <v>99</v>
      </c>
      <c r="R74" s="184" t="s">
        <v>100</v>
      </c>
      <c r="S74" s="184" t="s">
        <v>98</v>
      </c>
      <c r="U74" s="210"/>
      <c r="V74" s="210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</row>
    <row r="75" spans="1:32" s="182" customFormat="1" ht="15.75">
      <c r="B75" s="188" t="s">
        <v>60</v>
      </c>
      <c r="C75" s="212">
        <f t="shared" ref="C75:S78" si="0">C68/$C68*100</f>
        <v>100</v>
      </c>
      <c r="D75" s="212">
        <f t="shared" si="0"/>
        <v>0.74507716870675889</v>
      </c>
      <c r="E75" s="212">
        <f t="shared" si="0"/>
        <v>7.4507716870675891</v>
      </c>
      <c r="F75" s="212">
        <f t="shared" si="0"/>
        <v>4.018094731240021</v>
      </c>
      <c r="G75" s="212">
        <f t="shared" si="0"/>
        <v>6.2799361362426822</v>
      </c>
      <c r="H75" s="212">
        <f t="shared" si="0"/>
        <v>17.376263970196916</v>
      </c>
      <c r="I75" s="212">
        <f t="shared" si="0"/>
        <v>3.2730175625332625</v>
      </c>
      <c r="J75" s="212">
        <f t="shared" si="0"/>
        <v>7.6104310803618942</v>
      </c>
      <c r="K75" s="212">
        <f t="shared" si="0"/>
        <v>5.3485896753592339</v>
      </c>
      <c r="L75" s="212">
        <f t="shared" si="0"/>
        <v>8.8610963278339554</v>
      </c>
      <c r="M75" s="212">
        <f t="shared" si="0"/>
        <v>1.5167642362959022</v>
      </c>
      <c r="N75" s="212">
        <f t="shared" si="0"/>
        <v>14.369345396487493</v>
      </c>
      <c r="O75" s="212">
        <f t="shared" si="0"/>
        <v>1.5965939329430547</v>
      </c>
      <c r="P75" s="212">
        <f t="shared" si="0"/>
        <v>2.900478978179883</v>
      </c>
      <c r="Q75" s="212">
        <f t="shared" si="0"/>
        <v>2.0755721128259714</v>
      </c>
      <c r="R75" s="212">
        <f t="shared" si="0"/>
        <v>15.886109632783397</v>
      </c>
      <c r="S75" s="212">
        <f t="shared" si="0"/>
        <v>0.6918573709419904</v>
      </c>
      <c r="U75" s="210"/>
      <c r="V75" s="210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</row>
    <row r="76" spans="1:32" s="182" customFormat="1" ht="15.75">
      <c r="B76" s="199" t="s">
        <v>83</v>
      </c>
      <c r="C76" s="212">
        <f t="shared" si="0"/>
        <v>100</v>
      </c>
      <c r="D76" s="212">
        <f t="shared" si="0"/>
        <v>0.89686098654708524</v>
      </c>
      <c r="E76" s="212">
        <f t="shared" si="0"/>
        <v>11.808669656203289</v>
      </c>
      <c r="F76" s="212">
        <f t="shared" si="0"/>
        <v>2.9895366218236172</v>
      </c>
      <c r="G76" s="212">
        <f t="shared" si="0"/>
        <v>13.452914798206278</v>
      </c>
      <c r="H76" s="212">
        <f t="shared" si="0"/>
        <v>13.004484304932735</v>
      </c>
      <c r="I76" s="212">
        <f t="shared" si="0"/>
        <v>3.7369207772795217</v>
      </c>
      <c r="J76" s="212">
        <f t="shared" si="0"/>
        <v>7.9222720478325863</v>
      </c>
      <c r="K76" s="212">
        <f t="shared" si="0"/>
        <v>4.9327354260089686</v>
      </c>
      <c r="L76" s="212">
        <f t="shared" si="0"/>
        <v>8.9686098654708513</v>
      </c>
      <c r="M76" s="212">
        <f t="shared" si="0"/>
        <v>2.6905829596412558</v>
      </c>
      <c r="N76" s="212">
        <f t="shared" si="0"/>
        <v>2.9895366218236172</v>
      </c>
      <c r="O76" s="212">
        <f t="shared" si="0"/>
        <v>1.195814648729447</v>
      </c>
      <c r="P76" s="212">
        <f t="shared" si="0"/>
        <v>1.7937219730941705</v>
      </c>
      <c r="Q76" s="212">
        <f t="shared" si="0"/>
        <v>0.14947683109118087</v>
      </c>
      <c r="R76" s="212">
        <f t="shared" si="0"/>
        <v>23.168908819133037</v>
      </c>
      <c r="S76" s="212">
        <f t="shared" si="0"/>
        <v>0.29895366218236175</v>
      </c>
      <c r="U76" s="210"/>
      <c r="V76" s="210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</row>
    <row r="77" spans="1:32" s="182" customFormat="1" ht="15.75">
      <c r="B77" s="203" t="s">
        <v>84</v>
      </c>
      <c r="C77" s="212">
        <f t="shared" si="0"/>
        <v>100</v>
      </c>
      <c r="D77" s="212">
        <f t="shared" si="0"/>
        <v>0.71567989590110603</v>
      </c>
      <c r="E77" s="212">
        <f t="shared" si="0"/>
        <v>6.5387117761873785</v>
      </c>
      <c r="F77" s="212">
        <f t="shared" si="0"/>
        <v>4.2615484710474956</v>
      </c>
      <c r="G77" s="212">
        <f t="shared" si="0"/>
        <v>4.4567338972023425</v>
      </c>
      <c r="H77" s="212">
        <f t="shared" si="0"/>
        <v>18.412491867273911</v>
      </c>
      <c r="I77" s="212">
        <f t="shared" si="0"/>
        <v>3.0253741054001302</v>
      </c>
      <c r="J77" s="212">
        <f t="shared" si="0"/>
        <v>7.5797007156798966</v>
      </c>
      <c r="K77" s="212">
        <f t="shared" si="0"/>
        <v>5.4326610279765779</v>
      </c>
      <c r="L77" s="212">
        <f t="shared" si="0"/>
        <v>8.8809368900455432</v>
      </c>
      <c r="M77" s="212">
        <f t="shared" si="0"/>
        <v>1.2687052700065062</v>
      </c>
      <c r="N77" s="212">
        <f t="shared" si="0"/>
        <v>16.916070266753415</v>
      </c>
      <c r="O77" s="212">
        <f t="shared" si="0"/>
        <v>1.6916070266753416</v>
      </c>
      <c r="P77" s="212">
        <f t="shared" si="0"/>
        <v>3.1554977228366949</v>
      </c>
      <c r="Q77" s="212">
        <f t="shared" si="0"/>
        <v>2.5048796356538712</v>
      </c>
      <c r="R77" s="212">
        <f t="shared" si="0"/>
        <v>14.378659726740404</v>
      </c>
      <c r="S77" s="212">
        <f t="shared" si="0"/>
        <v>0.78074170461938841</v>
      </c>
      <c r="U77" s="210"/>
      <c r="V77" s="210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</row>
    <row r="78" spans="1:32" s="182" customFormat="1" ht="15.75">
      <c r="B78" s="204" t="s">
        <v>85</v>
      </c>
      <c r="C78" s="212">
        <f t="shared" si="0"/>
        <v>100</v>
      </c>
      <c r="D78" s="212" t="e">
        <f t="shared" si="0"/>
        <v>#VALUE!</v>
      </c>
      <c r="E78" s="212" t="e">
        <f t="shared" si="0"/>
        <v>#VALUE!</v>
      </c>
      <c r="F78" s="212" t="e">
        <f t="shared" si="0"/>
        <v>#VALUE!</v>
      </c>
      <c r="G78" s="212">
        <f t="shared" si="0"/>
        <v>60</v>
      </c>
      <c r="H78" s="212" t="e">
        <f t="shared" si="0"/>
        <v>#VALUE!</v>
      </c>
      <c r="I78" s="212">
        <f t="shared" si="0"/>
        <v>33.333333333333329</v>
      </c>
      <c r="J78" s="212" t="e">
        <f t="shared" si="0"/>
        <v>#VALUE!</v>
      </c>
      <c r="K78" s="212">
        <f t="shared" si="0"/>
        <v>6.666666666666667</v>
      </c>
      <c r="L78" s="212" t="e">
        <f t="shared" si="0"/>
        <v>#VALUE!</v>
      </c>
      <c r="M78" s="212" t="e">
        <f t="shared" si="0"/>
        <v>#VALUE!</v>
      </c>
      <c r="N78" s="212" t="e">
        <f t="shared" si="0"/>
        <v>#VALUE!</v>
      </c>
      <c r="O78" s="212" t="e">
        <f t="shared" si="0"/>
        <v>#VALUE!</v>
      </c>
      <c r="P78" s="212" t="e">
        <f t="shared" si="0"/>
        <v>#VALUE!</v>
      </c>
      <c r="Q78" s="212" t="e">
        <f t="shared" si="0"/>
        <v>#VALUE!</v>
      </c>
      <c r="R78" s="212" t="e">
        <f t="shared" si="0"/>
        <v>#VALUE!</v>
      </c>
      <c r="S78" s="212" t="e">
        <f t="shared" si="0"/>
        <v>#VALUE!</v>
      </c>
      <c r="U78" s="210"/>
      <c r="V78" s="210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</row>
    <row r="79" spans="1:32" s="182" customFormat="1" ht="15.75"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U79" s="210"/>
      <c r="V79" s="210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</row>
    <row r="80" spans="1:32" s="182" customFormat="1" ht="15.75">
      <c r="B80" s="188" t="s">
        <v>62</v>
      </c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U80" s="210"/>
      <c r="V80" s="210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</row>
    <row r="81" spans="2:32" s="182" customFormat="1" ht="110.25">
      <c r="B81" s="183"/>
      <c r="C81" s="208"/>
      <c r="D81" s="184" t="s">
        <v>52</v>
      </c>
      <c r="E81" s="184" t="s">
        <v>53</v>
      </c>
      <c r="F81" s="184" t="s">
        <v>92</v>
      </c>
      <c r="G81" s="184" t="s">
        <v>94</v>
      </c>
      <c r="H81" s="184" t="s">
        <v>95</v>
      </c>
      <c r="I81" s="184" t="s">
        <v>93</v>
      </c>
      <c r="J81" s="184" t="s">
        <v>55</v>
      </c>
      <c r="K81" s="184" t="s">
        <v>96</v>
      </c>
      <c r="L81" s="184" t="s">
        <v>54</v>
      </c>
      <c r="M81" s="184" t="s">
        <v>101</v>
      </c>
      <c r="N81" s="184" t="s">
        <v>57</v>
      </c>
      <c r="O81" s="184" t="s">
        <v>56</v>
      </c>
      <c r="P81" s="184" t="s">
        <v>97</v>
      </c>
      <c r="Q81" s="184" t="s">
        <v>99</v>
      </c>
      <c r="R81" s="184" t="s">
        <v>100</v>
      </c>
      <c r="S81" s="184" t="s">
        <v>98</v>
      </c>
      <c r="U81" s="210"/>
      <c r="V81" s="210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</row>
    <row r="82" spans="2:32" s="182" customFormat="1" ht="15.75">
      <c r="B82" s="199" t="s">
        <v>83</v>
      </c>
      <c r="C82" s="208"/>
      <c r="D82" s="212">
        <f>D69/D$68*100</f>
        <v>21.428571428571427</v>
      </c>
      <c r="E82" s="212">
        <f t="shared" ref="E82:S82" si="1">E69/E$68*100</f>
        <v>28.214285714285715</v>
      </c>
      <c r="F82" s="212">
        <f t="shared" si="1"/>
        <v>13.245033112582782</v>
      </c>
      <c r="G82" s="212">
        <f t="shared" si="1"/>
        <v>38.135593220338983</v>
      </c>
      <c r="H82" s="212">
        <f t="shared" si="1"/>
        <v>13.323124042879019</v>
      </c>
      <c r="I82" s="212">
        <f t="shared" si="1"/>
        <v>20.325203252032519</v>
      </c>
      <c r="J82" s="212">
        <f t="shared" si="1"/>
        <v>18.53146853146853</v>
      </c>
      <c r="K82" s="212">
        <f t="shared" si="1"/>
        <v>16.417910447761194</v>
      </c>
      <c r="L82" s="212">
        <f t="shared" si="1"/>
        <v>18.018018018018019</v>
      </c>
      <c r="M82" s="212">
        <f t="shared" si="1"/>
        <v>31.578947368421051</v>
      </c>
      <c r="N82" s="212">
        <f t="shared" si="1"/>
        <v>3.7037037037037033</v>
      </c>
      <c r="O82" s="212">
        <f t="shared" si="1"/>
        <v>13.333333333333334</v>
      </c>
      <c r="P82" s="212">
        <f t="shared" si="1"/>
        <v>11.009174311926607</v>
      </c>
      <c r="Q82" s="212">
        <f t="shared" si="1"/>
        <v>1.2820512820512819</v>
      </c>
      <c r="R82" s="212">
        <f t="shared" si="1"/>
        <v>25.963149078726964</v>
      </c>
      <c r="S82" s="212">
        <f t="shared" si="1"/>
        <v>7.6923076923076925</v>
      </c>
      <c r="U82" s="210"/>
      <c r="V82" s="210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</row>
    <row r="83" spans="2:32" s="182" customFormat="1" ht="15.75">
      <c r="B83" s="203" t="s">
        <v>84</v>
      </c>
      <c r="C83" s="208"/>
      <c r="D83" s="212">
        <f t="shared" ref="D83:S84" si="2">D70/D$68*100</f>
        <v>78.571428571428569</v>
      </c>
      <c r="E83" s="212">
        <f t="shared" si="2"/>
        <v>71.785714285714292</v>
      </c>
      <c r="F83" s="212">
        <f t="shared" si="2"/>
        <v>86.754966887417211</v>
      </c>
      <c r="G83" s="212">
        <f t="shared" si="2"/>
        <v>58.050847457627121</v>
      </c>
      <c r="H83" s="212">
        <f t="shared" si="2"/>
        <v>86.676875957120984</v>
      </c>
      <c r="I83" s="212">
        <f t="shared" si="2"/>
        <v>75.609756097560975</v>
      </c>
      <c r="J83" s="212">
        <f t="shared" si="2"/>
        <v>81.468531468531467</v>
      </c>
      <c r="K83" s="212">
        <f t="shared" si="2"/>
        <v>83.084577114427859</v>
      </c>
      <c r="L83" s="212">
        <f t="shared" si="2"/>
        <v>81.981981981981974</v>
      </c>
      <c r="M83" s="212">
        <f t="shared" si="2"/>
        <v>68.421052631578945</v>
      </c>
      <c r="N83" s="212">
        <f t="shared" si="2"/>
        <v>96.296296296296291</v>
      </c>
      <c r="O83" s="212">
        <f t="shared" si="2"/>
        <v>86.666666666666671</v>
      </c>
      <c r="P83" s="212">
        <f t="shared" si="2"/>
        <v>88.9908256880734</v>
      </c>
      <c r="Q83" s="212">
        <f t="shared" si="2"/>
        <v>98.71794871794873</v>
      </c>
      <c r="R83" s="212">
        <f t="shared" si="2"/>
        <v>74.036850921273029</v>
      </c>
      <c r="S83" s="212">
        <f t="shared" si="2"/>
        <v>92.307692307692307</v>
      </c>
      <c r="U83" s="210"/>
      <c r="V83" s="210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</row>
    <row r="84" spans="2:32" s="182" customFormat="1" ht="15.75">
      <c r="B84" s="204" t="s">
        <v>85</v>
      </c>
      <c r="C84" s="208"/>
      <c r="D84" s="212" t="e">
        <f t="shared" si="2"/>
        <v>#VALUE!</v>
      </c>
      <c r="E84" s="212" t="e">
        <f t="shared" si="2"/>
        <v>#VALUE!</v>
      </c>
      <c r="F84" s="212" t="e">
        <f t="shared" si="2"/>
        <v>#VALUE!</v>
      </c>
      <c r="G84" s="212">
        <f t="shared" si="2"/>
        <v>3.8135593220338984</v>
      </c>
      <c r="H84" s="212" t="e">
        <f t="shared" si="2"/>
        <v>#VALUE!</v>
      </c>
      <c r="I84" s="212">
        <f t="shared" si="2"/>
        <v>4.0650406504065035</v>
      </c>
      <c r="J84" s="212" t="e">
        <f t="shared" si="2"/>
        <v>#VALUE!</v>
      </c>
      <c r="K84" s="212">
        <f t="shared" si="2"/>
        <v>0.49751243781094528</v>
      </c>
      <c r="L84" s="212" t="e">
        <f t="shared" si="2"/>
        <v>#VALUE!</v>
      </c>
      <c r="M84" s="212" t="e">
        <f t="shared" si="2"/>
        <v>#VALUE!</v>
      </c>
      <c r="N84" s="212" t="e">
        <f t="shared" si="2"/>
        <v>#VALUE!</v>
      </c>
      <c r="O84" s="212" t="e">
        <f t="shared" si="2"/>
        <v>#VALUE!</v>
      </c>
      <c r="P84" s="212" t="e">
        <f t="shared" si="2"/>
        <v>#VALUE!</v>
      </c>
      <c r="Q84" s="212" t="e">
        <f t="shared" si="2"/>
        <v>#VALUE!</v>
      </c>
      <c r="R84" s="212" t="e">
        <f t="shared" si="2"/>
        <v>#VALUE!</v>
      </c>
      <c r="S84" s="212" t="e">
        <f t="shared" si="2"/>
        <v>#VALUE!</v>
      </c>
      <c r="U84" s="210"/>
      <c r="V84" s="210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</row>
    <row r="85" spans="2:32" s="182" customFormat="1" ht="15.75">
      <c r="B85" s="188" t="s">
        <v>60</v>
      </c>
      <c r="C85" s="208"/>
      <c r="D85" s="212">
        <f>D68/D$68*100</f>
        <v>100</v>
      </c>
      <c r="E85" s="212">
        <f t="shared" ref="E85:S85" si="3">E68/E$68*100</f>
        <v>100</v>
      </c>
      <c r="F85" s="212">
        <f t="shared" si="3"/>
        <v>100</v>
      </c>
      <c r="G85" s="212">
        <f t="shared" si="3"/>
        <v>100</v>
      </c>
      <c r="H85" s="212">
        <f t="shared" si="3"/>
        <v>100</v>
      </c>
      <c r="I85" s="212">
        <f t="shared" si="3"/>
        <v>100</v>
      </c>
      <c r="J85" s="212">
        <f t="shared" si="3"/>
        <v>100</v>
      </c>
      <c r="K85" s="212">
        <f t="shared" si="3"/>
        <v>100</v>
      </c>
      <c r="L85" s="212">
        <f t="shared" si="3"/>
        <v>100</v>
      </c>
      <c r="M85" s="212">
        <f t="shared" si="3"/>
        <v>100</v>
      </c>
      <c r="N85" s="212">
        <f t="shared" si="3"/>
        <v>100</v>
      </c>
      <c r="O85" s="212">
        <f t="shared" si="3"/>
        <v>100</v>
      </c>
      <c r="P85" s="212">
        <f t="shared" si="3"/>
        <v>100</v>
      </c>
      <c r="Q85" s="212">
        <f t="shared" si="3"/>
        <v>100</v>
      </c>
      <c r="R85" s="212">
        <f t="shared" si="3"/>
        <v>100</v>
      </c>
      <c r="S85" s="212">
        <f t="shared" si="3"/>
        <v>100</v>
      </c>
      <c r="U85" s="210"/>
      <c r="V85" s="210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</row>
    <row r="86" spans="2:32" s="59" customFormat="1">
      <c r="Q86" s="182"/>
      <c r="R86" s="213"/>
      <c r="S86" s="214"/>
      <c r="T86" s="214"/>
      <c r="U86" s="215"/>
      <c r="V86" s="215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</row>
    <row r="87" spans="2:32" s="59" customFormat="1">
      <c r="R87" s="217"/>
      <c r="S87" s="218"/>
      <c r="U87" s="134"/>
      <c r="V87" s="134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217"/>
      <c r="S88" s="218"/>
      <c r="U88" s="134"/>
      <c r="V88" s="134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U89" s="134"/>
      <c r="V89" s="134"/>
    </row>
    <row r="90" spans="2:32" s="59" customFormat="1">
      <c r="U90" s="134"/>
      <c r="V90" s="134"/>
    </row>
    <row r="91" spans="2:32" s="59" customFormat="1">
      <c r="U91" s="134"/>
      <c r="V91" s="134"/>
    </row>
    <row r="92" spans="2:32" s="59" customFormat="1">
      <c r="U92" s="134"/>
      <c r="V92" s="134"/>
    </row>
    <row r="93" spans="2:32" s="59" customFormat="1">
      <c r="U93" s="134"/>
      <c r="V93" s="134"/>
    </row>
    <row r="94" spans="2:32" s="59" customFormat="1">
      <c r="U94" s="134"/>
      <c r="V94" s="134"/>
    </row>
    <row r="95" spans="2:32" s="59" customFormat="1">
      <c r="U95" s="134"/>
      <c r="V95" s="134"/>
    </row>
    <row r="96" spans="2:32" s="59" customFormat="1">
      <c r="U96" s="134"/>
      <c r="V96" s="134"/>
    </row>
    <row r="97" spans="1:22" s="59" customFormat="1">
      <c r="U97" s="134"/>
      <c r="V97" s="134"/>
    </row>
    <row r="98" spans="1:22" s="59" customFormat="1">
      <c r="U98" s="134"/>
      <c r="V98" s="134"/>
    </row>
    <row r="99" spans="1:22" s="59" customFormat="1">
      <c r="U99" s="134"/>
      <c r="V99" s="134"/>
    </row>
    <row r="100" spans="1:22" s="59" customFormat="1">
      <c r="U100" s="134"/>
      <c r="V100" s="134"/>
    </row>
    <row r="101" spans="1:22" s="59" customFormat="1">
      <c r="U101" s="134"/>
      <c r="V101" s="134"/>
    </row>
    <row r="102" spans="1:22" s="59" customFormat="1">
      <c r="U102" s="134"/>
      <c r="V102" s="134"/>
    </row>
    <row r="103" spans="1:22" s="59" customFormat="1">
      <c r="U103" s="134"/>
      <c r="V103" s="134"/>
    </row>
    <row r="104" spans="1:22" s="59" customFormat="1">
      <c r="U104" s="134"/>
      <c r="V104" s="134"/>
    </row>
    <row r="105" spans="1:22" s="59" customFormat="1">
      <c r="U105" s="134"/>
      <c r="V105" s="134"/>
    </row>
    <row r="106" spans="1:22" s="59" customFormat="1">
      <c r="U106" s="134"/>
      <c r="V106" s="134"/>
    </row>
    <row r="107" spans="1:22" s="59" customFormat="1">
      <c r="U107" s="134"/>
      <c r="V107" s="134"/>
    </row>
    <row r="108" spans="1:22" s="59" customFormat="1">
      <c r="U108" s="134"/>
      <c r="V108" s="134"/>
    </row>
    <row r="109" spans="1:22" s="59" customFormat="1">
      <c r="U109" s="134"/>
      <c r="V109" s="134"/>
    </row>
    <row r="110" spans="1:22" s="59" customForma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</row>
    <row r="111" spans="1:22" s="59" customForma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 spans="1:22" s="59" customForma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 s="59" customFormat="1"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 s="59" customFormat="1"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</row>
    <row r="120" spans="1:22"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scale="26" orientation="landscape" r:id="rId1"/>
  <headerFooter alignWithMargins="0">
    <oddHeader>&amp;L&amp;D&amp;C&amp;A&amp;R&amp;P/&amp;N</oddHeader>
    <oddFooter>&amp;L&amp;Z&amp;F</oddFooter>
  </headerFooter>
  <ignoredErrors>
    <ignoredError sqref="D78:F78 H78 J78 L78:S78 H84 J84 L84:S84 D84:F84" evalErro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64"/>
  <sheetViews>
    <sheetView zoomScale="120" zoomScaleNormal="120" workbookViewId="0">
      <pane ySplit="6" topLeftCell="A46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4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26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146</v>
      </c>
    </row>
    <row r="6" spans="1:20" ht="27">
      <c r="A6" s="122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4" customFormat="1" ht="15" customHeight="1">
      <c r="A7" s="111" t="s">
        <v>46</v>
      </c>
      <c r="B7" s="81">
        <v>3194</v>
      </c>
      <c r="C7" s="102">
        <v>26</v>
      </c>
      <c r="D7" s="102">
        <v>505</v>
      </c>
      <c r="E7" s="102">
        <v>1257</v>
      </c>
      <c r="F7" s="106"/>
      <c r="G7" s="102">
        <v>303</v>
      </c>
      <c r="H7" s="102">
        <v>31</v>
      </c>
      <c r="I7" s="102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0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1" t="s">
        <v>46</v>
      </c>
      <c r="B12" s="81">
        <v>3222</v>
      </c>
      <c r="C12" s="102">
        <v>26</v>
      </c>
      <c r="D12" s="102">
        <v>514</v>
      </c>
      <c r="E12" s="102">
        <v>1279</v>
      </c>
      <c r="F12" s="106"/>
      <c r="G12" s="102">
        <v>299</v>
      </c>
      <c r="H12" s="102">
        <v>33</v>
      </c>
      <c r="I12" s="102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0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68"/>
      <c r="S13" s="82"/>
      <c r="T13" s="82"/>
    </row>
    <row r="14" spans="1:20">
      <c r="A14" s="135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36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37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1" t="s">
        <v>46</v>
      </c>
      <c r="B17" s="81">
        <v>3296</v>
      </c>
      <c r="C17" s="102">
        <v>25</v>
      </c>
      <c r="D17" s="102">
        <v>536</v>
      </c>
      <c r="E17" s="102">
        <v>1317</v>
      </c>
      <c r="F17" s="106"/>
      <c r="G17" s="102">
        <v>310</v>
      </c>
      <c r="H17" s="102">
        <v>29</v>
      </c>
      <c r="I17" s="102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0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68"/>
      <c r="S18" s="82"/>
      <c r="T18" s="82"/>
    </row>
    <row r="19" spans="1:20">
      <c r="A19" s="135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36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37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1" t="s">
        <v>46</v>
      </c>
      <c r="B22" s="81">
        <v>3355</v>
      </c>
      <c r="C22" s="102">
        <v>29</v>
      </c>
      <c r="D22" s="102">
        <v>547</v>
      </c>
      <c r="E22" s="102">
        <v>1342</v>
      </c>
      <c r="F22" s="106"/>
      <c r="G22" s="102">
        <v>312</v>
      </c>
      <c r="H22" s="102">
        <v>30</v>
      </c>
      <c r="I22" s="102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0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68"/>
      <c r="S23" s="82"/>
      <c r="T23" s="82"/>
    </row>
    <row r="24" spans="1:20">
      <c r="A24" s="135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36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37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1" t="s">
        <v>46</v>
      </c>
      <c r="B27" s="81">
        <v>3449</v>
      </c>
      <c r="C27" s="102">
        <v>29</v>
      </c>
      <c r="D27" s="102">
        <v>555</v>
      </c>
      <c r="E27" s="102">
        <v>1379</v>
      </c>
      <c r="F27" s="106"/>
      <c r="G27" s="102">
        <v>319</v>
      </c>
      <c r="H27" s="102">
        <v>30</v>
      </c>
      <c r="I27" s="102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0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68"/>
      <c r="S28" s="82"/>
      <c r="T28" s="82"/>
    </row>
    <row r="29" spans="1:20">
      <c r="A29" s="135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36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37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1" t="s">
        <v>46</v>
      </c>
      <c r="B32" s="81">
        <v>3475</v>
      </c>
      <c r="C32" s="102">
        <v>30</v>
      </c>
      <c r="D32" s="102">
        <v>558</v>
      </c>
      <c r="E32" s="102">
        <v>1391</v>
      </c>
      <c r="F32" s="106"/>
      <c r="G32" s="102">
        <v>319</v>
      </c>
      <c r="H32" s="102">
        <v>30</v>
      </c>
      <c r="I32" s="102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0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120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68"/>
      <c r="S33" s="82"/>
      <c r="T33" s="82"/>
    </row>
    <row r="34" spans="1:20">
      <c r="A34" s="135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36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37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1.25" customHeight="1">
      <c r="A37" s="111" t="s">
        <v>46</v>
      </c>
      <c r="B37" s="81">
        <v>3516</v>
      </c>
      <c r="C37" s="102">
        <v>32</v>
      </c>
      <c r="D37" s="102">
        <v>558</v>
      </c>
      <c r="E37" s="102">
        <v>1409</v>
      </c>
      <c r="F37" s="106"/>
      <c r="G37" s="102">
        <v>325</v>
      </c>
      <c r="H37" s="102">
        <v>30</v>
      </c>
      <c r="I37" s="102">
        <v>42</v>
      </c>
      <c r="J37" s="68"/>
      <c r="K37" s="68">
        <v>79</v>
      </c>
      <c r="L37" s="68">
        <v>11</v>
      </c>
      <c r="M37" s="68">
        <v>81</v>
      </c>
      <c r="N37" s="68">
        <v>64</v>
      </c>
      <c r="O37" s="68">
        <v>54</v>
      </c>
      <c r="P37" s="100">
        <v>541</v>
      </c>
      <c r="Q37" s="68">
        <v>53</v>
      </c>
      <c r="R37" s="68">
        <v>237</v>
      </c>
      <c r="S37" s="82"/>
      <c r="T37" s="82"/>
    </row>
    <row r="38" spans="1:20" ht="18">
      <c r="A38" s="33" t="s">
        <v>124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68"/>
      <c r="S38" s="82"/>
      <c r="T38" s="82"/>
    </row>
    <row r="39" spans="1:20">
      <c r="A39" s="135" t="s">
        <v>83</v>
      </c>
      <c r="B39" s="81">
        <v>729</v>
      </c>
      <c r="C39" s="53">
        <v>4</v>
      </c>
      <c r="D39" s="53">
        <v>188</v>
      </c>
      <c r="E39" s="53">
        <v>73</v>
      </c>
      <c r="F39" s="53"/>
      <c r="G39" s="53">
        <v>51</v>
      </c>
      <c r="H39" s="53">
        <v>10</v>
      </c>
      <c r="I39" s="53">
        <v>15</v>
      </c>
      <c r="J39" s="53"/>
      <c r="K39" s="53">
        <v>25</v>
      </c>
      <c r="L39" s="53">
        <v>2</v>
      </c>
      <c r="M39" s="53">
        <v>19</v>
      </c>
      <c r="N39" s="53">
        <v>9</v>
      </c>
      <c r="O39" s="53">
        <v>29</v>
      </c>
      <c r="P39" s="87">
        <v>189</v>
      </c>
      <c r="Q39" s="53">
        <v>11</v>
      </c>
      <c r="R39" s="53">
        <v>104</v>
      </c>
      <c r="S39" s="82"/>
      <c r="T39" s="82"/>
    </row>
    <row r="40" spans="1:20">
      <c r="A40" s="136" t="s">
        <v>84</v>
      </c>
      <c r="B40" s="81">
        <v>2769</v>
      </c>
      <c r="C40" s="53">
        <v>27</v>
      </c>
      <c r="D40" s="53">
        <v>370</v>
      </c>
      <c r="E40" s="53">
        <v>1332</v>
      </c>
      <c r="F40" s="53"/>
      <c r="G40" s="53">
        <v>274</v>
      </c>
      <c r="H40" s="83">
        <v>20</v>
      </c>
      <c r="I40" s="53">
        <v>21</v>
      </c>
      <c r="J40" s="53"/>
      <c r="K40" s="53">
        <v>54</v>
      </c>
      <c r="L40" s="53">
        <v>9</v>
      </c>
      <c r="M40" s="53">
        <v>62</v>
      </c>
      <c r="N40" s="53">
        <v>55</v>
      </c>
      <c r="O40" s="53">
        <v>25</v>
      </c>
      <c r="P40" s="87">
        <v>346</v>
      </c>
      <c r="Q40" s="53">
        <v>42</v>
      </c>
      <c r="R40" s="53">
        <v>132</v>
      </c>
      <c r="S40" s="82"/>
      <c r="T40" s="82"/>
    </row>
    <row r="41" spans="1:20">
      <c r="A41" s="137" t="s">
        <v>85</v>
      </c>
      <c r="B41" s="81">
        <v>18</v>
      </c>
      <c r="C41" s="53">
        <v>1</v>
      </c>
      <c r="D41" s="53" t="s">
        <v>58</v>
      </c>
      <c r="E41" s="53">
        <v>4</v>
      </c>
      <c r="F41" s="53"/>
      <c r="G41" s="53" t="s">
        <v>58</v>
      </c>
      <c r="H41" s="53" t="s">
        <v>58</v>
      </c>
      <c r="I41" s="53">
        <v>6</v>
      </c>
      <c r="J41" s="53"/>
      <c r="K41" s="53" t="s">
        <v>58</v>
      </c>
      <c r="L41" s="53" t="s">
        <v>58</v>
      </c>
      <c r="M41" s="53" t="s">
        <v>58</v>
      </c>
      <c r="N41" s="53" t="s">
        <v>58</v>
      </c>
      <c r="O41" s="53" t="s">
        <v>58</v>
      </c>
      <c r="P41" s="87">
        <v>6</v>
      </c>
      <c r="Q41" s="53" t="s">
        <v>58</v>
      </c>
      <c r="R41" s="53">
        <v>1</v>
      </c>
      <c r="S41" s="82"/>
      <c r="T41" s="82"/>
    </row>
    <row r="42" spans="1:20" ht="11.25" customHeight="1">
      <c r="A42" s="111" t="s">
        <v>46</v>
      </c>
      <c r="B42" s="81">
        <v>3701</v>
      </c>
      <c r="C42" s="102">
        <v>32</v>
      </c>
      <c r="D42" s="102">
        <v>576</v>
      </c>
      <c r="E42" s="102">
        <v>1534</v>
      </c>
      <c r="F42" s="106"/>
      <c r="G42" s="102">
        <v>335</v>
      </c>
      <c r="H42" s="102">
        <v>30</v>
      </c>
      <c r="I42" s="102">
        <v>46</v>
      </c>
      <c r="J42" s="68"/>
      <c r="K42" s="68">
        <v>81</v>
      </c>
      <c r="L42" s="68">
        <v>11</v>
      </c>
      <c r="M42" s="68">
        <v>84</v>
      </c>
      <c r="N42" s="68">
        <v>74</v>
      </c>
      <c r="O42" s="68">
        <v>54</v>
      </c>
      <c r="P42" s="100">
        <v>542</v>
      </c>
      <c r="Q42" s="68">
        <v>53</v>
      </c>
      <c r="R42" s="68">
        <v>249</v>
      </c>
      <c r="S42" s="82"/>
      <c r="T42" s="82"/>
    </row>
    <row r="43" spans="1:20" ht="18">
      <c r="A43" s="33" t="s">
        <v>126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68"/>
      <c r="S43" s="82"/>
      <c r="T43" s="82"/>
    </row>
    <row r="44" spans="1:20">
      <c r="A44" s="135" t="s">
        <v>83</v>
      </c>
      <c r="B44" s="81">
        <v>704</v>
      </c>
      <c r="C44" s="53">
        <v>4</v>
      </c>
      <c r="D44" s="53">
        <v>182</v>
      </c>
      <c r="E44" s="53">
        <v>65</v>
      </c>
      <c r="F44" s="53"/>
      <c r="G44" s="53">
        <v>42</v>
      </c>
      <c r="H44" s="53">
        <v>8</v>
      </c>
      <c r="I44" s="53">
        <v>15</v>
      </c>
      <c r="J44" s="53"/>
      <c r="K44" s="53">
        <v>25</v>
      </c>
      <c r="L44" s="53">
        <v>2</v>
      </c>
      <c r="M44" s="53">
        <v>19</v>
      </c>
      <c r="N44" s="53">
        <v>5</v>
      </c>
      <c r="O44" s="53">
        <v>29</v>
      </c>
      <c r="P44" s="87">
        <v>188</v>
      </c>
      <c r="Q44" s="53">
        <v>11</v>
      </c>
      <c r="R44" s="53">
        <v>109</v>
      </c>
      <c r="S44" s="82"/>
      <c r="T44" s="82"/>
    </row>
    <row r="45" spans="1:20">
      <c r="A45" s="136" t="s">
        <v>84</v>
      </c>
      <c r="B45" s="81">
        <v>2977</v>
      </c>
      <c r="C45" s="53">
        <v>27</v>
      </c>
      <c r="D45" s="53">
        <v>394</v>
      </c>
      <c r="E45" s="53">
        <v>1464</v>
      </c>
      <c r="F45" s="53"/>
      <c r="G45" s="53">
        <v>293</v>
      </c>
      <c r="H45" s="83">
        <v>22</v>
      </c>
      <c r="I45" s="53">
        <v>24</v>
      </c>
      <c r="J45" s="53"/>
      <c r="K45" s="53">
        <v>56</v>
      </c>
      <c r="L45" s="53">
        <v>9</v>
      </c>
      <c r="M45" s="53">
        <v>65</v>
      </c>
      <c r="N45" s="53">
        <v>69</v>
      </c>
      <c r="O45" s="53">
        <v>25</v>
      </c>
      <c r="P45" s="87">
        <v>348</v>
      </c>
      <c r="Q45" s="53">
        <v>42</v>
      </c>
      <c r="R45" s="53">
        <v>139</v>
      </c>
      <c r="S45" s="82"/>
      <c r="T45" s="82"/>
    </row>
    <row r="46" spans="1:20">
      <c r="A46" s="137" t="s">
        <v>85</v>
      </c>
      <c r="B46" s="81">
        <v>20</v>
      </c>
      <c r="C46" s="53">
        <v>1</v>
      </c>
      <c r="D46" s="53" t="s">
        <v>58</v>
      </c>
      <c r="E46" s="53">
        <v>5</v>
      </c>
      <c r="F46" s="53" t="s">
        <v>58</v>
      </c>
      <c r="G46" s="53" t="s">
        <v>58</v>
      </c>
      <c r="H46" s="53" t="s">
        <v>58</v>
      </c>
      <c r="I46" s="53">
        <v>7</v>
      </c>
      <c r="J46" s="53"/>
      <c r="K46" s="53" t="s">
        <v>58</v>
      </c>
      <c r="L46" s="53" t="s">
        <v>58</v>
      </c>
      <c r="M46" s="53" t="s">
        <v>58</v>
      </c>
      <c r="N46" s="53" t="s">
        <v>58</v>
      </c>
      <c r="O46" s="53" t="s">
        <v>58</v>
      </c>
      <c r="P46" s="87">
        <v>6</v>
      </c>
      <c r="Q46" s="53" t="s">
        <v>58</v>
      </c>
      <c r="R46" s="53">
        <v>1</v>
      </c>
      <c r="S46" s="82"/>
      <c r="T46" s="82"/>
    </row>
    <row r="47" spans="1:20" ht="11.25" customHeight="1">
      <c r="A47" s="111" t="s">
        <v>46</v>
      </c>
      <c r="B47" s="81">
        <v>3758</v>
      </c>
      <c r="C47" s="102">
        <v>32</v>
      </c>
      <c r="D47" s="102">
        <v>580</v>
      </c>
      <c r="E47" s="102">
        <v>1559</v>
      </c>
      <c r="F47" s="106"/>
      <c r="G47" s="102">
        <v>341</v>
      </c>
      <c r="H47" s="102">
        <v>30</v>
      </c>
      <c r="I47" s="102">
        <v>46</v>
      </c>
      <c r="J47" s="68"/>
      <c r="K47" s="68">
        <v>82</v>
      </c>
      <c r="L47" s="68">
        <v>11</v>
      </c>
      <c r="M47" s="68">
        <v>92</v>
      </c>
      <c r="N47" s="68">
        <v>76</v>
      </c>
      <c r="O47" s="68">
        <v>54</v>
      </c>
      <c r="P47" s="100">
        <v>544</v>
      </c>
      <c r="Q47" s="68">
        <v>53</v>
      </c>
      <c r="R47" s="68">
        <v>258</v>
      </c>
      <c r="S47" s="82"/>
      <c r="T47" s="82"/>
    </row>
    <row r="48" spans="1:20" ht="18">
      <c r="A48" s="33" t="s">
        <v>145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68"/>
      <c r="S48" s="82"/>
      <c r="T48" s="82"/>
    </row>
    <row r="49" spans="1:20">
      <c r="A49" s="135" t="s">
        <v>83</v>
      </c>
      <c r="B49" s="81">
        <v>669</v>
      </c>
      <c r="C49" s="53">
        <v>4</v>
      </c>
      <c r="D49" s="53">
        <v>165</v>
      </c>
      <c r="E49" s="53">
        <v>63</v>
      </c>
      <c r="F49" s="53"/>
      <c r="G49" s="53">
        <v>44</v>
      </c>
      <c r="H49" s="53">
        <v>8</v>
      </c>
      <c r="I49" s="53">
        <v>15</v>
      </c>
      <c r="J49" s="53"/>
      <c r="K49" s="53">
        <v>25</v>
      </c>
      <c r="L49" s="53">
        <v>2</v>
      </c>
      <c r="M49" s="53">
        <v>16</v>
      </c>
      <c r="N49" s="53">
        <v>5</v>
      </c>
      <c r="O49" s="53">
        <v>29</v>
      </c>
      <c r="P49" s="87">
        <v>173</v>
      </c>
      <c r="Q49" s="53">
        <v>11</v>
      </c>
      <c r="R49" s="53">
        <v>109</v>
      </c>
      <c r="S49" s="82"/>
      <c r="T49" s="82"/>
    </row>
    <row r="50" spans="1:20">
      <c r="A50" s="136" t="s">
        <v>84</v>
      </c>
      <c r="B50" s="81">
        <v>3074</v>
      </c>
      <c r="C50" s="53">
        <v>27</v>
      </c>
      <c r="D50" s="53">
        <v>415</v>
      </c>
      <c r="E50" s="53">
        <v>1496</v>
      </c>
      <c r="F50" s="53"/>
      <c r="G50" s="53">
        <v>297</v>
      </c>
      <c r="H50" s="83">
        <v>22</v>
      </c>
      <c r="I50" s="53">
        <v>24</v>
      </c>
      <c r="J50" s="53"/>
      <c r="K50" s="53">
        <v>57</v>
      </c>
      <c r="L50" s="53">
        <v>9</v>
      </c>
      <c r="M50" s="53">
        <v>76</v>
      </c>
      <c r="N50" s="53">
        <v>71</v>
      </c>
      <c r="O50" s="53">
        <v>25</v>
      </c>
      <c r="P50" s="87">
        <v>365</v>
      </c>
      <c r="Q50" s="53">
        <v>42</v>
      </c>
      <c r="R50" s="53">
        <v>148</v>
      </c>
      <c r="S50" s="82"/>
      <c r="T50" s="82"/>
    </row>
    <row r="51" spans="1:20">
      <c r="A51" s="137" t="s">
        <v>85</v>
      </c>
      <c r="B51" s="81">
        <v>15</v>
      </c>
      <c r="C51" s="53">
        <v>1</v>
      </c>
      <c r="D51" s="53" t="s">
        <v>58</v>
      </c>
      <c r="E51" s="53" t="s">
        <v>58</v>
      </c>
      <c r="F51" s="53" t="s">
        <v>58</v>
      </c>
      <c r="G51" s="53" t="s">
        <v>58</v>
      </c>
      <c r="H51" s="53" t="s">
        <v>58</v>
      </c>
      <c r="I51" s="53">
        <v>7</v>
      </c>
      <c r="J51" s="53"/>
      <c r="K51" s="53" t="s">
        <v>58</v>
      </c>
      <c r="L51" s="53" t="s">
        <v>58</v>
      </c>
      <c r="M51" s="53" t="s">
        <v>58</v>
      </c>
      <c r="N51" s="53" t="s">
        <v>58</v>
      </c>
      <c r="O51" s="53" t="s">
        <v>58</v>
      </c>
      <c r="P51" s="87">
        <v>6</v>
      </c>
      <c r="Q51" s="53" t="s">
        <v>58</v>
      </c>
      <c r="R51" s="53">
        <v>1</v>
      </c>
      <c r="S51" s="82"/>
      <c r="T51" s="82"/>
    </row>
    <row r="52" spans="1:20" ht="19.5" customHeight="1">
      <c r="A52" s="60"/>
      <c r="B52" s="81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87"/>
      <c r="Q52" s="53"/>
      <c r="R52" s="68"/>
      <c r="S52" s="82"/>
    </row>
    <row r="53" spans="1:20">
      <c r="A53" s="34" t="s">
        <v>108</v>
      </c>
    </row>
    <row r="54" spans="1:20" ht="7.5" customHeight="1">
      <c r="A54" s="35"/>
    </row>
    <row r="55" spans="1:20">
      <c r="A55" s="22" t="s">
        <v>48</v>
      </c>
    </row>
    <row r="56" spans="1:20">
      <c r="A56" s="46"/>
    </row>
    <row r="57" spans="1:20">
      <c r="A57" s="46"/>
    </row>
    <row r="58" spans="1:20">
      <c r="A58" s="71"/>
      <c r="B58" s="72"/>
      <c r="C58" s="71"/>
      <c r="D58" s="71"/>
      <c r="E58" s="71"/>
      <c r="F58" s="71"/>
      <c r="G58" s="71"/>
      <c r="H58" s="71"/>
      <c r="I58" s="71"/>
      <c r="J58" s="71"/>
      <c r="K58" s="71"/>
    </row>
    <row r="59" spans="1:20">
      <c r="A59" s="71"/>
      <c r="B59" s="72"/>
      <c r="C59" s="71"/>
      <c r="D59" s="71"/>
      <c r="E59" s="71"/>
      <c r="F59" s="71"/>
      <c r="G59" s="71"/>
      <c r="H59" s="71"/>
      <c r="I59" s="71"/>
      <c r="J59" s="71"/>
      <c r="K59" s="71"/>
    </row>
    <row r="60" spans="1:20">
      <c r="A60" s="71"/>
      <c r="B60" s="72"/>
      <c r="C60" s="71"/>
      <c r="D60" s="71"/>
      <c r="E60" s="71"/>
      <c r="F60" s="71"/>
      <c r="G60" s="71"/>
      <c r="H60" s="71"/>
      <c r="I60" s="71"/>
      <c r="J60" s="71"/>
      <c r="K60" s="71"/>
    </row>
    <row r="61" spans="1:20">
      <c r="A61" s="71"/>
      <c r="B61" s="72"/>
      <c r="C61" s="71"/>
      <c r="D61" s="71"/>
      <c r="E61" s="71"/>
      <c r="F61" s="71"/>
      <c r="G61" s="71"/>
      <c r="H61" s="71"/>
      <c r="I61" s="71"/>
      <c r="J61" s="71"/>
      <c r="K61" s="71"/>
    </row>
    <row r="62" spans="1:20">
      <c r="A62" s="71"/>
      <c r="B62" s="72"/>
      <c r="C62" s="71"/>
      <c r="D62" s="71"/>
      <c r="E62" s="71"/>
      <c r="F62" s="71"/>
      <c r="G62" s="71"/>
      <c r="H62" s="71"/>
      <c r="I62" s="71"/>
      <c r="J62" s="71"/>
      <c r="K62" s="71"/>
    </row>
    <row r="63" spans="1:20">
      <c r="A63" s="71"/>
      <c r="B63" s="72"/>
      <c r="C63" s="71"/>
      <c r="D63" s="71"/>
      <c r="E63" s="71"/>
      <c r="F63" s="71"/>
      <c r="G63" s="71"/>
      <c r="H63" s="71"/>
      <c r="I63" s="71"/>
      <c r="J63" s="71"/>
      <c r="K63" s="71"/>
    </row>
    <row r="64" spans="1:20">
      <c r="A64" s="71"/>
      <c r="B64" s="72"/>
      <c r="C64" s="71"/>
      <c r="D64" s="71"/>
      <c r="E64" s="71"/>
      <c r="F64" s="71"/>
      <c r="G64" s="71"/>
      <c r="H64" s="71"/>
      <c r="I64" s="71"/>
      <c r="J64" s="71"/>
      <c r="K64" s="71"/>
    </row>
  </sheetData>
  <phoneticPr fontId="14" type="noConversion"/>
  <hyperlinks>
    <hyperlink ref="A55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43" spans="1:17" s="54" customFormat="1">
      <c r="A43" s="130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1" customFormat="1">
      <c r="A45" s="80"/>
      <c r="B45" s="73"/>
      <c r="C45" s="92"/>
      <c r="D45" s="92"/>
      <c r="E45" s="92"/>
      <c r="F45" s="92"/>
      <c r="G45" s="92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17" s="61" customFormat="1" ht="36">
      <c r="A46" s="220"/>
      <c r="B46" s="221" t="s">
        <v>46</v>
      </c>
      <c r="C46" s="222" t="s">
        <v>65</v>
      </c>
      <c r="D46" s="222" t="s">
        <v>78</v>
      </c>
      <c r="E46" s="222" t="s">
        <v>67</v>
      </c>
      <c r="F46" s="222" t="s">
        <v>76</v>
      </c>
      <c r="G46" s="222" t="s">
        <v>80</v>
      </c>
      <c r="I46" s="80"/>
      <c r="J46" s="223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224" t="s">
        <v>125</v>
      </c>
      <c r="B47" s="225"/>
      <c r="C47" s="226"/>
      <c r="D47" s="226"/>
      <c r="E47" s="226"/>
      <c r="F47" s="226"/>
      <c r="G47" s="227"/>
      <c r="I47" s="80"/>
      <c r="J47" s="228"/>
      <c r="K47" s="229"/>
      <c r="L47" s="230"/>
      <c r="M47" s="230"/>
      <c r="N47" s="230"/>
      <c r="O47" s="64"/>
      <c r="P47" s="230"/>
      <c r="Q47" s="230"/>
    </row>
    <row r="48" spans="1:17" s="61" customFormat="1" ht="12.75" customHeight="1">
      <c r="A48" s="231" t="s">
        <v>83</v>
      </c>
      <c r="B48" s="232">
        <v>669</v>
      </c>
      <c r="C48" s="233">
        <v>63</v>
      </c>
      <c r="D48" s="233">
        <v>165</v>
      </c>
      <c r="E48" s="233">
        <v>44</v>
      </c>
      <c r="F48" s="233">
        <v>173</v>
      </c>
      <c r="G48" s="233">
        <v>224</v>
      </c>
      <c r="I48" s="80"/>
      <c r="J48" s="234"/>
      <c r="K48" s="235"/>
      <c r="L48" s="236"/>
      <c r="M48" s="236"/>
      <c r="N48" s="236"/>
      <c r="O48" s="236"/>
      <c r="P48" s="236"/>
      <c r="Q48" s="53"/>
    </row>
    <row r="49" spans="1:17" s="61" customFormat="1" ht="12.75" customHeight="1">
      <c r="A49" s="224" t="s">
        <v>84</v>
      </c>
      <c r="B49" s="232">
        <v>3074</v>
      </c>
      <c r="C49" s="233">
        <v>1496</v>
      </c>
      <c r="D49" s="233">
        <v>415</v>
      </c>
      <c r="E49" s="233">
        <v>297</v>
      </c>
      <c r="F49" s="233">
        <v>365</v>
      </c>
      <c r="G49" s="233">
        <v>501</v>
      </c>
      <c r="I49" s="80"/>
      <c r="J49" s="237"/>
      <c r="K49" s="235"/>
      <c r="L49" s="236"/>
      <c r="M49" s="236"/>
      <c r="N49" s="236"/>
      <c r="O49" s="236"/>
      <c r="P49" s="236"/>
      <c r="Q49" s="236"/>
    </row>
    <row r="50" spans="1:17" s="61" customFormat="1" ht="12.75" customHeight="1">
      <c r="A50" s="224" t="s">
        <v>85</v>
      </c>
      <c r="B50" s="232">
        <v>15</v>
      </c>
      <c r="C50" s="238" t="s">
        <v>58</v>
      </c>
      <c r="D50" s="238" t="s">
        <v>58</v>
      </c>
      <c r="E50" s="238" t="s">
        <v>58</v>
      </c>
      <c r="F50" s="238">
        <v>6</v>
      </c>
      <c r="G50" s="233">
        <v>9</v>
      </c>
      <c r="I50" s="80"/>
      <c r="J50" s="237"/>
      <c r="K50" s="235"/>
      <c r="L50" s="53"/>
      <c r="M50" s="53"/>
      <c r="N50" s="53"/>
      <c r="O50" s="53"/>
      <c r="P50" s="236"/>
      <c r="Q50" s="53"/>
    </row>
    <row r="51" spans="1:17" s="61" customFormat="1" ht="12.75" customHeight="1">
      <c r="A51" s="224" t="s">
        <v>46</v>
      </c>
      <c r="B51" s="239">
        <v>3758</v>
      </c>
      <c r="C51" s="239">
        <v>1559</v>
      </c>
      <c r="D51" s="239">
        <v>580</v>
      </c>
      <c r="E51" s="239">
        <v>341</v>
      </c>
      <c r="F51" s="239">
        <v>544</v>
      </c>
      <c r="G51" s="239">
        <v>734</v>
      </c>
      <c r="I51" s="80"/>
      <c r="J51" s="228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220"/>
      <c r="B53" s="221" t="s">
        <v>46</v>
      </c>
      <c r="C53" s="222" t="s">
        <v>65</v>
      </c>
      <c r="D53" s="222" t="s">
        <v>78</v>
      </c>
      <c r="E53" s="222" t="s">
        <v>67</v>
      </c>
      <c r="F53" s="222" t="s">
        <v>76</v>
      </c>
      <c r="G53" s="222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231" t="s">
        <v>83</v>
      </c>
      <c r="B54" s="240">
        <f>(B48/B$51)*100</f>
        <v>17.80202235231506</v>
      </c>
      <c r="C54" s="240">
        <f t="shared" ref="C54:G54" si="0">(C48/C$51)*100</f>
        <v>4.0410519563822964</v>
      </c>
      <c r="D54" s="240">
        <f t="shared" si="0"/>
        <v>28.448275862068968</v>
      </c>
      <c r="E54" s="240">
        <f t="shared" si="0"/>
        <v>12.903225806451612</v>
      </c>
      <c r="F54" s="240">
        <f t="shared" si="0"/>
        <v>31.801470588235293</v>
      </c>
      <c r="G54" s="240">
        <f t="shared" si="0"/>
        <v>30.517711171662125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224" t="s">
        <v>84</v>
      </c>
      <c r="B55" s="240">
        <f t="shared" ref="B55:G57" si="1">(B49/B$51)*100</f>
        <v>81.798829164449174</v>
      </c>
      <c r="C55" s="240">
        <f t="shared" si="1"/>
        <v>95.95894804361771</v>
      </c>
      <c r="D55" s="240">
        <f t="shared" si="1"/>
        <v>71.551724137931032</v>
      </c>
      <c r="E55" s="240">
        <f t="shared" si="1"/>
        <v>87.096774193548384</v>
      </c>
      <c r="F55" s="240">
        <f t="shared" si="1"/>
        <v>67.095588235294116</v>
      </c>
      <c r="G55" s="240">
        <f t="shared" si="1"/>
        <v>68.256130790190738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224" t="s">
        <v>85</v>
      </c>
      <c r="B56" s="240">
        <f t="shared" si="1"/>
        <v>0.39914848323576368</v>
      </c>
      <c r="C56" s="240" t="e">
        <f t="shared" si="1"/>
        <v>#VALUE!</v>
      </c>
      <c r="D56" s="240" t="e">
        <f t="shared" si="1"/>
        <v>#VALUE!</v>
      </c>
      <c r="E56" s="240" t="e">
        <f t="shared" si="1"/>
        <v>#VALUE!</v>
      </c>
      <c r="F56" s="240">
        <f t="shared" si="1"/>
        <v>1.1029411764705883</v>
      </c>
      <c r="G56" s="240">
        <f t="shared" si="1"/>
        <v>1.2261580381471391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224" t="s">
        <v>46</v>
      </c>
      <c r="B57" s="240">
        <f t="shared" si="1"/>
        <v>100</v>
      </c>
      <c r="C57" s="240">
        <f t="shared" si="1"/>
        <v>100</v>
      </c>
      <c r="D57" s="240">
        <f t="shared" si="1"/>
        <v>100</v>
      </c>
      <c r="E57" s="240">
        <f t="shared" si="1"/>
        <v>100</v>
      </c>
      <c r="F57" s="240">
        <f t="shared" si="1"/>
        <v>100</v>
      </c>
      <c r="G57" s="240">
        <f t="shared" si="1"/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1" customForma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</row>
    <row r="61" spans="1:17" s="61" customForma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</row>
    <row r="62" spans="1:17" s="61" customForma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7" s="61" customForma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</row>
    <row r="64" spans="1:17" s="61" customForma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  <row r="65" spans="1:17" s="61" customForma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</row>
    <row r="66" spans="1:17" s="61" customForma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</row>
    <row r="67" spans="1:17" s="61" customForma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</row>
    <row r="68" spans="1:17" s="61" customForma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ignoredErrors>
    <ignoredError sqref="C56:E56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9"/>
  <sheetViews>
    <sheetView tabSelected="1"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26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147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8" t="s">
        <v>79</v>
      </c>
      <c r="C6" s="98" t="s">
        <v>52</v>
      </c>
      <c r="D6" s="98" t="s">
        <v>53</v>
      </c>
      <c r="E6" s="98" t="s">
        <v>92</v>
      </c>
      <c r="F6" s="98" t="s">
        <v>94</v>
      </c>
      <c r="G6" s="98" t="s">
        <v>95</v>
      </c>
      <c r="H6" s="98" t="s">
        <v>93</v>
      </c>
      <c r="I6" s="98" t="s">
        <v>55</v>
      </c>
      <c r="J6" s="98" t="s">
        <v>96</v>
      </c>
      <c r="K6" s="98" t="s">
        <v>54</v>
      </c>
      <c r="L6" s="98" t="s">
        <v>101</v>
      </c>
      <c r="M6" s="98" t="s">
        <v>57</v>
      </c>
      <c r="N6" s="98" t="s">
        <v>56</v>
      </c>
      <c r="O6" s="98" t="s">
        <v>97</v>
      </c>
      <c r="P6" s="98" t="s">
        <v>99</v>
      </c>
      <c r="Q6" s="98" t="s">
        <v>100</v>
      </c>
      <c r="R6" s="98" t="s">
        <v>98</v>
      </c>
    </row>
    <row r="7" spans="1:18">
      <c r="A7" s="38" t="s">
        <v>46</v>
      </c>
      <c r="B7" s="81">
        <v>3195</v>
      </c>
      <c r="C7" s="81">
        <v>24</v>
      </c>
      <c r="D7" s="81">
        <v>208</v>
      </c>
      <c r="E7" s="81">
        <v>140</v>
      </c>
      <c r="F7" s="81">
        <v>154</v>
      </c>
      <c r="G7" s="81">
        <v>576</v>
      </c>
      <c r="H7" s="81">
        <v>116</v>
      </c>
      <c r="I7" s="81">
        <v>245</v>
      </c>
      <c r="J7" s="81">
        <v>172</v>
      </c>
      <c r="K7" s="81">
        <v>277</v>
      </c>
      <c r="L7" s="81">
        <v>45</v>
      </c>
      <c r="M7" s="81">
        <v>525</v>
      </c>
      <c r="N7" s="81">
        <v>57</v>
      </c>
      <c r="O7" s="81">
        <v>98</v>
      </c>
      <c r="P7" s="81">
        <v>77</v>
      </c>
      <c r="Q7" s="81">
        <v>457</v>
      </c>
      <c r="R7" s="81">
        <v>24</v>
      </c>
    </row>
    <row r="8" spans="1:18">
      <c r="A8" s="33" t="s">
        <v>47</v>
      </c>
      <c r="B8" s="81"/>
      <c r="C8" s="103"/>
      <c r="D8" s="103"/>
      <c r="E8" s="103"/>
      <c r="F8" s="103"/>
      <c r="G8" s="103"/>
      <c r="H8" s="103"/>
      <c r="I8" s="103"/>
      <c r="J8" s="85"/>
      <c r="K8" s="103"/>
      <c r="L8" s="103"/>
      <c r="M8" s="103"/>
      <c r="N8" s="103"/>
      <c r="O8" s="103"/>
      <c r="P8" s="103"/>
      <c r="Q8" s="103"/>
      <c r="R8" s="103"/>
    </row>
    <row r="9" spans="1:18">
      <c r="A9" s="39" t="s">
        <v>83</v>
      </c>
      <c r="B9" s="81">
        <v>106</v>
      </c>
      <c r="C9" s="41">
        <v>2</v>
      </c>
      <c r="D9" s="53">
        <v>7</v>
      </c>
      <c r="E9" s="53">
        <v>9</v>
      </c>
      <c r="F9" s="41">
        <v>8</v>
      </c>
      <c r="G9" s="53">
        <v>10</v>
      </c>
      <c r="H9" s="41">
        <v>18</v>
      </c>
      <c r="I9" s="83">
        <v>12</v>
      </c>
      <c r="J9" s="53">
        <v>4</v>
      </c>
      <c r="K9" s="41">
        <v>4</v>
      </c>
      <c r="L9" s="41">
        <v>6</v>
      </c>
      <c r="M9" s="41">
        <v>5</v>
      </c>
      <c r="N9" s="41">
        <v>5</v>
      </c>
      <c r="O9" s="41">
        <v>1</v>
      </c>
      <c r="P9" s="41" t="s">
        <v>58</v>
      </c>
      <c r="Q9" s="41">
        <v>15</v>
      </c>
      <c r="R9" s="41" t="s">
        <v>58</v>
      </c>
    </row>
    <row r="10" spans="1:18">
      <c r="A10" s="32" t="s">
        <v>84</v>
      </c>
      <c r="B10" s="81">
        <v>3074</v>
      </c>
      <c r="C10" s="83">
        <v>22</v>
      </c>
      <c r="D10" s="83">
        <v>201</v>
      </c>
      <c r="E10" s="83">
        <v>131</v>
      </c>
      <c r="F10" s="83">
        <v>137</v>
      </c>
      <c r="G10" s="83">
        <v>566</v>
      </c>
      <c r="H10" s="83">
        <v>93</v>
      </c>
      <c r="I10" s="83">
        <v>233</v>
      </c>
      <c r="J10" s="83">
        <v>167</v>
      </c>
      <c r="K10" s="83">
        <v>273</v>
      </c>
      <c r="L10" s="83">
        <v>39</v>
      </c>
      <c r="M10" s="83">
        <v>520</v>
      </c>
      <c r="N10" s="83">
        <v>52</v>
      </c>
      <c r="O10" s="83">
        <v>97</v>
      </c>
      <c r="P10" s="83">
        <v>77</v>
      </c>
      <c r="Q10" s="83">
        <v>442</v>
      </c>
      <c r="R10" s="83">
        <v>24</v>
      </c>
    </row>
    <row r="11" spans="1:18">
      <c r="A11" s="49" t="s">
        <v>85</v>
      </c>
      <c r="B11" s="81">
        <v>15</v>
      </c>
      <c r="C11" s="41" t="s">
        <v>58</v>
      </c>
      <c r="D11" s="83" t="s">
        <v>58</v>
      </c>
      <c r="E11" s="41" t="s">
        <v>58</v>
      </c>
      <c r="F11" s="41">
        <v>9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 t="s">
        <v>58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  <row r="17" s="26" customFormat="1"/>
    <row r="18" s="26" customFormat="1"/>
    <row r="19" s="26" customFormat="1"/>
    <row r="20" s="26" customFormat="1"/>
    <row r="21" s="26" customFormat="1"/>
    <row r="22" s="26" customFormat="1"/>
    <row r="23" s="26" customFormat="1"/>
    <row r="24" s="26" customFormat="1"/>
    <row r="25" s="26" customFormat="1"/>
    <row r="26" s="26" customFormat="1"/>
    <row r="27" s="26" customFormat="1"/>
    <row r="28" s="26" customFormat="1"/>
    <row r="29" s="26" customFormat="1"/>
    <row r="30" s="26" customFormat="1"/>
    <row r="31" s="26" customFormat="1"/>
    <row r="32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0" width="11.42578125" style="26"/>
    <col min="11" max="11" width="39.85546875" style="26" customWidth="1"/>
    <col min="12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08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40" customFormat="1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3"/>
    </row>
    <row r="44" spans="1:14" s="61" customFormat="1" ht="14.25" customHeight="1">
      <c r="A44" s="2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242"/>
    </row>
    <row r="45" spans="1:14" s="61" customFormat="1">
      <c r="A45" s="243"/>
      <c r="B45" s="242"/>
      <c r="C45" s="242"/>
      <c r="D45" s="242"/>
      <c r="E45" s="242"/>
      <c r="F45" s="242"/>
      <c r="G45" s="242"/>
      <c r="H45" s="141"/>
      <c r="I45" s="141"/>
      <c r="J45" s="141"/>
      <c r="K45" s="141"/>
      <c r="L45" s="141"/>
      <c r="M45" s="141"/>
      <c r="N45" s="242"/>
    </row>
    <row r="46" spans="1:14" s="61" customFormat="1">
      <c r="A46" s="243"/>
      <c r="B46" s="242"/>
      <c r="C46" s="242"/>
      <c r="D46" s="242"/>
      <c r="E46" s="242"/>
      <c r="F46" s="242"/>
      <c r="G46" s="242"/>
      <c r="H46" s="141"/>
      <c r="I46" s="141"/>
      <c r="J46" s="141"/>
      <c r="K46" s="141"/>
      <c r="L46" s="141"/>
      <c r="M46" s="141"/>
      <c r="N46" s="242"/>
    </row>
    <row r="47" spans="1:14" s="61" customFormat="1" ht="45">
      <c r="A47" s="244"/>
      <c r="B47" s="245" t="s">
        <v>89</v>
      </c>
      <c r="D47" s="244"/>
      <c r="E47" s="245"/>
      <c r="H47" s="80"/>
      <c r="I47" s="80"/>
      <c r="J47" s="80"/>
      <c r="K47" s="80"/>
      <c r="L47" s="80"/>
      <c r="M47" s="80"/>
    </row>
    <row r="48" spans="1:14" s="61" customFormat="1">
      <c r="A48" s="246" t="s">
        <v>60</v>
      </c>
      <c r="B48" s="247">
        <v>85.01862692921766</v>
      </c>
      <c r="C48" s="246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19">
        <v>98.71794871794873</v>
      </c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19">
        <v>97.222222222222214</v>
      </c>
      <c r="G50" s="246" t="s">
        <v>60</v>
      </c>
      <c r="H50" s="247">
        <v>85.01862692921766</v>
      </c>
      <c r="I50" s="247"/>
      <c r="J50" s="80"/>
      <c r="K50" s="80"/>
      <c r="L50" s="80"/>
      <c r="M50" s="80"/>
    </row>
    <row r="51" spans="1:13" s="61" customFormat="1">
      <c r="A51" s="61" t="s">
        <v>56</v>
      </c>
      <c r="B51" s="119">
        <v>95</v>
      </c>
      <c r="G51" s="119" t="s">
        <v>99</v>
      </c>
      <c r="H51" s="119">
        <v>98.71794871794873</v>
      </c>
      <c r="I51" s="119"/>
      <c r="J51" s="80"/>
      <c r="M51" s="80"/>
    </row>
    <row r="52" spans="1:13" s="61" customFormat="1">
      <c r="A52" s="61" t="s">
        <v>93</v>
      </c>
      <c r="B52" s="119">
        <v>94.308943089430898</v>
      </c>
      <c r="G52" s="119" t="s">
        <v>57</v>
      </c>
      <c r="H52" s="119">
        <v>97.222222222222214</v>
      </c>
      <c r="I52" s="119"/>
      <c r="J52" s="80"/>
      <c r="M52" s="80"/>
    </row>
    <row r="53" spans="1:13" s="61" customFormat="1">
      <c r="A53" s="61" t="s">
        <v>92</v>
      </c>
      <c r="B53" s="119">
        <v>92.715231788079464</v>
      </c>
      <c r="G53" s="119" t="s">
        <v>56</v>
      </c>
      <c r="H53" s="119">
        <v>95</v>
      </c>
      <c r="I53" s="119"/>
      <c r="J53" s="80"/>
      <c r="M53" s="80"/>
    </row>
    <row r="54" spans="1:13" s="61" customFormat="1">
      <c r="A54" s="61" t="s">
        <v>98</v>
      </c>
      <c r="B54" s="119">
        <v>92.307692307692307</v>
      </c>
      <c r="G54" s="119" t="s">
        <v>93</v>
      </c>
      <c r="H54" s="119">
        <v>94.308943089430898</v>
      </c>
      <c r="I54" s="119"/>
      <c r="J54" s="80"/>
      <c r="M54" s="80"/>
    </row>
    <row r="55" spans="1:13" s="61" customFormat="1">
      <c r="A55" s="61" t="s">
        <v>97</v>
      </c>
      <c r="B55" s="119">
        <v>89.908256880733944</v>
      </c>
      <c r="G55" s="119" t="s">
        <v>92</v>
      </c>
      <c r="H55" s="119">
        <v>92.715231788079464</v>
      </c>
      <c r="I55" s="119"/>
      <c r="J55" s="80"/>
      <c r="M55" s="80"/>
    </row>
    <row r="56" spans="1:13" s="61" customFormat="1">
      <c r="A56" s="61" t="s">
        <v>95</v>
      </c>
      <c r="B56" s="119">
        <v>88.208269525267994</v>
      </c>
      <c r="G56" s="119" t="s">
        <v>98</v>
      </c>
      <c r="H56" s="119">
        <v>92.307692307692307</v>
      </c>
      <c r="I56" s="119"/>
      <c r="J56" s="80"/>
      <c r="M56" s="80"/>
    </row>
    <row r="57" spans="1:13" s="61" customFormat="1">
      <c r="A57" s="61" t="s">
        <v>52</v>
      </c>
      <c r="B57" s="119">
        <v>85.714285714285708</v>
      </c>
      <c r="G57" s="119" t="s">
        <v>97</v>
      </c>
      <c r="H57" s="119">
        <v>89.908256880733944</v>
      </c>
      <c r="I57" s="119"/>
      <c r="J57" s="80"/>
      <c r="M57" s="80"/>
    </row>
    <row r="58" spans="1:13" s="61" customFormat="1">
      <c r="A58" s="61" t="s">
        <v>55</v>
      </c>
      <c r="B58" s="119">
        <v>85.664335664335667</v>
      </c>
      <c r="G58" s="119" t="s">
        <v>95</v>
      </c>
      <c r="H58" s="119">
        <v>88.208269525267994</v>
      </c>
      <c r="I58" s="119"/>
      <c r="J58" s="80"/>
      <c r="M58" s="80"/>
    </row>
    <row r="59" spans="1:13" s="61" customFormat="1">
      <c r="A59" s="61" t="s">
        <v>96</v>
      </c>
      <c r="B59" s="119">
        <v>85.572139303482587</v>
      </c>
      <c r="G59" s="119" t="s">
        <v>52</v>
      </c>
      <c r="H59" s="119">
        <v>85.714285714285708</v>
      </c>
      <c r="I59" s="119"/>
      <c r="J59" s="80"/>
      <c r="M59" s="80"/>
    </row>
    <row r="60" spans="1:13" s="61" customFormat="1">
      <c r="A60" s="61" t="s">
        <v>54</v>
      </c>
      <c r="B60" s="119">
        <v>83.183183183183189</v>
      </c>
      <c r="G60" s="119" t="s">
        <v>55</v>
      </c>
      <c r="H60" s="119">
        <v>85.664335664335667</v>
      </c>
      <c r="I60" s="119"/>
      <c r="J60" s="80"/>
      <c r="M60" s="80"/>
    </row>
    <row r="61" spans="1:13" s="61" customFormat="1">
      <c r="A61" s="61" t="s">
        <v>101</v>
      </c>
      <c r="B61" s="119">
        <v>78.94736842105263</v>
      </c>
      <c r="G61" s="119" t="s">
        <v>96</v>
      </c>
      <c r="H61" s="119">
        <v>85.572139303482587</v>
      </c>
      <c r="I61" s="119"/>
      <c r="J61" s="80"/>
      <c r="M61" s="80"/>
    </row>
    <row r="62" spans="1:13" s="61" customFormat="1">
      <c r="A62" s="61" t="s">
        <v>100</v>
      </c>
      <c r="B62" s="119">
        <v>76.549413735343393</v>
      </c>
      <c r="G62" s="119" t="s">
        <v>54</v>
      </c>
      <c r="H62" s="119">
        <v>83.183183183183189</v>
      </c>
      <c r="I62" s="119"/>
      <c r="J62" s="80"/>
      <c r="M62" s="80"/>
    </row>
    <row r="63" spans="1:13" s="61" customFormat="1">
      <c r="A63" s="61" t="s">
        <v>53</v>
      </c>
      <c r="B63" s="119">
        <v>74.285714285714292</v>
      </c>
      <c r="G63" s="119" t="s">
        <v>101</v>
      </c>
      <c r="H63" s="119">
        <v>78.94736842105263</v>
      </c>
      <c r="I63" s="119"/>
      <c r="J63" s="80"/>
      <c r="M63" s="80"/>
    </row>
    <row r="64" spans="1:13" s="61" customFormat="1">
      <c r="A64" s="61" t="s">
        <v>94</v>
      </c>
      <c r="B64" s="119">
        <v>65.254237288135599</v>
      </c>
      <c r="D64" s="119"/>
      <c r="E64" s="119"/>
      <c r="G64" s="119" t="s">
        <v>100</v>
      </c>
      <c r="H64" s="119">
        <v>76.549413735343393</v>
      </c>
      <c r="I64" s="119"/>
      <c r="J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119" t="s">
        <v>53</v>
      </c>
      <c r="H65" s="119">
        <v>74.285714285714292</v>
      </c>
      <c r="I65" s="119"/>
      <c r="J65" s="80"/>
      <c r="M65" s="80"/>
    </row>
    <row r="66" spans="1:13" s="61" customFormat="1">
      <c r="B66" s="119"/>
      <c r="E66" s="119"/>
      <c r="G66" s="119" t="s">
        <v>94</v>
      </c>
      <c r="H66" s="119">
        <v>65.254237288135599</v>
      </c>
      <c r="I66" s="80"/>
      <c r="J66" s="80"/>
      <c r="M66" s="80"/>
    </row>
    <row r="67" spans="1:13" s="61" customFormat="1">
      <c r="B67" s="119"/>
      <c r="E67" s="119"/>
      <c r="H67" s="80"/>
      <c r="I67" s="80"/>
      <c r="J67" s="80"/>
      <c r="M67" s="80"/>
    </row>
    <row r="68" spans="1:13" s="61" customFormat="1">
      <c r="B68" s="119"/>
      <c r="E68" s="119"/>
      <c r="H68" s="140"/>
    </row>
    <row r="69" spans="1:13" s="61" customFormat="1">
      <c r="E69" s="119"/>
      <c r="H69" s="140"/>
    </row>
    <row r="70" spans="1:13" s="61" customFormat="1">
      <c r="B70" s="119"/>
      <c r="E70" s="119"/>
      <c r="H70" s="140"/>
    </row>
    <row r="71" spans="1:13" s="61" customFormat="1">
      <c r="B71" s="119"/>
      <c r="D71" s="119"/>
      <c r="E71" s="119"/>
      <c r="H71" s="140"/>
    </row>
    <row r="72" spans="1:13" s="61" customFormat="1">
      <c r="B72" s="119"/>
      <c r="D72" s="121"/>
      <c r="H72" s="140"/>
    </row>
    <row r="73" spans="1:13" s="61" customFormat="1">
      <c r="B73" s="119"/>
      <c r="D73" s="121"/>
      <c r="E73" s="119"/>
      <c r="H73" s="140"/>
    </row>
    <row r="74" spans="1:13" s="61" customFormat="1">
      <c r="A74" s="121"/>
      <c r="B74" s="119"/>
      <c r="E74" s="119"/>
      <c r="H74" s="140"/>
    </row>
    <row r="75" spans="1:13" s="61" customFormat="1">
      <c r="A75" s="140"/>
      <c r="B75" s="140"/>
      <c r="C75" s="140"/>
      <c r="D75" s="140"/>
      <c r="E75" s="140"/>
      <c r="F75" s="140"/>
      <c r="G75" s="140"/>
      <c r="H75" s="140"/>
    </row>
    <row r="76" spans="1:13" s="61" customFormat="1">
      <c r="A76" s="121"/>
      <c r="B76" s="248"/>
    </row>
    <row r="77" spans="1:13" s="61" customFormat="1">
      <c r="A77" s="121"/>
      <c r="B77" s="119"/>
    </row>
    <row r="78" spans="1:13" s="62" customFormat="1">
      <c r="A78" s="61"/>
      <c r="B78" s="119"/>
      <c r="C78" s="61"/>
    </row>
    <row r="79" spans="1:13" s="62" customFormat="1">
      <c r="A79" s="61"/>
      <c r="B79" s="119"/>
      <c r="C79" s="61"/>
    </row>
    <row r="80" spans="1:13" s="62" customFormat="1">
      <c r="A80" s="61"/>
      <c r="B80" s="119"/>
      <c r="C80" s="61"/>
    </row>
    <row r="81" spans="1:10" s="62" customFormat="1">
      <c r="A81" s="61"/>
      <c r="B81" s="119"/>
      <c r="C81" s="61"/>
    </row>
    <row r="82" spans="1:10" s="62" customFormat="1">
      <c r="B82" s="120"/>
    </row>
    <row r="83" spans="1:10" s="62" customFormat="1">
      <c r="B83" s="120"/>
    </row>
    <row r="84" spans="1:10" s="62" customFormat="1">
      <c r="B84" s="120"/>
    </row>
    <row r="85" spans="1:10" s="62" customFormat="1">
      <c r="B85" s="120"/>
    </row>
    <row r="86" spans="1:10" s="62" customFormat="1">
      <c r="B86" s="120"/>
    </row>
    <row r="87" spans="1:10" s="62" customFormat="1">
      <c r="A87" s="76"/>
      <c r="B87" s="138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38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38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H51:I65">
    <sortCondition descending="1" ref="I51:I65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145" t="s">
        <v>130</v>
      </c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 ht="52.5" customHeight="1" thickBot="1">
      <c r="B12" s="148"/>
      <c r="C12" s="149"/>
      <c r="D12" s="149"/>
      <c r="E12" s="149"/>
      <c r="F12" s="149"/>
      <c r="G12" s="149"/>
      <c r="H12" s="149"/>
      <c r="I12" s="149"/>
      <c r="J12" s="149"/>
      <c r="K12" s="150"/>
    </row>
    <row r="13" spans="1:11" ht="7.5" customHeight="1" thickTop="1" thickBot="1"/>
    <row r="14" spans="1:11" ht="31.5" thickTop="1" thickBot="1">
      <c r="B14" s="151" t="s">
        <v>42</v>
      </c>
      <c r="C14" s="152"/>
      <c r="D14" s="152"/>
      <c r="E14" s="152"/>
      <c r="F14" s="152"/>
      <c r="G14" s="152"/>
      <c r="H14" s="152"/>
      <c r="I14" s="152"/>
      <c r="J14" s="152"/>
      <c r="K14" s="153"/>
    </row>
    <row r="15" spans="1:11" ht="6" customHeight="1" thickTop="1" thickBot="1"/>
    <row r="16" spans="1:11" ht="29.25" customHeight="1" thickTop="1" thickBot="1">
      <c r="B16" s="154" t="s">
        <v>43</v>
      </c>
      <c r="C16" s="155"/>
      <c r="D16" s="155"/>
      <c r="E16" s="155"/>
      <c r="F16" s="155"/>
      <c r="G16" s="155"/>
      <c r="H16" s="155"/>
      <c r="I16" s="155"/>
      <c r="J16" s="155"/>
      <c r="K16" s="156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159" t="s">
        <v>131</v>
      </c>
      <c r="C18" s="159"/>
      <c r="D18" s="159"/>
      <c r="E18" s="159"/>
      <c r="F18" s="159"/>
      <c r="G18" s="159"/>
      <c r="H18" s="159"/>
      <c r="I18" s="159"/>
      <c r="J18" s="159"/>
      <c r="K18" s="159"/>
    </row>
    <row r="19" spans="1:11" ht="16.5" hidden="1" customHeight="1">
      <c r="A19" s="77"/>
      <c r="B19" s="159"/>
      <c r="C19" s="159"/>
      <c r="D19" s="159"/>
      <c r="E19" s="159"/>
      <c r="F19" s="159"/>
      <c r="G19" s="159"/>
      <c r="H19" s="159"/>
      <c r="I19" s="159"/>
      <c r="J19" s="159"/>
      <c r="K19" s="159"/>
    </row>
    <row r="20" spans="1:11" ht="49.5" customHeight="1">
      <c r="A20" s="80"/>
      <c r="B20" s="161" t="s">
        <v>132</v>
      </c>
      <c r="C20" s="161"/>
      <c r="D20" s="161"/>
      <c r="E20" s="161"/>
      <c r="F20" s="161"/>
      <c r="G20" s="161"/>
      <c r="H20" s="161"/>
      <c r="I20" s="161"/>
      <c r="J20" s="161"/>
      <c r="K20" s="161"/>
    </row>
    <row r="21" spans="1:11" ht="36" customHeight="1">
      <c r="A21" s="72"/>
      <c r="B21" s="160" t="s">
        <v>133</v>
      </c>
      <c r="C21" s="160"/>
      <c r="D21" s="160"/>
      <c r="E21" s="160"/>
      <c r="F21" s="160"/>
      <c r="G21" s="160"/>
      <c r="H21" s="160"/>
      <c r="I21" s="160"/>
      <c r="J21" s="160"/>
      <c r="K21" s="160"/>
    </row>
    <row r="22" spans="1:11" ht="41.25" customHeight="1">
      <c r="A22" s="72"/>
      <c r="B22" s="159" t="s">
        <v>134</v>
      </c>
      <c r="C22" s="159"/>
      <c r="D22" s="159"/>
      <c r="E22" s="159"/>
      <c r="F22" s="159"/>
      <c r="G22" s="159"/>
      <c r="H22" s="159"/>
      <c r="I22" s="159"/>
      <c r="J22" s="159"/>
      <c r="K22" s="159"/>
    </row>
    <row r="23" spans="1:11" ht="39" customHeight="1">
      <c r="A23" s="72"/>
      <c r="B23" s="159" t="s">
        <v>135</v>
      </c>
      <c r="C23" s="159"/>
      <c r="D23" s="159"/>
      <c r="E23" s="159"/>
      <c r="F23" s="159"/>
      <c r="G23" s="159"/>
      <c r="H23" s="159"/>
      <c r="I23" s="159"/>
      <c r="J23" s="159"/>
      <c r="K23" s="159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154" t="s">
        <v>44</v>
      </c>
      <c r="C25" s="155"/>
      <c r="D25" s="155"/>
      <c r="E25" s="155"/>
      <c r="F25" s="155"/>
      <c r="G25" s="155"/>
      <c r="H25" s="155"/>
      <c r="I25" s="155"/>
      <c r="J25" s="155"/>
      <c r="K25" s="156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159" t="s">
        <v>136</v>
      </c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ht="15.75">
      <c r="A28" s="72"/>
      <c r="B28" s="159" t="s">
        <v>137</v>
      </c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ht="21.75" customHeight="1">
      <c r="A29" s="72"/>
      <c r="B29" s="159" t="s">
        <v>138</v>
      </c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 ht="27" customHeight="1">
      <c r="A30" s="72"/>
      <c r="B30" s="159" t="s">
        <v>139</v>
      </c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1" ht="3.75" customHeight="1">
      <c r="A31" s="80"/>
      <c r="B31" s="158"/>
      <c r="C31" s="158"/>
      <c r="D31" s="158"/>
      <c r="E31" s="158"/>
      <c r="F31" s="158"/>
      <c r="G31" s="158"/>
      <c r="H31" s="158"/>
      <c r="I31" s="158"/>
      <c r="J31" s="158"/>
      <c r="K31" s="70"/>
    </row>
    <row r="32" spans="1:11" ht="15.75">
      <c r="A32" s="80"/>
      <c r="B32" s="158"/>
      <c r="C32" s="158"/>
      <c r="D32" s="158"/>
      <c r="E32" s="158"/>
      <c r="F32" s="158"/>
      <c r="G32" s="158"/>
      <c r="H32" s="158"/>
      <c r="I32" s="158"/>
      <c r="J32" s="158"/>
      <c r="K32" s="70"/>
    </row>
    <row r="33" spans="1:11" ht="15.75">
      <c r="A33" s="80"/>
      <c r="B33" s="158"/>
      <c r="C33" s="158"/>
      <c r="D33" s="158"/>
      <c r="E33" s="158"/>
      <c r="F33" s="158"/>
      <c r="G33" s="158"/>
      <c r="H33" s="158"/>
      <c r="I33" s="158"/>
      <c r="J33" s="158"/>
      <c r="K33" s="70"/>
    </row>
    <row r="34" spans="1:11" ht="15.75">
      <c r="A34" s="80"/>
      <c r="B34" s="158"/>
      <c r="C34" s="158"/>
      <c r="D34" s="158"/>
      <c r="E34" s="158"/>
      <c r="F34" s="158"/>
      <c r="G34" s="158"/>
      <c r="H34" s="158"/>
      <c r="I34" s="158"/>
      <c r="J34" s="158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158"/>
      <c r="C37" s="158"/>
      <c r="D37" s="158"/>
      <c r="E37" s="158"/>
      <c r="F37" s="158"/>
      <c r="G37" s="158"/>
      <c r="H37" s="158"/>
      <c r="I37" s="158"/>
      <c r="J37" s="158"/>
      <c r="K37" s="80"/>
    </row>
    <row r="38" spans="1:11" ht="12.6" customHeight="1">
      <c r="A38" s="80"/>
      <c r="B38" s="158"/>
      <c r="C38" s="158"/>
      <c r="D38" s="158"/>
      <c r="E38" s="158"/>
      <c r="F38" s="158"/>
      <c r="G38" s="158"/>
      <c r="H38" s="158"/>
      <c r="I38" s="158"/>
      <c r="J38" s="158"/>
      <c r="K38" s="80"/>
    </row>
    <row r="39" spans="1:11" ht="12.6" customHeight="1">
      <c r="A39" s="80"/>
      <c r="B39" s="158"/>
      <c r="C39" s="158"/>
      <c r="D39" s="158"/>
      <c r="E39" s="158"/>
      <c r="F39" s="158"/>
      <c r="G39" s="158"/>
      <c r="H39" s="158"/>
      <c r="I39" s="158"/>
      <c r="J39" s="158"/>
      <c r="K39" s="80"/>
    </row>
    <row r="40" spans="1:11" ht="12.6" customHeight="1">
      <c r="A40" s="80"/>
      <c r="B40" s="158"/>
      <c r="C40" s="158"/>
      <c r="D40" s="158"/>
      <c r="E40" s="158"/>
      <c r="F40" s="158"/>
      <c r="G40" s="158"/>
      <c r="H40" s="158"/>
      <c r="I40" s="158"/>
      <c r="J40" s="158"/>
      <c r="K40" s="80"/>
    </row>
    <row r="43" spans="1:11" ht="12.6" customHeight="1">
      <c r="F43" s="157"/>
      <c r="G43" s="157"/>
      <c r="H43" s="157"/>
      <c r="I43" s="157"/>
      <c r="J43" s="157"/>
      <c r="K43" s="157"/>
    </row>
    <row r="44" spans="1:11" ht="12.6" customHeight="1">
      <c r="F44" s="157"/>
      <c r="G44" s="157"/>
      <c r="H44" s="157"/>
      <c r="I44" s="157"/>
      <c r="J44" s="157"/>
      <c r="K44" s="157"/>
    </row>
    <row r="45" spans="1:11" ht="12.6" customHeight="1">
      <c r="F45" s="157"/>
      <c r="G45" s="157"/>
      <c r="H45" s="157"/>
      <c r="I45" s="157"/>
      <c r="J45" s="157"/>
      <c r="K45" s="157"/>
    </row>
    <row r="46" spans="1:11" ht="12.6" customHeight="1">
      <c r="F46" s="157"/>
      <c r="G46" s="157"/>
      <c r="H46" s="157"/>
      <c r="I46" s="157"/>
      <c r="J46" s="157"/>
      <c r="K46" s="157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5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23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132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162" t="s">
        <v>46</v>
      </c>
      <c r="C6" s="164" t="s">
        <v>47</v>
      </c>
      <c r="D6" s="164"/>
      <c r="E6" s="164"/>
    </row>
    <row r="7" spans="1:5" ht="39.75" customHeight="1">
      <c r="A7" s="122"/>
      <c r="B7" s="163"/>
      <c r="C7" s="31" t="s">
        <v>83</v>
      </c>
      <c r="D7" s="31" t="s">
        <v>84</v>
      </c>
      <c r="E7" s="31" t="s">
        <v>85</v>
      </c>
    </row>
    <row r="8" spans="1:5">
      <c r="A8" s="132" t="s">
        <v>82</v>
      </c>
      <c r="B8" s="124">
        <v>3194</v>
      </c>
      <c r="C8" s="124">
        <v>689</v>
      </c>
      <c r="D8" s="124">
        <v>2493</v>
      </c>
      <c r="E8" s="124">
        <v>12</v>
      </c>
    </row>
    <row r="9" spans="1:5">
      <c r="A9" s="139" t="s">
        <v>90</v>
      </c>
      <c r="B9" s="124">
        <v>3222</v>
      </c>
      <c r="C9" s="124">
        <v>685</v>
      </c>
      <c r="D9" s="124">
        <v>2525</v>
      </c>
      <c r="E9" s="124">
        <v>12</v>
      </c>
    </row>
    <row r="10" spans="1:5">
      <c r="A10" s="139" t="s">
        <v>103</v>
      </c>
      <c r="B10" s="124">
        <v>3296</v>
      </c>
      <c r="C10" s="124">
        <v>697</v>
      </c>
      <c r="D10" s="124">
        <v>2586</v>
      </c>
      <c r="E10" s="124">
        <v>13</v>
      </c>
    </row>
    <row r="11" spans="1:5">
      <c r="A11" s="139" t="s">
        <v>109</v>
      </c>
      <c r="B11" s="124">
        <v>3355</v>
      </c>
      <c r="C11" s="124">
        <v>699</v>
      </c>
      <c r="D11" s="124">
        <v>2639</v>
      </c>
      <c r="E11" s="124">
        <v>17</v>
      </c>
    </row>
    <row r="12" spans="1:5">
      <c r="A12" s="139" t="s">
        <v>112</v>
      </c>
      <c r="B12" s="124">
        <v>3449</v>
      </c>
      <c r="C12" s="124">
        <v>727</v>
      </c>
      <c r="D12" s="124">
        <v>2705</v>
      </c>
      <c r="E12" s="124">
        <v>17</v>
      </c>
    </row>
    <row r="13" spans="1:5">
      <c r="A13" s="139" t="s">
        <v>117</v>
      </c>
      <c r="B13" s="124">
        <v>3475</v>
      </c>
      <c r="C13" s="124">
        <v>722</v>
      </c>
      <c r="D13" s="124">
        <v>2736</v>
      </c>
      <c r="E13" s="124">
        <v>17</v>
      </c>
    </row>
    <row r="14" spans="1:5">
      <c r="A14" s="139" t="s">
        <v>121</v>
      </c>
      <c r="B14" s="124">
        <v>3516</v>
      </c>
      <c r="C14" s="124">
        <v>729</v>
      </c>
      <c r="D14" s="124">
        <v>2769</v>
      </c>
      <c r="E14" s="124">
        <v>18</v>
      </c>
    </row>
    <row r="15" spans="1:5">
      <c r="A15" s="139" t="s">
        <v>127</v>
      </c>
      <c r="B15" s="124">
        <v>3701</v>
      </c>
      <c r="C15" s="124">
        <v>704</v>
      </c>
      <c r="D15" s="124">
        <v>2977</v>
      </c>
      <c r="E15" s="124">
        <v>20</v>
      </c>
    </row>
    <row r="16" spans="1:5">
      <c r="A16" s="133" t="s">
        <v>140</v>
      </c>
      <c r="B16" s="124">
        <v>3758</v>
      </c>
      <c r="C16" s="124">
        <v>669</v>
      </c>
      <c r="D16" s="124">
        <v>3074</v>
      </c>
      <c r="E16" s="124">
        <v>15</v>
      </c>
    </row>
    <row r="17" spans="1:5">
      <c r="A17" s="144"/>
      <c r="B17" s="124"/>
      <c r="C17" s="124"/>
      <c r="D17" s="124"/>
      <c r="E17" s="124"/>
    </row>
    <row r="18" spans="1:5">
      <c r="A18" s="34" t="s">
        <v>107</v>
      </c>
    </row>
    <row r="19" spans="1:5">
      <c r="A19" s="35"/>
    </row>
    <row r="20" spans="1:5">
      <c r="A20" s="22" t="s">
        <v>48</v>
      </c>
    </row>
    <row r="21" spans="1:5">
      <c r="A21" s="46"/>
    </row>
    <row r="22" spans="1:5">
      <c r="A22" s="46"/>
    </row>
    <row r="24" spans="1:5">
      <c r="A24" s="47"/>
    </row>
    <row r="25" spans="1:5">
      <c r="A25" s="46"/>
    </row>
  </sheetData>
  <mergeCells count="2">
    <mergeCell ref="B6:B7"/>
    <mergeCell ref="C6:E6"/>
  </mergeCells>
  <phoneticPr fontId="14" type="noConversion"/>
  <hyperlinks>
    <hyperlink ref="A20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5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13" customFormat="1">
      <c r="A40" s="169"/>
      <c r="B40" s="169"/>
      <c r="C40" s="169"/>
      <c r="D40" s="169"/>
      <c r="E40" s="169"/>
      <c r="F40" s="169"/>
      <c r="G40" s="169"/>
      <c r="H40" s="169"/>
      <c r="I40" s="170"/>
      <c r="J40" s="170"/>
    </row>
    <row r="41" spans="1:13" s="169" customFormat="1" ht="33.75" customHeight="1">
      <c r="A41" s="171"/>
      <c r="B41" s="171"/>
      <c r="C41" s="172" t="s">
        <v>83</v>
      </c>
      <c r="D41" s="172" t="s">
        <v>84</v>
      </c>
      <c r="E41" s="172" t="s">
        <v>85</v>
      </c>
      <c r="F41" s="173" t="s">
        <v>86</v>
      </c>
      <c r="I41" s="170"/>
      <c r="J41" s="170"/>
    </row>
    <row r="42" spans="1:13" s="169" customFormat="1">
      <c r="A42" s="171" t="s">
        <v>50</v>
      </c>
      <c r="B42" s="171" t="s">
        <v>87</v>
      </c>
      <c r="C42" s="174">
        <v>689</v>
      </c>
      <c r="D42" s="174">
        <v>2493</v>
      </c>
      <c r="E42" s="174">
        <v>12</v>
      </c>
      <c r="F42" s="175">
        <v>3194</v>
      </c>
      <c r="I42" s="170"/>
      <c r="J42" s="170"/>
    </row>
    <row r="43" spans="1:13" s="169" customFormat="1">
      <c r="A43" s="171" t="s">
        <v>50</v>
      </c>
      <c r="B43" s="171" t="s">
        <v>91</v>
      </c>
      <c r="C43" s="174">
        <v>685</v>
      </c>
      <c r="D43" s="174">
        <v>2525</v>
      </c>
      <c r="E43" s="174">
        <v>12</v>
      </c>
      <c r="F43" s="175">
        <v>3222</v>
      </c>
      <c r="I43" s="170"/>
      <c r="J43" s="170"/>
    </row>
    <row r="44" spans="1:13" s="169" customFormat="1">
      <c r="A44" s="171" t="s">
        <v>50</v>
      </c>
      <c r="B44" s="171" t="s">
        <v>104</v>
      </c>
      <c r="C44" s="174">
        <v>697</v>
      </c>
      <c r="D44" s="174">
        <v>2586</v>
      </c>
      <c r="E44" s="174">
        <v>13</v>
      </c>
      <c r="F44" s="175">
        <v>3296</v>
      </c>
      <c r="I44" s="170"/>
      <c r="J44" s="170"/>
      <c r="K44" s="170"/>
      <c r="L44" s="170"/>
      <c r="M44" s="170"/>
    </row>
    <row r="45" spans="1:13" s="169" customFormat="1" ht="12" customHeight="1">
      <c r="A45" s="171" t="s">
        <v>50</v>
      </c>
      <c r="B45" s="171" t="s">
        <v>110</v>
      </c>
      <c r="C45" s="174">
        <v>699</v>
      </c>
      <c r="D45" s="174">
        <v>2639</v>
      </c>
      <c r="E45" s="174">
        <v>17</v>
      </c>
      <c r="F45" s="175">
        <v>3355</v>
      </c>
      <c r="I45" s="170"/>
      <c r="J45" s="170"/>
    </row>
    <row r="46" spans="1:13" s="169" customFormat="1" ht="12" customHeight="1">
      <c r="A46" s="171" t="s">
        <v>50</v>
      </c>
      <c r="B46" s="171" t="s">
        <v>113</v>
      </c>
      <c r="C46" s="174">
        <v>727</v>
      </c>
      <c r="D46" s="174">
        <v>2705</v>
      </c>
      <c r="E46" s="174">
        <v>17</v>
      </c>
      <c r="F46" s="175">
        <v>3449</v>
      </c>
      <c r="I46" s="170"/>
      <c r="J46" s="170"/>
    </row>
    <row r="47" spans="1:13" s="169" customFormat="1" ht="12" customHeight="1">
      <c r="A47" s="171" t="s">
        <v>50</v>
      </c>
      <c r="B47" s="171" t="s">
        <v>118</v>
      </c>
      <c r="C47" s="174">
        <v>722</v>
      </c>
      <c r="D47" s="174">
        <v>2736</v>
      </c>
      <c r="E47" s="174">
        <v>17</v>
      </c>
      <c r="F47" s="175">
        <v>3475</v>
      </c>
      <c r="I47" s="170"/>
      <c r="J47" s="170"/>
    </row>
    <row r="48" spans="1:13" s="169" customFormat="1" ht="12" customHeight="1">
      <c r="A48" s="171" t="s">
        <v>50</v>
      </c>
      <c r="B48" s="171" t="s">
        <v>122</v>
      </c>
      <c r="C48" s="174">
        <v>729</v>
      </c>
      <c r="D48" s="174">
        <v>2769</v>
      </c>
      <c r="E48" s="174">
        <v>18</v>
      </c>
      <c r="F48" s="175">
        <v>3516</v>
      </c>
      <c r="I48" s="170"/>
      <c r="J48" s="170"/>
    </row>
    <row r="49" spans="1:10" s="169" customFormat="1" ht="12" customHeight="1">
      <c r="A49" s="171" t="s">
        <v>50</v>
      </c>
      <c r="B49" s="171" t="s">
        <v>128</v>
      </c>
      <c r="C49" s="174">
        <v>704</v>
      </c>
      <c r="D49" s="174">
        <v>2977</v>
      </c>
      <c r="E49" s="174">
        <v>20</v>
      </c>
      <c r="F49" s="175">
        <v>3701</v>
      </c>
      <c r="I49" s="170"/>
      <c r="J49" s="170"/>
    </row>
    <row r="50" spans="1:10" s="169" customFormat="1" ht="12" customHeight="1">
      <c r="A50" s="171" t="s">
        <v>50</v>
      </c>
      <c r="B50" s="171" t="s">
        <v>141</v>
      </c>
      <c r="C50" s="174">
        <v>669</v>
      </c>
      <c r="D50" s="174">
        <v>3074</v>
      </c>
      <c r="E50" s="174">
        <v>15</v>
      </c>
      <c r="F50" s="175">
        <v>3758</v>
      </c>
      <c r="I50" s="170"/>
      <c r="J50" s="170"/>
    </row>
    <row r="51" spans="1:10" s="169" customFormat="1" ht="28.5" customHeight="1">
      <c r="A51" s="171"/>
      <c r="B51" s="171"/>
      <c r="C51" s="172" t="s">
        <v>83</v>
      </c>
      <c r="D51" s="172" t="s">
        <v>84</v>
      </c>
      <c r="E51" s="172" t="s">
        <v>85</v>
      </c>
      <c r="F51" s="173" t="s">
        <v>86</v>
      </c>
      <c r="I51" s="170"/>
      <c r="J51" s="170"/>
    </row>
    <row r="52" spans="1:10" s="169" customFormat="1">
      <c r="A52" s="171" t="s">
        <v>51</v>
      </c>
      <c r="B52" s="171" t="s">
        <v>87</v>
      </c>
      <c r="C52" s="176">
        <f t="shared" ref="C52:F60" si="0">C42/$F42</f>
        <v>0.21571696931747025</v>
      </c>
      <c r="D52" s="176">
        <f t="shared" si="0"/>
        <v>0.78052598622417035</v>
      </c>
      <c r="E52" s="176">
        <f t="shared" si="0"/>
        <v>3.7570444583594239E-3</v>
      </c>
      <c r="F52" s="176">
        <f t="shared" si="0"/>
        <v>1</v>
      </c>
      <c r="I52" s="170"/>
      <c r="J52" s="170"/>
    </row>
    <row r="53" spans="1:10" s="169" customFormat="1">
      <c r="A53" s="171" t="s">
        <v>51</v>
      </c>
      <c r="B53" s="171" t="s">
        <v>91</v>
      </c>
      <c r="C53" s="176">
        <f t="shared" si="0"/>
        <v>0.21260086902545003</v>
      </c>
      <c r="D53" s="176">
        <f t="shared" si="0"/>
        <v>0.78367473618870265</v>
      </c>
      <c r="E53" s="176">
        <f t="shared" si="0"/>
        <v>3.7243947858472998E-3</v>
      </c>
      <c r="F53" s="176">
        <f t="shared" si="0"/>
        <v>1</v>
      </c>
      <c r="I53" s="170"/>
      <c r="J53" s="170"/>
    </row>
    <row r="54" spans="1:10" s="113" customFormat="1">
      <c r="A54" s="171" t="s">
        <v>51</v>
      </c>
      <c r="B54" s="171" t="s">
        <v>104</v>
      </c>
      <c r="C54" s="176">
        <f t="shared" si="0"/>
        <v>0.21146844660194175</v>
      </c>
      <c r="D54" s="176">
        <f t="shared" si="0"/>
        <v>0.78458737864077666</v>
      </c>
      <c r="E54" s="176">
        <f t="shared" si="0"/>
        <v>3.9441747572815534E-3</v>
      </c>
      <c r="F54" s="176">
        <f t="shared" si="0"/>
        <v>1</v>
      </c>
      <c r="G54" s="169"/>
      <c r="H54" s="169"/>
      <c r="I54" s="170"/>
      <c r="J54" s="170"/>
    </row>
    <row r="55" spans="1:10" s="113" customFormat="1">
      <c r="A55" s="171" t="s">
        <v>51</v>
      </c>
      <c r="B55" s="171" t="s">
        <v>110</v>
      </c>
      <c r="C55" s="176">
        <f t="shared" si="0"/>
        <v>0.20834575260804769</v>
      </c>
      <c r="D55" s="176">
        <f t="shared" si="0"/>
        <v>0.78658718330849475</v>
      </c>
      <c r="E55" s="176">
        <f t="shared" si="0"/>
        <v>5.0670640834575261E-3</v>
      </c>
      <c r="F55" s="176">
        <f t="shared" si="0"/>
        <v>1</v>
      </c>
      <c r="G55" s="169"/>
      <c r="H55" s="169"/>
      <c r="I55" s="170"/>
      <c r="J55" s="170"/>
    </row>
    <row r="56" spans="1:10" s="113" customFormat="1">
      <c r="A56" s="171" t="s">
        <v>51</v>
      </c>
      <c r="B56" s="171" t="s">
        <v>113</v>
      </c>
      <c r="C56" s="176">
        <f t="shared" si="0"/>
        <v>0.21078573499565093</v>
      </c>
      <c r="D56" s="176">
        <f t="shared" si="0"/>
        <v>0.78428530008698172</v>
      </c>
      <c r="E56" s="176">
        <f t="shared" si="0"/>
        <v>4.9289649173673532E-3</v>
      </c>
      <c r="F56" s="176">
        <f t="shared" si="0"/>
        <v>1</v>
      </c>
      <c r="G56" s="169"/>
      <c r="H56" s="169"/>
      <c r="I56" s="170"/>
      <c r="J56" s="170"/>
    </row>
    <row r="57" spans="1:10" s="113" customFormat="1">
      <c r="A57" s="171" t="s">
        <v>51</v>
      </c>
      <c r="B57" s="171" t="s">
        <v>118</v>
      </c>
      <c r="C57" s="176">
        <f t="shared" si="0"/>
        <v>0.20776978417266187</v>
      </c>
      <c r="D57" s="176">
        <f t="shared" si="0"/>
        <v>0.78733812949640292</v>
      </c>
      <c r="E57" s="176">
        <f t="shared" si="0"/>
        <v>4.8920863309352518E-3</v>
      </c>
      <c r="F57" s="176">
        <f t="shared" si="0"/>
        <v>1</v>
      </c>
      <c r="G57" s="169"/>
      <c r="H57" s="169"/>
      <c r="I57" s="170"/>
      <c r="J57" s="170"/>
    </row>
    <row r="58" spans="1:10" s="113" customFormat="1">
      <c r="A58" s="171" t="s">
        <v>51</v>
      </c>
      <c r="B58" s="171" t="s">
        <v>122</v>
      </c>
      <c r="C58" s="176">
        <f t="shared" si="0"/>
        <v>0.20733788395904437</v>
      </c>
      <c r="D58" s="176">
        <f t="shared" si="0"/>
        <v>0.78754266211604096</v>
      </c>
      <c r="E58" s="176">
        <f t="shared" si="0"/>
        <v>5.1194539249146756E-3</v>
      </c>
      <c r="F58" s="176">
        <f t="shared" si="0"/>
        <v>1</v>
      </c>
      <c r="G58" s="170"/>
      <c r="H58" s="170"/>
      <c r="I58" s="170"/>
      <c r="J58" s="170"/>
    </row>
    <row r="59" spans="1:10" s="113" customFormat="1">
      <c r="A59" s="171" t="s">
        <v>51</v>
      </c>
      <c r="B59" s="171" t="s">
        <v>128</v>
      </c>
      <c r="C59" s="176">
        <f t="shared" si="0"/>
        <v>0.19021885976763037</v>
      </c>
      <c r="D59" s="176">
        <f t="shared" si="0"/>
        <v>0.80437719535260743</v>
      </c>
      <c r="E59" s="176">
        <f t="shared" si="0"/>
        <v>5.4039448797622265E-3</v>
      </c>
      <c r="F59" s="176">
        <f t="shared" si="0"/>
        <v>1</v>
      </c>
      <c r="G59" s="170"/>
      <c r="H59" s="170"/>
      <c r="I59" s="170"/>
      <c r="J59" s="170"/>
    </row>
    <row r="60" spans="1:10" s="113" customFormat="1">
      <c r="A60" s="171" t="s">
        <v>51</v>
      </c>
      <c r="B60" s="171" t="s">
        <v>141</v>
      </c>
      <c r="C60" s="176">
        <f t="shared" si="0"/>
        <v>0.17802022352315061</v>
      </c>
      <c r="D60" s="176">
        <f t="shared" si="0"/>
        <v>0.81798829164449172</v>
      </c>
      <c r="E60" s="176">
        <f t="shared" si="0"/>
        <v>3.9914848323576368E-3</v>
      </c>
      <c r="F60" s="176">
        <f t="shared" si="0"/>
        <v>1</v>
      </c>
      <c r="G60" s="170"/>
      <c r="H60" s="170"/>
      <c r="I60" s="170"/>
      <c r="J60" s="170"/>
    </row>
    <row r="61" spans="1:10" s="113" customFormat="1">
      <c r="A61" s="177"/>
      <c r="B61" s="177"/>
      <c r="C61" s="178"/>
      <c r="D61" s="178"/>
      <c r="E61" s="178"/>
      <c r="F61" s="178"/>
      <c r="G61" s="170"/>
      <c r="H61" s="170"/>
      <c r="I61" s="170"/>
      <c r="J61" s="170"/>
    </row>
    <row r="62" spans="1:10" s="113" customFormat="1">
      <c r="A62" s="177"/>
      <c r="B62" s="177"/>
      <c r="C62" s="178"/>
      <c r="D62" s="178"/>
      <c r="E62" s="178"/>
      <c r="F62" s="178"/>
      <c r="G62" s="170"/>
      <c r="H62" s="170"/>
      <c r="I62" s="170"/>
      <c r="J62" s="170"/>
    </row>
    <row r="63" spans="1:10" s="113" customFormat="1">
      <c r="A63" s="177"/>
      <c r="B63" s="177"/>
      <c r="C63" s="178"/>
      <c r="D63" s="178"/>
      <c r="E63" s="178"/>
      <c r="F63" s="178"/>
      <c r="G63" s="170"/>
      <c r="H63" s="170"/>
      <c r="I63" s="170"/>
      <c r="J63" s="170"/>
    </row>
    <row r="64" spans="1:10" s="113" customFormat="1">
      <c r="A64" s="177"/>
      <c r="B64" s="177"/>
      <c r="C64" s="178"/>
      <c r="D64" s="178"/>
      <c r="E64" s="178"/>
      <c r="F64" s="178"/>
      <c r="G64" s="170"/>
      <c r="H64" s="170"/>
      <c r="I64" s="170"/>
      <c r="J64" s="170"/>
    </row>
    <row r="65" spans="1:10" s="113" customFormat="1">
      <c r="A65" s="177"/>
      <c r="B65" s="177"/>
      <c r="C65" s="178"/>
      <c r="D65" s="178"/>
      <c r="E65" s="178"/>
      <c r="F65" s="178"/>
      <c r="G65" s="78"/>
      <c r="H65" s="78"/>
      <c r="I65" s="78"/>
      <c r="J65" s="78"/>
    </row>
    <row r="66" spans="1:10" s="113" customFormat="1">
      <c r="A66" s="177"/>
      <c r="B66" s="177"/>
      <c r="C66" s="178"/>
      <c r="D66" s="178"/>
      <c r="E66" s="178"/>
      <c r="F66" s="178"/>
    </row>
    <row r="67" spans="1:10" s="113" customFormat="1">
      <c r="A67" s="177"/>
      <c r="B67" s="177"/>
      <c r="C67" s="178"/>
      <c r="D67" s="178"/>
      <c r="E67" s="178"/>
      <c r="F67" s="178"/>
    </row>
    <row r="68" spans="1:10" s="113" customFormat="1">
      <c r="A68" s="177"/>
      <c r="B68" s="177"/>
      <c r="C68" s="178"/>
      <c r="D68" s="178"/>
      <c r="E68" s="178"/>
      <c r="F68" s="178"/>
    </row>
    <row r="69" spans="1:10" s="113" customFormat="1">
      <c r="A69" s="179"/>
      <c r="B69" s="179"/>
      <c r="C69" s="180"/>
      <c r="D69" s="180"/>
      <c r="E69" s="180"/>
      <c r="F69" s="180"/>
    </row>
    <row r="70" spans="1:10" s="113" customFormat="1">
      <c r="A70" s="115"/>
      <c r="B70" s="115"/>
      <c r="C70" s="116"/>
      <c r="D70" s="116"/>
      <c r="E70" s="116"/>
      <c r="F70" s="116"/>
    </row>
    <row r="71" spans="1:10" s="113" customFormat="1">
      <c r="A71" s="115"/>
      <c r="B71" s="115"/>
      <c r="C71" s="116"/>
      <c r="D71" s="116"/>
      <c r="E71" s="116"/>
      <c r="F71" s="116"/>
    </row>
    <row r="72" spans="1:10" s="113" customFormat="1">
      <c r="A72" s="115"/>
      <c r="B72" s="115"/>
      <c r="C72" s="116"/>
      <c r="D72" s="116"/>
      <c r="E72" s="116"/>
      <c r="F72" s="116"/>
    </row>
    <row r="73" spans="1:10" s="113" customFormat="1">
      <c r="A73" s="115"/>
      <c r="B73" s="115"/>
      <c r="C73" s="116"/>
      <c r="D73" s="116"/>
      <c r="E73" s="116"/>
      <c r="F73" s="116"/>
    </row>
    <row r="74" spans="1:10" s="113" customFormat="1">
      <c r="A74" s="115"/>
      <c r="B74" s="115"/>
      <c r="C74" s="116"/>
      <c r="D74" s="116"/>
      <c r="E74" s="116"/>
      <c r="F74" s="116"/>
    </row>
    <row r="75" spans="1:10" s="113" customFormat="1">
      <c r="A75" s="115"/>
      <c r="B75" s="115"/>
      <c r="C75" s="116"/>
      <c r="D75" s="116"/>
      <c r="E75" s="116"/>
      <c r="F75" s="116"/>
    </row>
    <row r="76" spans="1:10" s="113" customFormat="1">
      <c r="A76" s="115"/>
      <c r="B76" s="115"/>
      <c r="C76" s="116"/>
      <c r="D76" s="116"/>
      <c r="E76" s="116"/>
      <c r="F76" s="116"/>
    </row>
    <row r="77" spans="1:10" s="113" customFormat="1">
      <c r="A77" s="115"/>
      <c r="B77" s="115"/>
      <c r="C77" s="116"/>
      <c r="D77" s="116"/>
      <c r="E77" s="116"/>
      <c r="F77" s="116"/>
    </row>
    <row r="78" spans="1:10" s="113" customFormat="1">
      <c r="A78" s="117"/>
      <c r="B78" s="115"/>
      <c r="C78" s="116"/>
      <c r="D78" s="116"/>
      <c r="E78" s="116"/>
      <c r="F78" s="116"/>
    </row>
    <row r="79" spans="1:10" s="113" customFormat="1">
      <c r="A79" s="115"/>
      <c r="B79" s="115"/>
      <c r="C79" s="116"/>
      <c r="D79" s="116"/>
      <c r="E79" s="116"/>
      <c r="F79" s="116"/>
    </row>
    <row r="80" spans="1:10" s="113" customFormat="1">
      <c r="A80" s="115"/>
      <c r="B80" s="115"/>
      <c r="C80" s="116"/>
      <c r="D80" s="116"/>
      <c r="E80" s="116"/>
      <c r="F80" s="116"/>
    </row>
    <row r="81" spans="1:6" s="113" customFormat="1">
      <c r="A81" s="115"/>
      <c r="B81" s="115"/>
      <c r="C81" s="116"/>
      <c r="D81" s="116"/>
      <c r="E81" s="116"/>
      <c r="F81" s="116"/>
    </row>
    <row r="82" spans="1:6" s="113" customFormat="1">
      <c r="A82" s="115"/>
      <c r="B82" s="115"/>
      <c r="C82" s="116"/>
      <c r="D82" s="116"/>
      <c r="E82" s="116"/>
      <c r="F82" s="116"/>
    </row>
    <row r="83" spans="1:6" s="113" customFormat="1">
      <c r="A83" s="115"/>
      <c r="B83" s="115"/>
      <c r="C83" s="116"/>
      <c r="D83" s="116"/>
      <c r="E83" s="116"/>
      <c r="F83" s="116"/>
    </row>
    <row r="84" spans="1:6" s="113" customFormat="1">
      <c r="A84" s="115"/>
      <c r="B84" s="115"/>
      <c r="C84" s="116"/>
      <c r="D84" s="116"/>
      <c r="E84" s="116"/>
      <c r="F84" s="116"/>
    </row>
    <row r="85" spans="1:6" s="113" customFormat="1">
      <c r="A85" s="115"/>
      <c r="B85" s="115"/>
      <c r="C85" s="116"/>
      <c r="D85" s="116"/>
      <c r="E85" s="116"/>
      <c r="F85" s="116"/>
    </row>
    <row r="86" spans="1:6" s="113" customFormat="1">
      <c r="A86" s="115"/>
      <c r="B86" s="115"/>
      <c r="C86" s="118"/>
      <c r="D86" s="118"/>
      <c r="E86" s="118"/>
      <c r="F86" s="118"/>
    </row>
    <row r="87" spans="1:6" s="113" customFormat="1">
      <c r="A87" s="115"/>
      <c r="B87" s="115"/>
      <c r="C87" s="118"/>
      <c r="D87" s="118"/>
      <c r="E87" s="118"/>
      <c r="F87" s="118"/>
    </row>
    <row r="88" spans="1:6" s="113" customFormat="1">
      <c r="A88" s="115"/>
      <c r="B88" s="115"/>
      <c r="C88" s="118"/>
      <c r="D88" s="118"/>
      <c r="E88" s="118"/>
      <c r="F88" s="118"/>
    </row>
    <row r="89" spans="1:6" s="113" customFormat="1">
      <c r="A89" s="115"/>
      <c r="B89" s="115"/>
      <c r="C89" s="118"/>
      <c r="D89" s="118"/>
      <c r="E89" s="118"/>
      <c r="F89" s="118"/>
    </row>
    <row r="90" spans="1:6" s="113" customFormat="1">
      <c r="A90" s="115"/>
      <c r="B90" s="115"/>
      <c r="C90" s="118"/>
      <c r="D90" s="118"/>
      <c r="E90" s="118"/>
      <c r="F90" s="118"/>
    </row>
    <row r="91" spans="1:6" s="113" customFormat="1">
      <c r="A91" s="115"/>
      <c r="B91" s="115"/>
      <c r="C91" s="118"/>
      <c r="D91" s="118"/>
      <c r="E91" s="118"/>
      <c r="F91" s="118"/>
    </row>
    <row r="92" spans="1:6" s="113" customFormat="1">
      <c r="A92" s="115"/>
      <c r="B92" s="115"/>
      <c r="C92" s="118"/>
      <c r="D92" s="118"/>
      <c r="E92" s="118"/>
      <c r="F92" s="118"/>
    </row>
    <row r="93" spans="1:6" s="113" customFormat="1">
      <c r="A93" s="115"/>
      <c r="B93" s="115"/>
      <c r="C93" s="116"/>
      <c r="D93" s="116"/>
      <c r="E93" s="116"/>
      <c r="F93" s="116"/>
    </row>
    <row r="94" spans="1:6" s="113" customFormat="1">
      <c r="A94" s="115"/>
      <c r="B94" s="115"/>
      <c r="C94" s="116"/>
      <c r="D94" s="116"/>
      <c r="E94" s="116"/>
      <c r="F94" s="116"/>
    </row>
    <row r="95" spans="1:6" s="113" customFormat="1">
      <c r="A95" s="115"/>
      <c r="B95" s="115"/>
      <c r="C95" s="116"/>
      <c r="D95" s="116"/>
      <c r="E95" s="116"/>
      <c r="F95" s="116"/>
    </row>
    <row r="96" spans="1:6" s="113" customFormat="1">
      <c r="A96" s="115"/>
      <c r="B96" s="115"/>
      <c r="C96" s="116"/>
      <c r="D96" s="116"/>
      <c r="E96" s="116"/>
      <c r="F96" s="116"/>
    </row>
    <row r="97" spans="1:6" s="113" customFormat="1">
      <c r="A97" s="115"/>
      <c r="B97" s="115"/>
      <c r="C97" s="116"/>
      <c r="D97" s="116"/>
      <c r="E97" s="116"/>
      <c r="F97" s="116"/>
    </row>
    <row r="98" spans="1:6" s="113" customFormat="1">
      <c r="A98" s="115"/>
      <c r="B98" s="117"/>
      <c r="C98" s="116"/>
      <c r="D98" s="116"/>
      <c r="E98" s="116"/>
      <c r="F98" s="116"/>
    </row>
    <row r="99" spans="1:6" s="113" customFormat="1">
      <c r="A99" s="115"/>
      <c r="B99" s="115"/>
      <c r="C99" s="116"/>
      <c r="D99" s="116"/>
      <c r="E99" s="116"/>
      <c r="F99" s="116"/>
    </row>
    <row r="100" spans="1:6" s="113" customFormat="1">
      <c r="A100" s="115"/>
      <c r="B100" s="115"/>
      <c r="C100" s="116"/>
      <c r="D100" s="116"/>
      <c r="E100" s="116"/>
      <c r="F100" s="116"/>
    </row>
    <row r="101" spans="1:6" s="113" customFormat="1">
      <c r="A101" s="115"/>
      <c r="B101" s="115"/>
      <c r="C101" s="116"/>
      <c r="D101" s="116"/>
      <c r="E101" s="116"/>
      <c r="F101" s="116"/>
    </row>
    <row r="102" spans="1:6" s="113" customFormat="1">
      <c r="A102" s="115"/>
      <c r="B102" s="115"/>
      <c r="C102" s="116"/>
      <c r="D102" s="116"/>
      <c r="E102" s="116"/>
      <c r="F102" s="116"/>
    </row>
    <row r="103" spans="1:6" s="113" customFormat="1">
      <c r="A103" s="115"/>
      <c r="B103" s="115"/>
      <c r="C103" s="116"/>
      <c r="D103" s="116"/>
      <c r="E103" s="116"/>
      <c r="F103" s="116"/>
    </row>
    <row r="104" spans="1:6" s="113" customFormat="1">
      <c r="A104" s="115"/>
      <c r="B104" s="115"/>
      <c r="C104" s="116"/>
      <c r="D104" s="116"/>
      <c r="E104" s="116"/>
      <c r="F104" s="116"/>
    </row>
    <row r="105" spans="1:6" s="113" customFormat="1">
      <c r="A105" s="115"/>
      <c r="B105" s="115"/>
      <c r="C105" s="116"/>
      <c r="D105" s="116"/>
      <c r="E105" s="116"/>
      <c r="F105" s="116"/>
    </row>
    <row r="106" spans="1:6" s="113" customFormat="1">
      <c r="A106" s="115"/>
      <c r="B106" s="115"/>
      <c r="C106" s="116"/>
      <c r="D106" s="116"/>
      <c r="E106" s="116"/>
      <c r="F106" s="116"/>
    </row>
    <row r="107" spans="1:6" s="113" customFormat="1">
      <c r="A107" s="115"/>
      <c r="B107" s="115"/>
      <c r="C107" s="116"/>
      <c r="D107" s="116"/>
      <c r="E107" s="116"/>
      <c r="F107" s="116"/>
    </row>
    <row r="108" spans="1:6" s="113" customFormat="1">
      <c r="A108" s="115"/>
      <c r="B108" s="115"/>
      <c r="C108" s="116"/>
      <c r="D108" s="116"/>
      <c r="E108" s="116"/>
      <c r="F108" s="116"/>
    </row>
    <row r="109" spans="1:6" s="113" customFormat="1">
      <c r="A109" s="115"/>
      <c r="B109" s="115"/>
      <c r="C109" s="118"/>
      <c r="D109" s="118"/>
      <c r="E109" s="118"/>
      <c r="F109" s="118"/>
    </row>
    <row r="110" spans="1:6" s="113" customFormat="1">
      <c r="A110" s="115"/>
      <c r="B110" s="115"/>
      <c r="C110" s="118"/>
      <c r="D110" s="118"/>
      <c r="E110" s="118"/>
      <c r="F110" s="118"/>
    </row>
    <row r="111" spans="1:6" s="113" customFormat="1">
      <c r="A111" s="115"/>
      <c r="B111" s="115"/>
      <c r="C111" s="116"/>
      <c r="D111" s="116"/>
      <c r="E111" s="116"/>
      <c r="F111" s="116"/>
    </row>
    <row r="112" spans="1:6" s="113" customFormat="1">
      <c r="A112" s="115"/>
      <c r="B112" s="115"/>
      <c r="C112" s="116"/>
      <c r="D112" s="116"/>
      <c r="E112" s="116"/>
      <c r="F112" s="116"/>
    </row>
    <row r="113" spans="1:6" s="113" customFormat="1">
      <c r="A113" s="115"/>
      <c r="B113" s="115"/>
      <c r="C113" s="116"/>
      <c r="D113" s="116"/>
      <c r="E113" s="116"/>
      <c r="F113" s="116"/>
    </row>
    <row r="114" spans="1:6" s="113" customFormat="1">
      <c r="A114" s="115"/>
      <c r="B114" s="115"/>
      <c r="C114" s="116"/>
      <c r="D114" s="116"/>
      <c r="E114" s="116"/>
      <c r="F114" s="116"/>
    </row>
    <row r="115" spans="1:6" s="113" customFormat="1">
      <c r="A115" s="115"/>
      <c r="B115" s="115"/>
      <c r="C115" s="116"/>
      <c r="D115" s="116"/>
      <c r="E115" s="116"/>
      <c r="F115" s="116"/>
    </row>
    <row r="116" spans="1:6" s="113" customFormat="1">
      <c r="A116" s="115"/>
      <c r="B116" s="115"/>
      <c r="C116" s="116"/>
      <c r="D116" s="116"/>
      <c r="E116" s="116"/>
      <c r="F116" s="116"/>
    </row>
    <row r="117" spans="1:6" s="113" customFormat="1">
      <c r="A117" s="115"/>
      <c r="B117" s="115"/>
      <c r="C117" s="116"/>
      <c r="D117" s="116"/>
      <c r="E117" s="116"/>
      <c r="F117" s="116"/>
    </row>
    <row r="118" spans="1:6" s="113" customFormat="1">
      <c r="A118" s="115"/>
      <c r="B118" s="115"/>
      <c r="C118" s="116"/>
      <c r="D118" s="116"/>
      <c r="E118" s="116"/>
      <c r="F118" s="116"/>
    </row>
    <row r="119" spans="1:6" s="113" customFormat="1">
      <c r="A119" s="115"/>
      <c r="B119" s="115"/>
      <c r="C119" s="116"/>
      <c r="D119" s="116"/>
      <c r="E119" s="116"/>
      <c r="F119" s="116"/>
    </row>
    <row r="120" spans="1:6" s="113" customFormat="1">
      <c r="A120" s="115"/>
      <c r="B120" s="115"/>
      <c r="C120" s="116"/>
      <c r="D120" s="116"/>
      <c r="E120" s="116"/>
      <c r="F120" s="116"/>
    </row>
    <row r="121" spans="1:6" s="113" customFormat="1">
      <c r="A121" s="115"/>
      <c r="B121" s="115"/>
      <c r="C121" s="116"/>
      <c r="D121" s="116"/>
      <c r="E121" s="116"/>
      <c r="F121" s="116"/>
    </row>
    <row r="122" spans="1:6" s="114" customFormat="1">
      <c r="A122" s="117"/>
      <c r="B122" s="115"/>
      <c r="C122" s="116"/>
      <c r="D122" s="116"/>
      <c r="E122" s="116"/>
      <c r="F122" s="116"/>
    </row>
    <row r="123" spans="1:6" s="114" customFormat="1">
      <c r="A123" s="115"/>
      <c r="B123" s="115"/>
      <c r="C123" s="116"/>
      <c r="D123" s="116"/>
      <c r="E123" s="116"/>
      <c r="F123" s="116"/>
    </row>
    <row r="124" spans="1:6" s="114" customFormat="1">
      <c r="A124" s="115"/>
      <c r="B124" s="115"/>
      <c r="C124" s="116"/>
      <c r="D124" s="116"/>
      <c r="E124" s="116"/>
      <c r="F124" s="116"/>
    </row>
    <row r="125" spans="1:6" s="114" customFormat="1">
      <c r="A125" s="115"/>
      <c r="B125" s="115"/>
      <c r="C125" s="116"/>
      <c r="D125" s="116"/>
      <c r="E125" s="116"/>
      <c r="F125" s="116"/>
    </row>
    <row r="126" spans="1:6" s="114" customFormat="1">
      <c r="A126" s="115"/>
      <c r="B126" s="115"/>
      <c r="C126" s="116"/>
      <c r="D126" s="116"/>
      <c r="E126" s="116"/>
      <c r="F126" s="116"/>
    </row>
    <row r="127" spans="1:6" s="114" customFormat="1">
      <c r="A127" s="115"/>
      <c r="B127" s="115"/>
      <c r="C127" s="116"/>
      <c r="D127" s="116"/>
      <c r="E127" s="116"/>
      <c r="F127" s="116"/>
    </row>
    <row r="128" spans="1:6" s="114" customFormat="1">
      <c r="A128" s="115"/>
      <c r="B128" s="115"/>
      <c r="C128" s="116"/>
      <c r="D128" s="116"/>
      <c r="E128" s="116"/>
      <c r="F128" s="116"/>
    </row>
    <row r="129" spans="1:6" s="114" customFormat="1">
      <c r="A129" s="115"/>
      <c r="B129" s="115"/>
      <c r="C129" s="116"/>
      <c r="D129" s="116"/>
      <c r="E129" s="116"/>
      <c r="F129" s="116"/>
    </row>
    <row r="130" spans="1:6" s="114" customFormat="1">
      <c r="A130" s="115"/>
      <c r="B130" s="115"/>
      <c r="C130" s="116"/>
      <c r="D130" s="116"/>
      <c r="E130" s="116"/>
      <c r="F130" s="116"/>
    </row>
    <row r="131" spans="1:6" s="114" customFormat="1">
      <c r="A131" s="115"/>
      <c r="B131" s="115"/>
      <c r="C131" s="116"/>
      <c r="D131" s="116"/>
      <c r="E131" s="116"/>
      <c r="F131" s="116"/>
    </row>
    <row r="132" spans="1:6" s="114" customFormat="1">
      <c r="A132" s="115"/>
      <c r="B132" s="115"/>
      <c r="C132" s="116"/>
      <c r="D132" s="116"/>
      <c r="E132" s="116"/>
      <c r="F132" s="116"/>
    </row>
    <row r="133" spans="1:6" s="114" customFormat="1">
      <c r="A133" s="115"/>
      <c r="B133" s="115"/>
      <c r="C133" s="116"/>
      <c r="D133" s="116"/>
      <c r="E133" s="116"/>
      <c r="F133" s="116"/>
    </row>
    <row r="134" spans="1:6" s="114" customFormat="1">
      <c r="A134" s="115"/>
      <c r="B134" s="115"/>
      <c r="C134" s="118"/>
      <c r="D134" s="118"/>
      <c r="E134" s="118"/>
      <c r="F134" s="118"/>
    </row>
    <row r="135" spans="1:6" s="114" customFormat="1">
      <c r="A135" s="115"/>
      <c r="B135" s="115"/>
      <c r="C135" s="118"/>
      <c r="D135" s="118"/>
      <c r="E135" s="118"/>
      <c r="F135" s="118"/>
    </row>
    <row r="136" spans="1:6" s="114" customFormat="1"/>
    <row r="137" spans="1:6" s="114" customFormat="1"/>
    <row r="138" spans="1:6" s="114" customFormat="1"/>
    <row r="139" spans="1:6" s="114" customFormat="1"/>
    <row r="140" spans="1:6" s="114" customFormat="1"/>
    <row r="141" spans="1:6" s="114" customFormat="1"/>
    <row r="142" spans="1:6" s="114" customFormat="1"/>
    <row r="143" spans="1:6" s="114" customFormat="1"/>
    <row r="144" spans="1:6" s="114" customFormat="1"/>
    <row r="145" spans="1:6" s="114" customFormat="1"/>
    <row r="146" spans="1:6" s="114" customFormat="1"/>
    <row r="147" spans="1:6" s="114" customFormat="1"/>
    <row r="148" spans="1:6" s="114" customFormat="1"/>
    <row r="149" spans="1:6" s="114" customFormat="1"/>
    <row r="150" spans="1:6" s="114" customFormat="1"/>
    <row r="151" spans="1:6" s="52" customFormat="1">
      <c r="A151" s="114"/>
      <c r="B151" s="114"/>
      <c r="C151" s="114"/>
      <c r="D151" s="114"/>
      <c r="E151" s="114"/>
      <c r="F151" s="114"/>
    </row>
    <row r="152" spans="1:6" s="52" customFormat="1">
      <c r="A152" s="114"/>
      <c r="B152" s="114"/>
      <c r="C152" s="114"/>
      <c r="D152" s="114"/>
      <c r="E152" s="114"/>
      <c r="F152" s="114"/>
    </row>
    <row r="153" spans="1:6" s="52" customFormat="1">
      <c r="A153" s="114"/>
      <c r="B153" s="114"/>
      <c r="C153" s="114"/>
      <c r="D153" s="114"/>
      <c r="E153" s="114"/>
      <c r="F153" s="114"/>
    </row>
    <row r="154" spans="1:6" s="52" customFormat="1">
      <c r="A154" s="114"/>
      <c r="B154" s="114"/>
      <c r="C154" s="114"/>
      <c r="D154" s="114"/>
      <c r="E154" s="114"/>
      <c r="F154" s="114"/>
    </row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 s="52" customFormat="1"/>
    <row r="198" spans="1:21" s="52" customFormat="1"/>
    <row r="199" spans="1:21" s="52" customFormat="1"/>
    <row r="200" spans="1:21" s="52" customFormat="1"/>
    <row r="201" spans="1:21" s="52" customFormat="1"/>
    <row r="202" spans="1:21">
      <c r="A202" s="52"/>
      <c r="B202" s="52"/>
      <c r="C202" s="52"/>
      <c r="D202" s="52"/>
      <c r="E202" s="52"/>
      <c r="F202" s="52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52"/>
      <c r="B203" s="52"/>
      <c r="C203" s="52"/>
      <c r="D203" s="52"/>
      <c r="E203" s="52"/>
      <c r="F203" s="52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52"/>
      <c r="B204" s="52"/>
      <c r="C204" s="52"/>
      <c r="D204" s="52"/>
      <c r="E204" s="52"/>
      <c r="F204" s="52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52"/>
      <c r="B205" s="52"/>
      <c r="C205" s="52"/>
      <c r="D205" s="52"/>
      <c r="E205" s="52"/>
      <c r="F205" s="52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79"/>
      <c r="H249" s="79"/>
      <c r="I249" s="79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79"/>
      <c r="H250" s="79"/>
      <c r="I250" s="79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>
      <c r="A252" s="79"/>
      <c r="B252" s="79"/>
      <c r="C252" s="79"/>
      <c r="D252" s="79"/>
      <c r="E252" s="79"/>
      <c r="F252" s="79"/>
      <c r="G252" s="79"/>
      <c r="H252" s="79"/>
      <c r="I252" s="79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>
      <c r="A253" s="79"/>
      <c r="B253" s="79"/>
      <c r="C253" s="79"/>
      <c r="D253" s="79"/>
      <c r="E253" s="79"/>
      <c r="F253" s="79"/>
      <c r="G253" s="79"/>
      <c r="H253" s="79"/>
      <c r="I253" s="79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>
      <c r="A254" s="79"/>
      <c r="B254" s="79"/>
      <c r="C254" s="79"/>
      <c r="D254" s="79"/>
      <c r="E254" s="79"/>
      <c r="F254" s="79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</row>
    <row r="255" spans="1:21">
      <c r="A255" s="79"/>
      <c r="B255" s="79"/>
      <c r="C255" s="79"/>
      <c r="D255" s="79"/>
      <c r="E255" s="79"/>
      <c r="F255" s="79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</row>
    <row r="256" spans="1:21">
      <c r="A256" s="79"/>
      <c r="B256" s="79"/>
      <c r="C256" s="79"/>
      <c r="D256" s="79"/>
      <c r="E256" s="79"/>
      <c r="F256" s="79"/>
      <c r="G256" s="79"/>
      <c r="H256" s="79"/>
      <c r="I256" s="79"/>
    </row>
    <row r="257" spans="1:9">
      <c r="A257" s="79"/>
      <c r="B257" s="79"/>
      <c r="C257" s="79"/>
      <c r="D257" s="79"/>
      <c r="E257" s="79"/>
      <c r="F257" s="79"/>
      <c r="G257" s="79"/>
      <c r="H257" s="79"/>
      <c r="I257" s="79"/>
    </row>
    <row r="258" spans="1:9">
      <c r="A258" s="52"/>
      <c r="B258" s="52"/>
      <c r="C258" s="52"/>
      <c r="D258" s="52"/>
      <c r="E258" s="52"/>
      <c r="F258" s="52"/>
      <c r="G258" s="79"/>
      <c r="H258" s="79"/>
      <c r="I258" s="79"/>
    </row>
    <row r="259" spans="1:9">
      <c r="A259" s="52"/>
      <c r="B259" s="52"/>
      <c r="C259" s="52"/>
      <c r="D259" s="52"/>
      <c r="E259" s="52"/>
      <c r="F259" s="52"/>
      <c r="G259" s="79"/>
      <c r="H259" s="79"/>
      <c r="I259" s="79"/>
    </row>
    <row r="260" spans="1:9">
      <c r="A260" s="79"/>
      <c r="B260" s="79"/>
      <c r="C260" s="79"/>
      <c r="D260" s="79"/>
      <c r="E260" s="79"/>
      <c r="F260" s="79"/>
      <c r="G260" s="63"/>
      <c r="H260" s="63"/>
    </row>
    <row r="261" spans="1:9">
      <c r="A261" s="79"/>
      <c r="B261" s="79"/>
      <c r="C261" s="79"/>
      <c r="D261" s="79"/>
      <c r="E261" s="79"/>
      <c r="F261" s="79"/>
      <c r="G261" s="63"/>
      <c r="H261" s="63"/>
    </row>
    <row r="262" spans="1:9">
      <c r="A262" s="79"/>
      <c r="B262" s="79"/>
      <c r="C262" s="79"/>
      <c r="D262" s="79"/>
      <c r="E262" s="79"/>
      <c r="F262" s="79"/>
    </row>
    <row r="263" spans="1:9">
      <c r="A263" s="79"/>
      <c r="B263" s="79"/>
      <c r="C263" s="79"/>
      <c r="D263" s="79"/>
      <c r="E263" s="79"/>
      <c r="F263" s="79"/>
    </row>
    <row r="264" spans="1:9">
      <c r="A264" s="63"/>
      <c r="B264" s="63"/>
      <c r="C264" s="63"/>
      <c r="D264" s="63"/>
      <c r="E264" s="63"/>
      <c r="F264" s="63"/>
    </row>
    <row r="265" spans="1:9">
      <c r="A265" s="63"/>
      <c r="B265" s="63"/>
      <c r="C265" s="63"/>
      <c r="D265" s="63"/>
      <c r="E265" s="63"/>
      <c r="F265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9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23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165" t="s">
        <v>142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9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25"/>
      <c r="B7" s="36" t="s">
        <v>46</v>
      </c>
      <c r="C7" s="98" t="s">
        <v>52</v>
      </c>
      <c r="D7" s="98" t="s">
        <v>53</v>
      </c>
      <c r="E7" s="98" t="s">
        <v>92</v>
      </c>
      <c r="F7" s="98" t="s">
        <v>94</v>
      </c>
      <c r="G7" s="98" t="s">
        <v>95</v>
      </c>
      <c r="H7" s="98" t="s">
        <v>93</v>
      </c>
      <c r="I7" s="98" t="s">
        <v>55</v>
      </c>
      <c r="J7" s="98" t="s">
        <v>96</v>
      </c>
      <c r="K7" s="98" t="s">
        <v>54</v>
      </c>
      <c r="L7" s="98" t="s">
        <v>101</v>
      </c>
      <c r="M7" s="98" t="s">
        <v>57</v>
      </c>
      <c r="N7" s="98" t="s">
        <v>56</v>
      </c>
      <c r="O7" s="98" t="s">
        <v>97</v>
      </c>
      <c r="P7" s="98" t="s">
        <v>99</v>
      </c>
      <c r="Q7" s="98" t="s">
        <v>100</v>
      </c>
      <c r="R7" s="98" t="s">
        <v>98</v>
      </c>
    </row>
    <row r="8" spans="1:19" s="54" customFormat="1" ht="24" customHeight="1">
      <c r="A8" s="109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2"/>
    </row>
    <row r="9" spans="1:19" s="54" customFormat="1" ht="24" customHeight="1">
      <c r="A9" s="109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2"/>
    </row>
    <row r="10" spans="1:19" s="54" customFormat="1" ht="24" customHeight="1">
      <c r="A10" s="109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2"/>
    </row>
    <row r="11" spans="1:19" s="54" customFormat="1" ht="24" customHeight="1">
      <c r="A11" s="109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2"/>
    </row>
    <row r="12" spans="1:19" s="54" customFormat="1" ht="24" customHeight="1">
      <c r="A12" s="109" t="s">
        <v>117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2"/>
    </row>
    <row r="13" spans="1:19" s="54" customFormat="1" ht="24" customHeight="1">
      <c r="A13" s="109" t="s">
        <v>121</v>
      </c>
      <c r="B13" s="75">
        <v>2787</v>
      </c>
      <c r="C13" s="75">
        <v>32</v>
      </c>
      <c r="D13" s="75">
        <v>195</v>
      </c>
      <c r="E13" s="75">
        <v>110</v>
      </c>
      <c r="F13" s="75">
        <v>132</v>
      </c>
      <c r="G13" s="75">
        <v>554</v>
      </c>
      <c r="H13" s="75">
        <v>93</v>
      </c>
      <c r="I13" s="75">
        <v>210</v>
      </c>
      <c r="J13" s="75">
        <v>167</v>
      </c>
      <c r="K13" s="75">
        <v>224</v>
      </c>
      <c r="L13" s="75">
        <v>38</v>
      </c>
      <c r="M13" s="75">
        <v>446</v>
      </c>
      <c r="N13" s="75">
        <v>51</v>
      </c>
      <c r="O13" s="75">
        <v>62</v>
      </c>
      <c r="P13" s="75">
        <v>75</v>
      </c>
      <c r="Q13" s="75">
        <v>376</v>
      </c>
      <c r="R13" s="75">
        <v>22</v>
      </c>
      <c r="S13" s="112"/>
    </row>
    <row r="14" spans="1:19" s="54" customFormat="1" ht="24" customHeight="1">
      <c r="A14" s="109" t="s">
        <v>127</v>
      </c>
      <c r="B14" s="75">
        <v>2997</v>
      </c>
      <c r="C14" s="75">
        <v>32</v>
      </c>
      <c r="D14" s="75">
        <v>196</v>
      </c>
      <c r="E14" s="75">
        <v>129</v>
      </c>
      <c r="F14" s="75">
        <v>141</v>
      </c>
      <c r="G14" s="75">
        <v>566</v>
      </c>
      <c r="H14" s="75">
        <v>98</v>
      </c>
      <c r="I14" s="75">
        <v>218</v>
      </c>
      <c r="J14" s="75">
        <v>167</v>
      </c>
      <c r="K14" s="75">
        <v>259</v>
      </c>
      <c r="L14" s="75">
        <v>39</v>
      </c>
      <c r="M14" s="75">
        <v>505</v>
      </c>
      <c r="N14" s="75">
        <v>54</v>
      </c>
      <c r="O14" s="75">
        <v>62</v>
      </c>
      <c r="P14" s="75">
        <v>75</v>
      </c>
      <c r="Q14" s="75">
        <v>433</v>
      </c>
      <c r="R14" s="75">
        <v>23</v>
      </c>
      <c r="S14" s="112"/>
    </row>
    <row r="15" spans="1:19" s="54" customFormat="1" ht="24" customHeight="1">
      <c r="A15" s="109" t="s">
        <v>140</v>
      </c>
      <c r="B15" s="75">
        <v>3089</v>
      </c>
      <c r="C15" s="75">
        <v>22</v>
      </c>
      <c r="D15" s="75">
        <v>201</v>
      </c>
      <c r="E15" s="75">
        <v>131</v>
      </c>
      <c r="F15" s="75">
        <v>146</v>
      </c>
      <c r="G15" s="75">
        <v>566</v>
      </c>
      <c r="H15" s="75">
        <v>98</v>
      </c>
      <c r="I15" s="75">
        <v>233</v>
      </c>
      <c r="J15" s="75">
        <v>168</v>
      </c>
      <c r="K15" s="75">
        <v>273</v>
      </c>
      <c r="L15" s="75">
        <v>39</v>
      </c>
      <c r="M15" s="75">
        <v>520</v>
      </c>
      <c r="N15" s="75">
        <v>52</v>
      </c>
      <c r="O15" s="75">
        <v>97</v>
      </c>
      <c r="P15" s="75">
        <v>77</v>
      </c>
      <c r="Q15" s="75">
        <v>442</v>
      </c>
      <c r="R15" s="75">
        <v>24</v>
      </c>
      <c r="S15" s="112"/>
    </row>
    <row r="16" spans="1:19">
      <c r="A16" s="110"/>
    </row>
    <row r="17" spans="1:6">
      <c r="A17" s="46" t="s">
        <v>108</v>
      </c>
    </row>
    <row r="18" spans="1:6">
      <c r="A18" s="22"/>
      <c r="F18" s="101"/>
    </row>
    <row r="19" spans="1:6">
      <c r="A19" s="46"/>
      <c r="F19" s="101"/>
    </row>
    <row r="20" spans="1:6">
      <c r="A20" s="46"/>
      <c r="F20" s="101"/>
    </row>
    <row r="22" spans="1:6">
      <c r="F22" s="101"/>
    </row>
    <row r="23" spans="1:6">
      <c r="B23" s="71"/>
      <c r="C23" s="71"/>
      <c r="D23" s="71"/>
      <c r="F23" s="101"/>
    </row>
    <row r="24" spans="1:6">
      <c r="B24" s="71"/>
      <c r="C24" s="71"/>
      <c r="D24" s="71"/>
    </row>
    <row r="25" spans="1:6">
      <c r="B25" s="71"/>
      <c r="C25" s="71"/>
      <c r="D25" s="71"/>
      <c r="F25" s="101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  <c r="F27" s="10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4">
      <c r="A33" s="54"/>
      <c r="B33" s="71"/>
      <c r="C33" s="71"/>
      <c r="D33" s="71"/>
    </row>
    <row r="34" spans="1:4">
      <c r="A34" s="54"/>
      <c r="B34" s="71"/>
      <c r="C34" s="71"/>
      <c r="D34" s="71"/>
    </row>
    <row r="35" spans="1:4">
      <c r="A35" s="54"/>
      <c r="B35" s="71"/>
      <c r="C35" s="71"/>
      <c r="D35" s="71"/>
    </row>
    <row r="36" spans="1:4">
      <c r="A36" s="54"/>
    </row>
    <row r="37" spans="1:4">
      <c r="A37" s="54"/>
    </row>
    <row r="38" spans="1:4">
      <c r="A38" s="54"/>
    </row>
    <row r="39" spans="1:4">
      <c r="A39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1"/>
  <sheetViews>
    <sheetView zoomScale="115" zoomScaleNormal="115" workbookViewId="0">
      <pane ySplit="7" topLeftCell="A42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5" width="9.7109375" style="26" bestFit="1" customWidth="1"/>
    <col min="6" max="6" width="11.140625" style="26" customWidth="1"/>
    <col min="7" max="7" width="14.140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10" style="26" customWidth="1"/>
    <col min="15" max="16384" width="11.42578125" style="26"/>
  </cols>
  <sheetData>
    <row r="1" spans="1:18" s="23" customFormat="1">
      <c r="A1" s="126" t="s">
        <v>49</v>
      </c>
    </row>
    <row r="2" spans="1:18" s="23" customFormat="1">
      <c r="A2" s="131"/>
    </row>
    <row r="3" spans="1:18" ht="15.75">
      <c r="A3" s="25" t="s">
        <v>45</v>
      </c>
    </row>
    <row r="4" spans="1:18" ht="12.75" customHeight="1">
      <c r="A4" s="27" t="s">
        <v>144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7"/>
      <c r="B7" s="36" t="s">
        <v>46</v>
      </c>
      <c r="C7" s="98" t="s">
        <v>52</v>
      </c>
      <c r="D7" s="98" t="s">
        <v>53</v>
      </c>
      <c r="E7" s="98" t="s">
        <v>92</v>
      </c>
      <c r="F7" s="98" t="s">
        <v>94</v>
      </c>
      <c r="G7" s="98" t="s">
        <v>95</v>
      </c>
      <c r="H7" s="98" t="s">
        <v>93</v>
      </c>
      <c r="I7" s="98" t="s">
        <v>55</v>
      </c>
      <c r="J7" s="98" t="s">
        <v>96</v>
      </c>
      <c r="K7" s="98" t="s">
        <v>54</v>
      </c>
      <c r="L7" s="98" t="s">
        <v>101</v>
      </c>
      <c r="M7" s="98" t="s">
        <v>57</v>
      </c>
      <c r="N7" s="98" t="s">
        <v>56</v>
      </c>
      <c r="O7" s="98" t="s">
        <v>97</v>
      </c>
      <c r="P7" s="98" t="s">
        <v>99</v>
      </c>
      <c r="Q7" s="98" t="s">
        <v>100</v>
      </c>
      <c r="R7" s="98" t="s">
        <v>98</v>
      </c>
    </row>
    <row r="8" spans="1:18">
      <c r="A8" s="55" t="s">
        <v>46</v>
      </c>
      <c r="B8" s="142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42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42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42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42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42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42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42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42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42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119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42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42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32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55" t="s">
        <v>46</v>
      </c>
      <c r="B32" s="142">
        <v>3516</v>
      </c>
      <c r="C32" s="81">
        <v>37</v>
      </c>
      <c r="D32" s="64">
        <v>274</v>
      </c>
      <c r="E32" s="64">
        <v>138</v>
      </c>
      <c r="F32" s="64">
        <v>227</v>
      </c>
      <c r="G32" s="64">
        <v>636</v>
      </c>
      <c r="H32" s="64">
        <v>116</v>
      </c>
      <c r="I32" s="64">
        <v>262</v>
      </c>
      <c r="J32" s="64">
        <v>197</v>
      </c>
      <c r="K32" s="64">
        <v>314</v>
      </c>
      <c r="L32" s="68">
        <v>54</v>
      </c>
      <c r="M32" s="64">
        <v>466</v>
      </c>
      <c r="N32" s="64">
        <v>59</v>
      </c>
      <c r="O32" s="64">
        <v>112</v>
      </c>
      <c r="P32" s="68">
        <v>75</v>
      </c>
      <c r="Q32" s="64">
        <v>525</v>
      </c>
      <c r="R32" s="64">
        <v>24</v>
      </c>
    </row>
    <row r="33" spans="1:18" ht="18">
      <c r="A33" s="33" t="s">
        <v>123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</row>
    <row r="34" spans="1:18" ht="12.75" customHeight="1">
      <c r="A34" s="39" t="s">
        <v>83</v>
      </c>
      <c r="B34" s="142">
        <v>729</v>
      </c>
      <c r="C34" s="83">
        <v>5</v>
      </c>
      <c r="D34" s="53">
        <v>79</v>
      </c>
      <c r="E34" s="65">
        <v>28</v>
      </c>
      <c r="F34" s="65">
        <v>95</v>
      </c>
      <c r="G34" s="53">
        <v>82</v>
      </c>
      <c r="H34" s="65">
        <v>23</v>
      </c>
      <c r="I34" s="53">
        <v>52</v>
      </c>
      <c r="J34" s="65">
        <v>30</v>
      </c>
      <c r="K34" s="83">
        <v>90</v>
      </c>
      <c r="L34" s="83">
        <v>16</v>
      </c>
      <c r="M34" s="83">
        <v>20</v>
      </c>
      <c r="N34" s="65">
        <v>8</v>
      </c>
      <c r="O34" s="83">
        <v>50</v>
      </c>
      <c r="P34" s="83" t="s">
        <v>58</v>
      </c>
      <c r="Q34" s="83">
        <v>149</v>
      </c>
      <c r="R34" s="65">
        <v>2</v>
      </c>
    </row>
    <row r="35" spans="1:18" ht="12.75" customHeight="1">
      <c r="A35" s="32" t="s">
        <v>84</v>
      </c>
      <c r="B35" s="142">
        <v>2769</v>
      </c>
      <c r="C35" s="83">
        <v>32</v>
      </c>
      <c r="D35" s="53">
        <v>195</v>
      </c>
      <c r="E35" s="65">
        <v>110</v>
      </c>
      <c r="F35" s="65">
        <v>124</v>
      </c>
      <c r="G35" s="53">
        <v>554</v>
      </c>
      <c r="H35" s="65">
        <v>88</v>
      </c>
      <c r="I35" s="53">
        <v>210</v>
      </c>
      <c r="J35" s="65">
        <v>166</v>
      </c>
      <c r="K35" s="83">
        <v>224</v>
      </c>
      <c r="L35" s="83">
        <v>38</v>
      </c>
      <c r="M35" s="83">
        <v>446</v>
      </c>
      <c r="N35" s="65">
        <v>51</v>
      </c>
      <c r="O35" s="83">
        <v>58</v>
      </c>
      <c r="P35" s="83">
        <v>75</v>
      </c>
      <c r="Q35" s="83">
        <v>376</v>
      </c>
      <c r="R35" s="65">
        <v>22</v>
      </c>
    </row>
    <row r="36" spans="1:18" ht="18" customHeight="1">
      <c r="A36" s="49" t="s">
        <v>85</v>
      </c>
      <c r="B36" s="64">
        <v>18</v>
      </c>
      <c r="C36" s="83" t="s">
        <v>58</v>
      </c>
      <c r="D36" s="83" t="s">
        <v>58</v>
      </c>
      <c r="E36" s="83" t="s">
        <v>58</v>
      </c>
      <c r="F36" s="65">
        <v>8</v>
      </c>
      <c r="G36" s="65" t="s">
        <v>58</v>
      </c>
      <c r="H36" s="83">
        <v>5</v>
      </c>
      <c r="I36" s="83" t="s">
        <v>58</v>
      </c>
      <c r="J36" s="83">
        <v>1</v>
      </c>
      <c r="K36" s="65" t="s">
        <v>58</v>
      </c>
      <c r="L36" s="83" t="s">
        <v>58</v>
      </c>
      <c r="M36" s="83" t="s">
        <v>58</v>
      </c>
      <c r="N36" s="83" t="s">
        <v>58</v>
      </c>
      <c r="O36" s="65">
        <v>4</v>
      </c>
      <c r="P36" s="83" t="s">
        <v>58</v>
      </c>
      <c r="Q36" s="83" t="s">
        <v>58</v>
      </c>
      <c r="R36" s="83" t="s">
        <v>58</v>
      </c>
    </row>
    <row r="37" spans="1:18" ht="18" customHeight="1">
      <c r="A37" s="32"/>
      <c r="B37" s="64"/>
      <c r="C37" s="83"/>
      <c r="D37" s="83"/>
      <c r="E37" s="83"/>
      <c r="F37" s="65"/>
      <c r="G37" s="65"/>
      <c r="H37" s="83"/>
      <c r="I37" s="83"/>
      <c r="J37" s="83"/>
      <c r="K37" s="65"/>
      <c r="L37" s="83"/>
      <c r="M37" s="83"/>
      <c r="N37" s="83"/>
    </row>
    <row r="38" spans="1:18">
      <c r="A38" s="55" t="s">
        <v>46</v>
      </c>
      <c r="B38" s="142">
        <v>3701</v>
      </c>
      <c r="C38" s="81">
        <v>38</v>
      </c>
      <c r="D38" s="64">
        <v>275</v>
      </c>
      <c r="E38" s="64">
        <v>149</v>
      </c>
      <c r="F38" s="64">
        <v>230</v>
      </c>
      <c r="G38" s="64">
        <v>652</v>
      </c>
      <c r="H38" s="64">
        <v>123</v>
      </c>
      <c r="I38" s="64">
        <v>271</v>
      </c>
      <c r="J38" s="64">
        <v>200</v>
      </c>
      <c r="K38" s="64">
        <v>327</v>
      </c>
      <c r="L38" s="68">
        <v>56</v>
      </c>
      <c r="M38" s="64">
        <v>525</v>
      </c>
      <c r="N38" s="64">
        <v>62</v>
      </c>
      <c r="O38" s="64">
        <v>108</v>
      </c>
      <c r="P38" s="68">
        <v>76</v>
      </c>
      <c r="Q38" s="64">
        <v>584</v>
      </c>
      <c r="R38" s="64">
        <v>25</v>
      </c>
    </row>
    <row r="39" spans="1:18" ht="24.75" customHeight="1">
      <c r="A39" s="33" t="s">
        <v>129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8">
      <c r="A40" s="39" t="s">
        <v>83</v>
      </c>
      <c r="B40" s="142">
        <v>704</v>
      </c>
      <c r="C40" s="83">
        <v>6</v>
      </c>
      <c r="D40" s="53">
        <v>79</v>
      </c>
      <c r="E40" s="65">
        <v>20</v>
      </c>
      <c r="F40" s="65">
        <v>89</v>
      </c>
      <c r="G40" s="53">
        <v>86</v>
      </c>
      <c r="H40" s="65">
        <v>25</v>
      </c>
      <c r="I40" s="53">
        <v>53</v>
      </c>
      <c r="J40" s="65">
        <v>33</v>
      </c>
      <c r="K40" s="83">
        <v>68</v>
      </c>
      <c r="L40" s="83">
        <v>17</v>
      </c>
      <c r="M40" s="83">
        <v>20</v>
      </c>
      <c r="N40" s="65">
        <v>8</v>
      </c>
      <c r="O40" s="83">
        <v>46</v>
      </c>
      <c r="P40" s="83">
        <v>1</v>
      </c>
      <c r="Q40" s="83">
        <v>151</v>
      </c>
      <c r="R40" s="65">
        <v>2</v>
      </c>
    </row>
    <row r="41" spans="1:18">
      <c r="A41" s="32" t="s">
        <v>84</v>
      </c>
      <c r="B41" s="142">
        <v>2977</v>
      </c>
      <c r="C41" s="83">
        <v>32</v>
      </c>
      <c r="D41" s="53">
        <v>196</v>
      </c>
      <c r="E41" s="65">
        <v>129</v>
      </c>
      <c r="F41" s="65">
        <v>132</v>
      </c>
      <c r="G41" s="53">
        <v>566</v>
      </c>
      <c r="H41" s="65">
        <v>93</v>
      </c>
      <c r="I41" s="53">
        <v>218</v>
      </c>
      <c r="J41" s="65">
        <v>166</v>
      </c>
      <c r="K41" s="83">
        <v>259</v>
      </c>
      <c r="L41" s="83">
        <v>39</v>
      </c>
      <c r="M41" s="83">
        <v>505</v>
      </c>
      <c r="N41" s="65">
        <v>54</v>
      </c>
      <c r="O41" s="83">
        <v>57</v>
      </c>
      <c r="P41" s="83">
        <v>75</v>
      </c>
      <c r="Q41" s="83">
        <v>433</v>
      </c>
      <c r="R41" s="65">
        <v>23</v>
      </c>
    </row>
    <row r="42" spans="1:18">
      <c r="A42" s="49" t="s">
        <v>85</v>
      </c>
      <c r="B42" s="64">
        <v>20</v>
      </c>
      <c r="C42" s="83" t="s">
        <v>58</v>
      </c>
      <c r="D42" s="83" t="s">
        <v>58</v>
      </c>
      <c r="E42" s="83" t="s">
        <v>58</v>
      </c>
      <c r="F42" s="65">
        <v>9</v>
      </c>
      <c r="G42" s="65" t="s">
        <v>58</v>
      </c>
      <c r="H42" s="83">
        <v>5</v>
      </c>
      <c r="I42" s="83" t="s">
        <v>58</v>
      </c>
      <c r="J42" s="83">
        <v>1</v>
      </c>
      <c r="K42" s="65" t="s">
        <v>58</v>
      </c>
      <c r="L42" s="83" t="s">
        <v>58</v>
      </c>
      <c r="M42" s="83" t="s">
        <v>58</v>
      </c>
      <c r="N42" s="83" t="s">
        <v>58</v>
      </c>
      <c r="O42" s="65">
        <v>5</v>
      </c>
      <c r="P42" s="83" t="s">
        <v>58</v>
      </c>
      <c r="Q42" s="83" t="s">
        <v>58</v>
      </c>
      <c r="R42" s="83" t="s">
        <v>58</v>
      </c>
    </row>
    <row r="43" spans="1:18" ht="18" customHeight="1">
      <c r="A43" s="32"/>
      <c r="B43" s="64"/>
      <c r="C43" s="83"/>
      <c r="D43" s="83"/>
      <c r="E43" s="83"/>
      <c r="F43" s="65"/>
      <c r="G43" s="65"/>
      <c r="H43" s="83"/>
      <c r="I43" s="83"/>
      <c r="J43" s="83"/>
      <c r="K43" s="65"/>
      <c r="L43" s="83"/>
      <c r="M43" s="83"/>
      <c r="N43" s="83"/>
    </row>
    <row r="44" spans="1:18">
      <c r="A44" s="55" t="s">
        <v>46</v>
      </c>
      <c r="B44" s="142">
        <v>3758</v>
      </c>
      <c r="C44" s="81">
        <v>28</v>
      </c>
      <c r="D44" s="64">
        <v>280</v>
      </c>
      <c r="E44" s="64">
        <v>151</v>
      </c>
      <c r="F44" s="64">
        <v>236</v>
      </c>
      <c r="G44" s="64">
        <v>653</v>
      </c>
      <c r="H44" s="64">
        <v>123</v>
      </c>
      <c r="I44" s="64">
        <v>286</v>
      </c>
      <c r="J44" s="64">
        <v>201</v>
      </c>
      <c r="K44" s="64">
        <v>333</v>
      </c>
      <c r="L44" s="68">
        <v>57</v>
      </c>
      <c r="M44" s="64">
        <v>540</v>
      </c>
      <c r="N44" s="64">
        <v>60</v>
      </c>
      <c r="O44" s="64">
        <v>109</v>
      </c>
      <c r="P44" s="68">
        <v>78</v>
      </c>
      <c r="Q44" s="64">
        <v>597</v>
      </c>
      <c r="R44" s="64">
        <v>26</v>
      </c>
    </row>
    <row r="45" spans="1:18" ht="24.75" customHeight="1">
      <c r="A45" s="33" t="s">
        <v>143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1:18">
      <c r="A46" s="39" t="s">
        <v>83</v>
      </c>
      <c r="B46" s="142">
        <v>669</v>
      </c>
      <c r="C46" s="83">
        <v>6</v>
      </c>
      <c r="D46" s="53">
        <v>79</v>
      </c>
      <c r="E46" s="65">
        <v>20</v>
      </c>
      <c r="F46" s="65">
        <v>90</v>
      </c>
      <c r="G46" s="53">
        <v>87</v>
      </c>
      <c r="H46" s="65">
        <v>25</v>
      </c>
      <c r="I46" s="53">
        <v>53</v>
      </c>
      <c r="J46" s="65">
        <v>33</v>
      </c>
      <c r="K46" s="83">
        <v>60</v>
      </c>
      <c r="L46" s="83">
        <v>18</v>
      </c>
      <c r="M46" s="83">
        <v>20</v>
      </c>
      <c r="N46" s="65">
        <v>8</v>
      </c>
      <c r="O46" s="83">
        <v>12</v>
      </c>
      <c r="P46" s="83">
        <v>1</v>
      </c>
      <c r="Q46" s="83">
        <v>155</v>
      </c>
      <c r="R46" s="65">
        <v>2</v>
      </c>
    </row>
    <row r="47" spans="1:18">
      <c r="A47" s="32" t="s">
        <v>84</v>
      </c>
      <c r="B47" s="142">
        <v>3074</v>
      </c>
      <c r="C47" s="83">
        <v>22</v>
      </c>
      <c r="D47" s="53">
        <v>201</v>
      </c>
      <c r="E47" s="65">
        <v>131</v>
      </c>
      <c r="F47" s="65">
        <v>137</v>
      </c>
      <c r="G47" s="53">
        <v>566</v>
      </c>
      <c r="H47" s="65">
        <v>93</v>
      </c>
      <c r="I47" s="53">
        <v>233</v>
      </c>
      <c r="J47" s="65">
        <v>167</v>
      </c>
      <c r="K47" s="83">
        <v>273</v>
      </c>
      <c r="L47" s="83">
        <v>39</v>
      </c>
      <c r="M47" s="83">
        <v>520</v>
      </c>
      <c r="N47" s="65">
        <v>52</v>
      </c>
      <c r="O47" s="83">
        <v>97</v>
      </c>
      <c r="P47" s="83">
        <v>77</v>
      </c>
      <c r="Q47" s="83">
        <v>442</v>
      </c>
      <c r="R47" s="65">
        <v>24</v>
      </c>
    </row>
    <row r="48" spans="1:18">
      <c r="A48" s="49" t="s">
        <v>85</v>
      </c>
      <c r="B48" s="64">
        <v>15</v>
      </c>
      <c r="C48" s="83" t="s">
        <v>58</v>
      </c>
      <c r="D48" s="83" t="s">
        <v>58</v>
      </c>
      <c r="E48" s="83" t="s">
        <v>58</v>
      </c>
      <c r="F48" s="65">
        <v>9</v>
      </c>
      <c r="G48" s="65" t="s">
        <v>58</v>
      </c>
      <c r="H48" s="83">
        <v>5</v>
      </c>
      <c r="I48" s="83" t="s">
        <v>58</v>
      </c>
      <c r="J48" s="83">
        <v>1</v>
      </c>
      <c r="K48" s="65" t="s">
        <v>58</v>
      </c>
      <c r="L48" s="83" t="s">
        <v>58</v>
      </c>
      <c r="M48" s="83" t="s">
        <v>58</v>
      </c>
      <c r="N48" s="83" t="s">
        <v>58</v>
      </c>
      <c r="O48" s="65" t="s">
        <v>58</v>
      </c>
      <c r="P48" s="83" t="s">
        <v>58</v>
      </c>
      <c r="Q48" s="83" t="s">
        <v>58</v>
      </c>
      <c r="R48" s="83" t="s">
        <v>58</v>
      </c>
    </row>
    <row r="49" spans="1:14">
      <c r="A49" s="60"/>
      <c r="B49" s="64"/>
      <c r="C49" s="83"/>
      <c r="D49" s="83"/>
      <c r="E49" s="83"/>
      <c r="F49" s="65"/>
      <c r="G49" s="65"/>
      <c r="H49" s="83"/>
      <c r="I49" s="83"/>
      <c r="J49" s="83"/>
      <c r="K49" s="65"/>
      <c r="L49" s="83"/>
      <c r="M49" s="83"/>
      <c r="N49" s="83"/>
    </row>
    <row r="50" spans="1:14">
      <c r="A50" s="34" t="s">
        <v>108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4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4">
      <c r="A52" s="22" t="s">
        <v>48</v>
      </c>
    </row>
    <row r="53" spans="1:14">
      <c r="A53" s="46"/>
    </row>
    <row r="54" spans="1:14">
      <c r="A54" s="46"/>
    </row>
    <row r="59" spans="1:14">
      <c r="C59" s="127"/>
    </row>
    <row r="60" spans="1:14">
      <c r="C60" s="127"/>
    </row>
    <row r="61" spans="1:14">
      <c r="C61" s="127"/>
    </row>
  </sheetData>
  <phoneticPr fontId="14" type="noConversion"/>
  <hyperlinks>
    <hyperlink ref="A52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2021-10-01T11:58:35Z</cp:lastPrinted>
  <dcterms:created xsi:type="dcterms:W3CDTF">2012-11-14T09:19:51Z</dcterms:created>
  <dcterms:modified xsi:type="dcterms:W3CDTF">2026-07-06T08:27:27Z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