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D.- CdS-CATÁLOGO-DIAE\A.- DIFUSIÓN-PREPARA\2026\2026-1T\CAS\"/>
    </mc:Choice>
  </mc:AlternateContent>
  <xr:revisionPtr revIDLastSave="0" documentId="13_ncr:1_{195E30F6-7E2F-4486-87AB-D8B7271B53F8}" xr6:coauthVersionLast="47" xr6:coauthVersionMax="47" xr10:uidLastSave="{00000000-0000-0000-0000-000000000000}"/>
  <bookViews>
    <workbookView xWindow="-120" yWindow="-120" windowWidth="29040" windowHeight="15720" tabRatio="922" firstSheet="8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13" hidden="1">'BARÓMETRO E-ADMIN. G.5.1.1'!$E$48:$F$63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42" l="1"/>
  <c r="D71" i="42"/>
  <c r="P67" i="42"/>
  <c r="D62" i="48"/>
  <c r="C62" i="48"/>
  <c r="C55" i="48"/>
  <c r="F52" i="48"/>
  <c r="F61" i="48"/>
  <c r="E61" i="48"/>
  <c r="D61" i="48"/>
  <c r="C61" i="48"/>
  <c r="F51" i="48"/>
  <c r="C60" i="48"/>
  <c r="D60" i="48"/>
  <c r="E60" i="48"/>
  <c r="F60" i="48"/>
  <c r="D65" i="42"/>
  <c r="D74" i="42"/>
  <c r="D73" i="42"/>
  <c r="D72" i="42"/>
  <c r="E64" i="42"/>
  <c r="F53" i="48"/>
  <c r="E62" i="48"/>
  <c r="F62" i="48"/>
  <c r="F50" i="48"/>
  <c r="F59" i="48"/>
  <c r="D59" i="48"/>
  <c r="E59" i="48"/>
  <c r="C59" i="48"/>
  <c r="F48" i="48"/>
  <c r="F57" i="48"/>
  <c r="E57" i="48"/>
  <c r="D57" i="48"/>
  <c r="C57" i="48"/>
  <c r="F47" i="48"/>
  <c r="D56" i="48"/>
  <c r="F49" i="48"/>
  <c r="F58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F46" i="48"/>
  <c r="B62" i="43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F55" i="48"/>
  <c r="F56" i="48"/>
  <c r="C56" i="48"/>
  <c r="E56" i="48"/>
  <c r="D55" i="48"/>
  <c r="E58" i="48"/>
  <c r="D58" i="48"/>
  <c r="E55" i="48"/>
  <c r="C58" i="48"/>
  <c r="E71" i="42"/>
  <c r="F71" i="42"/>
  <c r="G71" i="42"/>
  <c r="H71" i="42"/>
  <c r="E72" i="42"/>
  <c r="F72" i="42"/>
  <c r="G72" i="42"/>
  <c r="H72" i="42"/>
  <c r="E73" i="42"/>
  <c r="F73" i="42"/>
  <c r="G73" i="42"/>
  <c r="H73" i="42"/>
  <c r="E74" i="42"/>
  <c r="F74" i="42"/>
  <c r="G74" i="42"/>
  <c r="H74" i="42"/>
  <c r="F64" i="42"/>
  <c r="G64" i="42"/>
  <c r="H64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F62" i="43"/>
  <c r="F63" i="43"/>
  <c r="G64" i="43"/>
  <c r="G62" i="43"/>
  <c r="G63" i="43"/>
  <c r="G65" i="43"/>
  <c r="C64" i="43"/>
  <c r="C62" i="43"/>
  <c r="C63" i="43"/>
  <c r="C65" i="43"/>
  <c r="F65" i="43"/>
  <c r="E62" i="43"/>
  <c r="E63" i="43"/>
  <c r="E65" i="43"/>
  <c r="E64" i="43"/>
  <c r="D64" i="43"/>
  <c r="D62" i="43"/>
  <c r="D63" i="43"/>
  <c r="D65" i="43"/>
  <c r="B65" i="43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B63" i="43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B64" i="43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<sst xmlns="http://schemas.openxmlformats.org/spreadsheetml/2006/main" count="852" uniqueCount="140">
  <si>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</si>
  <si>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</si>
  <si>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</si>
  <si>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</si>
  <si>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</si>
  <si>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</si>
  <si>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</si>
  <si>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</si>
  <si>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</si>
  <si>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</si>
  <si>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</si>
  <si>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</si>
  <si>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</si>
  <si>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</si>
  <si>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</si>
  <si>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</si>
  <si>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</si>
  <si>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</si>
  <si>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</si>
  <si>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</si>
  <si>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</si>
  <si>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</si>
  <si>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</si>
  <si>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</si>
  <si>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</si>
  <si>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</si>
  <si>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</si>
  <si>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</si>
  <si>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</si>
  <si>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</si>
  <si>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</si>
  <si>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</si>
  <si>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</si>
  <si>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</si>
  <si>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</si>
  <si>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</si>
  <si>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</si>
  <si>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</si>
  <si>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</si>
  <si>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</si>
  <si>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</si>
  <si>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</si>
  <si>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</si>
  <si>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</si>
  <si>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</si>
  <si>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</si>
  <si>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</si>
  <si>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</si>
  <si>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</si>
  <si>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</si>
  <si>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</si>
  <si>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</si>
  <si>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</si>
  <si>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</si>
  <si>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</si>
  <si>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</si>
  <si>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</si>
  <si>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</si>
  <si>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</si>
  <si>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</si>
  <si>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</si>
  <si>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</si>
  <si>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</si>
  <si>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</si>
  <si>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</si>
  <si>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</si>
  <si>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</si>
  <si>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</si>
  <si>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</si>
  <si>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</si>
  <si>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</si>
  <si>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</si>
  <si>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</si>
  <si>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</si>
  <si>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</si>
  <si>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</si>
  <si>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</si>
  <si>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</si>
  <si>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</si>
  <si>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</si>
  <si>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</si>
  <si>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</si>
  <si>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</si>
  <si>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</si>
  <si>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</si>
  <si>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</si>
  <si>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</si>
  <si>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</si>
  <si>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</si>
  <si>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</si>
  <si>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</si>
  <si>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</si>
  <si>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</si>
  <si>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</si>
  <si>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</si>
  <si>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</si>
  <si>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</si>
  <si>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</si>
  <si>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</si>
  <si>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</si>
  <si>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</si>
  <si>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</si>
  <si>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</si>
  <si>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</si>
  <si>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</si>
  <si>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>2025 II</t>
  </si>
  <si>
    <t>II-2025</t>
  </si>
  <si>
    <t>NIVEL DE SOFISTICACIÓN ELECTRÓNICA. 2.Trimestre 2025</t>
  </si>
  <si>
    <t>NIVEL DE SOFISTICACIÓN ELECTRÓNICA. 2. trimestre 2025</t>
  </si>
  <si>
    <t>NIVEL DE SOFISTICACIÓN ELECTRÓNICA. 1er.Trimestre 2025</t>
  </si>
  <si>
    <t>NIVEL DE SOFISTICACIÓN ELECTRÓNICA. 1er. trimestre 2025</t>
  </si>
  <si>
    <t>2025 III</t>
  </si>
  <si>
    <t>III-2025</t>
  </si>
  <si>
    <t>NIVEL DE SOFISTICACIÓN ELECTRÓNICA. 3.Trimestre 2025</t>
  </si>
  <si>
    <t>NIVEL DE SOFISTICACIÓN ELECTRÓNICA. 3. trimestre 2025</t>
  </si>
  <si>
    <t>2025 IV</t>
  </si>
  <si>
    <t>Servicios y procedimientos públicos ofertados por el Gobierno Vasco por trimestre según nivel de sofisticación electrónica actual. 2025. 4. trimestre</t>
  </si>
  <si>
    <t>NIVEL DE SOFISTICACIÓN ELECTRÓNICA. 4.Trimestre 2025</t>
  </si>
  <si>
    <t>NIVEL DE SOFISTICACIÓN ELECTRÓNICA. 4. trimestre 2025</t>
  </si>
  <si>
    <t>IV-2025</t>
  </si>
  <si>
    <t>Servicios y procedimientos públicos ofertados por el Gobierno Vasco que han cumplido el nivel de digitalización objetivo según Departamento. 2026. 1. Trimestre</t>
  </si>
  <si>
    <t>Servicios y procedimientos públicos que permiten la tramitación electrónica parcial o total o la no intervención del administrado/a actualmente, ofertados por el Gobierno Vasco por trimestre según Departamento. 2026. 1. Trimestre</t>
  </si>
  <si>
    <t>Servicios y procedimientos públicos ofertados por el Gobierno Vasco por trimestre según nivel de sofisticación electrónica actual. 2026. 1. Trimestre</t>
  </si>
  <si>
    <t>Servicios y procedimientos públicos ofertados por el Gobierno Vasco por nivel de sofisticación electrónica actual y trimestre según Departamento. 2026. 1. Trimestre</t>
  </si>
  <si>
    <t>Servicios y procedimientos públicos ofertados por el Gobierno Vasco por nivel de sofisticación electrónica actual y trimestre según tipo. 2026. 1. Trimestre</t>
  </si>
  <si>
    <t>G.5.1.1 Servicios y procedimientos públicos ofertados por el Gobierno Vasco que han alcanzado el nivel de digitalización objetivo por Departamento. 2026. 1. Trimestre.%</t>
  </si>
  <si>
    <t>G.4.1.1. Servicios y procedimientos públicos ofertados por el Gobierno Vasco por nivel de sofisticación electrónica actual según trimestre. 2011-2026. 1. Trimestre. %</t>
  </si>
  <si>
    <t>G.4.1.3. Servicios y procedimientos públicos ofertados por el Gobierno Vasco por Departamento según nivel de sofisticación electrónica actual. 2026. 1. Trimestre.%</t>
  </si>
  <si>
    <t>G.4.1.4. Servicios y procedimientos públicos más frecuentes ofertados por el Gobierno Vasco por tipo según nivel de sofisticación electrónica actual.  2026.1. Trimestre.%</t>
  </si>
  <si>
    <t>2026 I</t>
  </si>
  <si>
    <t>I-2026</t>
  </si>
  <si>
    <t xml:space="preserve">Servicios y procedimientos públicos que permiten la tramitación electrónica total o la no intervención del administrado/a por departamento. 2026. 1. trimestre. </t>
  </si>
  <si>
    <t xml:space="preserve">Servicios y procedimientos públicos ofertados por el Gobierno Vasco por nivel de sofisticación electrónica actual según Departamento. 2026. 1. trimestre. </t>
  </si>
  <si>
    <t>NIVEL DE SOFISTICACIÓN ELECTRÓNICA. 1.Trimestre 2026</t>
  </si>
  <si>
    <t>Servicios y procedimientos públicos ofertados por el Gobierno Vasco por nivel de sofisticación electrónica actual y trimestre según tipo.2026. 1. Trimestre</t>
  </si>
  <si>
    <t>NIVEL DE SOFISTICACIÓN ELECTRÓNICA. 1. trimestre 2026</t>
  </si>
  <si>
    <t xml:space="preserve">                      PLAN DE DIGITALIZACIÓN DE SERVICIOS. CATÁLOGO DE SERVICIOS - CdS -  GOBIERNO VASCO.                                                      2026.1. TRIMESTRE</t>
  </si>
  <si>
    <t>NIVEL DE SOFISTICACIÓN ELECTRÓNICA. 2026-1º Trimestre</t>
  </si>
  <si>
    <t>Servicios y procedimientos públicos ofertados por el Gobierno Vasco que han cumplido el nivel de digitalización objetivo según Departamento- 2026- 1. Trimestre</t>
  </si>
  <si>
    <t>C. DIGITALIZACIÓN OBJETIVO 1T-2026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</si>
</sst>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5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6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39" fillId="10" borderId="0" xfId="9" applyFont="1" applyFill="1"/>
    <xf numFmtId="0" fontId="31" fillId="6" borderId="0" xfId="9" applyFont="1" applyFill="1"/>
    <xf numFmtId="3" fontId="35" fillId="10" borderId="0" xfId="0" applyNumberFormat="1" applyFont="1" applyFill="1"/>
    <xf numFmtId="168" fontId="31" fillId="10" borderId="0" xfId="9" applyNumberFormat="1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5" fillId="10" borderId="0" xfId="0" applyFont="1" applyFill="1"/>
    <xf numFmtId="0" fontId="46" fillId="10" borderId="0" xfId="0" applyFont="1" applyFill="1"/>
    <xf numFmtId="0" fontId="57" fillId="10" borderId="0" xfId="0" applyFont="1" applyFill="1"/>
    <xf numFmtId="0" fontId="7" fillId="10" borderId="0" xfId="9" applyFill="1"/>
    <xf numFmtId="0" fontId="33" fillId="0" borderId="0" xfId="0" applyFont="1"/>
    <xf numFmtId="0" fontId="12" fillId="10" borderId="2" xfId="0" applyFont="1" applyFill="1" applyBorder="1" applyAlignment="1">
      <alignment horizontal="center" vertical="center" wrapText="1"/>
    </xf>
    <xf numFmtId="0" fontId="19" fillId="10" borderId="0" xfId="0" applyFont="1" applyFill="1"/>
    <xf numFmtId="0" fontId="20" fillId="10" borderId="0" xfId="0" applyFont="1" applyFill="1"/>
    <xf numFmtId="0" fontId="44" fillId="10" borderId="0" xfId="0" applyFont="1" applyFill="1"/>
    <xf numFmtId="0" fontId="32" fillId="10" borderId="0" xfId="0" applyFont="1" applyFill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35" fillId="10" borderId="0" xfId="0" applyNumberFormat="1" applyFont="1" applyFill="1" applyAlignment="1">
      <alignment horizontal="center" vertical="center"/>
    </xf>
    <xf numFmtId="3" fontId="29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31" fillId="10" borderId="0" xfId="9" applyFont="1" applyFill="1" applyAlignment="1">
      <alignment vertical="center"/>
    </xf>
    <xf numFmtId="0" fontId="31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 wrapText="1"/>
    </xf>
    <xf numFmtId="0" fontId="35" fillId="10" borderId="0" xfId="9" applyFont="1" applyFill="1" applyAlignment="1">
      <alignment horizontal="center" vertical="center" wrapText="1"/>
    </xf>
    <xf numFmtId="1" fontId="35" fillId="10" borderId="0" xfId="0" applyNumberFormat="1" applyFont="1" applyFill="1"/>
    <xf numFmtId="1" fontId="35" fillId="10" borderId="0" xfId="0" applyNumberFormat="1" applyFont="1" applyFill="1" applyAlignment="1">
      <alignment horizontal="right" vertical="center"/>
    </xf>
    <xf numFmtId="1" fontId="35" fillId="10" borderId="0" xfId="0" applyNumberFormat="1" applyFont="1" applyFill="1" applyAlignment="1" applyProtection="1">
      <alignment horizontal="right"/>
      <protection locked="0"/>
    </xf>
    <xf numFmtId="3" fontId="31" fillId="10" borderId="0" xfId="9" applyNumberFormat="1" applyFont="1" applyFill="1" applyAlignment="1">
      <alignment horizontal="right" vertical="center"/>
    </xf>
    <xf numFmtId="169" fontId="47" fillId="10" borderId="0" xfId="0" applyNumberFormat="1" applyFont="1" applyFill="1" applyAlignment="1">
      <alignment horizontal="right" vertical="center"/>
    </xf>
    <xf numFmtId="3" fontId="47" fillId="10" borderId="0" xfId="0" applyNumberFormat="1" applyFont="1" applyFill="1" applyAlignment="1">
      <alignment horizontal="right" vertical="center"/>
    </xf>
    <xf numFmtId="169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10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3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0" applyFont="1" applyFill="1" applyAlignment="1">
      <alignment horizontal="left" vertical="center" wrapText="1"/>
    </xf>
    <xf numFmtId="0" fontId="35" fillId="10" borderId="0" xfId="9" applyFont="1" applyFill="1" applyAlignment="1">
      <alignment horizontal="left" vertical="center" wrapText="1"/>
    </xf>
    <xf numFmtId="1" fontId="31" fillId="10" borderId="0" xfId="9" applyNumberFormat="1" applyFont="1" applyFill="1" applyAlignment="1">
      <alignment horizontal="right" vertical="center"/>
    </xf>
    <xf numFmtId="167" fontId="31" fillId="10" borderId="0" xfId="9" applyNumberFormat="1" applyFont="1" applyFill="1" applyAlignment="1">
      <alignment vertical="center"/>
    </xf>
    <xf numFmtId="0" fontId="48" fillId="10" borderId="0" xfId="9" applyFont="1" applyFill="1" applyAlignment="1">
      <alignment horizontal="center" vertical="center" wrapText="1"/>
    </xf>
    <xf numFmtId="0" fontId="35" fillId="10" borderId="0" xfId="9" applyFont="1" applyFill="1" applyAlignment="1">
      <alignment vertical="center"/>
    </xf>
    <xf numFmtId="168" fontId="31" fillId="10" borderId="0" xfId="9" applyNumberFormat="1" applyFont="1" applyFill="1" applyAlignment="1">
      <alignment horizontal="center" vertical="center"/>
    </xf>
    <xf numFmtId="0" fontId="32" fillId="10" borderId="0" xfId="0" applyFont="1" applyFill="1" applyAlignment="1">
      <alignment vertical="center"/>
    </xf>
    <xf numFmtId="0" fontId="35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62" fillId="10" borderId="0" xfId="0" applyFont="1" applyFill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right" vertical="center"/>
    </xf>
    <xf numFmtId="0" fontId="28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0" fontId="32" fillId="10" borderId="0" xfId="10" applyFont="1" applyFill="1" applyAlignment="1">
      <alignment horizontal="left" vertical="center" wrapText="1"/>
    </xf>
    <xf numFmtId="3" fontId="35" fillId="10" borderId="0" xfId="0" applyNumberFormat="1" applyFont="1" applyFill="1" applyAlignment="1">
      <alignment horizontal="right"/>
    </xf>
    <xf numFmtId="3" fontId="32" fillId="10" borderId="0" xfId="0" applyNumberFormat="1" applyFont="1" applyFill="1" applyAlignment="1">
      <alignment horizontal="right"/>
    </xf>
    <xf numFmtId="3" fontId="28" fillId="10" borderId="0" xfId="0" applyNumberFormat="1" applyFont="1" applyFill="1"/>
    <xf numFmtId="3" fontId="30" fillId="10" borderId="0" xfId="0" applyNumberFormat="1" applyFont="1" applyFill="1"/>
    <xf numFmtId="3" fontId="61" fillId="10" borderId="0" xfId="0" applyNumberFormat="1" applyFont="1" applyFill="1" applyAlignment="1">
      <alignment horizontal="right"/>
    </xf>
    <xf numFmtId="0" fontId="32" fillId="10" borderId="0" xfId="0" applyFont="1" applyFill="1" applyAlignment="1">
      <alignment horizontal="left" vertical="center" wrapText="1"/>
    </xf>
    <xf numFmtId="169" fontId="32" fillId="10" borderId="0" xfId="0" applyNumberFormat="1" applyFont="1" applyFill="1" applyAlignment="1" applyProtection="1">
      <alignment horizontal="right"/>
      <protection locked="0"/>
    </xf>
    <xf numFmtId="169" fontId="61" fillId="10" borderId="0" xfId="0" applyNumberFormat="1" applyFont="1" applyFill="1" applyAlignment="1" applyProtection="1">
      <alignment horizontal="right"/>
      <protection locked="0"/>
    </xf>
    <xf numFmtId="169" fontId="28" fillId="10" borderId="0" xfId="0" applyNumberFormat="1" applyFont="1" applyFill="1" applyAlignment="1">
      <alignment vertical="top" wrapText="1"/>
    </xf>
    <xf numFmtId="3" fontId="62" fillId="10" borderId="0" xfId="0" applyNumberFormat="1" applyFont="1" applyFill="1" applyAlignment="1">
      <alignment horizontal="right" vertical="center"/>
    </xf>
    <xf numFmtId="0" fontId="54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 wrapText="1"/>
    </xf>
    <xf numFmtId="0" fontId="28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/>
    </xf>
    <xf numFmtId="0" fontId="28" fillId="10" borderId="0" xfId="0" applyFont="1" applyFill="1" applyAlignment="1">
      <alignment horizontal="center"/>
    </xf>
    <xf numFmtId="167" fontId="32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left"/>
    </xf>
    <xf numFmtId="0" fontId="30" fillId="10" borderId="0" xfId="0" applyFont="1" applyFill="1" applyAlignment="1">
      <alignment horizontal="left" wrapText="1"/>
    </xf>
    <xf numFmtId="0" fontId="28" fillId="10" borderId="0" xfId="0" applyFont="1" applyFill="1" applyAlignment="1">
      <alignment horizontal="left" wrapText="1"/>
    </xf>
    <xf numFmtId="0" fontId="64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0" fontId="31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9" fillId="10" borderId="0" xfId="0" applyFont="1" applyFill="1"/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49" fillId="10" borderId="0" xfId="5" applyFont="1" applyFill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0" fillId="10" borderId="0" xfId="0" applyFont="1" applyFill="1" applyAlignment="1">
      <alignment horizontal="left" vertical="top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2026.1.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'BARÓMETRO E-ADMIN. G.4.1.1'!$A$56:$B$56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G.4.1.1'!$C$56:$E$56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G.4.1.1'!$A$57:$B$57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G.4.1.1'!$C$57:$E$57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G.4.1.1'!$A$58:$B$58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G.4.1.1'!$C$58:$E$58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G.4.1.1'!$A$59:$B$59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G.4.1.1'!$C$59:$E$59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ser>
          <c:idx val="5"/>
          <c:order val="5"/>
          <c:tx>
            <c:strRef>
              <c:f>'BARÓMETRO E-ADMIN. G.4.1.1'!$A$60:$B$60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G.4.1.1'!$C$60:$E$60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575-B519-A6FB5828F927}"/>
            </c:ext>
          </c:extLst>
        </c:ser>
        <c:ser>
          <c:idx val="6"/>
          <c:order val="6"/>
          <c:tx>
            <c:strRef>
              <c:f>'BARÓMETRO E-ADMIN. G.4.1.1'!$A$61:$B$61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G.4.1.1'!$C$61:$E$61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7-4893-8BA0-3659229E72E2}"/>
            </c:ext>
          </c:extLst>
        </c:ser>
        <c:ser>
          <c:idx val="7"/>
          <c:order val="7"/>
          <c:tx>
            <c:strRef>
              <c:f>'BARÓMETRO E-ADMIN. G.4.1.1'!$A$62:$B$62</c:f>
              <c:strCache>
                <c:ptCount val="2"/>
                <c:pt idx="0">
                  <c:v>%</c:v>
                </c:pt>
                <c:pt idx="1">
                  <c:v>I-2026</c:v>
                </c:pt>
              </c:strCache>
            </c:strRef>
          </c:tx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G.4.1.1'!$C$62:$E$62</c:f>
              <c:numCache>
                <c:formatCode>0.0%</c:formatCode>
                <c:ptCount val="3"/>
                <c:pt idx="0">
                  <c:v>0.18657937806873978</c:v>
                </c:pt>
                <c:pt idx="1">
                  <c:v>0.80796508456082927</c:v>
                </c:pt>
                <c:pt idx="2">
                  <c:v>5.4555373704309879E-3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E-43DB-99B6-0D5EA277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'BARÓMETRO E-ADMIN. G.4.1.1'!$A$55:$B$55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II-2024</c:v>
                      </c:pt>
                    </c:strCache>
                  </c:strRef>
                </c:tx>
                <c:spPr>
                  <a:solidFill>
                    <a:schemeClr val="tx2">
                      <a:lumMod val="60000"/>
                      <a:lumOff val="40000"/>
                    </a:schemeClr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'BARÓMETRO E-ADMIN. G.4.1.1'!$C$54:$E$54</c15:sqref>
                        </c15:formulaRef>
                      </c:ext>
                    </c:extLst>
                    <c:strCache>
                      <c:ptCount val="3"/>
                      <c:pt idx="0">
                        <c:v>No digitalizado</c:v>
                      </c:pt>
                      <c:pt idx="1">
                        <c:v>Digitalizado</c:v>
                      </c:pt>
                      <c:pt idx="2">
                        <c:v>Proactivo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'BARÓMETRO E-ADMIN. G.4.1.1'!$C$55:$E$55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0.21571696931747025</c:v>
                      </c:pt>
                      <c:pt idx="1">
                        <c:v>0.78052598622417035</c:v>
                      </c:pt>
                      <c:pt idx="2">
                        <c:v>3.7570444583594239E-3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A1-4B1C-940F-02D3B407758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'BARÓMETRO E-ADMIN. G.4.1.1'!$A$62:$B$62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I-2026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'BARÓMETRO E-ADMIN. G.4.1.1'!$C$54:$E$54</c15:sqref>
                        </c15:formulaRef>
                      </c:ext>
                    </c:extLst>
                    <c:strCache>
                      <c:ptCount val="3"/>
                      <c:pt idx="0">
                        <c:v>No digitalizado</c:v>
                      </c:pt>
                      <c:pt idx="1">
                        <c:v>Digitalizado</c:v>
                      </c:pt>
                      <c:pt idx="2">
                        <c:v>Proactivo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'BARÓMETRO E-ADMIN. G.4.1.1'!$C$62:$E$62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0.18657937806873978</c:v>
                      </c:pt>
                      <c:pt idx="1">
                        <c:v>0.80796508456082927</c:v>
                      </c:pt>
                      <c:pt idx="2">
                        <c:v>5.4555373704309879E-3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6BE-43DB-99B6-0D5EA277409F}"/>
                  </c:ext>
                </c:extLst>
              </c15:ser>
            </c15:filteredBarSeries>
          </c:ext>
        </c:extLst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38804084507476"/>
          <c:y val="7.845358652263347E-2"/>
          <c:w val="0.1279542403769926"/>
          <c:h val="0.2895035425038031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2026.</a:t>
            </a:r>
            <a:r>
              <a:rPr lang="es-ES" sz="1400" baseline="0"/>
              <a:t> 1.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409133448477884"/>
          <c:y val="4.944982487137426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13.513513513513514</c:v>
                </c:pt>
                <c:pt idx="1">
                  <c:v>28.72727272727273</c:v>
                </c:pt>
                <c:pt idx="2">
                  <c:v>13.422818791946309</c:v>
                </c:pt>
                <c:pt idx="3">
                  <c:v>39.035087719298247</c:v>
                </c:pt>
                <c:pt idx="4">
                  <c:v>12.248062015503876</c:v>
                </c:pt>
                <c:pt idx="5">
                  <c:v>16.379310344827587</c:v>
                </c:pt>
                <c:pt idx="6">
                  <c:v>19.62962962962963</c:v>
                </c:pt>
                <c:pt idx="7">
                  <c:v>15.228426395939088</c:v>
                </c:pt>
                <c:pt idx="8">
                  <c:v>20.615384615384617</c:v>
                </c:pt>
                <c:pt idx="9">
                  <c:v>30.357142857142854</c:v>
                </c:pt>
                <c:pt idx="10">
                  <c:v>3.8095238095238098</c:v>
                </c:pt>
                <c:pt idx="11">
                  <c:v>12.903225806451612</c:v>
                </c:pt>
                <c:pt idx="12">
                  <c:v>43.925233644859816</c:v>
                </c:pt>
                <c:pt idx="13">
                  <c:v>0</c:v>
                </c:pt>
                <c:pt idx="14">
                  <c:v>25.913043478260871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86.486486486486484</c:v>
                </c:pt>
                <c:pt idx="1">
                  <c:v>71.27272727272728</c:v>
                </c:pt>
                <c:pt idx="2">
                  <c:v>86.577181208053688</c:v>
                </c:pt>
                <c:pt idx="3">
                  <c:v>57.017543859649123</c:v>
                </c:pt>
                <c:pt idx="4">
                  <c:v>87.751937984496124</c:v>
                </c:pt>
                <c:pt idx="5">
                  <c:v>79.310344827586206</c:v>
                </c:pt>
                <c:pt idx="6">
                  <c:v>80.370370370370367</c:v>
                </c:pt>
                <c:pt idx="7">
                  <c:v>84.263959390862937</c:v>
                </c:pt>
                <c:pt idx="8">
                  <c:v>79.384615384615387</c:v>
                </c:pt>
                <c:pt idx="9">
                  <c:v>69.642857142857139</c:v>
                </c:pt>
                <c:pt idx="10">
                  <c:v>96.19047619047619</c:v>
                </c:pt>
                <c:pt idx="11">
                  <c:v>87.096774193548384</c:v>
                </c:pt>
                <c:pt idx="12">
                  <c:v>51.401869158878498</c:v>
                </c:pt>
                <c:pt idx="13">
                  <c:v>100</c:v>
                </c:pt>
                <c:pt idx="14">
                  <c:v>74.08695652173914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A4-4467-AFC5-C75AF6F9C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3.9473684210526314</c:v>
                </c:pt>
                <c:pt idx="4">
                  <c:v>0</c:v>
                </c:pt>
                <c:pt idx="5">
                  <c:v>4.3103448275862073</c:v>
                </c:pt>
                <c:pt idx="6">
                  <c:v>0</c:v>
                </c:pt>
                <c:pt idx="7">
                  <c:v>0.50761421319796951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4.6728971962616823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2026. 1.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18.657937806873978</c:v>
                </c:pt>
                <c:pt idx="1">
                  <c:v>4.1230366492146597</c:v>
                </c:pt>
                <c:pt idx="2">
                  <c:v>31.458699472759228</c:v>
                </c:pt>
                <c:pt idx="3">
                  <c:v>11.246200607902736</c:v>
                </c:pt>
                <c:pt idx="4">
                  <c:v>34.686346863468636</c:v>
                </c:pt>
                <c:pt idx="5">
                  <c:v>31.088825214899714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80.796508456082933</c:v>
                </c:pt>
                <c:pt idx="1">
                  <c:v>95.549738219895289</c:v>
                </c:pt>
                <c:pt idx="2">
                  <c:v>68.541300527240779</c:v>
                </c:pt>
                <c:pt idx="3">
                  <c:v>88.753799392097264</c:v>
                </c:pt>
                <c:pt idx="4">
                  <c:v>64.206642066420656</c:v>
                </c:pt>
                <c:pt idx="5">
                  <c:v>67.621776504297998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layout>
                <c:manualLayout>
                  <c:x val="3.7706246804598375E-3"/>
                  <c:y val="6.770696461561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0.54555373704309873</c:v>
                </c:pt>
                <c:pt idx="1">
                  <c:v>0.32722513089005234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1.2893982808022924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2026. 1.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Hacienda y Finanzas</c:v>
                </c:pt>
                <c:pt idx="5">
                  <c:v>Economía, Trabajo y Empleo</c:v>
                </c:pt>
                <c:pt idx="6">
                  <c:v>Lehendakaritza</c:v>
                </c:pt>
                <c:pt idx="7">
                  <c:v>Movilidad Sostenible</c:v>
                </c:pt>
                <c:pt idx="8">
                  <c:v>Industria, Transición Energética y Sostenibilidad</c:v>
                </c:pt>
                <c:pt idx="9">
                  <c:v>Vivienda y Agenda Urbana</c:v>
                </c:pt>
                <c:pt idx="10">
                  <c:v>Educación</c:v>
                </c:pt>
                <c:pt idx="11">
                  <c:v>Salud</c:v>
                </c:pt>
                <c:pt idx="12">
                  <c:v>Justicia y Derechos Humanos</c:v>
                </c:pt>
                <c:pt idx="13">
                  <c:v>Alimentación, Desarrollo Rural, Agricultura y Pesca</c:v>
                </c:pt>
                <c:pt idx="14">
                  <c:v>Seguridad</c:v>
                </c:pt>
                <c:pt idx="15">
                  <c:v>Gobernanza, Administración Digital y Autogobierno</c:v>
                </c:pt>
                <c:pt idx="16">
                  <c:v>Bienestar, Juventud y Reto Demográfico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84.288052373158763</c:v>
                </c:pt>
                <c:pt idx="1">
                  <c:v>100</c:v>
                </c:pt>
                <c:pt idx="2">
                  <c:v>97.142857142857139</c:v>
                </c:pt>
                <c:pt idx="3">
                  <c:v>95.161290322580655</c:v>
                </c:pt>
                <c:pt idx="4">
                  <c:v>93.965517241379317</c:v>
                </c:pt>
                <c:pt idx="5">
                  <c:v>92.617449664429529</c:v>
                </c:pt>
                <c:pt idx="6">
                  <c:v>91.891891891891902</c:v>
                </c:pt>
                <c:pt idx="7">
                  <c:v>91.666666666666657</c:v>
                </c:pt>
                <c:pt idx="8">
                  <c:v>89.457364341085267</c:v>
                </c:pt>
                <c:pt idx="9">
                  <c:v>85.279187817258887</c:v>
                </c:pt>
                <c:pt idx="10">
                  <c:v>85.18518518518519</c:v>
                </c:pt>
                <c:pt idx="11">
                  <c:v>80.615384615384613</c:v>
                </c:pt>
                <c:pt idx="12">
                  <c:v>80.357142857142861</c:v>
                </c:pt>
                <c:pt idx="13">
                  <c:v>76.34782608695653</c:v>
                </c:pt>
                <c:pt idx="14">
                  <c:v>73.818181818181813</c:v>
                </c:pt>
                <c:pt idx="15">
                  <c:v>67.10526315789474</c:v>
                </c:pt>
                <c:pt idx="16">
                  <c:v>61.682242990654203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zoomScaleNormal="100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89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30"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30"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0"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</row>
    <row r="11" spans="1:30"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30"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0"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0">
      <c r="AC14" s="90"/>
      <c r="AD14" s="90"/>
    </row>
    <row r="15" spans="1:30">
      <c r="AC15" s="90"/>
      <c r="AD15" s="90"/>
    </row>
    <row r="16" spans="1:30">
      <c r="AC16" s="90"/>
      <c r="AD16" s="90"/>
    </row>
    <row r="17" spans="29:30">
      <c r="AC17" s="90"/>
      <c r="AD17" s="90"/>
    </row>
    <row r="18" spans="29:30">
      <c r="AC18" s="90"/>
      <c r="AD18" s="90"/>
    </row>
    <row r="19" spans="29:30">
      <c r="AC19" s="90"/>
      <c r="AD19" s="90"/>
    </row>
    <row r="20" spans="29:30">
      <c r="AC20" s="90"/>
      <c r="AD20" s="90"/>
    </row>
    <row r="21" spans="29:30">
      <c r="AC21" s="90"/>
      <c r="AD21" s="90"/>
    </row>
    <row r="22" spans="29:30">
      <c r="AC22" s="90"/>
      <c r="AD22" s="90"/>
    </row>
    <row r="23" spans="29:30">
      <c r="AC23" s="90"/>
      <c r="AD23" s="90"/>
    </row>
    <row r="24" spans="29:30">
      <c r="AC24" s="90"/>
      <c r="AD24" s="90"/>
    </row>
    <row r="25" spans="29:30">
      <c r="AC25" s="90"/>
      <c r="AD25" s="90"/>
    </row>
    <row r="26" spans="29:30">
      <c r="AC26" s="90"/>
      <c r="AD26" s="90"/>
    </row>
    <row r="27" spans="29:30">
      <c r="AC27" s="90"/>
      <c r="AD27" s="90"/>
    </row>
    <row r="28" spans="29:30">
      <c r="AC28" s="90"/>
      <c r="AD28" s="90"/>
    </row>
    <row r="29" spans="29:30">
      <c r="AC29" s="90"/>
      <c r="AD29" s="90"/>
    </row>
    <row r="30" spans="29:30">
      <c r="AC30" s="90"/>
      <c r="AD30" s="90"/>
    </row>
    <row r="31" spans="29:30">
      <c r="AC31" s="90"/>
      <c r="AD31" s="90"/>
    </row>
    <row r="32" spans="29:30">
      <c r="AC32" s="90"/>
      <c r="AD32" s="90"/>
    </row>
    <row r="33" spans="29:30">
      <c r="AC33" s="90"/>
      <c r="AD33" s="90"/>
    </row>
    <row r="34" spans="29:30">
      <c r="AC34" s="90"/>
      <c r="AD34" s="90"/>
    </row>
    <row r="35" spans="29:30">
      <c r="AC35" s="90"/>
      <c r="AD35" s="90"/>
    </row>
    <row r="36" spans="29:30">
      <c r="AC36" s="90"/>
      <c r="AD36" s="90"/>
    </row>
    <row r="37" spans="29:30">
      <c r="AC37" s="90"/>
      <c r="AD37" s="90"/>
    </row>
    <row r="38" spans="29:30">
      <c r="AC38" s="90"/>
      <c r="AD38" s="90"/>
    </row>
    <row r="39" spans="29:30">
      <c r="AC39" s="90"/>
      <c r="AD39" s="90"/>
    </row>
    <row r="40" spans="29:30">
      <c r="AC40" s="90"/>
      <c r="AD40" s="90"/>
    </row>
    <row r="41" spans="29:30">
      <c r="AC41" s="90"/>
      <c r="AD41" s="90"/>
    </row>
    <row r="42" spans="29:30">
      <c r="AC42" s="90"/>
      <c r="AD42" s="90"/>
    </row>
    <row r="43" spans="29:30">
      <c r="AC43" s="90"/>
      <c r="AD43" s="90"/>
    </row>
    <row r="44" spans="29:30">
      <c r="AC44" s="90"/>
      <c r="AD44" s="90"/>
    </row>
    <row r="45" spans="29:30">
      <c r="AC45" s="90"/>
      <c r="AD45" s="90"/>
    </row>
    <row r="46" spans="29:30">
      <c r="AC46" s="90"/>
      <c r="AD46" s="90"/>
    </row>
    <row r="47" spans="29:30">
      <c r="AC47" s="90"/>
      <c r="AD47" s="90"/>
    </row>
    <row r="48" spans="29:30">
      <c r="AC48" s="90"/>
      <c r="AD48" s="90"/>
    </row>
    <row r="49" spans="1:34">
      <c r="AC49" s="90"/>
      <c r="AD49" s="90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0"/>
      <c r="AD50" s="90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52"/>
      <c r="N53" s="52"/>
      <c r="O53" s="52"/>
      <c r="P53" s="52"/>
      <c r="Q53" s="52"/>
      <c r="R53" s="52"/>
      <c r="S53" s="52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53" customFormat="1" ht="14.25">
      <c r="B54" s="130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</row>
    <row r="55" spans="1:34" s="71" customFormat="1">
      <c r="B55" s="145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1:34" s="91" customFormat="1" ht="76.5">
      <c r="B56" s="166"/>
      <c r="C56" s="167" t="s">
        <v>46</v>
      </c>
      <c r="D56" s="167" t="s">
        <v>79</v>
      </c>
      <c r="E56" s="167" t="s">
        <v>52</v>
      </c>
      <c r="F56" s="167" t="s">
        <v>86</v>
      </c>
      <c r="G56" s="167" t="s">
        <v>87</v>
      </c>
      <c r="H56" s="167" t="s">
        <v>88</v>
      </c>
      <c r="I56" s="167" t="s">
        <v>89</v>
      </c>
      <c r="J56" s="167" t="s">
        <v>54</v>
      </c>
      <c r="K56" s="167" t="s">
        <v>90</v>
      </c>
      <c r="L56" s="167" t="s">
        <v>53</v>
      </c>
      <c r="M56" s="167" t="s">
        <v>91</v>
      </c>
      <c r="N56" s="167" t="s">
        <v>56</v>
      </c>
      <c r="O56" s="167" t="s">
        <v>55</v>
      </c>
      <c r="P56" s="167" t="s">
        <v>92</v>
      </c>
      <c r="Q56" s="167" t="s">
        <v>93</v>
      </c>
      <c r="R56" s="167" t="s">
        <v>94</v>
      </c>
      <c r="S56" s="167" t="s">
        <v>95</v>
      </c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</row>
    <row r="57" spans="1:34" s="91" customFormat="1" ht="15">
      <c r="B57" s="169" t="s">
        <v>38</v>
      </c>
      <c r="C57" s="170">
        <v>3666</v>
      </c>
      <c r="D57" s="171">
        <v>37</v>
      </c>
      <c r="E57" s="171">
        <v>275</v>
      </c>
      <c r="F57" s="171">
        <v>149</v>
      </c>
      <c r="G57" s="171">
        <v>228</v>
      </c>
      <c r="H57" s="171">
        <v>645</v>
      </c>
      <c r="I57" s="171">
        <v>116</v>
      </c>
      <c r="J57" s="171">
        <v>270</v>
      </c>
      <c r="K57" s="171">
        <v>197</v>
      </c>
      <c r="L57" s="172">
        <v>325</v>
      </c>
      <c r="M57" s="171">
        <v>56</v>
      </c>
      <c r="N57" s="171">
        <v>525</v>
      </c>
      <c r="O57" s="173">
        <v>62</v>
      </c>
      <c r="P57" s="172">
        <v>107</v>
      </c>
      <c r="Q57" s="171">
        <v>75</v>
      </c>
      <c r="R57" s="171">
        <v>575</v>
      </c>
      <c r="S57" s="173">
        <v>24</v>
      </c>
      <c r="T57" s="174"/>
      <c r="U57" s="175"/>
      <c r="V57" s="175"/>
      <c r="W57" s="175"/>
      <c r="X57" s="175"/>
      <c r="Y57" s="175"/>
      <c r="Z57" s="175"/>
      <c r="AA57" s="175"/>
      <c r="AB57" s="175"/>
      <c r="AC57" s="175"/>
      <c r="AD57" s="176"/>
      <c r="AE57" s="175"/>
      <c r="AF57" s="175"/>
    </row>
    <row r="58" spans="1:34" s="91" customFormat="1" ht="15">
      <c r="B58" s="177" t="s">
        <v>40</v>
      </c>
      <c r="C58" s="170">
        <v>684</v>
      </c>
      <c r="D58" s="178">
        <v>5</v>
      </c>
      <c r="E58" s="179">
        <v>79</v>
      </c>
      <c r="F58" s="178">
        <v>20</v>
      </c>
      <c r="G58" s="178">
        <v>89</v>
      </c>
      <c r="H58" s="178">
        <v>79</v>
      </c>
      <c r="I58" s="179">
        <v>19</v>
      </c>
      <c r="J58" s="178">
        <v>53</v>
      </c>
      <c r="K58" s="178">
        <v>30</v>
      </c>
      <c r="L58" s="178">
        <v>67</v>
      </c>
      <c r="M58" s="178">
        <v>17</v>
      </c>
      <c r="N58" s="178">
        <v>20</v>
      </c>
      <c r="O58" s="173">
        <v>8</v>
      </c>
      <c r="P58" s="178">
        <v>47</v>
      </c>
      <c r="Q58" s="178">
        <v>0</v>
      </c>
      <c r="R58" s="178">
        <v>149</v>
      </c>
      <c r="S58" s="173">
        <v>2</v>
      </c>
      <c r="T58" s="174"/>
      <c r="U58" s="180"/>
      <c r="V58" s="175"/>
      <c r="W58" s="175"/>
      <c r="X58" s="175"/>
      <c r="Y58" s="180"/>
      <c r="Z58" s="175"/>
      <c r="AA58" s="175"/>
      <c r="AB58" s="180"/>
      <c r="AC58" s="175"/>
      <c r="AD58" s="176"/>
      <c r="AE58" s="175"/>
      <c r="AF58" s="175"/>
    </row>
    <row r="59" spans="1:34" s="91" customFormat="1" ht="15">
      <c r="B59" s="181" t="s">
        <v>9</v>
      </c>
      <c r="C59" s="170">
        <v>2962</v>
      </c>
      <c r="D59" s="178">
        <v>32</v>
      </c>
      <c r="E59" s="178">
        <v>196</v>
      </c>
      <c r="F59" s="178">
        <v>129</v>
      </c>
      <c r="G59" s="178">
        <v>130</v>
      </c>
      <c r="H59" s="178">
        <v>566</v>
      </c>
      <c r="I59" s="178">
        <v>92</v>
      </c>
      <c r="J59" s="178">
        <v>217</v>
      </c>
      <c r="K59" s="178">
        <v>166</v>
      </c>
      <c r="L59" s="179">
        <v>258</v>
      </c>
      <c r="M59" s="178">
        <v>39</v>
      </c>
      <c r="N59" s="178">
        <v>505</v>
      </c>
      <c r="O59" s="173">
        <v>54</v>
      </c>
      <c r="P59" s="179">
        <v>55</v>
      </c>
      <c r="Q59" s="178">
        <v>75</v>
      </c>
      <c r="R59" s="178">
        <v>426</v>
      </c>
      <c r="S59" s="173">
        <v>22</v>
      </c>
      <c r="T59" s="174"/>
      <c r="U59" s="175"/>
      <c r="V59" s="175"/>
      <c r="W59" s="175"/>
      <c r="X59" s="175"/>
      <c r="Y59" s="180"/>
      <c r="Z59" s="175"/>
      <c r="AA59" s="175"/>
      <c r="AB59" s="175"/>
      <c r="AC59" s="175"/>
      <c r="AD59" s="176"/>
      <c r="AE59" s="175"/>
      <c r="AF59" s="175"/>
    </row>
    <row r="60" spans="1:34" s="91" customFormat="1" ht="15">
      <c r="B60" s="182" t="s">
        <v>81</v>
      </c>
      <c r="C60" s="171">
        <v>20</v>
      </c>
      <c r="D60" s="178">
        <v>0</v>
      </c>
      <c r="E60" s="178">
        <v>0</v>
      </c>
      <c r="F60" s="178">
        <v>0</v>
      </c>
      <c r="G60" s="178">
        <v>9</v>
      </c>
      <c r="H60" s="178">
        <v>0</v>
      </c>
      <c r="I60" s="178">
        <v>5</v>
      </c>
      <c r="J60" s="178">
        <v>0</v>
      </c>
      <c r="K60" s="178">
        <v>1</v>
      </c>
      <c r="L60" s="178">
        <v>0</v>
      </c>
      <c r="M60" s="178">
        <v>0</v>
      </c>
      <c r="N60" s="178">
        <v>0</v>
      </c>
      <c r="O60" s="173">
        <v>0</v>
      </c>
      <c r="P60" s="178">
        <v>5</v>
      </c>
      <c r="Q60" s="178">
        <v>0</v>
      </c>
      <c r="R60" s="178">
        <v>0</v>
      </c>
      <c r="S60" s="173">
        <v>0</v>
      </c>
      <c r="T60" s="174"/>
      <c r="U60" s="174"/>
      <c r="V60" s="174"/>
      <c r="W60" s="175"/>
      <c r="X60" s="176"/>
      <c r="Y60" s="176"/>
      <c r="Z60" s="174"/>
      <c r="AA60" s="174"/>
      <c r="AB60" s="174"/>
      <c r="AC60" s="176"/>
      <c r="AD60" s="174"/>
      <c r="AE60" s="174"/>
      <c r="AF60" s="174"/>
    </row>
    <row r="61" spans="1:34" s="91" customFormat="1">
      <c r="B61" s="182"/>
      <c r="C61" s="183"/>
      <c r="E61" s="183"/>
      <c r="F61" s="183"/>
      <c r="G61" s="183"/>
      <c r="H61" s="183"/>
      <c r="I61" s="183"/>
      <c r="J61" s="183"/>
      <c r="K61" s="183"/>
      <c r="L61" s="184"/>
      <c r="M61" s="183"/>
      <c r="N61" s="184"/>
      <c r="O61" s="184"/>
      <c r="P61" s="184"/>
      <c r="Q61" s="183"/>
      <c r="R61" s="184"/>
      <c r="S61" s="184"/>
    </row>
    <row r="62" spans="1:34" s="91" customFormat="1" ht="15.75">
      <c r="B62" s="185" t="s">
        <v>58</v>
      </c>
    </row>
    <row r="63" spans="1:34" s="91" customFormat="1" ht="76.5">
      <c r="B63" s="186"/>
      <c r="C63" s="167" t="s">
        <v>46</v>
      </c>
      <c r="D63" s="167" t="s">
        <v>79</v>
      </c>
      <c r="E63" s="167" t="s">
        <v>52</v>
      </c>
      <c r="F63" s="167" t="s">
        <v>86</v>
      </c>
      <c r="G63" s="167" t="s">
        <v>87</v>
      </c>
      <c r="H63" s="167" t="s">
        <v>88</v>
      </c>
      <c r="I63" s="167" t="s">
        <v>89</v>
      </c>
      <c r="J63" s="167" t="s">
        <v>54</v>
      </c>
      <c r="K63" s="167" t="s">
        <v>90</v>
      </c>
      <c r="L63" s="167" t="s">
        <v>53</v>
      </c>
      <c r="M63" s="167" t="s">
        <v>91</v>
      </c>
      <c r="N63" s="167" t="s">
        <v>56</v>
      </c>
      <c r="O63" s="167" t="s">
        <v>55</v>
      </c>
      <c r="P63" s="167" t="s">
        <v>92</v>
      </c>
      <c r="Q63" s="167" t="s">
        <v>93</v>
      </c>
      <c r="R63" s="167" t="s">
        <v>94</v>
      </c>
      <c r="S63" s="167" t="s">
        <v>95</v>
      </c>
    </row>
    <row r="64" spans="1:34" s="91" customFormat="1">
      <c r="B64" s="169" t="s">
        <v>38</v>
      </c>
      <c r="C64" s="187">
        <f t="shared" ref="C64:O64" si="0">C57/$C57*100</f>
        <v>100</v>
      </c>
      <c r="D64" s="187">
        <f>D57/$C57*100</f>
        <v>1.0092744135297327</v>
      </c>
      <c r="E64" s="187">
        <f>E57/$C57*100</f>
        <v>7.5013638843426076</v>
      </c>
      <c r="F64" s="187">
        <f t="shared" si="0"/>
        <v>4.0643753409710852</v>
      </c>
      <c r="G64" s="187">
        <f t="shared" si="0"/>
        <v>6.2193126022913257</v>
      </c>
      <c r="H64" s="187">
        <f t="shared" si="0"/>
        <v>17.594108019639933</v>
      </c>
      <c r="I64" s="187">
        <f t="shared" si="0"/>
        <v>3.1642116748499727</v>
      </c>
      <c r="J64" s="187">
        <f t="shared" si="0"/>
        <v>7.3649754500818325</v>
      </c>
      <c r="K64" s="187">
        <f t="shared" si="0"/>
        <v>5.3737043098745225</v>
      </c>
      <c r="L64" s="187">
        <f t="shared" si="0"/>
        <v>8.8652482269503547</v>
      </c>
      <c r="M64" s="187">
        <f t="shared" si="0"/>
        <v>1.5275504637206765</v>
      </c>
      <c r="N64" s="187">
        <f t="shared" si="0"/>
        <v>14.320785597381342</v>
      </c>
      <c r="O64" s="187">
        <f t="shared" si="0"/>
        <v>1.691216584833606</v>
      </c>
      <c r="P64" s="187">
        <f t="shared" ref="P64:S64" si="1">P57/$C57*100</f>
        <v>2.9187124931805783</v>
      </c>
      <c r="Q64" s="187">
        <f t="shared" si="1"/>
        <v>2.0458265139116203</v>
      </c>
      <c r="R64" s="187">
        <f t="shared" si="1"/>
        <v>15.684669939989087</v>
      </c>
      <c r="S64" s="187">
        <f t="shared" si="1"/>
        <v>0.65466448445171854</v>
      </c>
    </row>
    <row r="65" spans="2:34" s="91" customFormat="1">
      <c r="B65" s="177" t="s">
        <v>40</v>
      </c>
      <c r="C65" s="187">
        <f t="shared" ref="C65:O65" si="2">C58/$C58*100</f>
        <v>100</v>
      </c>
      <c r="D65" s="187">
        <f>D58/$C58*100</f>
        <v>0.73099415204678353</v>
      </c>
      <c r="E65" s="187">
        <f t="shared" si="2"/>
        <v>11.549707602339181</v>
      </c>
      <c r="F65" s="187">
        <f t="shared" si="2"/>
        <v>2.9239766081871341</v>
      </c>
      <c r="G65" s="187">
        <f t="shared" si="2"/>
        <v>13.011695906432749</v>
      </c>
      <c r="H65" s="187">
        <f t="shared" si="2"/>
        <v>11.549707602339181</v>
      </c>
      <c r="I65" s="187">
        <f t="shared" si="2"/>
        <v>2.7777777777777777</v>
      </c>
      <c r="J65" s="187">
        <f t="shared" si="2"/>
        <v>7.7485380116959064</v>
      </c>
      <c r="K65" s="187">
        <f t="shared" si="2"/>
        <v>4.3859649122807012</v>
      </c>
      <c r="L65" s="187">
        <f t="shared" si="2"/>
        <v>9.7953216374269001</v>
      </c>
      <c r="M65" s="187">
        <f t="shared" si="2"/>
        <v>2.4853801169590644</v>
      </c>
      <c r="N65" s="187">
        <f t="shared" si="2"/>
        <v>2.9239766081871341</v>
      </c>
      <c r="O65" s="187">
        <f t="shared" si="2"/>
        <v>1.1695906432748537</v>
      </c>
      <c r="P65" s="187">
        <f t="shared" ref="P65:S65" si="3">P58/$C58*100</f>
        <v>6.871345029239766</v>
      </c>
      <c r="Q65" s="187">
        <f t="shared" si="3"/>
        <v>0</v>
      </c>
      <c r="R65" s="187">
        <f t="shared" si="3"/>
        <v>21.783625730994153</v>
      </c>
      <c r="S65" s="187">
        <f t="shared" si="3"/>
        <v>0.29239766081871343</v>
      </c>
    </row>
    <row r="66" spans="2:34" s="91" customFormat="1">
      <c r="B66" s="181" t="s">
        <v>9</v>
      </c>
      <c r="C66" s="187">
        <f t="shared" ref="C66:H67" si="4">C59/$C59*100</f>
        <v>100</v>
      </c>
      <c r="D66" s="187">
        <f t="shared" si="4"/>
        <v>1.0803511141120865</v>
      </c>
      <c r="E66" s="187">
        <f t="shared" si="4"/>
        <v>6.6171505739365299</v>
      </c>
      <c r="F66" s="187">
        <f t="shared" si="4"/>
        <v>4.3551654287643489</v>
      </c>
      <c r="G66" s="187">
        <f t="shared" si="4"/>
        <v>4.3889264010803508</v>
      </c>
      <c r="H66" s="187">
        <f t="shared" si="4"/>
        <v>19.10871033085753</v>
      </c>
      <c r="I66" s="187">
        <f t="shared" ref="I66:O66" si="5">I59/$C59*100</f>
        <v>3.1060094530722484</v>
      </c>
      <c r="J66" s="187">
        <f t="shared" si="5"/>
        <v>7.3261309925725868</v>
      </c>
      <c r="K66" s="187">
        <f t="shared" si="5"/>
        <v>5.6043214044564484</v>
      </c>
      <c r="L66" s="187">
        <f t="shared" si="5"/>
        <v>8.7103308575286977</v>
      </c>
      <c r="M66" s="187">
        <f t="shared" si="5"/>
        <v>1.3166779203241055</v>
      </c>
      <c r="N66" s="187">
        <f t="shared" si="5"/>
        <v>17.049291019581364</v>
      </c>
      <c r="O66" s="187">
        <f t="shared" si="5"/>
        <v>1.8230925050641458</v>
      </c>
      <c r="P66" s="187">
        <f t="shared" ref="P66:S66" si="6">P59/$C59*100</f>
        <v>1.8568534773801486</v>
      </c>
      <c r="Q66" s="187">
        <f t="shared" si="6"/>
        <v>2.5320729237002024</v>
      </c>
      <c r="R66" s="187">
        <f t="shared" si="6"/>
        <v>14.382174206617151</v>
      </c>
      <c r="S66" s="187">
        <f t="shared" si="6"/>
        <v>0.74274139095205938</v>
      </c>
    </row>
    <row r="67" spans="2:34" s="91" customFormat="1">
      <c r="B67" s="182" t="s">
        <v>81</v>
      </c>
      <c r="C67" s="187">
        <f t="shared" si="4"/>
        <v>100</v>
      </c>
      <c r="D67" s="187">
        <f t="shared" si="4"/>
        <v>0</v>
      </c>
      <c r="E67" s="187">
        <f t="shared" si="4"/>
        <v>0</v>
      </c>
      <c r="F67" s="187">
        <f t="shared" si="4"/>
        <v>0</v>
      </c>
      <c r="G67" s="187">
        <f t="shared" si="4"/>
        <v>45</v>
      </c>
      <c r="H67" s="187">
        <f t="shared" si="4"/>
        <v>0</v>
      </c>
      <c r="I67" s="187">
        <f t="shared" ref="I67:O67" si="7">I60/$C60*100</f>
        <v>25</v>
      </c>
      <c r="J67" s="187">
        <f t="shared" si="7"/>
        <v>0</v>
      </c>
      <c r="K67" s="187">
        <f t="shared" si="7"/>
        <v>5</v>
      </c>
      <c r="L67" s="187">
        <f t="shared" si="7"/>
        <v>0</v>
      </c>
      <c r="M67" s="187">
        <f t="shared" si="7"/>
        <v>0</v>
      </c>
      <c r="N67" s="187">
        <f t="shared" si="7"/>
        <v>0</v>
      </c>
      <c r="O67" s="187">
        <f t="shared" si="7"/>
        <v>0</v>
      </c>
      <c r="P67" s="187">
        <f>P60/$C60*100</f>
        <v>25</v>
      </c>
      <c r="Q67" s="187">
        <f t="shared" ref="Q67:S67" si="8">Q60/$C60*100</f>
        <v>0</v>
      </c>
      <c r="R67" s="187">
        <f t="shared" si="8"/>
        <v>0</v>
      </c>
      <c r="S67" s="187">
        <f t="shared" si="8"/>
        <v>0</v>
      </c>
    </row>
    <row r="68" spans="2:34" s="91" customFormat="1"/>
    <row r="69" spans="2:34" s="91" customFormat="1" ht="15.75">
      <c r="B69" s="185" t="s">
        <v>59</v>
      </c>
    </row>
    <row r="70" spans="2:34" s="91" customFormat="1" ht="76.5">
      <c r="B70" s="186"/>
      <c r="D70" s="167" t="s">
        <v>79</v>
      </c>
      <c r="E70" s="167" t="s">
        <v>52</v>
      </c>
      <c r="F70" s="167" t="s">
        <v>86</v>
      </c>
      <c r="G70" s="167" t="s">
        <v>87</v>
      </c>
      <c r="H70" s="167" t="s">
        <v>88</v>
      </c>
      <c r="I70" s="167" t="s">
        <v>89</v>
      </c>
      <c r="J70" s="167" t="s">
        <v>54</v>
      </c>
      <c r="K70" s="167" t="s">
        <v>90</v>
      </c>
      <c r="L70" s="167" t="s">
        <v>53</v>
      </c>
      <c r="M70" s="167" t="s">
        <v>91</v>
      </c>
      <c r="N70" s="167" t="s">
        <v>56</v>
      </c>
      <c r="O70" s="167" t="s">
        <v>55</v>
      </c>
      <c r="P70" s="167" t="s">
        <v>92</v>
      </c>
      <c r="Q70" s="167" t="s">
        <v>93</v>
      </c>
      <c r="R70" s="167" t="s">
        <v>94</v>
      </c>
      <c r="S70" s="167" t="s">
        <v>95</v>
      </c>
    </row>
    <row r="71" spans="2:34" s="91" customFormat="1">
      <c r="B71" s="177" t="s">
        <v>40</v>
      </c>
      <c r="D71" s="187">
        <f>D58/D$57*100</f>
        <v>13.513513513513514</v>
      </c>
      <c r="E71" s="187">
        <f t="shared" ref="E71:O71" si="9">E58/E$57*100</f>
        <v>28.72727272727273</v>
      </c>
      <c r="F71" s="187">
        <f t="shared" si="9"/>
        <v>13.422818791946309</v>
      </c>
      <c r="G71" s="187">
        <f t="shared" si="9"/>
        <v>39.035087719298247</v>
      </c>
      <c r="H71" s="187">
        <f t="shared" si="9"/>
        <v>12.248062015503876</v>
      </c>
      <c r="I71" s="187">
        <f t="shared" si="9"/>
        <v>16.379310344827587</v>
      </c>
      <c r="J71" s="187">
        <f t="shared" si="9"/>
        <v>19.62962962962963</v>
      </c>
      <c r="K71" s="187">
        <f t="shared" si="9"/>
        <v>15.228426395939088</v>
      </c>
      <c r="L71" s="187">
        <f t="shared" si="9"/>
        <v>20.615384615384617</v>
      </c>
      <c r="M71" s="187">
        <f t="shared" si="9"/>
        <v>30.357142857142854</v>
      </c>
      <c r="N71" s="187">
        <f t="shared" si="9"/>
        <v>3.8095238095238098</v>
      </c>
      <c r="O71" s="187">
        <f t="shared" si="9"/>
        <v>12.903225806451612</v>
      </c>
      <c r="P71" s="187">
        <f t="shared" ref="P71:S71" si="10">P58/P$57*100</f>
        <v>43.925233644859816</v>
      </c>
      <c r="Q71" s="187">
        <f t="shared" si="10"/>
        <v>0</v>
      </c>
      <c r="R71" s="187">
        <f t="shared" si="10"/>
        <v>25.913043478260871</v>
      </c>
      <c r="S71" s="187">
        <f t="shared" si="10"/>
        <v>8.3333333333333321</v>
      </c>
    </row>
    <row r="72" spans="2:34" s="91" customFormat="1">
      <c r="B72" s="181" t="s">
        <v>9</v>
      </c>
      <c r="D72" s="187">
        <f>D59/D$57*100</f>
        <v>86.486486486486484</v>
      </c>
      <c r="E72" s="187">
        <f t="shared" ref="E72:H73" si="11">E59/E$57*100</f>
        <v>71.27272727272728</v>
      </c>
      <c r="F72" s="187">
        <f t="shared" si="11"/>
        <v>86.577181208053688</v>
      </c>
      <c r="G72" s="187">
        <f t="shared" si="11"/>
        <v>57.017543859649123</v>
      </c>
      <c r="H72" s="187">
        <f t="shared" si="11"/>
        <v>87.751937984496124</v>
      </c>
      <c r="I72" s="187">
        <f t="shared" ref="I72:O72" si="12">I59/I$57*100</f>
        <v>79.310344827586206</v>
      </c>
      <c r="J72" s="187">
        <f t="shared" si="12"/>
        <v>80.370370370370367</v>
      </c>
      <c r="K72" s="187">
        <f t="shared" si="12"/>
        <v>84.263959390862937</v>
      </c>
      <c r="L72" s="187">
        <f t="shared" si="12"/>
        <v>79.384615384615387</v>
      </c>
      <c r="M72" s="187">
        <f t="shared" si="12"/>
        <v>69.642857142857139</v>
      </c>
      <c r="N72" s="187">
        <f t="shared" si="12"/>
        <v>96.19047619047619</v>
      </c>
      <c r="O72" s="187">
        <f t="shared" si="12"/>
        <v>87.096774193548384</v>
      </c>
      <c r="P72" s="187">
        <f t="shared" ref="P72:S72" si="13">P59/P$57*100</f>
        <v>51.401869158878498</v>
      </c>
      <c r="Q72" s="187">
        <f t="shared" si="13"/>
        <v>100</v>
      </c>
      <c r="R72" s="187">
        <f t="shared" si="13"/>
        <v>74.08695652173914</v>
      </c>
      <c r="S72" s="187">
        <f t="shared" si="13"/>
        <v>91.666666666666657</v>
      </c>
    </row>
    <row r="73" spans="2:34" s="91" customFormat="1">
      <c r="B73" s="182" t="s">
        <v>81</v>
      </c>
      <c r="D73" s="187">
        <f>D60/D$57*100</f>
        <v>0</v>
      </c>
      <c r="E73" s="187">
        <f t="shared" si="11"/>
        <v>0</v>
      </c>
      <c r="F73" s="187">
        <f t="shared" si="11"/>
        <v>0</v>
      </c>
      <c r="G73" s="187">
        <f t="shared" si="11"/>
        <v>3.9473684210526314</v>
      </c>
      <c r="H73" s="187">
        <f t="shared" si="11"/>
        <v>0</v>
      </c>
      <c r="I73" s="187">
        <f t="shared" ref="I73:O73" si="14">I60/I$57*100</f>
        <v>4.3103448275862073</v>
      </c>
      <c r="J73" s="187">
        <f t="shared" si="14"/>
        <v>0</v>
      </c>
      <c r="K73" s="187">
        <f t="shared" si="14"/>
        <v>0.50761421319796951</v>
      </c>
      <c r="L73" s="187">
        <f t="shared" si="14"/>
        <v>0</v>
      </c>
      <c r="M73" s="187">
        <f t="shared" si="14"/>
        <v>0</v>
      </c>
      <c r="N73" s="187">
        <f t="shared" si="14"/>
        <v>0</v>
      </c>
      <c r="O73" s="187">
        <f t="shared" si="14"/>
        <v>0</v>
      </c>
      <c r="P73" s="187">
        <f t="shared" ref="P73:S73" si="15">P60/P$57*100</f>
        <v>4.6728971962616823</v>
      </c>
      <c r="Q73" s="187">
        <f t="shared" si="15"/>
        <v>0</v>
      </c>
      <c r="R73" s="187">
        <f t="shared" si="15"/>
        <v>0</v>
      </c>
      <c r="S73" s="187">
        <f t="shared" si="15"/>
        <v>0</v>
      </c>
    </row>
    <row r="74" spans="2:34" s="91" customFormat="1">
      <c r="B74" s="169" t="s">
        <v>38</v>
      </c>
      <c r="D74" s="187">
        <f>D57/D57*100</f>
        <v>100</v>
      </c>
      <c r="E74" s="187">
        <f t="shared" ref="E74:H74" si="16">E57/E57*100</f>
        <v>100</v>
      </c>
      <c r="F74" s="187">
        <f t="shared" si="16"/>
        <v>100</v>
      </c>
      <c r="G74" s="187">
        <f t="shared" si="16"/>
        <v>100</v>
      </c>
      <c r="H74" s="187">
        <f t="shared" si="16"/>
        <v>100</v>
      </c>
      <c r="I74" s="187">
        <f t="shared" ref="I74:O74" si="17">I57/I57*100</f>
        <v>100</v>
      </c>
      <c r="J74" s="187">
        <f t="shared" si="17"/>
        <v>100</v>
      </c>
      <c r="K74" s="187">
        <f t="shared" si="17"/>
        <v>100</v>
      </c>
      <c r="L74" s="187">
        <f t="shared" si="17"/>
        <v>100</v>
      </c>
      <c r="M74" s="187">
        <f t="shared" si="17"/>
        <v>100</v>
      </c>
      <c r="N74" s="187">
        <f t="shared" si="17"/>
        <v>100</v>
      </c>
      <c r="O74" s="187">
        <f t="shared" si="17"/>
        <v>100</v>
      </c>
      <c r="P74" s="187">
        <f t="shared" ref="P74:S74" si="18">P57/P57*100</f>
        <v>100</v>
      </c>
      <c r="Q74" s="187">
        <f t="shared" si="18"/>
        <v>100</v>
      </c>
      <c r="R74" s="187">
        <f t="shared" si="18"/>
        <v>100</v>
      </c>
      <c r="S74" s="187">
        <f t="shared" si="18"/>
        <v>100</v>
      </c>
    </row>
    <row r="75" spans="2:34" s="71" customFormat="1">
      <c r="B75" s="112"/>
      <c r="C75" s="113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</row>
    <row r="76" spans="2:34" s="71" customFormat="1">
      <c r="B76" s="112"/>
      <c r="C76" s="113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</row>
    <row r="77" spans="2:34" s="71" customFormat="1">
      <c r="B77" s="112"/>
      <c r="C77" s="113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</row>
    <row r="78" spans="2:34" s="71" customFormat="1">
      <c r="B78" s="112"/>
      <c r="C78" s="113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</row>
    <row r="79" spans="2:34" s="71" customFormat="1"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</row>
    <row r="80" spans="2:34" s="71" customFormat="1"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</row>
    <row r="81" spans="2:34" s="71" customFormat="1"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</row>
    <row r="82" spans="2:34" s="71" customFormat="1"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</row>
    <row r="83" spans="2:34" s="71" customFormat="1"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</row>
    <row r="84" spans="2:34" s="71" customFormat="1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1"/>
      <c r="U84" s="141"/>
      <c r="V84" s="141"/>
      <c r="W84" s="141"/>
      <c r="X84" s="141"/>
      <c r="Y84" s="141"/>
      <c r="Z84" s="141"/>
      <c r="AA84" s="141"/>
      <c r="AB84" s="141"/>
      <c r="AC84" s="91"/>
      <c r="AD84" s="91"/>
      <c r="AE84" s="91"/>
      <c r="AF84" s="91"/>
      <c r="AG84" s="91"/>
      <c r="AH84" s="91"/>
    </row>
    <row r="85" spans="2:34" s="71" customFormat="1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1"/>
      <c r="U85" s="141"/>
      <c r="V85" s="141"/>
      <c r="W85" s="141"/>
      <c r="X85" s="141"/>
      <c r="Y85" s="141"/>
      <c r="Z85" s="141"/>
      <c r="AA85" s="141"/>
      <c r="AB85" s="141"/>
      <c r="AC85" s="91"/>
      <c r="AD85" s="91"/>
      <c r="AE85" s="91"/>
      <c r="AF85" s="91"/>
      <c r="AG85" s="91"/>
      <c r="AH85" s="91"/>
    </row>
    <row r="86" spans="2:34" s="71" customFormat="1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1"/>
      <c r="U86" s="141"/>
      <c r="V86" s="141"/>
      <c r="W86" s="141"/>
      <c r="X86" s="141"/>
      <c r="Y86" s="141"/>
      <c r="Z86" s="141"/>
      <c r="AA86" s="141"/>
      <c r="AB86" s="141"/>
      <c r="AC86" s="91"/>
      <c r="AD86" s="91"/>
      <c r="AE86" s="91"/>
      <c r="AF86" s="91"/>
      <c r="AG86" s="91"/>
      <c r="AH86" s="91"/>
    </row>
    <row r="87" spans="2:34" s="71" customFormat="1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1"/>
      <c r="U87" s="141"/>
      <c r="V87" s="141"/>
      <c r="W87" s="141"/>
      <c r="X87" s="141"/>
      <c r="Y87" s="141"/>
      <c r="Z87" s="141"/>
      <c r="AA87" s="141"/>
      <c r="AB87" s="141"/>
      <c r="AC87" s="91"/>
      <c r="AD87" s="91"/>
      <c r="AE87" s="91"/>
      <c r="AF87" s="91"/>
      <c r="AG87" s="91"/>
      <c r="AH87" s="91"/>
    </row>
    <row r="88" spans="2:34" s="71" customFormat="1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1"/>
      <c r="U88" s="141"/>
      <c r="V88" s="141"/>
      <c r="W88" s="141"/>
      <c r="X88" s="141"/>
      <c r="Y88" s="141"/>
      <c r="Z88" s="141"/>
      <c r="AA88" s="141"/>
      <c r="AB88" s="141"/>
      <c r="AC88" s="91"/>
      <c r="AD88" s="91"/>
      <c r="AE88" s="91"/>
      <c r="AF88" s="91"/>
      <c r="AG88" s="91"/>
      <c r="AH88" s="91"/>
    </row>
    <row r="89" spans="2:34" s="71" customFormat="1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1"/>
      <c r="U89" s="141"/>
      <c r="V89" s="141"/>
      <c r="W89" s="141"/>
      <c r="X89" s="141"/>
      <c r="Y89" s="141"/>
      <c r="Z89" s="141"/>
      <c r="AA89" s="141"/>
      <c r="AB89" s="141"/>
      <c r="AC89" s="91"/>
      <c r="AD89" s="91"/>
      <c r="AE89" s="91"/>
      <c r="AF89" s="91"/>
      <c r="AG89" s="91"/>
      <c r="AH89" s="91"/>
    </row>
    <row r="90" spans="2:34" s="71" customFormat="1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1"/>
      <c r="U90" s="141"/>
      <c r="V90" s="141"/>
      <c r="W90" s="141"/>
      <c r="X90" s="141"/>
      <c r="Y90" s="141"/>
      <c r="Z90" s="141"/>
      <c r="AA90" s="141"/>
      <c r="AB90" s="141"/>
      <c r="AC90" s="91"/>
      <c r="AD90" s="91"/>
      <c r="AE90" s="91"/>
      <c r="AF90" s="91"/>
      <c r="AG90" s="91"/>
      <c r="AH90" s="91"/>
    </row>
    <row r="91" spans="2:34" s="71" customFormat="1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</row>
    <row r="92" spans="2:34" s="71" customFormat="1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</row>
    <row r="93" spans="2:34" s="71" customFormat="1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36"/>
      <c r="Q93" s="136"/>
      <c r="R93" s="136"/>
      <c r="S93" s="136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</row>
    <row r="94" spans="2:34" s="100" customFormat="1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36"/>
      <c r="Q94" s="136"/>
      <c r="R94" s="136"/>
      <c r="S94" s="136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</row>
    <row r="95" spans="2:34" s="71" customFormat="1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36"/>
      <c r="Q95" s="136"/>
      <c r="R95" s="136"/>
      <c r="S95" s="136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</row>
    <row r="96" spans="2:34" s="71" customFormat="1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</row>
    <row r="97" spans="2:34" s="71" customFormat="1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</row>
    <row r="98" spans="2:34" s="71" customFormat="1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</row>
    <row r="99" spans="2:34" s="71" customFormat="1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</row>
    <row r="100" spans="2:34" s="71" customFormat="1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</row>
    <row r="101" spans="2:34" s="71" customFormat="1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</row>
    <row r="102" spans="2:34" s="71" customFormat="1"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</row>
    <row r="103" spans="2:34" s="71" customFormat="1"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</row>
    <row r="104" spans="2:34" s="71" customFormat="1"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</row>
    <row r="105" spans="2:34" s="71" customFormat="1"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</row>
    <row r="106" spans="2:34" s="71" customFormat="1"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</row>
    <row r="107" spans="2:34" s="71" customFormat="1"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</row>
    <row r="108" spans="2:34" s="71" customFormat="1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</row>
    <row r="109" spans="2:34" s="71" customFormat="1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</row>
    <row r="110" spans="2:34" s="71" customFormat="1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</row>
    <row r="111" spans="2:34" s="71" customFormat="1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</row>
    <row r="112" spans="2:34" s="71" customFormat="1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</row>
    <row r="113" spans="2:34" s="71" customFormat="1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</row>
    <row r="114" spans="2:34" s="71" customFormat="1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</row>
    <row r="115" spans="2:34" s="71" customFormat="1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</row>
    <row r="116" spans="2:34" s="71" customFormat="1"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50"/>
  <sheetViews>
    <sheetView zoomScale="120" zoomScaleNormal="120" workbookViewId="0">
      <pane ySplit="6" topLeftCell="A42" activePane="bottomLeft" state="frozen"/>
      <selection pane="bottomLeft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134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25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2" t="s">
        <v>46</v>
      </c>
      <c r="B7" s="76">
        <v>3194</v>
      </c>
      <c r="C7" s="78">
        <v>26</v>
      </c>
      <c r="D7" s="78">
        <v>505</v>
      </c>
      <c r="E7" s="78">
        <v>1257</v>
      </c>
      <c r="F7" s="92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29"/>
      <c r="T7" s="129"/>
    </row>
    <row r="8" spans="1:20" ht="18">
      <c r="A8" s="103" t="s">
        <v>83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S8" s="129"/>
      <c r="T8" s="129"/>
    </row>
    <row r="9" spans="1:20">
      <c r="A9" s="104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29"/>
      <c r="T9" s="129"/>
    </row>
    <row r="10" spans="1:20">
      <c r="A10" s="95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29"/>
      <c r="T10" s="129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29"/>
      <c r="T11" s="129"/>
    </row>
    <row r="12" spans="1:20" ht="11.1" customHeight="1">
      <c r="A12" s="102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2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29"/>
      <c r="T12" s="129"/>
    </row>
    <row r="13" spans="1:20" ht="18">
      <c r="A13" s="103" t="s">
        <v>96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67"/>
      <c r="S13" s="129"/>
      <c r="T13" s="129"/>
    </row>
    <row r="14" spans="1:20">
      <c r="A14" s="104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29"/>
      <c r="T14" s="129"/>
    </row>
    <row r="15" spans="1:20">
      <c r="A15" s="95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29"/>
      <c r="T15" s="129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29"/>
      <c r="T16" s="129"/>
    </row>
    <row r="17" spans="1:20" ht="11.1" customHeight="1">
      <c r="A17" s="102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2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29"/>
      <c r="T17" s="129"/>
    </row>
    <row r="18" spans="1:20" ht="18">
      <c r="A18" s="103" t="s">
        <v>100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67"/>
      <c r="S18" s="129"/>
      <c r="T18" s="129"/>
    </row>
    <row r="19" spans="1:20">
      <c r="A19" s="104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29"/>
      <c r="T19" s="129"/>
    </row>
    <row r="20" spans="1:20">
      <c r="A20" s="95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29"/>
      <c r="T20" s="129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29"/>
      <c r="T21" s="129"/>
    </row>
    <row r="22" spans="1:20" ht="11.1" customHeight="1">
      <c r="A22" s="102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2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29"/>
      <c r="T22" s="129"/>
    </row>
    <row r="23" spans="1:20" ht="18">
      <c r="A23" s="103" t="s">
        <v>110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67"/>
      <c r="S23" s="129"/>
      <c r="T23" s="129"/>
    </row>
    <row r="24" spans="1:20">
      <c r="A24" s="104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29"/>
      <c r="T24" s="129"/>
    </row>
    <row r="25" spans="1:20">
      <c r="A25" s="95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29"/>
      <c r="T25" s="129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29"/>
      <c r="T26" s="129"/>
    </row>
    <row r="27" spans="1:20" ht="11.1" customHeight="1">
      <c r="A27" s="102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2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29"/>
      <c r="T27" s="129"/>
    </row>
    <row r="28" spans="1:20" ht="18">
      <c r="A28" s="103" t="s">
        <v>108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67"/>
      <c r="S28" s="129"/>
      <c r="T28" s="129"/>
    </row>
    <row r="29" spans="1:20">
      <c r="A29" s="104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29"/>
      <c r="T29" s="129"/>
    </row>
    <row r="30" spans="1:20">
      <c r="A30" s="95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29"/>
      <c r="T30" s="129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29"/>
      <c r="T31" s="129"/>
    </row>
    <row r="32" spans="1:20" ht="11.1" customHeight="1">
      <c r="A32" s="102" t="s">
        <v>46</v>
      </c>
      <c r="B32" s="76">
        <v>3475</v>
      </c>
      <c r="C32" s="78">
        <v>30</v>
      </c>
      <c r="D32" s="78">
        <v>558</v>
      </c>
      <c r="E32" s="78">
        <v>1391</v>
      </c>
      <c r="F32" s="92"/>
      <c r="G32" s="78">
        <v>319</v>
      </c>
      <c r="H32" s="78">
        <v>30</v>
      </c>
      <c r="I32" s="78">
        <v>41</v>
      </c>
      <c r="J32" s="67"/>
      <c r="K32" s="67">
        <v>79</v>
      </c>
      <c r="L32" s="67">
        <v>11</v>
      </c>
      <c r="M32" s="67">
        <v>81</v>
      </c>
      <c r="N32" s="67">
        <v>63</v>
      </c>
      <c r="O32" s="67">
        <v>53</v>
      </c>
      <c r="P32" s="77">
        <v>534</v>
      </c>
      <c r="Q32" s="67">
        <v>53</v>
      </c>
      <c r="R32" s="67">
        <v>232</v>
      </c>
      <c r="S32" s="129"/>
      <c r="T32" s="129"/>
    </row>
    <row r="33" spans="1:20" ht="18">
      <c r="A33" s="103" t="s">
        <v>114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67"/>
      <c r="S33" s="129"/>
      <c r="T33" s="129"/>
    </row>
    <row r="34" spans="1:20">
      <c r="A34" s="104" t="s">
        <v>40</v>
      </c>
      <c r="B34" s="76">
        <v>722</v>
      </c>
      <c r="C34" s="47">
        <v>4</v>
      </c>
      <c r="D34" s="47">
        <v>190</v>
      </c>
      <c r="E34" s="47">
        <v>72</v>
      </c>
      <c r="F34" s="47"/>
      <c r="G34" s="47">
        <v>50</v>
      </c>
      <c r="H34" s="47">
        <v>10</v>
      </c>
      <c r="I34" s="47">
        <v>15</v>
      </c>
      <c r="J34" s="47"/>
      <c r="K34" s="47">
        <v>25</v>
      </c>
      <c r="L34" s="47">
        <v>2</v>
      </c>
      <c r="M34" s="47">
        <v>19</v>
      </c>
      <c r="N34" s="47">
        <v>9</v>
      </c>
      <c r="O34" s="47">
        <v>29</v>
      </c>
      <c r="P34" s="81">
        <v>186</v>
      </c>
      <c r="Q34" s="47">
        <v>11</v>
      </c>
      <c r="R34" s="47">
        <v>100</v>
      </c>
      <c r="S34" s="129"/>
      <c r="T34" s="129"/>
    </row>
    <row r="35" spans="1:20">
      <c r="A35" s="95" t="s">
        <v>9</v>
      </c>
      <c r="B35" s="76">
        <v>2736</v>
      </c>
      <c r="C35" s="47">
        <v>25</v>
      </c>
      <c r="D35" s="47">
        <v>368</v>
      </c>
      <c r="E35" s="47">
        <v>1315</v>
      </c>
      <c r="F35" s="47"/>
      <c r="G35" s="47">
        <v>269</v>
      </c>
      <c r="H35" s="75">
        <v>20</v>
      </c>
      <c r="I35" s="47">
        <v>21</v>
      </c>
      <c r="J35" s="47"/>
      <c r="K35" s="47">
        <v>54</v>
      </c>
      <c r="L35" s="47">
        <v>9</v>
      </c>
      <c r="M35" s="47">
        <v>62</v>
      </c>
      <c r="N35" s="47">
        <v>54</v>
      </c>
      <c r="O35" s="47">
        <v>24</v>
      </c>
      <c r="P35" s="81">
        <v>342</v>
      </c>
      <c r="Q35" s="47">
        <v>42</v>
      </c>
      <c r="R35" s="47">
        <v>131</v>
      </c>
      <c r="S35" s="129"/>
      <c r="T35" s="129"/>
    </row>
    <row r="36" spans="1:20">
      <c r="A36" s="46" t="s">
        <v>81</v>
      </c>
      <c r="B36" s="76">
        <v>17</v>
      </c>
      <c r="C36" s="47">
        <v>1</v>
      </c>
      <c r="D36" s="47" t="s">
        <v>57</v>
      </c>
      <c r="E36" s="47">
        <v>4</v>
      </c>
      <c r="F36" s="47"/>
      <c r="G36" s="47" t="s">
        <v>57</v>
      </c>
      <c r="H36" s="47" t="s">
        <v>57</v>
      </c>
      <c r="I36" s="47">
        <v>5</v>
      </c>
      <c r="J36" s="47"/>
      <c r="K36" s="47" t="s">
        <v>57</v>
      </c>
      <c r="L36" s="47" t="s">
        <v>57</v>
      </c>
      <c r="M36" s="47" t="s">
        <v>57</v>
      </c>
      <c r="N36" s="47" t="s">
        <v>57</v>
      </c>
      <c r="O36" s="47" t="s">
        <v>57</v>
      </c>
      <c r="P36" s="81">
        <v>6</v>
      </c>
      <c r="Q36" s="47" t="s">
        <v>57</v>
      </c>
      <c r="R36" s="47">
        <v>1</v>
      </c>
      <c r="S36" s="129"/>
      <c r="T36" s="129"/>
    </row>
    <row r="37" spans="1:20" ht="11.1" customHeight="1">
      <c r="A37" s="102" t="s">
        <v>46</v>
      </c>
      <c r="B37" s="76">
        <v>3516</v>
      </c>
      <c r="C37" s="78">
        <v>32</v>
      </c>
      <c r="D37" s="78">
        <v>558</v>
      </c>
      <c r="E37" s="78">
        <v>1409</v>
      </c>
      <c r="F37" s="92"/>
      <c r="G37" s="78">
        <v>325</v>
      </c>
      <c r="H37" s="78">
        <v>30</v>
      </c>
      <c r="I37" s="78">
        <v>42</v>
      </c>
      <c r="J37" s="67"/>
      <c r="K37" s="67">
        <v>79</v>
      </c>
      <c r="L37" s="67">
        <v>11</v>
      </c>
      <c r="M37" s="67">
        <v>81</v>
      </c>
      <c r="N37" s="67">
        <v>64</v>
      </c>
      <c r="O37" s="67">
        <v>54</v>
      </c>
      <c r="P37" s="77">
        <v>541</v>
      </c>
      <c r="Q37" s="67">
        <v>53</v>
      </c>
      <c r="R37" s="67">
        <v>237</v>
      </c>
      <c r="S37" s="129"/>
      <c r="T37" s="129"/>
    </row>
    <row r="38" spans="1:20" ht="18">
      <c r="A38" s="103" t="s">
        <v>118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67"/>
      <c r="S38" s="129"/>
      <c r="T38" s="129"/>
    </row>
    <row r="39" spans="1:20">
      <c r="A39" s="104" t="s">
        <v>40</v>
      </c>
      <c r="B39" s="76">
        <v>729</v>
      </c>
      <c r="C39" s="47">
        <v>4</v>
      </c>
      <c r="D39" s="47">
        <v>188</v>
      </c>
      <c r="E39" s="47">
        <v>73</v>
      </c>
      <c r="F39" s="47"/>
      <c r="G39" s="47">
        <v>51</v>
      </c>
      <c r="H39" s="47">
        <v>10</v>
      </c>
      <c r="I39" s="47">
        <v>15</v>
      </c>
      <c r="J39" s="47"/>
      <c r="K39" s="47">
        <v>25</v>
      </c>
      <c r="L39" s="47">
        <v>2</v>
      </c>
      <c r="M39" s="47">
        <v>19</v>
      </c>
      <c r="N39" s="47">
        <v>9</v>
      </c>
      <c r="O39" s="47">
        <v>29</v>
      </c>
      <c r="P39" s="81">
        <v>189</v>
      </c>
      <c r="Q39" s="47">
        <v>11</v>
      </c>
      <c r="R39" s="47">
        <v>104</v>
      </c>
      <c r="S39" s="129"/>
      <c r="T39" s="129"/>
    </row>
    <row r="40" spans="1:20">
      <c r="A40" s="95" t="s">
        <v>9</v>
      </c>
      <c r="B40" s="76">
        <v>2769</v>
      </c>
      <c r="C40" s="47">
        <v>27</v>
      </c>
      <c r="D40" s="47">
        <v>370</v>
      </c>
      <c r="E40" s="47">
        <v>1332</v>
      </c>
      <c r="F40" s="47"/>
      <c r="G40" s="47">
        <v>274</v>
      </c>
      <c r="H40" s="75">
        <v>20</v>
      </c>
      <c r="I40" s="47">
        <v>21</v>
      </c>
      <c r="J40" s="47"/>
      <c r="K40" s="47">
        <v>54</v>
      </c>
      <c r="L40" s="47">
        <v>9</v>
      </c>
      <c r="M40" s="47">
        <v>62</v>
      </c>
      <c r="N40" s="47">
        <v>55</v>
      </c>
      <c r="O40" s="47">
        <v>25</v>
      </c>
      <c r="P40" s="81">
        <v>346</v>
      </c>
      <c r="Q40" s="47">
        <v>42</v>
      </c>
      <c r="R40" s="47">
        <v>132</v>
      </c>
      <c r="S40" s="129"/>
      <c r="T40" s="129"/>
    </row>
    <row r="41" spans="1:20">
      <c r="A41" s="46" t="s">
        <v>81</v>
      </c>
      <c r="B41" s="76">
        <v>18</v>
      </c>
      <c r="C41" s="47">
        <v>1</v>
      </c>
      <c r="D41" s="47" t="s">
        <v>57</v>
      </c>
      <c r="E41" s="47">
        <v>4</v>
      </c>
      <c r="F41" s="47"/>
      <c r="G41" s="47" t="s">
        <v>57</v>
      </c>
      <c r="H41" s="47" t="s">
        <v>57</v>
      </c>
      <c r="I41" s="47">
        <v>6</v>
      </c>
      <c r="J41" s="47"/>
      <c r="K41" s="47" t="s">
        <v>57</v>
      </c>
      <c r="L41" s="47" t="s">
        <v>57</v>
      </c>
      <c r="M41" s="47" t="s">
        <v>57</v>
      </c>
      <c r="N41" s="47" t="s">
        <v>57</v>
      </c>
      <c r="O41" s="47" t="s">
        <v>57</v>
      </c>
      <c r="P41" s="81">
        <v>6</v>
      </c>
      <c r="Q41" s="47" t="s">
        <v>57</v>
      </c>
      <c r="R41" s="47">
        <v>1</v>
      </c>
      <c r="S41" s="129"/>
      <c r="T41" s="129"/>
    </row>
    <row r="42" spans="1:20" ht="11.1" customHeight="1">
      <c r="A42" s="102" t="s">
        <v>46</v>
      </c>
      <c r="B42" s="76">
        <v>3666</v>
      </c>
      <c r="C42" s="78">
        <v>32</v>
      </c>
      <c r="D42" s="78">
        <v>569</v>
      </c>
      <c r="E42" s="78">
        <v>1528</v>
      </c>
      <c r="F42" s="92"/>
      <c r="G42" s="78">
        <v>329</v>
      </c>
      <c r="H42" s="78">
        <v>30</v>
      </c>
      <c r="I42" s="78">
        <v>45</v>
      </c>
      <c r="J42" s="67"/>
      <c r="K42" s="67">
        <v>79</v>
      </c>
      <c r="L42" s="67">
        <v>11</v>
      </c>
      <c r="M42" s="67">
        <v>81</v>
      </c>
      <c r="N42" s="67">
        <v>74</v>
      </c>
      <c r="O42" s="67">
        <v>54</v>
      </c>
      <c r="P42" s="77">
        <v>542</v>
      </c>
      <c r="Q42" s="67">
        <v>53</v>
      </c>
      <c r="R42" s="67">
        <v>239</v>
      </c>
      <c r="S42" s="129"/>
      <c r="T42" s="129"/>
    </row>
    <row r="43" spans="1:20" ht="18">
      <c r="A43" s="103" t="s">
        <v>135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67"/>
      <c r="S43" s="129"/>
      <c r="T43" s="129"/>
    </row>
    <row r="44" spans="1:20">
      <c r="A44" s="104" t="s">
        <v>40</v>
      </c>
      <c r="B44" s="76">
        <v>684</v>
      </c>
      <c r="C44" s="47">
        <v>4</v>
      </c>
      <c r="D44" s="47">
        <v>179</v>
      </c>
      <c r="E44" s="47">
        <v>63</v>
      </c>
      <c r="F44" s="47"/>
      <c r="G44" s="47">
        <v>37</v>
      </c>
      <c r="H44" s="47">
        <v>8</v>
      </c>
      <c r="I44" s="47">
        <v>14</v>
      </c>
      <c r="J44" s="47"/>
      <c r="K44" s="47">
        <v>25</v>
      </c>
      <c r="L44" s="47">
        <v>2</v>
      </c>
      <c r="M44" s="47">
        <v>17</v>
      </c>
      <c r="N44" s="47">
        <v>5</v>
      </c>
      <c r="O44" s="47">
        <v>29</v>
      </c>
      <c r="P44" s="81">
        <v>188</v>
      </c>
      <c r="Q44" s="47">
        <v>11</v>
      </c>
      <c r="R44" s="47">
        <v>102</v>
      </c>
      <c r="S44" s="129"/>
      <c r="T44" s="129"/>
    </row>
    <row r="45" spans="1:20">
      <c r="A45" s="95" t="s">
        <v>9</v>
      </c>
      <c r="B45" s="76">
        <v>2962</v>
      </c>
      <c r="C45" s="47">
        <v>27</v>
      </c>
      <c r="D45" s="47">
        <v>390</v>
      </c>
      <c r="E45" s="47">
        <v>1460</v>
      </c>
      <c r="F45" s="47"/>
      <c r="G45" s="47">
        <v>292</v>
      </c>
      <c r="H45" s="75">
        <v>22</v>
      </c>
      <c r="I45" s="47">
        <v>24</v>
      </c>
      <c r="J45" s="47"/>
      <c r="K45" s="47">
        <v>54</v>
      </c>
      <c r="L45" s="47">
        <v>9</v>
      </c>
      <c r="M45" s="47">
        <v>64</v>
      </c>
      <c r="N45" s="47">
        <v>69</v>
      </c>
      <c r="O45" s="47">
        <v>25</v>
      </c>
      <c r="P45" s="81">
        <v>348</v>
      </c>
      <c r="Q45" s="47">
        <v>42</v>
      </c>
      <c r="R45" s="47">
        <v>136</v>
      </c>
      <c r="S45" s="129"/>
      <c r="T45" s="129"/>
    </row>
    <row r="46" spans="1:20">
      <c r="A46" s="46" t="s">
        <v>81</v>
      </c>
      <c r="B46" s="76">
        <v>20</v>
      </c>
      <c r="C46" s="47">
        <v>1</v>
      </c>
      <c r="D46" s="47" t="s">
        <v>57</v>
      </c>
      <c r="E46" s="47">
        <v>5</v>
      </c>
      <c r="F46" s="47"/>
      <c r="G46" s="47" t="s">
        <v>57</v>
      </c>
      <c r="H46" s="47" t="s">
        <v>57</v>
      </c>
      <c r="I46" s="47">
        <v>7</v>
      </c>
      <c r="J46" s="47"/>
      <c r="K46" s="47" t="s">
        <v>57</v>
      </c>
      <c r="L46" s="47" t="s">
        <v>57</v>
      </c>
      <c r="M46" s="47" t="s">
        <v>57</v>
      </c>
      <c r="N46" s="47" t="s">
        <v>57</v>
      </c>
      <c r="O46" s="47" t="s">
        <v>57</v>
      </c>
      <c r="P46" s="81">
        <v>6</v>
      </c>
      <c r="Q46" s="47" t="s">
        <v>57</v>
      </c>
      <c r="R46" s="47">
        <v>1</v>
      </c>
      <c r="S46" s="129"/>
      <c r="T46" s="129"/>
    </row>
    <row r="47" spans="1:20">
      <c r="A47" s="63"/>
      <c r="B47" s="7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81"/>
      <c r="Q47" s="47"/>
      <c r="R47" s="67"/>
    </row>
    <row r="48" spans="1:20">
      <c r="A48" s="31" t="s">
        <v>101</v>
      </c>
      <c r="B48" s="62"/>
      <c r="C48" s="62"/>
      <c r="D48" s="62"/>
      <c r="E48" s="62"/>
      <c r="F48" s="67"/>
      <c r="G48" s="62"/>
      <c r="H48" s="62"/>
      <c r="I48" s="62"/>
      <c r="J48" s="67"/>
      <c r="K48" s="62"/>
      <c r="L48" s="62"/>
      <c r="M48" s="62"/>
      <c r="N48" s="62"/>
      <c r="O48" s="62"/>
      <c r="P48" s="62"/>
      <c r="Q48" s="62"/>
      <c r="R48" s="62"/>
    </row>
    <row r="49" spans="1:1">
      <c r="A49" s="63"/>
    </row>
    <row r="50" spans="1:1">
      <c r="A50" s="69" t="s">
        <v>48</v>
      </c>
    </row>
  </sheetData>
  <phoneticPr fontId="15" type="noConversion"/>
  <hyperlinks>
    <hyperlink ref="A50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zoomScale="115" zoomScaleNormal="11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</row>
    <row r="3" spans="1:20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3"/>
      <c r="O3" s="83"/>
      <c r="P3" s="83"/>
      <c r="Q3" s="83"/>
      <c r="R3" s="83"/>
      <c r="S3" s="83"/>
      <c r="T3" s="83"/>
    </row>
    <row r="4" spans="1:20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3"/>
      <c r="O4" s="83"/>
      <c r="P4" s="83"/>
      <c r="Q4" s="83"/>
      <c r="R4" s="83"/>
      <c r="S4" s="83"/>
      <c r="T4" s="83"/>
    </row>
    <row r="5" spans="1:20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3"/>
      <c r="O5" s="83"/>
      <c r="P5" s="83"/>
      <c r="Q5" s="83"/>
      <c r="R5" s="83"/>
      <c r="S5" s="83"/>
      <c r="T5" s="83"/>
    </row>
    <row r="6" spans="1:20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3"/>
      <c r="O6" s="83"/>
      <c r="P6" s="83"/>
      <c r="Q6" s="83"/>
      <c r="R6" s="83"/>
      <c r="S6" s="83"/>
      <c r="T6" s="83"/>
    </row>
    <row r="7" spans="1:20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3"/>
      <c r="O7" s="83"/>
      <c r="P7" s="83"/>
      <c r="Q7" s="83"/>
      <c r="R7" s="83"/>
      <c r="S7" s="83"/>
      <c r="T7" s="83"/>
    </row>
    <row r="8" spans="1:20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3"/>
      <c r="O8" s="83"/>
      <c r="P8" s="83"/>
      <c r="Q8" s="83"/>
      <c r="R8" s="83"/>
      <c r="S8" s="83"/>
      <c r="T8" s="83"/>
    </row>
    <row r="9" spans="1:20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3"/>
      <c r="O9" s="83"/>
      <c r="P9" s="83"/>
      <c r="Q9" s="83"/>
      <c r="R9" s="83"/>
      <c r="S9" s="83"/>
      <c r="T9" s="83"/>
    </row>
    <row r="10" spans="1:20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3"/>
      <c r="O10" s="83"/>
      <c r="P10" s="83"/>
      <c r="Q10" s="83"/>
      <c r="R10" s="83"/>
      <c r="S10" s="83"/>
      <c r="T10" s="83"/>
    </row>
    <row r="11" spans="1:20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3"/>
      <c r="O11" s="83"/>
      <c r="P11" s="83"/>
      <c r="Q11" s="83"/>
      <c r="R11" s="83"/>
      <c r="S11" s="83"/>
      <c r="T11" s="83"/>
    </row>
    <row r="12" spans="1:20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3"/>
      <c r="O12" s="83"/>
      <c r="P12" s="83"/>
      <c r="Q12" s="83"/>
      <c r="R12" s="83"/>
      <c r="S12" s="83"/>
      <c r="T12" s="83"/>
    </row>
    <row r="13" spans="1:20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3"/>
      <c r="O13" s="83"/>
      <c r="P13" s="83"/>
      <c r="Q13" s="83"/>
      <c r="R13" s="83"/>
      <c r="S13" s="83"/>
      <c r="T13" s="83"/>
    </row>
    <row r="14" spans="1:20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3"/>
      <c r="O14" s="83"/>
      <c r="P14" s="83"/>
      <c r="Q14" s="83"/>
      <c r="R14" s="83"/>
      <c r="S14" s="83"/>
      <c r="T14" s="83"/>
    </row>
    <row r="15" spans="1:20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3"/>
      <c r="O15" s="83"/>
      <c r="P15" s="83"/>
      <c r="Q15" s="83"/>
      <c r="R15" s="83"/>
      <c r="S15" s="83"/>
      <c r="T15" s="83"/>
    </row>
    <row r="16" spans="1:20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154"/>
      <c r="Q39" s="83"/>
      <c r="R39" s="83"/>
      <c r="S39" s="83"/>
      <c r="T39" s="83"/>
    </row>
    <row r="49" spans="1:33">
      <c r="A49" s="132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33" s="157" customFormat="1">
      <c r="A50" s="145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56"/>
      <c r="Q50" s="156"/>
      <c r="R50" s="156"/>
      <c r="S50" s="156"/>
      <c r="T50" s="156"/>
      <c r="U50" s="156"/>
      <c r="V50" s="156"/>
    </row>
    <row r="51" spans="1:33" s="144" customFormat="1" ht="14.25">
      <c r="A51" s="149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</row>
    <row r="52" spans="1:33" s="49" customFormat="1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</row>
    <row r="53" spans="1:33" s="49" customFormat="1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</row>
    <row r="54" spans="1:33" s="49" customFormat="1" ht="45" customHeight="1">
      <c r="A54" s="188"/>
      <c r="B54" s="189" t="s">
        <v>46</v>
      </c>
      <c r="C54" s="190" t="s">
        <v>62</v>
      </c>
      <c r="D54" s="190" t="s">
        <v>61</v>
      </c>
      <c r="E54" s="190" t="s">
        <v>64</v>
      </c>
      <c r="F54" s="190" t="s">
        <v>73</v>
      </c>
      <c r="G54" s="190" t="s">
        <v>78</v>
      </c>
      <c r="J54" s="131"/>
      <c r="K54" s="191"/>
      <c r="L54" s="191"/>
      <c r="M54" s="131"/>
      <c r="N54" s="131"/>
      <c r="O54" s="131"/>
      <c r="P54" s="131"/>
      <c r="Q54" s="131"/>
      <c r="R54" s="131"/>
      <c r="S54" s="131"/>
      <c r="AG54" s="192"/>
    </row>
    <row r="55" spans="1:33" s="49" customFormat="1" ht="18">
      <c r="A55" s="181" t="s">
        <v>137</v>
      </c>
      <c r="B55" s="193"/>
      <c r="C55" s="194"/>
      <c r="D55" s="194"/>
      <c r="E55" s="194"/>
      <c r="F55" s="195"/>
      <c r="G55" s="194"/>
      <c r="J55" s="131"/>
      <c r="K55" s="196"/>
      <c r="L55" s="196"/>
      <c r="M55" s="131"/>
      <c r="N55" s="131"/>
      <c r="O55" s="131"/>
      <c r="P55" s="131"/>
      <c r="Q55" s="131"/>
      <c r="R55" s="131"/>
      <c r="S55" s="131"/>
      <c r="AG55" s="197"/>
    </row>
    <row r="56" spans="1:33" s="49" customFormat="1" ht="12.75" customHeight="1">
      <c r="A56" s="198" t="s">
        <v>40</v>
      </c>
      <c r="B56" s="199">
        <v>684</v>
      </c>
      <c r="C56" s="200">
        <v>63</v>
      </c>
      <c r="D56" s="200">
        <v>179</v>
      </c>
      <c r="E56" s="200">
        <v>37</v>
      </c>
      <c r="F56" s="200">
        <v>188</v>
      </c>
      <c r="G56" s="200">
        <v>217</v>
      </c>
      <c r="H56" s="201"/>
      <c r="I56" s="201"/>
      <c r="J56" s="202"/>
      <c r="K56" s="203"/>
      <c r="L56" s="203"/>
      <c r="M56" s="131"/>
      <c r="N56" s="131"/>
      <c r="O56" s="131"/>
      <c r="P56" s="131"/>
      <c r="Q56" s="131"/>
      <c r="R56" s="131"/>
      <c r="S56" s="131"/>
      <c r="AG56" s="197"/>
    </row>
    <row r="57" spans="1:33" s="49" customFormat="1" ht="12.75" customHeight="1">
      <c r="A57" s="204" t="s">
        <v>9</v>
      </c>
      <c r="B57" s="199">
        <v>2962</v>
      </c>
      <c r="C57" s="200">
        <v>1460</v>
      </c>
      <c r="D57" s="200">
        <v>390</v>
      </c>
      <c r="E57" s="200">
        <v>292</v>
      </c>
      <c r="F57" s="200">
        <v>348</v>
      </c>
      <c r="G57" s="200">
        <v>472</v>
      </c>
      <c r="H57" s="201"/>
      <c r="I57" s="201"/>
      <c r="J57" s="202"/>
      <c r="K57" s="203"/>
      <c r="L57" s="203"/>
      <c r="M57" s="131"/>
      <c r="N57" s="131"/>
      <c r="O57" s="131"/>
      <c r="P57" s="131"/>
      <c r="Q57" s="131"/>
      <c r="R57" s="131"/>
      <c r="S57" s="131"/>
      <c r="AG57" s="197"/>
    </row>
    <row r="58" spans="1:33" s="49" customFormat="1" ht="18" customHeight="1">
      <c r="A58" s="204" t="s">
        <v>81</v>
      </c>
      <c r="B58" s="199">
        <v>20</v>
      </c>
      <c r="C58" s="205">
        <v>5</v>
      </c>
      <c r="D58" s="205">
        <v>0</v>
      </c>
      <c r="E58" s="205">
        <v>0</v>
      </c>
      <c r="F58" s="205">
        <v>6</v>
      </c>
      <c r="G58" s="200">
        <v>9</v>
      </c>
      <c r="H58" s="201"/>
      <c r="I58" s="201"/>
      <c r="J58" s="202"/>
      <c r="K58" s="206"/>
      <c r="L58" s="206"/>
      <c r="M58" s="131"/>
      <c r="N58" s="131"/>
      <c r="O58" s="131"/>
      <c r="P58" s="131"/>
      <c r="Q58" s="131"/>
      <c r="R58" s="131"/>
      <c r="S58" s="131"/>
      <c r="AG58" s="207"/>
    </row>
    <row r="59" spans="1:33" s="49" customFormat="1" ht="12.75" customHeight="1">
      <c r="A59" s="181" t="s">
        <v>46</v>
      </c>
      <c r="B59" s="199">
        <v>3666</v>
      </c>
      <c r="C59" s="195">
        <v>1528</v>
      </c>
      <c r="D59" s="195">
        <v>569</v>
      </c>
      <c r="E59" s="195">
        <v>329</v>
      </c>
      <c r="F59" s="195">
        <v>542</v>
      </c>
      <c r="G59" s="195">
        <v>698</v>
      </c>
      <c r="H59" s="201"/>
      <c r="I59" s="201"/>
      <c r="J59" s="202"/>
      <c r="K59" s="208"/>
      <c r="L59" s="208"/>
      <c r="M59" s="131"/>
      <c r="N59" s="255"/>
      <c r="O59" s="255"/>
      <c r="P59" s="209"/>
      <c r="Q59" s="210"/>
      <c r="R59" s="210"/>
      <c r="S59" s="210"/>
      <c r="T59" s="211"/>
      <c r="U59" s="211"/>
      <c r="V59" s="211"/>
    </row>
    <row r="60" spans="1:33" s="49" customFormat="1" ht="12.75" customHeight="1">
      <c r="J60" s="131"/>
      <c r="K60" s="131"/>
      <c r="L60" s="131"/>
      <c r="M60" s="131"/>
      <c r="N60" s="255"/>
      <c r="O60" s="255"/>
      <c r="P60" s="209"/>
      <c r="Q60" s="210"/>
      <c r="R60" s="210"/>
      <c r="S60" s="210"/>
      <c r="T60" s="211"/>
      <c r="U60" s="211"/>
      <c r="V60" s="211"/>
    </row>
    <row r="61" spans="1:33" s="49" customFormat="1" ht="45">
      <c r="A61" s="188"/>
      <c r="B61" s="189" t="s">
        <v>46</v>
      </c>
      <c r="C61" s="190" t="s">
        <v>62</v>
      </c>
      <c r="D61" s="190" t="s">
        <v>61</v>
      </c>
      <c r="E61" s="190" t="s">
        <v>64</v>
      </c>
      <c r="F61" s="190" t="s">
        <v>73</v>
      </c>
      <c r="G61" s="190" t="s">
        <v>78</v>
      </c>
      <c r="J61" s="131"/>
      <c r="K61" s="131"/>
      <c r="L61" s="131"/>
      <c r="M61" s="131"/>
      <c r="N61" s="255"/>
      <c r="O61" s="255"/>
      <c r="P61" s="209"/>
      <c r="Q61" s="212"/>
      <c r="R61" s="212"/>
      <c r="S61" s="210"/>
      <c r="T61" s="213"/>
      <c r="U61" s="213"/>
      <c r="V61" s="213"/>
    </row>
    <row r="62" spans="1:33" s="49" customFormat="1">
      <c r="A62" s="198" t="s">
        <v>40</v>
      </c>
      <c r="B62" s="214">
        <f t="shared" ref="B62:G62" si="0">B56/B$59*100</f>
        <v>18.657937806873978</v>
      </c>
      <c r="C62" s="214">
        <f t="shared" si="0"/>
        <v>4.1230366492146597</v>
      </c>
      <c r="D62" s="214">
        <f t="shared" si="0"/>
        <v>31.458699472759228</v>
      </c>
      <c r="E62" s="214">
        <f t="shared" si="0"/>
        <v>11.246200607902736</v>
      </c>
      <c r="F62" s="214">
        <f t="shared" si="0"/>
        <v>34.686346863468636</v>
      </c>
      <c r="G62" s="214">
        <f t="shared" si="0"/>
        <v>31.088825214899714</v>
      </c>
      <c r="J62" s="131"/>
      <c r="K62" s="131"/>
      <c r="L62" s="131"/>
      <c r="M62" s="131"/>
      <c r="N62" s="215"/>
      <c r="O62" s="216"/>
      <c r="P62" s="209"/>
      <c r="Q62" s="216"/>
      <c r="R62" s="216"/>
      <c r="S62" s="216"/>
      <c r="T62" s="217"/>
      <c r="U62" s="217"/>
      <c r="V62" s="217"/>
    </row>
    <row r="63" spans="1:33" s="49" customFormat="1">
      <c r="A63" s="204" t="s">
        <v>9</v>
      </c>
      <c r="B63" s="214">
        <f>B57/B$59*100</f>
        <v>80.796508456082933</v>
      </c>
      <c r="C63" s="214">
        <f t="shared" ref="C63:G63" si="1">C57/C$59*100</f>
        <v>95.549738219895289</v>
      </c>
      <c r="D63" s="214">
        <f t="shared" si="1"/>
        <v>68.541300527240779</v>
      </c>
      <c r="E63" s="214">
        <f t="shared" si="1"/>
        <v>88.753799392097264</v>
      </c>
      <c r="F63" s="214">
        <f t="shared" si="1"/>
        <v>64.206642066420656</v>
      </c>
      <c r="G63" s="214">
        <f t="shared" si="1"/>
        <v>67.621776504297998</v>
      </c>
      <c r="J63" s="131"/>
      <c r="K63" s="131"/>
      <c r="L63" s="131"/>
      <c r="M63" s="131"/>
      <c r="N63" s="131"/>
      <c r="O63" s="131"/>
      <c r="P63" s="131"/>
      <c r="Q63" s="131"/>
      <c r="R63" s="131"/>
      <c r="S63" s="131"/>
    </row>
    <row r="64" spans="1:33" s="49" customFormat="1">
      <c r="A64" s="204" t="s">
        <v>81</v>
      </c>
      <c r="B64" s="214">
        <f>B58/B$59*100</f>
        <v>0.54555373704309873</v>
      </c>
      <c r="C64" s="214">
        <f t="shared" ref="C64:G64" si="2">C58/C$59*100</f>
        <v>0.32722513089005234</v>
      </c>
      <c r="D64" s="214">
        <f t="shared" si="2"/>
        <v>0</v>
      </c>
      <c r="E64" s="214">
        <f t="shared" si="2"/>
        <v>0</v>
      </c>
      <c r="F64" s="214">
        <v>0</v>
      </c>
      <c r="G64" s="214">
        <f t="shared" si="2"/>
        <v>1.2893982808022924</v>
      </c>
      <c r="J64" s="131"/>
      <c r="K64" s="131"/>
      <c r="L64" s="131"/>
      <c r="M64" s="131"/>
      <c r="N64" s="131"/>
      <c r="O64" s="131"/>
      <c r="P64" s="131"/>
      <c r="Q64" s="131"/>
      <c r="R64" s="131"/>
      <c r="S64" s="131"/>
    </row>
    <row r="65" spans="1:19" s="49" customFormat="1">
      <c r="A65" s="181" t="s">
        <v>46</v>
      </c>
      <c r="B65" s="214">
        <f>B59/B$59*100</f>
        <v>100</v>
      </c>
      <c r="C65" s="214">
        <f t="shared" ref="C65:G65" si="3">C59/C$59*100</f>
        <v>100</v>
      </c>
      <c r="D65" s="214">
        <f t="shared" si="3"/>
        <v>100</v>
      </c>
      <c r="E65" s="214">
        <f t="shared" si="3"/>
        <v>100</v>
      </c>
      <c r="F65" s="214">
        <f t="shared" si="3"/>
        <v>100</v>
      </c>
      <c r="G65" s="214">
        <f t="shared" si="3"/>
        <v>100</v>
      </c>
      <c r="J65" s="131"/>
      <c r="K65" s="131"/>
      <c r="L65" s="131"/>
      <c r="M65" s="131"/>
      <c r="N65" s="131"/>
      <c r="O65" s="131"/>
      <c r="P65" s="131"/>
      <c r="Q65" s="131"/>
      <c r="R65" s="131"/>
      <c r="S65" s="131"/>
    </row>
    <row r="66" spans="1:19" s="49" customFormat="1">
      <c r="J66" s="131"/>
      <c r="K66" s="131"/>
      <c r="L66" s="131"/>
      <c r="M66" s="131"/>
      <c r="N66" s="131"/>
      <c r="O66" s="131"/>
      <c r="P66" s="131"/>
      <c r="Q66" s="131"/>
      <c r="R66" s="131"/>
      <c r="S66" s="131"/>
    </row>
    <row r="67" spans="1:19" s="49" customFormat="1">
      <c r="J67" s="131"/>
      <c r="K67" s="131"/>
      <c r="L67" s="131"/>
      <c r="M67" s="131"/>
      <c r="N67" s="131"/>
      <c r="O67" s="131"/>
      <c r="P67" s="131"/>
      <c r="Q67" s="131"/>
      <c r="R67" s="131"/>
      <c r="S67" s="131"/>
    </row>
    <row r="68" spans="1:19" s="49" customFormat="1">
      <c r="J68" s="131"/>
      <c r="K68" s="131"/>
      <c r="L68" s="131"/>
      <c r="M68" s="131"/>
      <c r="N68" s="131"/>
      <c r="O68" s="131"/>
      <c r="P68" s="131"/>
      <c r="Q68" s="131"/>
      <c r="R68" s="131"/>
      <c r="S68" s="131"/>
    </row>
    <row r="69" spans="1:19" s="49" customFormat="1">
      <c r="J69" s="131"/>
      <c r="K69" s="131"/>
      <c r="L69" s="131"/>
      <c r="M69" s="131"/>
      <c r="N69" s="131"/>
      <c r="O69" s="131"/>
      <c r="P69" s="131"/>
      <c r="Q69" s="131"/>
      <c r="R69" s="131"/>
      <c r="S69" s="131"/>
    </row>
    <row r="70" spans="1:19" s="144" customFormat="1">
      <c r="A70" s="49"/>
      <c r="B70" s="49"/>
      <c r="C70" s="49"/>
      <c r="D70" s="49"/>
      <c r="E70" s="49"/>
      <c r="F70" s="49"/>
      <c r="G70" s="49"/>
      <c r="H70" s="49"/>
      <c r="I70" s="49"/>
      <c r="J70" s="131"/>
      <c r="K70" s="131"/>
      <c r="L70" s="131"/>
      <c r="M70" s="131"/>
      <c r="N70" s="131"/>
      <c r="O70" s="131"/>
      <c r="P70" s="131"/>
      <c r="Q70" s="131"/>
      <c r="R70" s="131"/>
      <c r="S70" s="131"/>
    </row>
    <row r="71" spans="1:19" s="144" customFormat="1">
      <c r="A71" s="49"/>
      <c r="B71" s="49"/>
      <c r="C71" s="49"/>
      <c r="D71" s="49"/>
      <c r="E71" s="49"/>
      <c r="F71" s="49"/>
      <c r="G71" s="49"/>
      <c r="H71" s="49"/>
      <c r="I71" s="49"/>
      <c r="J71" s="131"/>
      <c r="K71" s="131"/>
      <c r="L71" s="131"/>
      <c r="M71" s="131"/>
      <c r="N71" s="131"/>
      <c r="O71" s="131"/>
      <c r="P71" s="131"/>
      <c r="Q71" s="131"/>
      <c r="R71" s="131"/>
      <c r="S71" s="131"/>
    </row>
    <row r="72" spans="1:19" s="144" customFormat="1">
      <c r="A72" s="49"/>
      <c r="B72" s="49"/>
      <c r="C72" s="49"/>
      <c r="D72" s="49"/>
      <c r="E72" s="49"/>
      <c r="F72" s="49"/>
      <c r="G72" s="49"/>
      <c r="H72" s="49"/>
      <c r="I72" s="49"/>
      <c r="J72" s="131"/>
      <c r="K72" s="131"/>
      <c r="L72" s="131"/>
      <c r="M72" s="131"/>
      <c r="N72" s="131"/>
      <c r="O72" s="131"/>
      <c r="P72" s="131"/>
      <c r="Q72" s="131"/>
      <c r="R72" s="131"/>
      <c r="S72" s="131"/>
    </row>
    <row r="73" spans="1:19" s="144" customForma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</row>
    <row r="74" spans="1:19" s="144" customForma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</row>
    <row r="75" spans="1:19" s="144" customForma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</row>
    <row r="76" spans="1:19" s="144" customForma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</row>
    <row r="77" spans="1:19" s="144" customForma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</row>
    <row r="78" spans="1:19" s="144" customForma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</row>
    <row r="79" spans="1:19" s="144" customFormat="1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1"/>
      <c r="O79" s="131"/>
      <c r="P79" s="131"/>
      <c r="Q79" s="131"/>
      <c r="R79" s="131"/>
      <c r="S79" s="131"/>
    </row>
    <row r="80" spans="1:19" s="144" customFormat="1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 s="144" customFormat="1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</row>
    <row r="82" spans="1:13" s="144" customFormat="1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</row>
    <row r="83" spans="1:13" s="144" customFormat="1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</row>
    <row r="84" spans="1:13" s="144" customFormat="1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</row>
    <row r="85" spans="1:13" s="144" customFormat="1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</row>
    <row r="86" spans="1:13" s="144" customFormat="1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</row>
    <row r="87" spans="1:13" s="144" customFormat="1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</row>
    <row r="88" spans="1:13" s="144" customFormat="1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</row>
    <row r="89" spans="1:13" s="144" customForma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s="144" customForma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 s="144" customForma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</row>
    <row r="92" spans="1:13" s="144" customFormat="1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</row>
    <row r="93" spans="1:13" s="144" customFormat="1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</row>
    <row r="94" spans="1:13" s="144" customFormat="1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</row>
    <row r="95" spans="1:13" s="144" customFormat="1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</row>
    <row r="96" spans="1:13" s="144" customFormat="1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</row>
    <row r="97" spans="1:17" s="144" customFormat="1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</row>
    <row r="98" spans="1:17" s="144" customFormat="1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</row>
    <row r="99" spans="1:17" s="49" customFormat="1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44"/>
      <c r="O99" s="144"/>
      <c r="P99" s="144"/>
      <c r="Q99" s="144"/>
    </row>
    <row r="100" spans="1:17" s="49" customFormat="1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44"/>
      <c r="O100" s="144"/>
      <c r="P100" s="144"/>
      <c r="Q100" s="144"/>
    </row>
    <row r="101" spans="1:17" s="137" customFormat="1">
      <c r="N101" s="144"/>
      <c r="O101" s="144"/>
      <c r="P101" s="144"/>
      <c r="Q101" s="144"/>
    </row>
    <row r="102" spans="1:17" s="137" customFormat="1">
      <c r="N102" s="144"/>
      <c r="O102" s="144"/>
      <c r="P102" s="144"/>
      <c r="Q102" s="144"/>
    </row>
    <row r="103" spans="1:17" s="137" customFormat="1">
      <c r="N103" s="144"/>
      <c r="O103" s="144"/>
      <c r="P103" s="144"/>
      <c r="Q103" s="144"/>
    </row>
    <row r="104" spans="1:17" s="137" customFormat="1">
      <c r="N104" s="144"/>
      <c r="O104" s="144"/>
      <c r="P104" s="144"/>
      <c r="Q104" s="144"/>
    </row>
    <row r="105" spans="1:17" s="137" customFormat="1">
      <c r="N105" s="144"/>
      <c r="O105" s="144"/>
      <c r="P105" s="144"/>
      <c r="Q105" s="144"/>
    </row>
    <row r="106" spans="1:17" s="137" customFormat="1">
      <c r="N106" s="144"/>
      <c r="O106" s="144"/>
      <c r="P106" s="144"/>
      <c r="Q106" s="144"/>
    </row>
    <row r="107" spans="1:17" s="137" customFormat="1">
      <c r="N107" s="144"/>
      <c r="O107" s="144"/>
      <c r="P107" s="144"/>
      <c r="Q107" s="144"/>
    </row>
    <row r="108" spans="1:17" s="137" customFormat="1">
      <c r="N108" s="144"/>
      <c r="O108" s="144"/>
      <c r="P108" s="144"/>
      <c r="Q108" s="144"/>
    </row>
    <row r="109" spans="1:17" s="137" customFormat="1">
      <c r="N109" s="144"/>
      <c r="O109" s="144"/>
      <c r="P109" s="144"/>
      <c r="Q109" s="144"/>
    </row>
    <row r="110" spans="1:17" s="137" customFormat="1">
      <c r="N110" s="144"/>
      <c r="O110" s="144"/>
      <c r="P110" s="144"/>
      <c r="Q110" s="144"/>
    </row>
    <row r="111" spans="1:17" s="137" customFormat="1">
      <c r="N111" s="144"/>
      <c r="O111" s="144"/>
      <c r="P111" s="144"/>
      <c r="Q111" s="144"/>
    </row>
    <row r="112" spans="1:17" s="137" customFormat="1">
      <c r="N112" s="144"/>
      <c r="O112" s="144"/>
      <c r="P112" s="144"/>
      <c r="Q112" s="144"/>
    </row>
    <row r="113" spans="1:17" s="137" customFormat="1">
      <c r="N113" s="144"/>
      <c r="O113" s="144"/>
      <c r="P113" s="144"/>
      <c r="Q113" s="144"/>
    </row>
    <row r="114" spans="1:17" s="137" customFormat="1">
      <c r="N114" s="144"/>
      <c r="O114" s="144"/>
      <c r="P114" s="144"/>
      <c r="Q114" s="144"/>
    </row>
    <row r="115" spans="1:17" s="137" customFormat="1">
      <c r="N115" s="144"/>
      <c r="O115" s="144"/>
      <c r="P115" s="144"/>
      <c r="Q115" s="144"/>
    </row>
    <row r="116" spans="1:17" s="137" customFormat="1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</row>
    <row r="117" spans="1:17" s="137" customFormat="1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</row>
    <row r="118" spans="1:17" s="137" customFormat="1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</row>
    <row r="119" spans="1:17" s="137" customFormat="1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</row>
    <row r="120" spans="1:17" s="137" customFormat="1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</row>
    <row r="121" spans="1:17" s="137" customFormat="1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</row>
    <row r="122" spans="1:17" s="137" customFormat="1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</row>
    <row r="123" spans="1:17" s="137" customFormat="1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</row>
    <row r="124" spans="1:17" s="137" customFormat="1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</row>
    <row r="125" spans="1:17" s="137" customFormat="1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</row>
    <row r="126" spans="1:17" s="137" customFormat="1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</row>
    <row r="127" spans="1:17" s="137" customFormat="1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</row>
    <row r="128" spans="1:17" s="137" customFormat="1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</row>
    <row r="129" spans="1:17" s="137" customFormat="1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</row>
    <row r="130" spans="1:17" s="137" customFormat="1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</row>
    <row r="131" spans="1:17" s="137" customFormat="1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</row>
    <row r="132" spans="1:17" s="137" customFormat="1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</row>
    <row r="133" spans="1:17" s="137" customFormat="1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</row>
    <row r="134" spans="1:17" s="137" customFormat="1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</row>
    <row r="135" spans="1:17" s="137" customFormat="1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</row>
    <row r="136" spans="1:17" s="137" customFormat="1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</row>
    <row r="137" spans="1:17" s="137" customFormat="1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</row>
    <row r="138" spans="1:17" s="137" customFormat="1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</row>
    <row r="139" spans="1:17" s="137" customFormat="1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</row>
    <row r="140" spans="1:17" s="137" customFormat="1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</row>
    <row r="141" spans="1:17" s="137" customFormat="1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</row>
    <row r="142" spans="1:17" s="137" customFormat="1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</row>
    <row r="143" spans="1:17" s="137" customFormat="1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</row>
    <row r="144" spans="1:17" s="137" customFormat="1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</row>
    <row r="145" spans="1:17" s="137" customFormat="1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05"/>
      <c r="S191" s="105"/>
      <c r="T191" s="105"/>
      <c r="U191" s="105"/>
      <c r="V191" s="105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05"/>
      <c r="S192" s="105"/>
      <c r="T192" s="105"/>
      <c r="U192" s="105"/>
      <c r="V192" s="105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D64:E64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tabSelected="1" zoomScale="115" zoomScaleNormal="115" workbookViewId="0"/>
  </sheetViews>
  <sheetFormatPr baseColWidth="10" defaultColWidth="11.7109375" defaultRowHeight="12.75"/>
  <cols>
    <col min="1" max="16384" width="11.710937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138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155" t="s">
        <v>76</v>
      </c>
      <c r="C6" s="155" t="s">
        <v>79</v>
      </c>
      <c r="D6" s="155" t="s">
        <v>52</v>
      </c>
      <c r="E6" s="155" t="s">
        <v>86</v>
      </c>
      <c r="F6" s="155" t="s">
        <v>87</v>
      </c>
      <c r="G6" s="155" t="s">
        <v>88</v>
      </c>
      <c r="H6" s="155" t="s">
        <v>89</v>
      </c>
      <c r="I6" s="155" t="s">
        <v>54</v>
      </c>
      <c r="J6" s="155" t="s">
        <v>90</v>
      </c>
      <c r="K6" s="155" t="s">
        <v>53</v>
      </c>
      <c r="L6" s="155" t="s">
        <v>91</v>
      </c>
      <c r="M6" s="155" t="s">
        <v>56</v>
      </c>
      <c r="N6" s="155" t="s">
        <v>55</v>
      </c>
      <c r="O6" s="155" t="s">
        <v>92</v>
      </c>
      <c r="P6" s="155" t="s">
        <v>93</v>
      </c>
      <c r="Q6" s="155" t="s">
        <v>94</v>
      </c>
      <c r="R6" s="155" t="s">
        <v>95</v>
      </c>
    </row>
    <row r="7" spans="1:18">
      <c r="A7" s="57" t="s">
        <v>46</v>
      </c>
      <c r="B7" s="76">
        <v>3090</v>
      </c>
      <c r="C7" s="76">
        <v>34</v>
      </c>
      <c r="D7" s="76">
        <v>203</v>
      </c>
      <c r="E7" s="76">
        <v>138</v>
      </c>
      <c r="F7" s="76">
        <v>153</v>
      </c>
      <c r="G7" s="76">
        <v>577</v>
      </c>
      <c r="H7" s="76">
        <v>109</v>
      </c>
      <c r="I7" s="76">
        <v>230</v>
      </c>
      <c r="J7" s="76">
        <v>168</v>
      </c>
      <c r="K7" s="76">
        <v>262</v>
      </c>
      <c r="L7" s="76">
        <v>45</v>
      </c>
      <c r="M7" s="76">
        <v>510</v>
      </c>
      <c r="N7" s="76">
        <v>59</v>
      </c>
      <c r="O7" s="76">
        <v>66</v>
      </c>
      <c r="P7" s="76">
        <v>75</v>
      </c>
      <c r="Q7" s="76">
        <v>439</v>
      </c>
      <c r="R7" s="76">
        <v>22</v>
      </c>
    </row>
    <row r="8" spans="1:18" ht="15.75" customHeight="1">
      <c r="A8" s="58" t="s">
        <v>47</v>
      </c>
    </row>
    <row r="9" spans="1:18">
      <c r="A9" s="59" t="s">
        <v>40</v>
      </c>
      <c r="B9" s="76">
        <v>108</v>
      </c>
      <c r="C9" s="38">
        <v>2</v>
      </c>
      <c r="D9" s="38">
        <v>7</v>
      </c>
      <c r="E9" s="38">
        <v>9</v>
      </c>
      <c r="F9" s="38">
        <v>14</v>
      </c>
      <c r="G9" s="38">
        <v>11</v>
      </c>
      <c r="H9" s="38">
        <v>12</v>
      </c>
      <c r="I9" s="38">
        <v>13</v>
      </c>
      <c r="J9" s="38">
        <v>1</v>
      </c>
      <c r="K9" s="38">
        <v>4</v>
      </c>
      <c r="L9" s="38">
        <v>6</v>
      </c>
      <c r="M9" s="38">
        <v>5</v>
      </c>
      <c r="N9" s="38">
        <v>5</v>
      </c>
      <c r="O9" s="38">
        <v>6</v>
      </c>
      <c r="P9" s="38" t="s">
        <v>57</v>
      </c>
      <c r="Q9" s="38">
        <v>13</v>
      </c>
      <c r="R9" s="38" t="s">
        <v>57</v>
      </c>
    </row>
    <row r="10" spans="1:18">
      <c r="A10" s="59" t="s">
        <v>9</v>
      </c>
      <c r="B10" s="76">
        <v>2962</v>
      </c>
      <c r="C10" s="75">
        <v>32</v>
      </c>
      <c r="D10" s="75">
        <v>196</v>
      </c>
      <c r="E10" s="75">
        <v>129</v>
      </c>
      <c r="F10" s="75">
        <v>130</v>
      </c>
      <c r="G10" s="75">
        <v>566</v>
      </c>
      <c r="H10" s="75">
        <v>92</v>
      </c>
      <c r="I10" s="75">
        <v>217</v>
      </c>
      <c r="J10" s="75">
        <v>166</v>
      </c>
      <c r="K10" s="75">
        <v>258</v>
      </c>
      <c r="L10" s="75">
        <v>39</v>
      </c>
      <c r="M10" s="75">
        <v>505</v>
      </c>
      <c r="N10" s="75">
        <v>54</v>
      </c>
      <c r="O10" s="75">
        <v>55</v>
      </c>
      <c r="P10" s="75">
        <v>75</v>
      </c>
      <c r="Q10" s="75">
        <v>426</v>
      </c>
      <c r="R10" s="75">
        <v>22</v>
      </c>
    </row>
    <row r="11" spans="1:18">
      <c r="A11" s="60" t="s">
        <v>81</v>
      </c>
      <c r="B11" s="76">
        <v>20</v>
      </c>
      <c r="C11" s="38" t="s">
        <v>57</v>
      </c>
      <c r="D11" s="75" t="s">
        <v>57</v>
      </c>
      <c r="E11" s="38" t="s">
        <v>57</v>
      </c>
      <c r="F11" s="38">
        <v>9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>
        <v>5</v>
      </c>
      <c r="P11" s="38" t="s">
        <v>57</v>
      </c>
      <c r="Q11" s="38" t="s">
        <v>57</v>
      </c>
      <c r="R11" s="38" t="s">
        <v>57</v>
      </c>
    </row>
    <row r="12" spans="1:18">
      <c r="A12" s="133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</row>
    <row r="22" spans="2:18">
      <c r="C22" s="138"/>
    </row>
    <row r="23" spans="2:18">
      <c r="C23" s="138"/>
    </row>
    <row r="24" spans="2:18">
      <c r="C24" s="138"/>
    </row>
    <row r="25" spans="2:18">
      <c r="C25" s="138"/>
    </row>
    <row r="26" spans="2:18">
      <c r="C26" s="138"/>
    </row>
    <row r="27" spans="2:18">
      <c r="C27" s="138"/>
    </row>
    <row r="28" spans="2:18">
      <c r="C28" s="138"/>
    </row>
    <row r="29" spans="2:18">
      <c r="C29" s="138"/>
    </row>
    <row r="30" spans="2:18">
      <c r="C30" s="138"/>
    </row>
    <row r="31" spans="2:18">
      <c r="C31" s="138"/>
    </row>
    <row r="32" spans="2:18">
      <c r="C32" s="138"/>
    </row>
    <row r="33" spans="3:3">
      <c r="C33" s="138"/>
    </row>
    <row r="34" spans="3:3">
      <c r="C34" s="138"/>
    </row>
    <row r="35" spans="3:3">
      <c r="C35" s="138"/>
    </row>
    <row r="36" spans="3:3">
      <c r="C36" s="138"/>
    </row>
    <row r="37" spans="3:3">
      <c r="C37" s="138"/>
    </row>
    <row r="38" spans="3:3">
      <c r="C38" s="138"/>
    </row>
    <row r="39" spans="3:3">
      <c r="C39" s="138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2"/>
  <sheetViews>
    <sheetView topLeftCell="A25" zoomScale="130" zoomScaleNormal="130" workbookViewId="0"/>
  </sheetViews>
  <sheetFormatPr baseColWidth="10" defaultColWidth="11.42578125" defaultRowHeight="12.75"/>
  <cols>
    <col min="1" max="1" width="30.85546875" style="24" customWidth="1"/>
    <col min="2" max="2" width="33.42578125" style="24" customWidth="1"/>
    <col min="3" max="3" width="11.42578125" style="24"/>
    <col min="4" max="4" width="11.42578125" style="24" customWidth="1"/>
    <col min="5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7"/>
      <c r="M43" s="148"/>
      <c r="N43" s="148"/>
      <c r="O43" s="148"/>
    </row>
    <row r="44" spans="1:15" s="150" customFormat="1" ht="14.25">
      <c r="A44" s="149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7"/>
      <c r="M44" s="158"/>
      <c r="N44" s="158"/>
      <c r="O44" s="158"/>
    </row>
    <row r="45" spans="1:15" s="151" customFormat="1" ht="14.25">
      <c r="A45" s="218"/>
      <c r="B45" s="148"/>
      <c r="C45" s="148"/>
      <c r="D45" s="146"/>
      <c r="E45" s="146"/>
      <c r="F45" s="146"/>
      <c r="G45" s="146"/>
      <c r="H45" s="146"/>
      <c r="I45" s="146"/>
      <c r="J45" s="146"/>
      <c r="K45" s="146"/>
      <c r="L45" s="147"/>
    </row>
    <row r="46" spans="1:15" s="151" customFormat="1">
      <c r="A46" s="219"/>
      <c r="B46" s="148"/>
      <c r="C46" s="148"/>
      <c r="D46" s="146"/>
      <c r="E46" s="146"/>
      <c r="F46" s="146"/>
      <c r="G46" s="146"/>
      <c r="H46" s="146"/>
      <c r="I46" s="146"/>
      <c r="J46" s="146"/>
      <c r="K46" s="146"/>
      <c r="L46" s="147"/>
    </row>
    <row r="47" spans="1:15" s="151" customFormat="1">
      <c r="A47" s="220"/>
      <c r="B47" s="221" t="s">
        <v>139</v>
      </c>
      <c r="C47" s="221"/>
      <c r="D47" s="222"/>
      <c r="E47" s="220"/>
      <c r="F47" s="221"/>
      <c r="G47" s="222"/>
      <c r="H47" s="222"/>
      <c r="I47" s="222"/>
      <c r="J47" s="131"/>
      <c r="K47" s="131"/>
      <c r="L47" s="137"/>
    </row>
    <row r="48" spans="1:15" s="151" customFormat="1">
      <c r="A48" s="223" t="s">
        <v>76</v>
      </c>
      <c r="B48" s="224">
        <v>84.288052373158763</v>
      </c>
      <c r="C48" s="225"/>
      <c r="D48" s="223"/>
      <c r="E48" s="224"/>
      <c r="F48" s="226"/>
      <c r="G48" s="222"/>
      <c r="H48" s="222"/>
      <c r="I48" s="222"/>
      <c r="J48" s="222"/>
      <c r="K48" s="131"/>
      <c r="L48" s="137"/>
    </row>
    <row r="49" spans="1:12" s="151" customFormat="1">
      <c r="A49" s="226" t="s">
        <v>93</v>
      </c>
      <c r="B49" s="226">
        <v>100</v>
      </c>
      <c r="C49" s="225"/>
      <c r="D49" s="226"/>
      <c r="E49" s="226"/>
      <c r="F49" s="226"/>
      <c r="G49" s="222"/>
      <c r="H49" s="222"/>
      <c r="I49" s="222"/>
      <c r="J49" s="131"/>
      <c r="K49" s="131"/>
      <c r="L49" s="137"/>
    </row>
    <row r="50" spans="1:12" s="151" customFormat="1">
      <c r="A50" s="226" t="s">
        <v>56</v>
      </c>
      <c r="B50" s="226">
        <v>97.142857142857139</v>
      </c>
      <c r="C50" s="225"/>
      <c r="D50" s="226"/>
      <c r="E50" s="226"/>
      <c r="F50" s="226"/>
      <c r="G50" s="222"/>
      <c r="H50" s="223"/>
      <c r="I50" s="224"/>
      <c r="J50" s="131"/>
      <c r="K50" s="131"/>
      <c r="L50" s="137"/>
    </row>
    <row r="51" spans="1:12" s="151" customFormat="1">
      <c r="A51" s="226" t="s">
        <v>55</v>
      </c>
      <c r="B51" s="226">
        <v>95.161290322580655</v>
      </c>
      <c r="C51" s="225"/>
      <c r="D51" s="226"/>
      <c r="E51" s="226"/>
      <c r="F51" s="226"/>
      <c r="G51" s="222"/>
      <c r="H51" s="222"/>
      <c r="I51" s="222"/>
      <c r="J51" s="131"/>
      <c r="K51" s="131"/>
      <c r="L51" s="137"/>
    </row>
    <row r="52" spans="1:12" s="151" customFormat="1">
      <c r="A52" s="226" t="s">
        <v>89</v>
      </c>
      <c r="B52" s="226">
        <v>93.965517241379317</v>
      </c>
      <c r="C52" s="225"/>
      <c r="D52" s="226"/>
      <c r="E52" s="226"/>
      <c r="F52" s="226"/>
      <c r="G52" s="222"/>
      <c r="H52" s="222"/>
      <c r="I52" s="222"/>
      <c r="J52" s="131"/>
      <c r="K52" s="131"/>
      <c r="L52" s="137"/>
    </row>
    <row r="53" spans="1:12" s="151" customFormat="1">
      <c r="A53" s="226" t="s">
        <v>86</v>
      </c>
      <c r="B53" s="226">
        <v>92.617449664429529</v>
      </c>
      <c r="C53" s="225"/>
      <c r="D53" s="226"/>
      <c r="E53" s="226"/>
      <c r="F53" s="226"/>
      <c r="G53" s="222"/>
      <c r="H53" s="222"/>
      <c r="I53" s="222"/>
      <c r="J53" s="131"/>
      <c r="K53" s="131"/>
      <c r="L53" s="137"/>
    </row>
    <row r="54" spans="1:12" s="151" customFormat="1">
      <c r="A54" s="226" t="s">
        <v>79</v>
      </c>
      <c r="B54" s="226">
        <v>91.891891891891902</v>
      </c>
      <c r="C54" s="225"/>
      <c r="D54" s="226"/>
      <c r="E54" s="226"/>
      <c r="F54" s="226"/>
      <c r="G54" s="222"/>
      <c r="H54" s="222"/>
      <c r="I54" s="222"/>
      <c r="J54" s="131"/>
      <c r="K54" s="131"/>
      <c r="L54" s="137"/>
    </row>
    <row r="55" spans="1:12" s="151" customFormat="1">
      <c r="A55" s="226" t="s">
        <v>95</v>
      </c>
      <c r="B55" s="226">
        <v>91.666666666666657</v>
      </c>
      <c r="C55" s="225"/>
      <c r="D55" s="226"/>
      <c r="E55" s="226"/>
      <c r="F55" s="226"/>
      <c r="G55" s="222"/>
      <c r="H55" s="222"/>
      <c r="I55" s="222"/>
      <c r="J55" s="131"/>
      <c r="K55" s="131"/>
      <c r="L55" s="137"/>
    </row>
    <row r="56" spans="1:12" s="151" customFormat="1">
      <c r="A56" s="226" t="s">
        <v>88</v>
      </c>
      <c r="B56" s="226">
        <v>89.457364341085267</v>
      </c>
      <c r="C56" s="225"/>
      <c r="D56" s="226"/>
      <c r="E56" s="226"/>
      <c r="F56" s="226"/>
      <c r="G56" s="222"/>
      <c r="H56" s="222"/>
      <c r="I56" s="222"/>
      <c r="J56" s="131"/>
      <c r="K56" s="131"/>
      <c r="L56" s="137"/>
    </row>
    <row r="57" spans="1:12" s="151" customFormat="1">
      <c r="A57" s="226" t="s">
        <v>90</v>
      </c>
      <c r="B57" s="226">
        <v>85.279187817258887</v>
      </c>
      <c r="C57" s="225"/>
      <c r="D57" s="226"/>
      <c r="E57" s="226"/>
      <c r="F57" s="226"/>
      <c r="G57" s="222"/>
      <c r="H57" s="222"/>
      <c r="I57" s="222"/>
      <c r="J57" s="131"/>
      <c r="K57" s="131"/>
      <c r="L57" s="137"/>
    </row>
    <row r="58" spans="1:12" s="151" customFormat="1">
      <c r="A58" s="226" t="s">
        <v>54</v>
      </c>
      <c r="B58" s="226">
        <v>85.18518518518519</v>
      </c>
      <c r="C58" s="225"/>
      <c r="D58" s="226"/>
      <c r="E58" s="226"/>
      <c r="F58" s="226"/>
      <c r="G58" s="222"/>
      <c r="H58" s="222"/>
      <c r="I58" s="222"/>
      <c r="J58" s="131"/>
      <c r="K58" s="131"/>
      <c r="L58" s="137"/>
    </row>
    <row r="59" spans="1:12" s="151" customFormat="1">
      <c r="A59" s="226" t="s">
        <v>53</v>
      </c>
      <c r="B59" s="226">
        <v>80.615384615384613</v>
      </c>
      <c r="C59" s="225"/>
      <c r="D59" s="226"/>
      <c r="E59" s="226"/>
      <c r="F59" s="226"/>
      <c r="G59" s="222"/>
      <c r="H59" s="222"/>
      <c r="I59" s="222"/>
      <c r="J59" s="131"/>
      <c r="K59" s="131"/>
      <c r="L59" s="137"/>
    </row>
    <row r="60" spans="1:12" s="48" customFormat="1">
      <c r="A60" s="226" t="s">
        <v>91</v>
      </c>
      <c r="B60" s="226">
        <v>80.357142857142861</v>
      </c>
      <c r="C60" s="225"/>
      <c r="D60" s="226"/>
      <c r="E60" s="226"/>
      <c r="F60" s="226"/>
      <c r="G60" s="131"/>
      <c r="H60" s="131"/>
      <c r="I60" s="131"/>
      <c r="J60" s="131"/>
      <c r="K60" s="131"/>
      <c r="L60" s="137"/>
    </row>
    <row r="61" spans="1:12" s="151" customFormat="1">
      <c r="A61" s="226" t="s">
        <v>94</v>
      </c>
      <c r="B61" s="226">
        <v>76.34782608695653</v>
      </c>
      <c r="C61" s="225"/>
      <c r="D61" s="226"/>
      <c r="E61" s="226"/>
      <c r="F61" s="226"/>
      <c r="G61" s="222"/>
      <c r="H61" s="222"/>
      <c r="I61" s="222"/>
      <c r="J61" s="222"/>
      <c r="K61" s="222"/>
      <c r="L61" s="227"/>
    </row>
    <row r="62" spans="1:12" s="151" customFormat="1">
      <c r="A62" s="226" t="s">
        <v>52</v>
      </c>
      <c r="B62" s="226">
        <v>73.818181818181813</v>
      </c>
      <c r="C62" s="225"/>
      <c r="D62" s="226"/>
      <c r="E62" s="226"/>
      <c r="F62" s="226"/>
      <c r="G62" s="131"/>
      <c r="H62" s="131"/>
      <c r="I62" s="131"/>
      <c r="J62" s="131"/>
      <c r="K62" s="131"/>
      <c r="L62" s="137"/>
    </row>
    <row r="63" spans="1:12" s="151" customFormat="1">
      <c r="A63" s="226" t="s">
        <v>87</v>
      </c>
      <c r="B63" s="226">
        <v>67.10526315789474</v>
      </c>
      <c r="C63" s="225"/>
      <c r="D63" s="226"/>
      <c r="E63" s="226"/>
      <c r="F63" s="226"/>
      <c r="G63" s="131"/>
      <c r="H63" s="131"/>
      <c r="I63" s="131"/>
      <c r="J63" s="131"/>
      <c r="K63" s="131"/>
      <c r="L63" s="137"/>
    </row>
    <row r="64" spans="1:12" s="48" customFormat="1">
      <c r="A64" s="226" t="s">
        <v>92</v>
      </c>
      <c r="B64" s="226">
        <v>61.682242990654203</v>
      </c>
      <c r="D64" s="226"/>
      <c r="E64" s="226"/>
    </row>
    <row r="65" spans="1:12" s="151" customFormat="1">
      <c r="A65" s="49"/>
      <c r="B65" s="49"/>
      <c r="C65" s="49"/>
      <c r="D65" s="131"/>
      <c r="E65" s="131"/>
      <c r="F65" s="131"/>
      <c r="G65" s="131"/>
      <c r="H65" s="131"/>
      <c r="I65" s="131"/>
      <c r="J65" s="131"/>
      <c r="K65" s="131"/>
      <c r="L65" s="137"/>
    </row>
    <row r="66" spans="1:12" s="151" customFormat="1">
      <c r="A66" s="49"/>
      <c r="B66" s="49"/>
      <c r="C66" s="49"/>
      <c r="D66" s="131"/>
      <c r="E66" s="131"/>
      <c r="F66" s="131"/>
      <c r="G66" s="131"/>
      <c r="H66" s="131"/>
      <c r="I66" s="131"/>
      <c r="J66" s="131"/>
      <c r="K66" s="131"/>
      <c r="L66" s="152"/>
    </row>
    <row r="67" spans="1:12" s="151" customFormat="1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52"/>
    </row>
    <row r="68" spans="1:12" s="151" customFormat="1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52"/>
    </row>
    <row r="69" spans="1:12" s="151" customFormat="1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52"/>
    </row>
    <row r="70" spans="1:12" s="151" customFormat="1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52"/>
    </row>
    <row r="71" spans="1:12" s="151" customFormat="1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52"/>
    </row>
    <row r="72" spans="1:12" s="151" customFormat="1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52"/>
    </row>
    <row r="73" spans="1:12" s="151" customForma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52"/>
    </row>
    <row r="74" spans="1:12" s="151" customForma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52"/>
    </row>
    <row r="75" spans="1:12" s="151" customForma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52"/>
    </row>
    <row r="76" spans="1:12" s="151" customForma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52"/>
    </row>
    <row r="77" spans="1:12" s="151" customForma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52"/>
    </row>
    <row r="78" spans="1:12" s="151" customForma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52"/>
    </row>
    <row r="79" spans="1:12" s="151" customFormat="1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52"/>
    </row>
    <row r="80" spans="1:12" s="151" customFormat="1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52"/>
    </row>
    <row r="81" spans="1:13" s="150" customFormat="1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52"/>
    </row>
    <row r="82" spans="1:13" s="150" customFormat="1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52"/>
    </row>
    <row r="83" spans="1:13" s="49" customForma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52"/>
    </row>
    <row r="84" spans="1:13" s="49" customForma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52"/>
    </row>
    <row r="85" spans="1:13" s="137" customFormat="1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52"/>
    </row>
    <row r="86" spans="1:13" s="137" customFormat="1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</row>
    <row r="87" spans="1:13" s="137" customFormat="1"/>
    <row r="88" spans="1:13" s="137" customFormat="1"/>
    <row r="89" spans="1:13" s="48" customForma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s="48" customForma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 s="48" customForma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</sheetData>
  <sortState xmlns:xlrd2="http://schemas.microsoft.com/office/spreadsheetml/2017/richdata2" ref="D49:E64">
    <sortCondition descending="1" ref="E49:E64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scale="3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zoomScale="75" zoomScaleNormal="75" workbookViewId="0"/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228" t="s">
        <v>136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30"/>
    </row>
    <row r="12" spans="1:14" ht="54" customHeight="1">
      <c r="B12" s="231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3"/>
    </row>
    <row r="13" spans="1:14" ht="7.5" customHeight="1" thickBot="1">
      <c r="B13" s="234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6"/>
    </row>
    <row r="14" spans="1:14" ht="7.5" customHeight="1" thickTop="1" thickBot="1"/>
    <row r="15" spans="1:14" ht="31.5" thickTop="1" thickBot="1">
      <c r="B15" s="237" t="s">
        <v>42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48" t="s">
        <v>43</v>
      </c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50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16" customFormat="1" ht="43.5" customHeight="1">
      <c r="A20" s="120"/>
      <c r="B20" s="240" t="s">
        <v>120</v>
      </c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121"/>
      <c r="P20" s="121"/>
    </row>
    <row r="21" spans="1:16" s="116" customFormat="1" ht="26.25" customHeight="1">
      <c r="A21" s="117"/>
      <c r="B21" s="143" t="s">
        <v>122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1"/>
      <c r="P21" s="121"/>
    </row>
    <row r="22" spans="1:16" s="116" customFormat="1" ht="18.75" customHeight="1">
      <c r="A22" s="117"/>
      <c r="B22" s="241" t="s">
        <v>121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121"/>
      <c r="P22" s="121"/>
    </row>
    <row r="23" spans="1:16" s="116" customFormat="1" ht="24.75" customHeight="1">
      <c r="A23" s="117"/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121"/>
      <c r="P23" s="121"/>
    </row>
    <row r="24" spans="1:16" s="116" customFormat="1" ht="20.25" customHeight="1">
      <c r="A24" s="117"/>
      <c r="B24" s="245" t="s">
        <v>123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121"/>
      <c r="P24" s="121"/>
    </row>
    <row r="25" spans="1:16" s="116" customFormat="1" ht="15.75">
      <c r="A25" s="117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121"/>
      <c r="P25" s="121"/>
    </row>
    <row r="26" spans="1:16" s="116" customFormat="1" ht="36.75" customHeight="1">
      <c r="A26" s="117"/>
      <c r="B26" s="245" t="s">
        <v>124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122"/>
      <c r="O26" s="123"/>
      <c r="P26" s="121"/>
    </row>
    <row r="27" spans="1:16" ht="13.5" thickBot="1">
      <c r="O27" s="48"/>
      <c r="P27" s="48"/>
    </row>
    <row r="28" spans="1:16" ht="24.75" thickTop="1" thickBot="1">
      <c r="B28" s="248" t="s">
        <v>44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50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16" customFormat="1" ht="45.75" customHeight="1">
      <c r="A30" s="114"/>
      <c r="B30" s="241" t="s">
        <v>125</v>
      </c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115"/>
      <c r="P30" s="115"/>
    </row>
    <row r="31" spans="1:16" s="116" customFormat="1" ht="45.75" customHeight="1">
      <c r="A31" s="117"/>
      <c r="B31" s="241" t="s">
        <v>126</v>
      </c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115"/>
      <c r="P31" s="115"/>
    </row>
    <row r="32" spans="1:16" s="116" customFormat="1" ht="43.5" customHeight="1">
      <c r="A32" s="114"/>
      <c r="B32" s="243" t="s">
        <v>127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118"/>
      <c r="O32" s="115"/>
      <c r="P32" s="115"/>
    </row>
    <row r="33" spans="1:16" s="116" customFormat="1" ht="40.5" customHeight="1">
      <c r="A33" s="114"/>
      <c r="B33" s="241" t="s">
        <v>128</v>
      </c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119"/>
      <c r="P33" s="115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33:N33"/>
    <mergeCell ref="B22:N23"/>
    <mergeCell ref="B24:N25"/>
    <mergeCell ref="B18:N18"/>
    <mergeCell ref="B28:N28"/>
    <mergeCell ref="B11:N13"/>
    <mergeCell ref="B15:N15"/>
    <mergeCell ref="B20:N20"/>
    <mergeCell ref="B30:N30"/>
    <mergeCell ref="B32:M32"/>
    <mergeCell ref="B26:M26"/>
    <mergeCell ref="B31:N31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20"/>
  <sheetViews>
    <sheetView zoomScale="120" zoomScaleNormal="120" workbookViewId="0"/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116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51" t="s">
        <v>46</v>
      </c>
      <c r="C6" s="253" t="s">
        <v>47</v>
      </c>
      <c r="D6" s="253"/>
      <c r="E6" s="253"/>
    </row>
    <row r="7" spans="1:11" ht="36.75" customHeight="1">
      <c r="A7" s="125"/>
      <c r="B7" s="252"/>
      <c r="C7" s="28" t="s">
        <v>40</v>
      </c>
      <c r="D7" s="28" t="s">
        <v>9</v>
      </c>
      <c r="E7" s="28" t="s">
        <v>81</v>
      </c>
    </row>
    <row r="8" spans="1:11">
      <c r="A8" s="135" t="s">
        <v>80</v>
      </c>
      <c r="B8" s="109">
        <v>3194</v>
      </c>
      <c r="C8" s="109">
        <v>689</v>
      </c>
      <c r="D8" s="109">
        <v>2493</v>
      </c>
      <c r="E8" s="109">
        <v>12</v>
      </c>
    </row>
    <row r="9" spans="1:11">
      <c r="A9" s="139" t="s">
        <v>84</v>
      </c>
      <c r="B9" s="109">
        <v>3222</v>
      </c>
      <c r="C9" s="109">
        <v>685</v>
      </c>
      <c r="D9" s="109">
        <v>2525</v>
      </c>
      <c r="E9" s="109">
        <v>12</v>
      </c>
    </row>
    <row r="10" spans="1:11">
      <c r="A10" s="139" t="s">
        <v>98</v>
      </c>
      <c r="B10" s="109">
        <v>3296</v>
      </c>
      <c r="C10" s="109">
        <v>697</v>
      </c>
      <c r="D10" s="109">
        <v>2586</v>
      </c>
      <c r="E10" s="109">
        <v>13</v>
      </c>
    </row>
    <row r="11" spans="1:11">
      <c r="A11" s="139" t="s">
        <v>103</v>
      </c>
      <c r="B11" s="109">
        <v>3355</v>
      </c>
      <c r="C11" s="109">
        <v>699</v>
      </c>
      <c r="D11" s="109">
        <v>2639</v>
      </c>
      <c r="E11" s="109">
        <v>17</v>
      </c>
    </row>
    <row r="12" spans="1:11">
      <c r="A12" s="139" t="s">
        <v>105</v>
      </c>
      <c r="B12" s="109">
        <v>3449</v>
      </c>
      <c r="C12" s="109">
        <v>727</v>
      </c>
      <c r="D12" s="109">
        <v>2705</v>
      </c>
      <c r="E12" s="109">
        <v>17</v>
      </c>
    </row>
    <row r="13" spans="1:11">
      <c r="A13" s="139" t="s">
        <v>115</v>
      </c>
      <c r="B13" s="109">
        <v>3516</v>
      </c>
      <c r="C13" s="109">
        <v>729</v>
      </c>
      <c r="D13" s="109">
        <v>2769</v>
      </c>
      <c r="E13" s="109">
        <v>18</v>
      </c>
    </row>
    <row r="14" spans="1:11">
      <c r="A14" s="134" t="s">
        <v>129</v>
      </c>
      <c r="B14" s="109">
        <v>3666</v>
      </c>
      <c r="C14" s="109">
        <v>684</v>
      </c>
      <c r="D14" s="109">
        <v>2962</v>
      </c>
      <c r="E14" s="109">
        <v>20</v>
      </c>
    </row>
    <row r="15" spans="1:11">
      <c r="A15" s="124"/>
      <c r="B15" s="109"/>
      <c r="C15" s="109"/>
      <c r="D15" s="109"/>
      <c r="E15" s="109"/>
    </row>
    <row r="16" spans="1:11" s="62" customFormat="1">
      <c r="A16" s="127" t="s">
        <v>101</v>
      </c>
      <c r="B16" s="108"/>
      <c r="C16" s="108"/>
      <c r="D16" s="108"/>
      <c r="E16" s="108"/>
    </row>
    <row r="17" spans="1:5">
      <c r="A17" s="124"/>
      <c r="B17" s="109"/>
      <c r="C17" s="109"/>
      <c r="D17" s="109"/>
      <c r="E17" s="109"/>
    </row>
    <row r="18" spans="1:5">
      <c r="A18" s="33" t="s">
        <v>48</v>
      </c>
    </row>
    <row r="20" spans="1:5">
      <c r="A20" s="44"/>
    </row>
  </sheetData>
  <mergeCells count="2">
    <mergeCell ref="B6:B7"/>
    <mergeCell ref="C6:E6"/>
  </mergeCells>
  <phoneticPr fontId="15" type="noConversion"/>
  <hyperlinks>
    <hyperlink ref="A18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19"/>
  <sheetViews>
    <sheetView zoomScaleNormal="100" workbookViewId="0"/>
  </sheetViews>
  <sheetFormatPr baseColWidth="10" defaultColWidth="11.42578125" defaultRowHeight="12.75"/>
  <cols>
    <col min="1" max="16384" width="11.42578125" style="107"/>
  </cols>
  <sheetData>
    <row r="1" spans="1:9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98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4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4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1:14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4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70" customFormat="1" ht="19.5" customHeight="1">
      <c r="A43" s="159"/>
      <c r="J43" s="94"/>
      <c r="K43" s="94"/>
      <c r="L43" s="94"/>
      <c r="M43" s="94"/>
      <c r="N43" s="94"/>
    </row>
    <row r="44" spans="1:14" s="70" customFormat="1"/>
    <row r="45" spans="1:14" s="70" customFormat="1" ht="33.75" customHeight="1">
      <c r="A45" s="160"/>
      <c r="B45" s="160"/>
      <c r="C45" s="161" t="s">
        <v>40</v>
      </c>
      <c r="D45" s="161" t="s">
        <v>9</v>
      </c>
      <c r="E45" s="161" t="s">
        <v>81</v>
      </c>
      <c r="F45" s="162" t="s">
        <v>46</v>
      </c>
    </row>
    <row r="46" spans="1:14" s="70" customFormat="1">
      <c r="A46" s="160" t="s">
        <v>50</v>
      </c>
      <c r="B46" s="160" t="s">
        <v>82</v>
      </c>
      <c r="C46" s="163">
        <v>689</v>
      </c>
      <c r="D46" s="163">
        <v>2493</v>
      </c>
      <c r="E46" s="163">
        <v>12</v>
      </c>
      <c r="F46" s="164">
        <f t="shared" ref="F46:F53" si="0">SUM(C46:E46)</f>
        <v>3194</v>
      </c>
    </row>
    <row r="47" spans="1:14" s="70" customFormat="1">
      <c r="A47" s="160" t="s">
        <v>50</v>
      </c>
      <c r="B47" s="160" t="s">
        <v>85</v>
      </c>
      <c r="C47" s="163">
        <v>685</v>
      </c>
      <c r="D47" s="163">
        <v>2525</v>
      </c>
      <c r="E47" s="163">
        <v>12</v>
      </c>
      <c r="F47" s="164">
        <f t="shared" si="0"/>
        <v>3222</v>
      </c>
    </row>
    <row r="48" spans="1:14" s="70" customFormat="1">
      <c r="A48" s="160" t="s">
        <v>50</v>
      </c>
      <c r="B48" s="160" t="s">
        <v>97</v>
      </c>
      <c r="C48" s="163">
        <v>697</v>
      </c>
      <c r="D48" s="163">
        <v>2586</v>
      </c>
      <c r="E48" s="163">
        <v>13</v>
      </c>
      <c r="F48" s="164">
        <f t="shared" si="0"/>
        <v>3296</v>
      </c>
    </row>
    <row r="49" spans="1:12" s="70" customFormat="1">
      <c r="A49" s="160" t="s">
        <v>50</v>
      </c>
      <c r="B49" s="160" t="s">
        <v>104</v>
      </c>
      <c r="C49" s="163">
        <v>699</v>
      </c>
      <c r="D49" s="163">
        <v>2639</v>
      </c>
      <c r="E49" s="163">
        <v>17</v>
      </c>
      <c r="F49" s="164">
        <f t="shared" si="0"/>
        <v>3355</v>
      </c>
    </row>
    <row r="50" spans="1:12" s="70" customFormat="1">
      <c r="A50" s="160" t="s">
        <v>50</v>
      </c>
      <c r="B50" s="160" t="s">
        <v>106</v>
      </c>
      <c r="C50" s="163">
        <v>727</v>
      </c>
      <c r="D50" s="163">
        <v>2705</v>
      </c>
      <c r="E50" s="163">
        <v>17</v>
      </c>
      <c r="F50" s="164">
        <f t="shared" si="0"/>
        <v>3449</v>
      </c>
    </row>
    <row r="51" spans="1:12" s="70" customFormat="1">
      <c r="A51" s="160" t="s">
        <v>50</v>
      </c>
      <c r="B51" s="160" t="s">
        <v>112</v>
      </c>
      <c r="C51" s="163">
        <v>722</v>
      </c>
      <c r="D51" s="163">
        <v>2736</v>
      </c>
      <c r="E51" s="163">
        <v>17</v>
      </c>
      <c r="F51" s="164">
        <f t="shared" si="0"/>
        <v>3475</v>
      </c>
    </row>
    <row r="52" spans="1:12" s="70" customFormat="1">
      <c r="A52" s="160" t="s">
        <v>50</v>
      </c>
      <c r="B52" s="160" t="s">
        <v>119</v>
      </c>
      <c r="C52" s="163">
        <v>729</v>
      </c>
      <c r="D52" s="163">
        <v>2769</v>
      </c>
      <c r="E52" s="163">
        <v>18</v>
      </c>
      <c r="F52" s="164">
        <f t="shared" ref="F52" si="1">SUM(C52:E52)</f>
        <v>3516</v>
      </c>
    </row>
    <row r="53" spans="1:12" s="70" customFormat="1">
      <c r="A53" s="160" t="s">
        <v>50</v>
      </c>
      <c r="B53" s="160" t="s">
        <v>130</v>
      </c>
      <c r="C53" s="163">
        <v>684</v>
      </c>
      <c r="D53" s="163">
        <v>2962</v>
      </c>
      <c r="E53" s="163">
        <v>20</v>
      </c>
      <c r="F53" s="164">
        <f t="shared" si="0"/>
        <v>3666</v>
      </c>
    </row>
    <row r="54" spans="1:12" s="70" customFormat="1" ht="69.75" customHeight="1">
      <c r="A54" s="160"/>
      <c r="B54" s="160"/>
      <c r="C54" s="161" t="s">
        <v>40</v>
      </c>
      <c r="D54" s="161" t="s">
        <v>9</v>
      </c>
      <c r="E54" s="161" t="s">
        <v>81</v>
      </c>
      <c r="F54" s="162" t="s">
        <v>46</v>
      </c>
    </row>
    <row r="55" spans="1:12" s="70" customFormat="1">
      <c r="A55" s="160" t="s">
        <v>51</v>
      </c>
      <c r="B55" s="160" t="s">
        <v>82</v>
      </c>
      <c r="C55" s="165">
        <f>C46/$F46</f>
        <v>0.21571696931747025</v>
      </c>
      <c r="D55" s="165">
        <f t="shared" ref="C55:F60" si="2">D46/$F46</f>
        <v>0.78052598622417035</v>
      </c>
      <c r="E55" s="165">
        <f t="shared" si="2"/>
        <v>3.7570444583594239E-3</v>
      </c>
      <c r="F55" s="165">
        <f t="shared" si="2"/>
        <v>1</v>
      </c>
    </row>
    <row r="56" spans="1:12" s="70" customFormat="1">
      <c r="A56" s="160" t="s">
        <v>51</v>
      </c>
      <c r="B56" s="160" t="s">
        <v>85</v>
      </c>
      <c r="C56" s="165">
        <f t="shared" si="2"/>
        <v>0.21260086902545003</v>
      </c>
      <c r="D56" s="165">
        <f t="shared" si="2"/>
        <v>0.78367473618870265</v>
      </c>
      <c r="E56" s="165">
        <f t="shared" si="2"/>
        <v>3.7243947858472998E-3</v>
      </c>
      <c r="F56" s="165">
        <f t="shared" si="2"/>
        <v>1</v>
      </c>
    </row>
    <row r="57" spans="1:12" s="70" customFormat="1">
      <c r="A57" s="160" t="s">
        <v>51</v>
      </c>
      <c r="B57" s="160" t="s">
        <v>97</v>
      </c>
      <c r="C57" s="165">
        <f t="shared" si="2"/>
        <v>0.21146844660194175</v>
      </c>
      <c r="D57" s="165">
        <f t="shared" si="2"/>
        <v>0.78458737864077666</v>
      </c>
      <c r="E57" s="165">
        <f t="shared" si="2"/>
        <v>3.9441747572815534E-3</v>
      </c>
      <c r="F57" s="165">
        <f t="shared" si="2"/>
        <v>1</v>
      </c>
    </row>
    <row r="58" spans="1:12" s="70" customFormat="1">
      <c r="A58" s="160" t="s">
        <v>51</v>
      </c>
      <c r="B58" s="160" t="s">
        <v>104</v>
      </c>
      <c r="C58" s="165">
        <f t="shared" si="2"/>
        <v>0.20834575260804769</v>
      </c>
      <c r="D58" s="165">
        <f t="shared" si="2"/>
        <v>0.78658718330849475</v>
      </c>
      <c r="E58" s="165">
        <f t="shared" si="2"/>
        <v>5.0670640834575261E-3</v>
      </c>
      <c r="F58" s="165">
        <f t="shared" si="2"/>
        <v>1</v>
      </c>
    </row>
    <row r="59" spans="1:12" s="70" customFormat="1">
      <c r="A59" s="160" t="s">
        <v>51</v>
      </c>
      <c r="B59" s="160" t="s">
        <v>106</v>
      </c>
      <c r="C59" s="165">
        <f t="shared" si="2"/>
        <v>0.21078573499565093</v>
      </c>
      <c r="D59" s="165">
        <f t="shared" si="2"/>
        <v>0.78428530008698172</v>
      </c>
      <c r="E59" s="165">
        <f t="shared" si="2"/>
        <v>4.9289649173673532E-3</v>
      </c>
      <c r="F59" s="165">
        <f t="shared" si="2"/>
        <v>1</v>
      </c>
    </row>
    <row r="60" spans="1:12" s="70" customFormat="1">
      <c r="B60" s="160" t="s">
        <v>112</v>
      </c>
      <c r="C60" s="165">
        <f t="shared" si="2"/>
        <v>0.20776978417266187</v>
      </c>
      <c r="D60" s="165">
        <f t="shared" si="2"/>
        <v>0.78733812949640292</v>
      </c>
      <c r="E60" s="165">
        <f t="shared" si="2"/>
        <v>4.8920863309352518E-3</v>
      </c>
      <c r="F60" s="165">
        <f t="shared" si="2"/>
        <v>1</v>
      </c>
    </row>
    <row r="61" spans="1:12" s="70" customFormat="1">
      <c r="A61" s="160" t="s">
        <v>51</v>
      </c>
      <c r="B61" s="160" t="s">
        <v>119</v>
      </c>
      <c r="C61" s="165">
        <f t="shared" ref="C61:F62" si="3">C52/$F52</f>
        <v>0.20733788395904437</v>
      </c>
      <c r="D61" s="165">
        <f t="shared" si="3"/>
        <v>0.78754266211604096</v>
      </c>
      <c r="E61" s="165">
        <f t="shared" si="3"/>
        <v>5.1194539249146756E-3</v>
      </c>
      <c r="F61" s="165">
        <f t="shared" si="3"/>
        <v>1</v>
      </c>
      <c r="G61" s="72"/>
      <c r="J61" s="94"/>
      <c r="K61" s="126"/>
      <c r="L61" s="126"/>
    </row>
    <row r="62" spans="1:12" s="70" customFormat="1">
      <c r="A62" s="160" t="s">
        <v>51</v>
      </c>
      <c r="B62" s="160" t="s">
        <v>130</v>
      </c>
      <c r="C62" s="165">
        <f>C53/$F53</f>
        <v>0.18657937806873978</v>
      </c>
      <c r="D62" s="165">
        <f>D53/$F53</f>
        <v>0.80796508456082927</v>
      </c>
      <c r="E62" s="165">
        <f t="shared" si="3"/>
        <v>5.4555373704309879E-3</v>
      </c>
      <c r="F62" s="165">
        <f t="shared" si="3"/>
        <v>1</v>
      </c>
      <c r="G62" s="72"/>
      <c r="J62" s="94"/>
      <c r="K62" s="126"/>
      <c r="L62" s="126"/>
    </row>
    <row r="63" spans="1:12" s="70" customFormat="1">
      <c r="J63" s="94"/>
      <c r="K63" s="126"/>
      <c r="L63" s="126"/>
    </row>
    <row r="64" spans="1:12" s="70" customFormat="1">
      <c r="J64" s="94"/>
      <c r="K64" s="126"/>
      <c r="L64" s="126"/>
    </row>
    <row r="65" spans="1:12" s="70" customFormat="1">
      <c r="J65" s="94"/>
      <c r="K65" s="126"/>
      <c r="L65" s="126"/>
    </row>
    <row r="66" spans="1:12" s="70" customFormat="1">
      <c r="J66" s="94"/>
      <c r="K66" s="126"/>
      <c r="L66" s="126"/>
    </row>
    <row r="67" spans="1:12" s="70" customFormat="1">
      <c r="J67" s="94"/>
      <c r="K67" s="126"/>
      <c r="L67" s="126"/>
    </row>
    <row r="68" spans="1:12" s="70" customFormat="1">
      <c r="J68" s="94"/>
      <c r="K68" s="126"/>
      <c r="L68" s="126"/>
    </row>
    <row r="69" spans="1:12" s="70" customFormat="1">
      <c r="J69" s="94"/>
      <c r="K69" s="126"/>
      <c r="L69" s="126"/>
    </row>
    <row r="70" spans="1:12" s="70" customFormat="1">
      <c r="J70" s="94"/>
      <c r="K70" s="126"/>
      <c r="L70" s="126"/>
    </row>
    <row r="71" spans="1:12" s="70" customFormat="1">
      <c r="J71" s="94"/>
      <c r="K71" s="126"/>
      <c r="L71" s="126"/>
    </row>
    <row r="72" spans="1:12" s="70" customForma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126"/>
      <c r="L72" s="126"/>
    </row>
    <row r="73" spans="1:12" s="70" customForma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126"/>
      <c r="L73" s="126"/>
    </row>
    <row r="74" spans="1:12" s="70" customForma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126"/>
      <c r="L74" s="126"/>
    </row>
    <row r="75" spans="1:12" s="70" customForma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126"/>
      <c r="L75" s="126"/>
    </row>
    <row r="76" spans="1:12" s="70" customForma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126"/>
      <c r="L76" s="126"/>
    </row>
    <row r="77" spans="1:12" s="70" customForma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126"/>
      <c r="L77" s="126"/>
    </row>
    <row r="78" spans="1:12" s="70" customForma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126"/>
      <c r="L78" s="126"/>
    </row>
    <row r="79" spans="1:12" s="70" customForma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126"/>
      <c r="L79" s="126"/>
    </row>
    <row r="80" spans="1:12" s="70" customFormat="1">
      <c r="A80" s="94"/>
      <c r="B80" s="94"/>
      <c r="C80" s="94"/>
      <c r="D80" s="94"/>
      <c r="E80" s="94"/>
      <c r="F80" s="94"/>
      <c r="G80" s="94"/>
      <c r="H80" s="94"/>
      <c r="I80" s="94"/>
      <c r="J80" s="94"/>
    </row>
    <row r="81" spans="1:10" s="70" customFormat="1">
      <c r="A81" s="94"/>
      <c r="B81" s="94"/>
      <c r="C81" s="94"/>
      <c r="D81" s="94"/>
      <c r="E81" s="94"/>
      <c r="F81" s="94"/>
      <c r="G81" s="94"/>
      <c r="H81" s="94"/>
      <c r="I81" s="94"/>
      <c r="J81" s="94"/>
    </row>
    <row r="82" spans="1:10" s="70" customFormat="1">
      <c r="A82" s="94"/>
      <c r="B82" s="94"/>
      <c r="C82" s="94"/>
      <c r="D82" s="94"/>
      <c r="E82" s="94"/>
      <c r="F82" s="94"/>
      <c r="G82" s="94"/>
      <c r="H82" s="94"/>
      <c r="I82" s="94"/>
      <c r="J82" s="94"/>
    </row>
    <row r="83" spans="1:10" s="70" customFormat="1">
      <c r="A83" s="94"/>
      <c r="B83" s="94"/>
      <c r="C83" s="94"/>
      <c r="D83" s="94"/>
      <c r="E83" s="94"/>
      <c r="F83" s="94"/>
      <c r="G83" s="94"/>
      <c r="H83" s="94"/>
      <c r="I83" s="94"/>
      <c r="J83" s="94"/>
    </row>
    <row r="84" spans="1:10" s="70" customFormat="1">
      <c r="A84" s="94"/>
      <c r="B84" s="94"/>
      <c r="C84" s="94"/>
      <c r="D84" s="94"/>
      <c r="E84" s="94"/>
      <c r="F84" s="94"/>
      <c r="G84" s="94"/>
      <c r="H84" s="94"/>
      <c r="I84" s="94"/>
      <c r="J84" s="94"/>
    </row>
    <row r="85" spans="1:10" s="70" customFormat="1">
      <c r="A85" s="94"/>
      <c r="B85" s="94"/>
      <c r="C85" s="94"/>
      <c r="D85" s="94"/>
      <c r="E85" s="94"/>
      <c r="F85" s="94"/>
      <c r="G85" s="94"/>
      <c r="H85" s="94"/>
      <c r="I85" s="94"/>
      <c r="J85" s="94"/>
    </row>
    <row r="86" spans="1:10" s="70" customFormat="1">
      <c r="A86" s="94"/>
      <c r="B86" s="94"/>
      <c r="C86" s="94"/>
      <c r="D86" s="94"/>
      <c r="E86" s="94"/>
      <c r="F86" s="94"/>
      <c r="G86" s="94"/>
      <c r="H86" s="94"/>
      <c r="I86" s="94"/>
      <c r="J86" s="94"/>
    </row>
    <row r="87" spans="1:10" s="70" customFormat="1">
      <c r="A87" s="94"/>
      <c r="B87" s="94"/>
      <c r="C87" s="94"/>
      <c r="D87" s="94"/>
      <c r="E87" s="94"/>
      <c r="F87" s="94"/>
      <c r="G87" s="94"/>
      <c r="H87" s="94"/>
      <c r="I87" s="94"/>
      <c r="J87" s="94"/>
    </row>
    <row r="88" spans="1:10" s="70" customFormat="1">
      <c r="A88" s="94"/>
      <c r="B88" s="94"/>
      <c r="C88" s="94"/>
      <c r="D88" s="94"/>
      <c r="E88" s="94"/>
      <c r="F88" s="94"/>
      <c r="G88" s="94"/>
      <c r="H88" s="94"/>
      <c r="I88" s="94"/>
      <c r="J88" s="94"/>
    </row>
    <row r="89" spans="1:10" s="70" customFormat="1">
      <c r="A89" s="94"/>
      <c r="B89" s="94"/>
      <c r="C89" s="94"/>
      <c r="D89" s="94"/>
      <c r="E89" s="94"/>
      <c r="F89" s="94"/>
      <c r="G89" s="94"/>
      <c r="H89" s="94"/>
      <c r="I89" s="94"/>
      <c r="J89" s="94"/>
    </row>
    <row r="90" spans="1:10" s="70" customFormat="1">
      <c r="A90" s="94"/>
      <c r="B90" s="94"/>
      <c r="C90" s="94"/>
      <c r="D90" s="94"/>
      <c r="E90" s="94"/>
      <c r="F90" s="94"/>
      <c r="G90" s="94"/>
      <c r="H90" s="94"/>
      <c r="I90" s="94"/>
      <c r="J90" s="94"/>
    </row>
    <row r="91" spans="1:10" s="70" customFormat="1">
      <c r="A91" s="94"/>
      <c r="B91" s="94"/>
      <c r="C91" s="94"/>
      <c r="D91" s="94"/>
      <c r="E91" s="94"/>
      <c r="F91" s="94"/>
      <c r="G91" s="94"/>
      <c r="H91" s="94"/>
      <c r="I91" s="94"/>
      <c r="J91" s="94"/>
    </row>
    <row r="92" spans="1:10" s="70" customFormat="1">
      <c r="A92" s="94"/>
      <c r="B92" s="94"/>
      <c r="C92" s="94"/>
      <c r="D92" s="94"/>
      <c r="E92" s="94"/>
      <c r="F92" s="94"/>
      <c r="G92" s="94"/>
      <c r="H92" s="94"/>
      <c r="I92" s="94"/>
      <c r="J92" s="94"/>
    </row>
    <row r="93" spans="1:10" s="70" customFormat="1">
      <c r="A93" s="94"/>
      <c r="B93" s="94"/>
      <c r="C93" s="94"/>
      <c r="D93" s="94"/>
      <c r="E93" s="94"/>
      <c r="F93" s="94"/>
      <c r="G93" s="94"/>
      <c r="H93" s="94"/>
      <c r="I93" s="94"/>
      <c r="J93" s="94"/>
    </row>
    <row r="94" spans="1:10" s="70" customFormat="1">
      <c r="A94" s="94"/>
      <c r="B94" s="94"/>
      <c r="C94" s="94"/>
      <c r="D94" s="94"/>
      <c r="E94" s="94"/>
      <c r="F94" s="94"/>
      <c r="G94" s="94"/>
      <c r="H94" s="94"/>
      <c r="I94" s="94"/>
      <c r="J94" s="94"/>
    </row>
    <row r="95" spans="1:10" s="70" customFormat="1">
      <c r="A95" s="94"/>
      <c r="B95" s="94"/>
      <c r="C95" s="94"/>
      <c r="D95" s="94"/>
      <c r="E95" s="94"/>
      <c r="F95" s="94"/>
      <c r="G95" s="94"/>
      <c r="H95" s="94"/>
      <c r="I95" s="94"/>
      <c r="J95" s="94"/>
    </row>
    <row r="96" spans="1:10" s="70" customFormat="1">
      <c r="A96" s="94"/>
      <c r="B96" s="94"/>
      <c r="C96" s="94"/>
      <c r="D96" s="94"/>
      <c r="E96" s="94"/>
      <c r="F96" s="94"/>
      <c r="G96" s="94"/>
      <c r="H96" s="94"/>
      <c r="I96" s="94"/>
      <c r="J96" s="94"/>
    </row>
    <row r="97" spans="1:10" s="70" customFormat="1">
      <c r="A97" s="94"/>
      <c r="B97" s="94"/>
      <c r="C97" s="94"/>
      <c r="D97" s="94"/>
      <c r="E97" s="94"/>
      <c r="F97" s="94"/>
      <c r="G97" s="94"/>
      <c r="H97" s="94"/>
      <c r="I97" s="94"/>
      <c r="J97" s="94"/>
    </row>
    <row r="98" spans="1:10" s="70" customFormat="1">
      <c r="A98" s="94"/>
      <c r="B98" s="94"/>
      <c r="C98" s="94"/>
      <c r="D98" s="94"/>
      <c r="E98" s="94"/>
      <c r="F98" s="94"/>
      <c r="G98" s="94"/>
      <c r="H98" s="94"/>
      <c r="I98" s="94"/>
      <c r="J98" s="94"/>
    </row>
    <row r="99" spans="1:10" s="70" customFormat="1">
      <c r="A99" s="94"/>
      <c r="B99" s="94"/>
      <c r="C99" s="94"/>
      <c r="D99" s="94"/>
      <c r="E99" s="94"/>
      <c r="F99" s="94"/>
      <c r="G99" s="94"/>
      <c r="H99" s="94"/>
      <c r="I99" s="94"/>
      <c r="J99" s="94"/>
    </row>
    <row r="100" spans="1:10" s="70" customForma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</row>
    <row r="101" spans="1:10" s="70" customForma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</row>
    <row r="102" spans="1:10" s="70" customFormat="1"/>
    <row r="103" spans="1:10" s="70" customFormat="1"/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70" customFormat="1"/>
    <row r="189" s="70" customFormat="1"/>
    <row r="190" s="94" customFormat="1"/>
    <row r="191" s="94" customFormat="1"/>
    <row r="192" s="94" customFormat="1"/>
    <row r="193" s="94" customFormat="1"/>
    <row r="194" s="94" customFormat="1"/>
    <row r="195" s="94" customFormat="1"/>
    <row r="196" s="94" customFormat="1"/>
    <row r="197" s="94" customFormat="1"/>
    <row r="198" s="94" customFormat="1"/>
    <row r="199" s="94" customFormat="1"/>
    <row r="200" s="94" customFormat="1"/>
    <row r="201" s="94" customFormat="1"/>
    <row r="202" s="94" customFormat="1"/>
    <row r="203" s="94" customFormat="1"/>
    <row r="204" s="94" customFormat="1"/>
    <row r="205" s="94" customFormat="1"/>
    <row r="206" s="94" customFormat="1"/>
    <row r="207" s="94" customFormat="1"/>
    <row r="208" s="94" customFormat="1"/>
    <row r="209" spans="1:16" s="94" customFormat="1"/>
    <row r="210" spans="1:16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</row>
    <row r="211" spans="1:16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</row>
    <row r="212" spans="1:16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</row>
    <row r="213" spans="1:16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</row>
    <row r="214" spans="1:16">
      <c r="A214" s="70"/>
      <c r="B214" s="70"/>
      <c r="C214" s="70"/>
      <c r="D214" s="70"/>
      <c r="E214" s="70"/>
      <c r="F214" s="70"/>
      <c r="G214" s="70"/>
      <c r="H214" s="72"/>
      <c r="I214" s="72"/>
      <c r="J214" s="72"/>
    </row>
    <row r="215" spans="1:16">
      <c r="A215" s="70"/>
      <c r="B215" s="70"/>
      <c r="C215" s="70"/>
      <c r="D215" s="70"/>
      <c r="E215" s="70"/>
      <c r="F215" s="70"/>
      <c r="G215" s="70"/>
      <c r="H215" s="72"/>
      <c r="I215" s="72"/>
      <c r="J215" s="72"/>
    </row>
    <row r="216" spans="1:16">
      <c r="A216" s="70"/>
      <c r="B216" s="70"/>
      <c r="C216" s="70"/>
      <c r="D216" s="70"/>
      <c r="E216" s="70"/>
      <c r="F216" s="70"/>
      <c r="G216" s="70"/>
      <c r="H216" s="72"/>
      <c r="I216" s="72"/>
      <c r="J216" s="72"/>
    </row>
    <row r="217" spans="1:16">
      <c r="A217" s="72"/>
      <c r="B217" s="72"/>
      <c r="C217" s="72"/>
      <c r="D217" s="72"/>
      <c r="E217" s="72"/>
      <c r="F217" s="72"/>
      <c r="G217" s="72"/>
      <c r="H217" s="72"/>
      <c r="I217" s="72"/>
      <c r="J217" s="72"/>
    </row>
    <row r="218" spans="1:16">
      <c r="A218" s="72"/>
      <c r="B218" s="72"/>
      <c r="C218" s="72"/>
      <c r="D218" s="72"/>
      <c r="E218" s="72"/>
      <c r="F218" s="72"/>
      <c r="G218" s="72"/>
      <c r="H218" s="72"/>
    </row>
    <row r="219" spans="1:16">
      <c r="A219" s="72"/>
      <c r="B219" s="72"/>
      <c r="C219" s="72"/>
      <c r="D219" s="72"/>
      <c r="E219" s="72"/>
      <c r="F219" s="72"/>
      <c r="G219" s="72"/>
      <c r="H219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6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28"/>
      <c r="B7" s="34" t="s">
        <v>46</v>
      </c>
      <c r="C7" s="88" t="s">
        <v>79</v>
      </c>
      <c r="D7" s="88" t="s">
        <v>52</v>
      </c>
      <c r="E7" s="88" t="s">
        <v>86</v>
      </c>
      <c r="F7" s="88" t="s">
        <v>87</v>
      </c>
      <c r="G7" s="88" t="s">
        <v>88</v>
      </c>
      <c r="H7" s="88" t="s">
        <v>89</v>
      </c>
      <c r="I7" s="88" t="s">
        <v>54</v>
      </c>
      <c r="J7" s="88" t="s">
        <v>90</v>
      </c>
      <c r="K7" s="88" t="s">
        <v>53</v>
      </c>
      <c r="L7" s="88" t="s">
        <v>91</v>
      </c>
      <c r="M7" s="88" t="s">
        <v>56</v>
      </c>
      <c r="N7" s="88" t="s">
        <v>55</v>
      </c>
      <c r="O7" s="88" t="s">
        <v>92</v>
      </c>
      <c r="P7" s="88" t="s">
        <v>93</v>
      </c>
      <c r="Q7" s="88" t="s">
        <v>94</v>
      </c>
      <c r="R7" s="88" t="s">
        <v>95</v>
      </c>
    </row>
    <row r="8" spans="1:28" s="62" customFormat="1" ht="24" customHeight="1">
      <c r="A8" s="96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06"/>
    </row>
    <row r="9" spans="1:28" s="62" customFormat="1" ht="24" customHeight="1">
      <c r="A9" s="96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06"/>
    </row>
    <row r="10" spans="1:28" s="62" customFormat="1" ht="24" customHeight="1">
      <c r="A10" s="96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06"/>
    </row>
    <row r="11" spans="1:28" s="62" customFormat="1" ht="24" customHeight="1">
      <c r="A11" s="96" t="s">
        <v>105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06"/>
    </row>
    <row r="12" spans="1:28" s="62" customFormat="1" ht="24" customHeight="1">
      <c r="A12" s="96" t="s">
        <v>111</v>
      </c>
      <c r="B12" s="73">
        <v>2753</v>
      </c>
      <c r="C12" s="73">
        <v>32</v>
      </c>
      <c r="D12" s="73">
        <v>192</v>
      </c>
      <c r="E12" s="73">
        <v>110</v>
      </c>
      <c r="F12" s="73">
        <v>130</v>
      </c>
      <c r="G12" s="73">
        <v>540</v>
      </c>
      <c r="H12" s="73">
        <v>92</v>
      </c>
      <c r="I12" s="73">
        <v>211</v>
      </c>
      <c r="J12" s="73">
        <v>161</v>
      </c>
      <c r="K12" s="73">
        <v>217</v>
      </c>
      <c r="L12" s="73">
        <v>37</v>
      </c>
      <c r="M12" s="73">
        <v>439</v>
      </c>
      <c r="N12" s="73">
        <v>51</v>
      </c>
      <c r="O12" s="73">
        <v>67</v>
      </c>
      <c r="P12" s="73">
        <v>75</v>
      </c>
      <c r="Q12" s="73">
        <v>377</v>
      </c>
      <c r="R12" s="73">
        <v>22</v>
      </c>
      <c r="S12" s="106"/>
    </row>
    <row r="13" spans="1:28" s="62" customFormat="1" ht="24" customHeight="1">
      <c r="A13" s="96" t="s">
        <v>115</v>
      </c>
      <c r="B13" s="73">
        <v>2787</v>
      </c>
      <c r="C13" s="73">
        <v>32</v>
      </c>
      <c r="D13" s="73">
        <v>195</v>
      </c>
      <c r="E13" s="73">
        <v>110</v>
      </c>
      <c r="F13" s="73">
        <v>132</v>
      </c>
      <c r="G13" s="73">
        <v>554</v>
      </c>
      <c r="H13" s="73">
        <v>93</v>
      </c>
      <c r="I13" s="73">
        <v>210</v>
      </c>
      <c r="J13" s="73">
        <v>167</v>
      </c>
      <c r="K13" s="73">
        <v>224</v>
      </c>
      <c r="L13" s="73">
        <v>38</v>
      </c>
      <c r="M13" s="73">
        <v>446</v>
      </c>
      <c r="N13" s="73">
        <v>51</v>
      </c>
      <c r="O13" s="73">
        <v>62</v>
      </c>
      <c r="P13" s="73">
        <v>75</v>
      </c>
      <c r="Q13" s="73">
        <v>376</v>
      </c>
      <c r="R13" s="73">
        <v>22</v>
      </c>
      <c r="S13" s="106"/>
    </row>
    <row r="14" spans="1:28" s="62" customFormat="1" ht="24" customHeight="1">
      <c r="A14" s="96" t="s">
        <v>129</v>
      </c>
      <c r="B14" s="73">
        <v>2982</v>
      </c>
      <c r="C14" s="73">
        <v>32</v>
      </c>
      <c r="D14" s="73">
        <v>196</v>
      </c>
      <c r="E14" s="73">
        <v>129</v>
      </c>
      <c r="F14" s="73">
        <v>139</v>
      </c>
      <c r="G14" s="73">
        <v>566</v>
      </c>
      <c r="H14" s="73">
        <v>97</v>
      </c>
      <c r="I14" s="73">
        <v>217</v>
      </c>
      <c r="J14" s="73">
        <v>167</v>
      </c>
      <c r="K14" s="73">
        <v>258</v>
      </c>
      <c r="L14" s="73">
        <v>39</v>
      </c>
      <c r="M14" s="73">
        <v>505</v>
      </c>
      <c r="N14" s="73">
        <v>54</v>
      </c>
      <c r="O14" s="73">
        <v>60</v>
      </c>
      <c r="P14" s="73">
        <v>75</v>
      </c>
      <c r="Q14" s="73">
        <v>426</v>
      </c>
      <c r="R14" s="73">
        <v>22</v>
      </c>
      <c r="S14" s="106"/>
    </row>
    <row r="15" spans="1:28">
      <c r="A15" s="97"/>
      <c r="L15" s="48"/>
      <c r="M15" s="48"/>
      <c r="P15" s="48"/>
      <c r="Q15" s="48"/>
    </row>
    <row r="16" spans="1:28" ht="13.5" customHeight="1">
      <c r="A16" s="31" t="s">
        <v>101</v>
      </c>
      <c r="L16" s="48"/>
      <c r="M16" s="48"/>
      <c r="P16" s="48"/>
      <c r="Q16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56"/>
  <sheetViews>
    <sheetView zoomScale="120" zoomScaleNormal="120" workbookViewId="0">
      <pane ySplit="6" topLeftCell="A34" activePane="bottomLeft" state="frozen"/>
      <selection pane="bottomLeft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132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88" t="s">
        <v>79</v>
      </c>
      <c r="D6" s="88" t="s">
        <v>52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54</v>
      </c>
      <c r="J6" s="88" t="s">
        <v>90</v>
      </c>
      <c r="K6" s="88" t="s">
        <v>53</v>
      </c>
      <c r="L6" s="88" t="s">
        <v>91</v>
      </c>
      <c r="M6" s="88" t="s">
        <v>56</v>
      </c>
      <c r="N6" s="88" t="s">
        <v>55</v>
      </c>
      <c r="O6" s="88" t="s">
        <v>92</v>
      </c>
      <c r="P6" s="88" t="s">
        <v>93</v>
      </c>
      <c r="Q6" s="88" t="s">
        <v>94</v>
      </c>
      <c r="R6" s="88" t="s">
        <v>95</v>
      </c>
    </row>
    <row r="7" spans="1:18">
      <c r="A7" s="35" t="s">
        <v>46</v>
      </c>
      <c r="B7" s="87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87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87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87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87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87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40" t="s">
        <v>46</v>
      </c>
      <c r="B19" s="87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107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87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87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140" t="s">
        <v>46</v>
      </c>
      <c r="B24" s="87">
        <v>3475</v>
      </c>
      <c r="C24" s="76">
        <v>37</v>
      </c>
      <c r="D24" s="65">
        <v>271</v>
      </c>
      <c r="E24" s="65">
        <v>138</v>
      </c>
      <c r="F24" s="65">
        <v>225</v>
      </c>
      <c r="G24" s="65">
        <v>626</v>
      </c>
      <c r="H24" s="65">
        <v>115</v>
      </c>
      <c r="I24" s="65">
        <v>263</v>
      </c>
      <c r="J24" s="65">
        <v>191</v>
      </c>
      <c r="K24" s="65">
        <v>306</v>
      </c>
      <c r="L24" s="67">
        <v>49</v>
      </c>
      <c r="M24" s="65">
        <v>459</v>
      </c>
      <c r="N24" s="65">
        <v>59</v>
      </c>
      <c r="O24" s="65">
        <v>115</v>
      </c>
      <c r="P24" s="67">
        <v>75</v>
      </c>
      <c r="Q24" s="65">
        <v>522</v>
      </c>
      <c r="R24" s="65">
        <v>24</v>
      </c>
    </row>
    <row r="25" spans="1:18" ht="18">
      <c r="A25" s="30" t="s">
        <v>113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2.6" customHeight="1">
      <c r="A26" s="29" t="s">
        <v>40</v>
      </c>
      <c r="B26" s="87">
        <v>722</v>
      </c>
      <c r="C26" s="75">
        <v>5</v>
      </c>
      <c r="D26" s="47">
        <v>79</v>
      </c>
      <c r="E26" s="66">
        <v>28</v>
      </c>
      <c r="F26" s="66">
        <v>95</v>
      </c>
      <c r="G26" s="47">
        <v>86</v>
      </c>
      <c r="H26" s="66">
        <v>23</v>
      </c>
      <c r="I26" s="47">
        <v>52</v>
      </c>
      <c r="J26" s="66">
        <v>30</v>
      </c>
      <c r="K26" s="75">
        <v>89</v>
      </c>
      <c r="L26" s="75">
        <v>12</v>
      </c>
      <c r="M26" s="75">
        <v>20</v>
      </c>
      <c r="N26" s="66">
        <v>8</v>
      </c>
      <c r="O26" s="75">
        <v>48</v>
      </c>
      <c r="P26" s="75" t="s">
        <v>57</v>
      </c>
      <c r="Q26" s="75">
        <v>145</v>
      </c>
      <c r="R26" s="66">
        <v>2</v>
      </c>
    </row>
    <row r="27" spans="1:18" ht="12.6" customHeight="1">
      <c r="A27" s="29" t="s">
        <v>9</v>
      </c>
      <c r="B27" s="87">
        <v>2736</v>
      </c>
      <c r="C27" s="75">
        <v>32</v>
      </c>
      <c r="D27" s="47">
        <v>192</v>
      </c>
      <c r="E27" s="66">
        <v>110</v>
      </c>
      <c r="F27" s="66">
        <v>123</v>
      </c>
      <c r="G27" s="47">
        <v>540</v>
      </c>
      <c r="H27" s="66">
        <v>87</v>
      </c>
      <c r="I27" s="47">
        <v>211</v>
      </c>
      <c r="J27" s="66">
        <v>160</v>
      </c>
      <c r="K27" s="75">
        <v>217</v>
      </c>
      <c r="L27" s="75">
        <v>37</v>
      </c>
      <c r="M27" s="75">
        <v>439</v>
      </c>
      <c r="N27" s="66">
        <v>51</v>
      </c>
      <c r="O27" s="75">
        <v>63</v>
      </c>
      <c r="P27" s="75">
        <v>75</v>
      </c>
      <c r="Q27" s="75">
        <v>377</v>
      </c>
      <c r="R27" s="66">
        <v>22</v>
      </c>
    </row>
    <row r="28" spans="1:18">
      <c r="A28" s="36" t="s">
        <v>81</v>
      </c>
      <c r="B28" s="65">
        <v>17</v>
      </c>
      <c r="C28" s="75" t="s">
        <v>57</v>
      </c>
      <c r="D28" s="75" t="s">
        <v>57</v>
      </c>
      <c r="E28" s="75" t="s">
        <v>57</v>
      </c>
      <c r="F28" s="66">
        <v>7</v>
      </c>
      <c r="G28" s="66" t="s">
        <v>57</v>
      </c>
      <c r="H28" s="75">
        <v>5</v>
      </c>
      <c r="I28" s="75" t="s">
        <v>57</v>
      </c>
      <c r="J28" s="75">
        <v>1</v>
      </c>
      <c r="K28" s="66" t="s">
        <v>57</v>
      </c>
      <c r="L28" s="75" t="s">
        <v>57</v>
      </c>
      <c r="M28" s="75" t="s">
        <v>57</v>
      </c>
      <c r="N28" s="75" t="s">
        <v>57</v>
      </c>
      <c r="O28" s="66">
        <v>4</v>
      </c>
      <c r="P28" s="75" t="s">
        <v>57</v>
      </c>
      <c r="Q28" s="75" t="s">
        <v>57</v>
      </c>
      <c r="R28" s="75" t="s">
        <v>57</v>
      </c>
    </row>
    <row r="29" spans="1:18">
      <c r="A29" s="140" t="s">
        <v>46</v>
      </c>
      <c r="B29" s="87">
        <v>3516</v>
      </c>
      <c r="C29" s="76">
        <v>37</v>
      </c>
      <c r="D29" s="65">
        <v>274</v>
      </c>
      <c r="E29" s="65">
        <v>138</v>
      </c>
      <c r="F29" s="65">
        <v>227</v>
      </c>
      <c r="G29" s="65">
        <v>636</v>
      </c>
      <c r="H29" s="65">
        <v>116</v>
      </c>
      <c r="I29" s="65">
        <v>262</v>
      </c>
      <c r="J29" s="65">
        <v>197</v>
      </c>
      <c r="K29" s="65">
        <v>314</v>
      </c>
      <c r="L29" s="67">
        <v>54</v>
      </c>
      <c r="M29" s="65">
        <v>466</v>
      </c>
      <c r="N29" s="65">
        <v>59</v>
      </c>
      <c r="O29" s="65">
        <v>112</v>
      </c>
      <c r="P29" s="67">
        <v>75</v>
      </c>
      <c r="Q29" s="65">
        <v>525</v>
      </c>
      <c r="R29" s="65">
        <v>24</v>
      </c>
    </row>
    <row r="30" spans="1:18" ht="18">
      <c r="A30" s="30" t="s">
        <v>117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12.6" customHeight="1">
      <c r="A31" s="29" t="s">
        <v>40</v>
      </c>
      <c r="B31" s="87">
        <v>729</v>
      </c>
      <c r="C31" s="75">
        <v>5</v>
      </c>
      <c r="D31" s="47">
        <v>79</v>
      </c>
      <c r="E31" s="66">
        <v>28</v>
      </c>
      <c r="F31" s="66">
        <v>95</v>
      </c>
      <c r="G31" s="47">
        <v>82</v>
      </c>
      <c r="H31" s="66">
        <v>23</v>
      </c>
      <c r="I31" s="47">
        <v>52</v>
      </c>
      <c r="J31" s="66">
        <v>30</v>
      </c>
      <c r="K31" s="75">
        <v>90</v>
      </c>
      <c r="L31" s="75">
        <v>16</v>
      </c>
      <c r="M31" s="75">
        <v>20</v>
      </c>
      <c r="N31" s="66">
        <v>8</v>
      </c>
      <c r="O31" s="75">
        <v>50</v>
      </c>
      <c r="P31" s="75" t="s">
        <v>57</v>
      </c>
      <c r="Q31" s="75">
        <v>149</v>
      </c>
      <c r="R31" s="66">
        <v>2</v>
      </c>
    </row>
    <row r="32" spans="1:18" ht="12.6" customHeight="1">
      <c r="A32" s="29" t="s">
        <v>9</v>
      </c>
      <c r="B32" s="87">
        <v>2769</v>
      </c>
      <c r="C32" s="75">
        <v>32</v>
      </c>
      <c r="D32" s="47">
        <v>195</v>
      </c>
      <c r="E32" s="66">
        <v>110</v>
      </c>
      <c r="F32" s="66">
        <v>124</v>
      </c>
      <c r="G32" s="47">
        <v>554</v>
      </c>
      <c r="H32" s="66">
        <v>88</v>
      </c>
      <c r="I32" s="47">
        <v>210</v>
      </c>
      <c r="J32" s="66">
        <v>166</v>
      </c>
      <c r="K32" s="75">
        <v>224</v>
      </c>
      <c r="L32" s="75">
        <v>38</v>
      </c>
      <c r="M32" s="75">
        <v>446</v>
      </c>
      <c r="N32" s="66">
        <v>51</v>
      </c>
      <c r="O32" s="75">
        <v>58</v>
      </c>
      <c r="P32" s="75">
        <v>75</v>
      </c>
      <c r="Q32" s="75">
        <v>376</v>
      </c>
      <c r="R32" s="66">
        <v>22</v>
      </c>
    </row>
    <row r="33" spans="1:18">
      <c r="A33" s="36" t="s">
        <v>81</v>
      </c>
      <c r="B33" s="65">
        <v>18</v>
      </c>
      <c r="C33" s="75" t="s">
        <v>57</v>
      </c>
      <c r="D33" s="75" t="s">
        <v>57</v>
      </c>
      <c r="E33" s="75" t="s">
        <v>57</v>
      </c>
      <c r="F33" s="66">
        <v>8</v>
      </c>
      <c r="G33" s="66" t="s">
        <v>57</v>
      </c>
      <c r="H33" s="75">
        <v>5</v>
      </c>
      <c r="I33" s="75" t="s">
        <v>57</v>
      </c>
      <c r="J33" s="75">
        <v>1</v>
      </c>
      <c r="K33" s="66" t="s">
        <v>57</v>
      </c>
      <c r="L33" s="75" t="s">
        <v>57</v>
      </c>
      <c r="M33" s="75" t="s">
        <v>57</v>
      </c>
      <c r="N33" s="75" t="s">
        <v>57</v>
      </c>
      <c r="O33" s="66">
        <v>4</v>
      </c>
      <c r="P33" s="75" t="s">
        <v>57</v>
      </c>
      <c r="Q33" s="75" t="s">
        <v>57</v>
      </c>
      <c r="R33" s="75" t="s">
        <v>57</v>
      </c>
    </row>
    <row r="34" spans="1:18">
      <c r="A34" s="140" t="s">
        <v>46</v>
      </c>
      <c r="B34" s="87">
        <v>3666</v>
      </c>
      <c r="C34" s="76">
        <v>37</v>
      </c>
      <c r="D34" s="65">
        <v>275</v>
      </c>
      <c r="E34" s="65">
        <v>149</v>
      </c>
      <c r="F34" s="65">
        <v>228</v>
      </c>
      <c r="G34" s="65">
        <v>645</v>
      </c>
      <c r="H34" s="65">
        <v>116</v>
      </c>
      <c r="I34" s="65">
        <v>270</v>
      </c>
      <c r="J34" s="65">
        <v>197</v>
      </c>
      <c r="K34" s="65">
        <v>325</v>
      </c>
      <c r="L34" s="67">
        <v>56</v>
      </c>
      <c r="M34" s="65">
        <v>525</v>
      </c>
      <c r="N34" s="65">
        <v>62</v>
      </c>
      <c r="O34" s="65">
        <v>107</v>
      </c>
      <c r="P34" s="67">
        <v>75</v>
      </c>
      <c r="Q34" s="65">
        <v>575</v>
      </c>
      <c r="R34" s="65">
        <v>24</v>
      </c>
    </row>
    <row r="35" spans="1:18" ht="18">
      <c r="A35" s="30" t="s">
        <v>133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</row>
    <row r="36" spans="1:18" ht="12.6" customHeight="1">
      <c r="A36" s="29" t="s">
        <v>40</v>
      </c>
      <c r="B36" s="87">
        <v>684</v>
      </c>
      <c r="C36" s="75">
        <v>5</v>
      </c>
      <c r="D36" s="47">
        <v>79</v>
      </c>
      <c r="E36" s="66">
        <v>20</v>
      </c>
      <c r="F36" s="66">
        <v>89</v>
      </c>
      <c r="G36" s="47">
        <v>79</v>
      </c>
      <c r="H36" s="66">
        <v>19</v>
      </c>
      <c r="I36" s="47">
        <v>53</v>
      </c>
      <c r="J36" s="66">
        <v>30</v>
      </c>
      <c r="K36" s="75">
        <v>67</v>
      </c>
      <c r="L36" s="75">
        <v>17</v>
      </c>
      <c r="M36" s="75">
        <v>20</v>
      </c>
      <c r="N36" s="66">
        <v>8</v>
      </c>
      <c r="O36" s="75">
        <v>47</v>
      </c>
      <c r="P36" s="75" t="s">
        <v>57</v>
      </c>
      <c r="Q36" s="75">
        <v>149</v>
      </c>
      <c r="R36" s="66">
        <v>2</v>
      </c>
    </row>
    <row r="37" spans="1:18" ht="12.6" customHeight="1">
      <c r="A37" s="29" t="s">
        <v>9</v>
      </c>
      <c r="B37" s="87">
        <v>2962</v>
      </c>
      <c r="C37" s="75">
        <v>32</v>
      </c>
      <c r="D37" s="47">
        <v>196</v>
      </c>
      <c r="E37" s="66">
        <v>129</v>
      </c>
      <c r="F37" s="66">
        <v>130</v>
      </c>
      <c r="G37" s="47">
        <v>566</v>
      </c>
      <c r="H37" s="66">
        <v>92</v>
      </c>
      <c r="I37" s="47">
        <v>217</v>
      </c>
      <c r="J37" s="66">
        <v>166</v>
      </c>
      <c r="K37" s="75">
        <v>258</v>
      </c>
      <c r="L37" s="75">
        <v>39</v>
      </c>
      <c r="M37" s="75">
        <v>505</v>
      </c>
      <c r="N37" s="66">
        <v>54</v>
      </c>
      <c r="O37" s="75">
        <v>55</v>
      </c>
      <c r="P37" s="75">
        <v>75</v>
      </c>
      <c r="Q37" s="75">
        <v>426</v>
      </c>
      <c r="R37" s="66">
        <v>22</v>
      </c>
    </row>
    <row r="38" spans="1:18">
      <c r="A38" s="36" t="s">
        <v>81</v>
      </c>
      <c r="B38" s="65">
        <v>20</v>
      </c>
      <c r="C38" s="75" t="s">
        <v>57</v>
      </c>
      <c r="D38" s="75" t="s">
        <v>57</v>
      </c>
      <c r="E38" s="75" t="s">
        <v>57</v>
      </c>
      <c r="F38" s="66">
        <v>9</v>
      </c>
      <c r="G38" s="66" t="s">
        <v>57</v>
      </c>
      <c r="H38" s="75">
        <v>5</v>
      </c>
      <c r="I38" s="75" t="s">
        <v>57</v>
      </c>
      <c r="J38" s="75">
        <v>1</v>
      </c>
      <c r="K38" s="66" t="s">
        <v>57</v>
      </c>
      <c r="L38" s="75" t="s">
        <v>57</v>
      </c>
      <c r="M38" s="75" t="s">
        <v>57</v>
      </c>
      <c r="N38" s="75" t="s">
        <v>57</v>
      </c>
      <c r="O38" s="66">
        <v>5</v>
      </c>
      <c r="P38" s="75" t="s">
        <v>57</v>
      </c>
      <c r="Q38" s="75" t="s">
        <v>57</v>
      </c>
      <c r="R38" s="75" t="s">
        <v>57</v>
      </c>
    </row>
    <row r="39" spans="1:18">
      <c r="A39" s="63"/>
      <c r="B39" s="65"/>
      <c r="C39" s="75"/>
      <c r="D39" s="75"/>
      <c r="E39" s="75"/>
      <c r="F39" s="66"/>
      <c r="G39" s="66"/>
      <c r="H39" s="75"/>
      <c r="I39" s="75"/>
      <c r="J39" s="75"/>
      <c r="K39" s="66"/>
      <c r="L39" s="75"/>
      <c r="M39" s="75"/>
      <c r="N39" s="75"/>
      <c r="O39" s="66"/>
      <c r="P39" s="75"/>
      <c r="Q39" s="75"/>
      <c r="R39" s="75"/>
    </row>
    <row r="40" spans="1:18">
      <c r="A40" s="31" t="s">
        <v>101</v>
      </c>
    </row>
    <row r="41" spans="1:18">
      <c r="A41" s="32"/>
    </row>
    <row r="42" spans="1:18">
      <c r="A42" s="33" t="s">
        <v>48</v>
      </c>
    </row>
    <row r="46" spans="1:18" ht="5.25" customHeight="1"/>
    <row r="51" spans="1:1">
      <c r="A51" s="31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3"/>
    </row>
  </sheetData>
  <phoneticPr fontId="15" type="noConversion"/>
  <hyperlinks>
    <hyperlink ref="A42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Mendiguren Olaguenaga, Geraxane</cp:lastModifiedBy>
  <cp:revision/>
  <cp:lastPrinted>2026-01-14T08:14:47Z</cp:lastPrinted>
  <dcterms:created xsi:type="dcterms:W3CDTF">2012-11-14T09:19:51Z</dcterms:created>
  <dcterms:modified xsi:type="dcterms:W3CDTF">2026-04-15T07:18:44Z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