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CASTELLANO\TABLAS-GRÁFICOS PARA WEB\BEA2025\2025_3T_CdS\"/>
    </mc:Choice>
  </mc:AlternateContent>
  <xr:revisionPtr revIDLastSave="0" documentId="13_ncr:1_{D32A7E90-08CF-4AAB-921F-CFABE975C7C5}" xr6:coauthVersionLast="47" xr6:coauthVersionMax="47" xr10:uidLastSave="{00000000-0000-0000-0000-000000000000}"/>
  <bookViews>
    <workbookView xWindow="-120" yWindow="-120" windowWidth="29040" windowHeight="15840" tabRatio="922" firstSheet="8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48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definedNames>
    <definedName name="_xlnm._FilterDatabase" localSheetId="13" hidden="1">'BARÓMETRO E-ADMIN. G.5.1.1'!$E$48:$F$64</definedName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48" l="1"/>
  <c r="D58" i="48"/>
  <c r="E58" i="48"/>
  <c r="F58" i="48"/>
  <c r="F51" i="48"/>
  <c r="F50" i="48"/>
  <c r="F57" i="48"/>
  <c r="D57" i="48"/>
  <c r="E57" i="48"/>
  <c r="C57" i="48"/>
  <c r="F48" i="48"/>
  <c r="F55" i="48"/>
  <c r="E55" i="48"/>
  <c r="D55" i="48"/>
  <c r="C55" i="48"/>
  <c r="F47" i="48"/>
  <c r="D54" i="48"/>
  <c r="F49" i="48"/>
  <c r="F56" i="48"/>
  <c r="S74" i="42"/>
  <c r="R74" i="42"/>
  <c r="Q74" i="42"/>
  <c r="P74" i="42"/>
  <c r="S73" i="42"/>
  <c r="R73" i="42"/>
  <c r="Q73" i="42"/>
  <c r="P73" i="42"/>
  <c r="S72" i="42"/>
  <c r="R72" i="42"/>
  <c r="Q72" i="42"/>
  <c r="P72" i="42"/>
  <c r="S71" i="42"/>
  <c r="R71" i="42"/>
  <c r="Q71" i="42"/>
  <c r="P71" i="42"/>
  <c r="S67" i="42"/>
  <c r="R67" i="42"/>
  <c r="Q67" i="42"/>
  <c r="P67" i="42"/>
  <c r="S66" i="42"/>
  <c r="R66" i="42"/>
  <c r="Q66" i="42"/>
  <c r="P66" i="42"/>
  <c r="S65" i="42"/>
  <c r="R65" i="42"/>
  <c r="Q65" i="42"/>
  <c r="P65" i="42"/>
  <c r="S64" i="42"/>
  <c r="R64" i="42"/>
  <c r="Q64" i="42"/>
  <c r="P64" i="42"/>
  <c r="F46" i="48"/>
  <c r="C53" i="48"/>
  <c r="B62" i="43"/>
  <c r="O74" i="42"/>
  <c r="N74" i="42"/>
  <c r="M74" i="42"/>
  <c r="L74" i="42"/>
  <c r="K74" i="42"/>
  <c r="J74" i="42"/>
  <c r="I74" i="42"/>
  <c r="O73" i="42"/>
  <c r="N73" i="42"/>
  <c r="M73" i="42"/>
  <c r="L73" i="42"/>
  <c r="K73" i="42"/>
  <c r="J73" i="42"/>
  <c r="I73" i="42"/>
  <c r="O72" i="42"/>
  <c r="N72" i="42"/>
  <c r="M72" i="42"/>
  <c r="L72" i="42"/>
  <c r="K72" i="42"/>
  <c r="J72" i="42"/>
  <c r="I72" i="42"/>
  <c r="O71" i="42"/>
  <c r="N71" i="42"/>
  <c r="M71" i="42"/>
  <c r="L71" i="42"/>
  <c r="K71" i="42"/>
  <c r="J71" i="42"/>
  <c r="I71" i="42"/>
  <c r="O67" i="42"/>
  <c r="N67" i="42"/>
  <c r="M67" i="42"/>
  <c r="L67" i="42"/>
  <c r="K67" i="42"/>
  <c r="J67" i="42"/>
  <c r="I67" i="42"/>
  <c r="O66" i="42"/>
  <c r="N66" i="42"/>
  <c r="M66" i="42"/>
  <c r="L66" i="42"/>
  <c r="K66" i="42"/>
  <c r="J66" i="42"/>
  <c r="I66" i="42"/>
  <c r="O65" i="42"/>
  <c r="N65" i="42"/>
  <c r="M65" i="42"/>
  <c r="L65" i="42"/>
  <c r="K65" i="42"/>
  <c r="J65" i="42"/>
  <c r="I65" i="42"/>
  <c r="O64" i="42"/>
  <c r="N64" i="42"/>
  <c r="M64" i="42"/>
  <c r="L64" i="42"/>
  <c r="K64" i="42"/>
  <c r="J64" i="42"/>
  <c r="I64" i="42"/>
  <c r="F53" i="48"/>
  <c r="F54" i="48"/>
  <c r="C54" i="48"/>
  <c r="E54" i="48"/>
  <c r="D53" i="48"/>
  <c r="E56" i="48"/>
  <c r="D56" i="48"/>
  <c r="E53" i="48"/>
  <c r="C56" i="48"/>
  <c r="D64" i="42"/>
  <c r="D71" i="42"/>
  <c r="E71" i="42"/>
  <c r="F71" i="42"/>
  <c r="G71" i="42"/>
  <c r="H71" i="42"/>
  <c r="D72" i="42"/>
  <c r="E72" i="42"/>
  <c r="F72" i="42"/>
  <c r="G72" i="42"/>
  <c r="H72" i="42"/>
  <c r="D73" i="42"/>
  <c r="E73" i="42"/>
  <c r="F73" i="42"/>
  <c r="G73" i="42"/>
  <c r="H73" i="42"/>
  <c r="D74" i="42"/>
  <c r="E74" i="42"/>
  <c r="F74" i="42"/>
  <c r="G74" i="42"/>
  <c r="H74" i="42"/>
  <c r="E64" i="42"/>
  <c r="F64" i="42"/>
  <c r="G64" i="42"/>
  <c r="H64" i="42"/>
  <c r="D65" i="42"/>
  <c r="E65" i="42"/>
  <c r="F65" i="42"/>
  <c r="G65" i="42"/>
  <c r="H65" i="42"/>
  <c r="D66" i="42"/>
  <c r="E66" i="42"/>
  <c r="F66" i="42"/>
  <c r="G66" i="42"/>
  <c r="H66" i="42"/>
  <c r="D67" i="42"/>
  <c r="E67" i="42"/>
  <c r="F67" i="42"/>
  <c r="G67" i="42"/>
  <c r="H67" i="42"/>
  <c r="F62" i="43"/>
  <c r="F63" i="43"/>
  <c r="G64" i="43"/>
  <c r="G62" i="43"/>
  <c r="G63" i="43"/>
  <c r="G65" i="43"/>
  <c r="C64" i="43"/>
  <c r="C62" i="43"/>
  <c r="C63" i="43"/>
  <c r="C65" i="43"/>
  <c r="F65" i="43"/>
  <c r="E62" i="43"/>
  <c r="E63" i="43"/>
  <c r="E65" i="43"/>
  <c r="E64" i="43"/>
  <c r="D64" i="43"/>
  <c r="D62" i="43"/>
  <c r="D63" i="43"/>
  <c r="D65" i="43"/>
  <c r="B65" i="43"/>
  <c r="C65" i="42"/>
  <c r="C66" i="42"/>
  <c r="C67" i="42"/>
  <c r="C64" i="42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B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M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N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S77" i="2"/>
  <c r="I77" i="2"/>
  <c r="C78" i="2"/>
  <c r="B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M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B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N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N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M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L168" i="2"/>
  <c r="I168" i="2"/>
  <c r="C169" i="2"/>
  <c r="B169" i="2"/>
  <c r="A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A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A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M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B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O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J212" i="2"/>
  <c r="K212" i="2"/>
  <c r="I212" i="2"/>
  <c r="C213" i="2"/>
  <c r="B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A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A233" i="2"/>
  <c r="B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B243" i="2"/>
  <c r="A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N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Q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I265" i="2"/>
  <c r="C266" i="2"/>
  <c r="A266" i="2"/>
  <c r="D266" i="2"/>
  <c r="E266" i="2"/>
  <c r="F266" i="2"/>
  <c r="G266" i="2"/>
  <c r="H266" i="2"/>
  <c r="J266" i="2"/>
  <c r="I266" i="2"/>
  <c r="C267" i="2"/>
  <c r="A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A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K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A286" i="2"/>
  <c r="D286" i="2"/>
  <c r="E286" i="2"/>
  <c r="F286" i="2"/>
  <c r="G286" i="2"/>
  <c r="H286" i="2"/>
  <c r="J286" i="2"/>
  <c r="N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O330" i="2"/>
  <c r="I330" i="2"/>
  <c r="C331" i="2"/>
  <c r="B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I342" i="2"/>
  <c r="C343" i="2"/>
  <c r="A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B345" i="2"/>
  <c r="A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I349" i="2"/>
  <c r="C350" i="2"/>
  <c r="D350" i="2"/>
  <c r="E350" i="2"/>
  <c r="F350" i="2"/>
  <c r="G350" i="2"/>
  <c r="H350" i="2"/>
  <c r="J350" i="2"/>
  <c r="I350" i="2"/>
  <c r="C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R357" i="2"/>
  <c r="I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K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I367" i="2"/>
  <c r="C368" i="2"/>
  <c r="B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I380" i="2"/>
  <c r="C381" i="2"/>
  <c r="B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D385" i="2"/>
  <c r="E385" i="2"/>
  <c r="F385" i="2"/>
  <c r="G385" i="2"/>
  <c r="H385" i="2"/>
  <c r="J385" i="2"/>
  <c r="S385" i="2"/>
  <c r="I385" i="2"/>
  <c r="C386" i="2"/>
  <c r="A386" i="2"/>
  <c r="D386" i="2"/>
  <c r="E386" i="2"/>
  <c r="F386" i="2"/>
  <c r="G386" i="2"/>
  <c r="H386" i="2"/>
  <c r="J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Q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K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O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B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I412" i="2"/>
  <c r="C413" i="2"/>
  <c r="A413" i="2"/>
  <c r="D413" i="2"/>
  <c r="E413" i="2"/>
  <c r="F413" i="2"/>
  <c r="G413" i="2"/>
  <c r="H413" i="2"/>
  <c r="J413" i="2"/>
  <c r="I413" i="2"/>
  <c r="C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D419" i="2"/>
  <c r="E419" i="2"/>
  <c r="F419" i="2"/>
  <c r="G419" i="2"/>
  <c r="H419" i="2"/>
  <c r="J419" i="2"/>
  <c r="R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D426" i="2"/>
  <c r="E426" i="2"/>
  <c r="F426" i="2"/>
  <c r="G426" i="2"/>
  <c r="H426" i="2"/>
  <c r="J426" i="2"/>
  <c r="S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N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L442" i="2"/>
  <c r="I442" i="2"/>
  <c r="C443" i="2"/>
  <c r="A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I447" i="2"/>
  <c r="C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D450" i="2"/>
  <c r="E450" i="2"/>
  <c r="F450" i="2"/>
  <c r="G450" i="2"/>
  <c r="H450" i="2"/>
  <c r="J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L454" i="2"/>
  <c r="I454" i="2"/>
  <c r="C455" i="2"/>
  <c r="D455" i="2"/>
  <c r="E455" i="2"/>
  <c r="F455" i="2"/>
  <c r="G455" i="2"/>
  <c r="H455" i="2"/>
  <c r="J455" i="2"/>
  <c r="I455" i="2"/>
  <c r="C456" i="2"/>
  <c r="B456" i="2"/>
  <c r="D456" i="2"/>
  <c r="E456" i="2"/>
  <c r="F456" i="2"/>
  <c r="G456" i="2"/>
  <c r="H456" i="2"/>
  <c r="J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I469" i="2"/>
  <c r="C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P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P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I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N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B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I526" i="2"/>
  <c r="C527" i="2"/>
  <c r="A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N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N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B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S570" i="2"/>
  <c r="I570" i="2"/>
  <c r="C571" i="2"/>
  <c r="D571" i="2"/>
  <c r="E571" i="2"/>
  <c r="F571" i="2"/>
  <c r="G571" i="2"/>
  <c r="H571" i="2"/>
  <c r="J571" i="2"/>
  <c r="I571" i="2"/>
  <c r="C572" i="2"/>
  <c r="B572" i="2"/>
  <c r="D572" i="2"/>
  <c r="E572" i="2"/>
  <c r="F572" i="2"/>
  <c r="G572" i="2"/>
  <c r="H572" i="2"/>
  <c r="J572" i="2"/>
  <c r="I572" i="2"/>
  <c r="C573" i="2"/>
  <c r="A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N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B577" i="2"/>
  <c r="D577" i="2"/>
  <c r="E577" i="2"/>
  <c r="F577" i="2"/>
  <c r="G577" i="2"/>
  <c r="H577" i="2"/>
  <c r="J577" i="2"/>
  <c r="I577" i="2"/>
  <c r="C578" i="2"/>
  <c r="A578" i="2"/>
  <c r="D578" i="2"/>
  <c r="E578" i="2"/>
  <c r="F578" i="2"/>
  <c r="G578" i="2"/>
  <c r="H578" i="2"/>
  <c r="J578" i="2"/>
  <c r="L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L602" i="2"/>
  <c r="I602" i="2"/>
  <c r="C603" i="2"/>
  <c r="D603" i="2"/>
  <c r="E603" i="2"/>
  <c r="F603" i="2"/>
  <c r="G603" i="2"/>
  <c r="H603" i="2"/>
  <c r="J603" i="2"/>
  <c r="I603" i="2"/>
  <c r="C604" i="2"/>
  <c r="B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D617" i="2"/>
  <c r="E617" i="2"/>
  <c r="F617" i="2"/>
  <c r="G617" i="2"/>
  <c r="H617" i="2"/>
  <c r="J617" i="2"/>
  <c r="M617" i="2"/>
  <c r="I617" i="2"/>
  <c r="C618" i="2"/>
  <c r="B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P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P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D628" i="2"/>
  <c r="E628" i="2"/>
  <c r="F628" i="2"/>
  <c r="G628" i="2"/>
  <c r="H628" i="2"/>
  <c r="J628" i="2"/>
  <c r="M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I630" i="2"/>
  <c r="C631" i="2"/>
  <c r="A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B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D646" i="2"/>
  <c r="E646" i="2"/>
  <c r="F646" i="2"/>
  <c r="G646" i="2"/>
  <c r="H646" i="2"/>
  <c r="J646" i="2"/>
  <c r="S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I648" i="2"/>
  <c r="C649" i="2"/>
  <c r="D649" i="2"/>
  <c r="E649" i="2"/>
  <c r="F649" i="2"/>
  <c r="G649" i="2"/>
  <c r="H649" i="2"/>
  <c r="J649" i="2"/>
  <c r="I649" i="2"/>
  <c r="C650" i="2"/>
  <c r="D650" i="2"/>
  <c r="E650" i="2"/>
  <c r="F650" i="2"/>
  <c r="G650" i="2"/>
  <c r="H650" i="2"/>
  <c r="J650" i="2"/>
  <c r="M650" i="2"/>
  <c r="I650" i="2"/>
  <c r="C651" i="2"/>
  <c r="A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L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J654" i="2"/>
  <c r="I654" i="2"/>
  <c r="C655" i="2"/>
  <c r="D655" i="2"/>
  <c r="E655" i="2"/>
  <c r="F655" i="2"/>
  <c r="G655" i="2"/>
  <c r="H655" i="2"/>
  <c r="J655" i="2"/>
  <c r="Q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J657" i="2"/>
  <c r="S657" i="2"/>
  <c r="I657" i="2"/>
  <c r="C658" i="2"/>
  <c r="D658" i="2"/>
  <c r="E658" i="2"/>
  <c r="F658" i="2"/>
  <c r="G658" i="2"/>
  <c r="H658" i="2"/>
  <c r="J658" i="2"/>
  <c r="I658" i="2"/>
  <c r="C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R663" i="2"/>
  <c r="I663" i="2"/>
  <c r="C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I670" i="2"/>
  <c r="C671" i="2"/>
  <c r="D671" i="2"/>
  <c r="E671" i="2"/>
  <c r="F671" i="2"/>
  <c r="G671" i="2"/>
  <c r="H671" i="2"/>
  <c r="J671" i="2"/>
  <c r="L671" i="2"/>
  <c r="I671" i="2"/>
  <c r="C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J677" i="2"/>
  <c r="I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S692" i="2"/>
  <c r="I692" i="2"/>
  <c r="C693" i="2"/>
  <c r="D693" i="2"/>
  <c r="E693" i="2"/>
  <c r="F693" i="2"/>
  <c r="G693" i="2"/>
  <c r="H693" i="2"/>
  <c r="J693" i="2"/>
  <c r="I693" i="2"/>
  <c r="C694" i="2"/>
  <c r="D694" i="2"/>
  <c r="E694" i="2"/>
  <c r="F694" i="2"/>
  <c r="G694" i="2"/>
  <c r="H694" i="2"/>
  <c r="J694" i="2"/>
  <c r="I694" i="2"/>
  <c r="C695" i="2"/>
  <c r="A695" i="2"/>
  <c r="D695" i="2"/>
  <c r="E695" i="2"/>
  <c r="F695" i="2"/>
  <c r="G695" i="2"/>
  <c r="H695" i="2"/>
  <c r="J695" i="2"/>
  <c r="I695" i="2"/>
  <c r="C696" i="2"/>
  <c r="D696" i="2"/>
  <c r="E696" i="2"/>
  <c r="F696" i="2"/>
  <c r="G696" i="2"/>
  <c r="H696" i="2"/>
  <c r="J696" i="2"/>
  <c r="M696" i="2"/>
  <c r="I696" i="2"/>
  <c r="C697" i="2"/>
  <c r="A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I698" i="2"/>
  <c r="C699" i="2"/>
  <c r="D699" i="2"/>
  <c r="E699" i="2"/>
  <c r="F699" i="2"/>
  <c r="G699" i="2"/>
  <c r="H699" i="2"/>
  <c r="J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B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K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J717" i="2"/>
  <c r="I717" i="2"/>
  <c r="C718" i="2"/>
  <c r="D718" i="2"/>
  <c r="E718" i="2"/>
  <c r="F718" i="2"/>
  <c r="G718" i="2"/>
  <c r="H718" i="2"/>
  <c r="J718" i="2"/>
  <c r="I718" i="2"/>
  <c r="C719" i="2"/>
  <c r="A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O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K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I727" i="2"/>
  <c r="C728" i="2"/>
  <c r="A728" i="2"/>
  <c r="D728" i="2"/>
  <c r="E728" i="2"/>
  <c r="F728" i="2"/>
  <c r="G728" i="2"/>
  <c r="H728" i="2"/>
  <c r="J728" i="2"/>
  <c r="N728" i="2"/>
  <c r="I728" i="2"/>
  <c r="C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A735" i="2"/>
  <c r="D735" i="2"/>
  <c r="E735" i="2"/>
  <c r="F735" i="2"/>
  <c r="G735" i="2"/>
  <c r="H735" i="2"/>
  <c r="J735" i="2"/>
  <c r="I735" i="2"/>
  <c r="C736" i="2"/>
  <c r="A736" i="2"/>
  <c r="D736" i="2"/>
  <c r="E736" i="2"/>
  <c r="F736" i="2"/>
  <c r="G736" i="2"/>
  <c r="H736" i="2"/>
  <c r="J736" i="2"/>
  <c r="I736" i="2"/>
  <c r="C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A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I751" i="2"/>
  <c r="C752" i="2"/>
  <c r="D752" i="2"/>
  <c r="E752" i="2"/>
  <c r="F752" i="2"/>
  <c r="G752" i="2"/>
  <c r="H752" i="2"/>
  <c r="J752" i="2"/>
  <c r="M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M756" i="2"/>
  <c r="I756" i="2"/>
  <c r="C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R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B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J768" i="2"/>
  <c r="M768" i="2"/>
  <c r="I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I771" i="2"/>
  <c r="C772" i="2"/>
  <c r="A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D776" i="2"/>
  <c r="E776" i="2"/>
  <c r="F776" i="2"/>
  <c r="G776" i="2"/>
  <c r="H776" i="2"/>
  <c r="J776" i="2"/>
  <c r="S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B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I782" i="2"/>
  <c r="C783" i="2"/>
  <c r="D783" i="2"/>
  <c r="E783" i="2"/>
  <c r="F783" i="2"/>
  <c r="G783" i="2"/>
  <c r="H783" i="2"/>
  <c r="J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K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I798" i="2"/>
  <c r="C799" i="2"/>
  <c r="B799" i="2"/>
  <c r="D799" i="2"/>
  <c r="E799" i="2"/>
  <c r="F799" i="2"/>
  <c r="G799" i="2"/>
  <c r="H799" i="2"/>
  <c r="J799" i="2"/>
  <c r="K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L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I816" i="2"/>
  <c r="C817" i="2"/>
  <c r="D817" i="2"/>
  <c r="E817" i="2"/>
  <c r="F817" i="2"/>
  <c r="G817" i="2"/>
  <c r="H817" i="2"/>
  <c r="J817" i="2"/>
  <c r="N817" i="2"/>
  <c r="I817" i="2"/>
  <c r="C818" i="2"/>
  <c r="D818" i="2"/>
  <c r="E818" i="2"/>
  <c r="F818" i="2"/>
  <c r="G818" i="2"/>
  <c r="H818" i="2"/>
  <c r="J818" i="2"/>
  <c r="R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A821" i="2"/>
  <c r="D821" i="2"/>
  <c r="E821" i="2"/>
  <c r="F821" i="2"/>
  <c r="G821" i="2"/>
  <c r="H821" i="2"/>
  <c r="J821" i="2"/>
  <c r="I821" i="2"/>
  <c r="C822" i="2"/>
  <c r="D822" i="2"/>
  <c r="E822" i="2"/>
  <c r="F822" i="2"/>
  <c r="G822" i="2"/>
  <c r="H822" i="2"/>
  <c r="J822" i="2"/>
  <c r="Q822" i="2"/>
  <c r="I822" i="2"/>
  <c r="C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J825" i="2"/>
  <c r="M825" i="2"/>
  <c r="I825" i="2"/>
  <c r="C826" i="2"/>
  <c r="D826" i="2"/>
  <c r="E826" i="2"/>
  <c r="F826" i="2"/>
  <c r="G826" i="2"/>
  <c r="H826" i="2"/>
  <c r="J826" i="2"/>
  <c r="K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I829" i="2"/>
  <c r="C830" i="2"/>
  <c r="D830" i="2"/>
  <c r="E830" i="2"/>
  <c r="F830" i="2"/>
  <c r="G830" i="2"/>
  <c r="H830" i="2"/>
  <c r="J830" i="2"/>
  <c r="N830" i="2"/>
  <c r="I830" i="2"/>
  <c r="C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K836" i="2"/>
  <c r="I836" i="2"/>
  <c r="C837" i="2"/>
  <c r="B837" i="2"/>
  <c r="D837" i="2"/>
  <c r="E837" i="2"/>
  <c r="F837" i="2"/>
  <c r="G837" i="2"/>
  <c r="H837" i="2"/>
  <c r="J837" i="2"/>
  <c r="I837" i="2"/>
  <c r="C838" i="2"/>
  <c r="B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L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A852" i="2"/>
  <c r="B852" i="2"/>
  <c r="D852" i="2"/>
  <c r="E852" i="2"/>
  <c r="F852" i="2"/>
  <c r="G852" i="2"/>
  <c r="H852" i="2"/>
  <c r="J852" i="2"/>
  <c r="I852" i="2"/>
  <c r="C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R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Q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A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N869" i="2"/>
  <c r="I869" i="2"/>
  <c r="C870" i="2"/>
  <c r="A870" i="2"/>
  <c r="D870" i="2"/>
  <c r="E870" i="2"/>
  <c r="F870" i="2"/>
  <c r="G870" i="2"/>
  <c r="H870" i="2"/>
  <c r="J870" i="2"/>
  <c r="O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P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A881" i="2"/>
  <c r="B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L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A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I897" i="2"/>
  <c r="C898" i="2"/>
  <c r="D898" i="2"/>
  <c r="E898" i="2"/>
  <c r="F898" i="2"/>
  <c r="G898" i="2"/>
  <c r="H898" i="2"/>
  <c r="J898" i="2"/>
  <c r="M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I911" i="2"/>
  <c r="C912" i="2"/>
  <c r="A912" i="2"/>
  <c r="D912" i="2"/>
  <c r="E912" i="2"/>
  <c r="F912" i="2"/>
  <c r="G912" i="2"/>
  <c r="H912" i="2"/>
  <c r="J912" i="2"/>
  <c r="N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P914" i="2"/>
  <c r="I914" i="2"/>
  <c r="C915" i="2"/>
  <c r="A915" i="2"/>
  <c r="B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D917" i="2"/>
  <c r="E917" i="2"/>
  <c r="F917" i="2"/>
  <c r="G917" i="2"/>
  <c r="H917" i="2"/>
  <c r="J917" i="2"/>
  <c r="I917" i="2"/>
  <c r="C918" i="2"/>
  <c r="A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A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K927" i="2"/>
  <c r="I927" i="2"/>
  <c r="C928" i="2"/>
  <c r="D928" i="2"/>
  <c r="E928" i="2"/>
  <c r="F928" i="2"/>
  <c r="G928" i="2"/>
  <c r="H928" i="2"/>
  <c r="J928" i="2"/>
  <c r="R928" i="2"/>
  <c r="I928" i="2"/>
  <c r="C929" i="2"/>
  <c r="D929" i="2"/>
  <c r="E929" i="2"/>
  <c r="F929" i="2"/>
  <c r="G929" i="2"/>
  <c r="H929" i="2"/>
  <c r="J929" i="2"/>
  <c r="N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N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P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A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B949" i="2"/>
  <c r="D949" i="2"/>
  <c r="E949" i="2"/>
  <c r="F949" i="2"/>
  <c r="G949" i="2"/>
  <c r="H949" i="2"/>
  <c r="J949" i="2"/>
  <c r="I949" i="2"/>
  <c r="C950" i="2"/>
  <c r="B950" i="2"/>
  <c r="A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L959" i="2"/>
  <c r="I959" i="2"/>
  <c r="C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D964" i="2"/>
  <c r="E964" i="2"/>
  <c r="F964" i="2"/>
  <c r="G964" i="2"/>
  <c r="H964" i="2"/>
  <c r="J964" i="2"/>
  <c r="I964" i="2"/>
  <c r="C965" i="2"/>
  <c r="D965" i="2"/>
  <c r="E965" i="2"/>
  <c r="F965" i="2"/>
  <c r="G965" i="2"/>
  <c r="H965" i="2"/>
  <c r="J965" i="2"/>
  <c r="I965" i="2"/>
  <c r="C966" i="2"/>
  <c r="A966" i="2"/>
  <c r="D966" i="2"/>
  <c r="E966" i="2"/>
  <c r="F966" i="2"/>
  <c r="G966" i="2"/>
  <c r="H966" i="2"/>
  <c r="J966" i="2"/>
  <c r="I966" i="2"/>
  <c r="C967" i="2"/>
  <c r="A967" i="2"/>
  <c r="D967" i="2"/>
  <c r="E967" i="2"/>
  <c r="F967" i="2"/>
  <c r="G967" i="2"/>
  <c r="H967" i="2"/>
  <c r="J967" i="2"/>
  <c r="I967" i="2"/>
  <c r="C968" i="2"/>
  <c r="D968" i="2"/>
  <c r="E968" i="2"/>
  <c r="F968" i="2"/>
  <c r="G968" i="2"/>
  <c r="H968" i="2"/>
  <c r="J968" i="2"/>
  <c r="I968" i="2"/>
  <c r="C969" i="2"/>
  <c r="B969" i="2"/>
  <c r="D969" i="2"/>
  <c r="E969" i="2"/>
  <c r="F969" i="2"/>
  <c r="G969" i="2"/>
  <c r="H969" i="2"/>
  <c r="J969" i="2"/>
  <c r="R969" i="2"/>
  <c r="I969" i="2"/>
  <c r="C970" i="2"/>
  <c r="B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A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Q975" i="2"/>
  <c r="I975" i="2"/>
  <c r="C976" i="2"/>
  <c r="B976" i="2"/>
  <c r="D976" i="2"/>
  <c r="E976" i="2"/>
  <c r="F976" i="2"/>
  <c r="G976" i="2"/>
  <c r="H976" i="2"/>
  <c r="J976" i="2"/>
  <c r="I976" i="2"/>
  <c r="C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N984" i="2"/>
  <c r="I984" i="2"/>
  <c r="C985" i="2"/>
  <c r="D985" i="2"/>
  <c r="E985" i="2"/>
  <c r="F985" i="2"/>
  <c r="G985" i="2"/>
  <c r="H985" i="2"/>
  <c r="J985" i="2"/>
  <c r="R985" i="2"/>
  <c r="I985" i="2"/>
  <c r="C986" i="2"/>
  <c r="D986" i="2"/>
  <c r="E986" i="2"/>
  <c r="F986" i="2"/>
  <c r="G986" i="2"/>
  <c r="H986" i="2"/>
  <c r="J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J991" i="2"/>
  <c r="R991" i="2"/>
  <c r="I991" i="2"/>
  <c r="C992" i="2"/>
  <c r="A992" i="2"/>
  <c r="D992" i="2"/>
  <c r="E992" i="2"/>
  <c r="F992" i="2"/>
  <c r="G992" i="2"/>
  <c r="H992" i="2"/>
  <c r="J992" i="2"/>
  <c r="I992" i="2"/>
  <c r="C993" i="2"/>
  <c r="D993" i="2"/>
  <c r="E993" i="2"/>
  <c r="F993" i="2"/>
  <c r="G993" i="2"/>
  <c r="H993" i="2"/>
  <c r="J993" i="2"/>
  <c r="I993" i="2"/>
  <c r="C994" i="2"/>
  <c r="A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A998" i="2"/>
  <c r="D998" i="2"/>
  <c r="E998" i="2"/>
  <c r="F998" i="2"/>
  <c r="G998" i="2"/>
  <c r="H998" i="2"/>
  <c r="J998" i="2"/>
  <c r="I998" i="2"/>
  <c r="C999" i="2"/>
  <c r="A999" i="2"/>
  <c r="D999" i="2"/>
  <c r="E999" i="2"/>
  <c r="F999" i="2"/>
  <c r="G999" i="2"/>
  <c r="H999" i="2"/>
  <c r="J999" i="2"/>
  <c r="I999" i="2"/>
  <c r="C1000" i="2"/>
  <c r="B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L790" i="2"/>
  <c r="M714" i="2"/>
  <c r="K886" i="2"/>
  <c r="S894" i="2"/>
  <c r="A855" i="2"/>
  <c r="B791" i="2"/>
  <c r="R763" i="2"/>
  <c r="B743" i="2"/>
  <c r="A727" i="2"/>
  <c r="B727" i="2"/>
  <c r="M718" i="2"/>
  <c r="P718" i="2"/>
  <c r="A711" i="2"/>
  <c r="A671" i="2"/>
  <c r="B671" i="2"/>
  <c r="R670" i="2"/>
  <c r="A647" i="2"/>
  <c r="A639" i="2"/>
  <c r="M638" i="2"/>
  <c r="B623" i="2"/>
  <c r="K622" i="2"/>
  <c r="K616" i="2"/>
  <c r="S616" i="2"/>
  <c r="M616" i="2"/>
  <c r="A615" i="2"/>
  <c r="S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P558" i="2"/>
  <c r="N556" i="2"/>
  <c r="A547" i="2"/>
  <c r="Q540" i="2"/>
  <c r="A531" i="2"/>
  <c r="O510" i="2"/>
  <c r="M508" i="2"/>
  <c r="K508" i="2"/>
  <c r="Q492" i="2"/>
  <c r="K492" i="2"/>
  <c r="A483" i="2"/>
  <c r="B483" i="2"/>
  <c r="A467" i="2"/>
  <c r="B467" i="2"/>
  <c r="K462" i="2"/>
  <c r="O462" i="2"/>
  <c r="L462" i="2"/>
  <c r="R462" i="2"/>
  <c r="K460" i="2"/>
  <c r="A451" i="2"/>
  <c r="B451" i="2"/>
  <c r="A435" i="2"/>
  <c r="M428" i="2"/>
  <c r="Q428" i="2"/>
  <c r="N428" i="2"/>
  <c r="S428" i="2"/>
  <c r="P428" i="2"/>
  <c r="K428" i="2"/>
  <c r="R428" i="2"/>
  <c r="K414" i="2"/>
  <c r="O414" i="2"/>
  <c r="S414" i="2"/>
  <c r="P414" i="2"/>
  <c r="L414" i="2"/>
  <c r="R414" i="2"/>
  <c r="M414" i="2"/>
  <c r="P406" i="2"/>
  <c r="K406" i="2"/>
  <c r="S406" i="2"/>
  <c r="O406" i="2"/>
  <c r="A382" i="2"/>
  <c r="B382" i="2"/>
  <c r="N374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36" i="2"/>
  <c r="B236" i="2"/>
  <c r="M218" i="2"/>
  <c r="A216" i="2"/>
  <c r="B216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A891" i="2"/>
  <c r="B891" i="2"/>
  <c r="M875" i="2"/>
  <c r="M859" i="2"/>
  <c r="M844" i="2"/>
  <c r="A843" i="2"/>
  <c r="S828" i="2"/>
  <c r="B827" i="2"/>
  <c r="B811" i="2"/>
  <c r="B779" i="2"/>
  <c r="P773" i="2"/>
  <c r="M773" i="2"/>
  <c r="A763" i="2"/>
  <c r="B763" i="2"/>
  <c r="M731" i="2"/>
  <c r="B731" i="2"/>
  <c r="O718" i="2"/>
  <c r="R700" i="2"/>
  <c r="L645" i="2"/>
  <c r="P645" i="2"/>
  <c r="M645" i="2"/>
  <c r="R645" i="2"/>
  <c r="N645" i="2"/>
  <c r="S645" i="2"/>
  <c r="N637" i="2"/>
  <c r="Q632" i="2"/>
  <c r="S622" i="2"/>
  <c r="L621" i="2"/>
  <c r="P621" i="2"/>
  <c r="N621" i="2"/>
  <c r="S621" i="2"/>
  <c r="Q616" i="2"/>
  <c r="L605" i="2"/>
  <c r="N605" i="2"/>
  <c r="S598" i="2"/>
  <c r="L589" i="2"/>
  <c r="M589" i="2"/>
  <c r="N589" i="2"/>
  <c r="Q576" i="2"/>
  <c r="O556" i="2"/>
  <c r="M536" i="2"/>
  <c r="Q536" i="2"/>
  <c r="L536" i="2"/>
  <c r="O536" i="2"/>
  <c r="L529" i="2"/>
  <c r="O520" i="2"/>
  <c r="S513" i="2"/>
  <c r="O492" i="2"/>
  <c r="M488" i="2"/>
  <c r="Q488" i="2"/>
  <c r="N488" i="2"/>
  <c r="S488" i="2"/>
  <c r="L488" i="2"/>
  <c r="O488" i="2"/>
  <c r="Q472" i="2"/>
  <c r="O472" i="2"/>
  <c r="S465" i="2"/>
  <c r="Q462" i="2"/>
  <c r="L449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Q349" i="2"/>
  <c r="M339" i="2"/>
  <c r="Q339" i="2"/>
  <c r="K339" i="2"/>
  <c r="O339" i="2"/>
  <c r="S339" i="2"/>
  <c r="R339" i="2"/>
  <c r="L339" i="2"/>
  <c r="N33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O297" i="2"/>
  <c r="Q287" i="2"/>
  <c r="N287" i="2"/>
  <c r="P287" i="2"/>
  <c r="O287" i="2"/>
  <c r="A268" i="2"/>
  <c r="B268" i="2"/>
  <c r="M253" i="2"/>
  <c r="K253" i="2"/>
  <c r="S253" i="2"/>
  <c r="R253" i="2"/>
  <c r="P253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M73" i="2"/>
  <c r="Q73" i="2"/>
  <c r="L73" i="2"/>
  <c r="R73" i="2"/>
  <c r="O73" i="2"/>
  <c r="N73" i="2"/>
  <c r="S73" i="2"/>
  <c r="P73" i="2"/>
  <c r="K73" i="2"/>
  <c r="A895" i="2"/>
  <c r="N883" i="2"/>
  <c r="M879" i="2"/>
  <c r="B879" i="2"/>
  <c r="S875" i="2"/>
  <c r="L867" i="2"/>
  <c r="A863" i="2"/>
  <c r="A847" i="2"/>
  <c r="B847" i="2"/>
  <c r="B845" i="2"/>
  <c r="B815" i="2"/>
  <c r="R777" i="2"/>
  <c r="N771" i="2"/>
  <c r="L771" i="2"/>
  <c r="A767" i="2"/>
  <c r="B765" i="2"/>
  <c r="S752" i="2"/>
  <c r="A751" i="2"/>
  <c r="B751" i="2"/>
  <c r="N750" i="2"/>
  <c r="K736" i="2"/>
  <c r="S736" i="2"/>
  <c r="M736" i="2"/>
  <c r="R736" i="2"/>
  <c r="P729" i="2"/>
  <c r="N723" i="2"/>
  <c r="N718" i="2"/>
  <c r="R713" i="2"/>
  <c r="A703" i="2"/>
  <c r="L697" i="2"/>
  <c r="N691" i="2"/>
  <c r="A683" i="2"/>
  <c r="B683" i="2"/>
  <c r="M682" i="2"/>
  <c r="S676" i="2"/>
  <c r="Q669" i="2"/>
  <c r="K668" i="2"/>
  <c r="S668" i="2"/>
  <c r="R668" i="2"/>
  <c r="K660" i="2"/>
  <c r="O660" i="2"/>
  <c r="S660" i="2"/>
  <c r="M660" i="2"/>
  <c r="R660" i="2"/>
  <c r="N660" i="2"/>
  <c r="P658" i="2"/>
  <c r="B651" i="2"/>
  <c r="Q645" i="2"/>
  <c r="R644" i="2"/>
  <c r="B643" i="2"/>
  <c r="M642" i="2"/>
  <c r="L642" i="2"/>
  <c r="A635" i="2"/>
  <c r="B635" i="2"/>
  <c r="K628" i="2"/>
  <c r="R628" i="2"/>
  <c r="B627" i="2"/>
  <c r="O622" i="2"/>
  <c r="O620" i="2"/>
  <c r="R620" i="2"/>
  <c r="N620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P600" i="2"/>
  <c r="O598" i="2"/>
  <c r="N596" i="2"/>
  <c r="A595" i="2"/>
  <c r="Q594" i="2"/>
  <c r="O590" i="2"/>
  <c r="K588" i="2"/>
  <c r="S588" i="2"/>
  <c r="R588" i="2"/>
  <c r="Q581" i="2"/>
  <c r="K580" i="2"/>
  <c r="O580" i="2"/>
  <c r="S580" i="2"/>
  <c r="M580" i="2"/>
  <c r="R580" i="2"/>
  <c r="N580" i="2"/>
  <c r="P576" i="2"/>
  <c r="A571" i="2"/>
  <c r="B571" i="2"/>
  <c r="P566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A523" i="2"/>
  <c r="B523" i="2"/>
  <c r="K518" i="2"/>
  <c r="O518" i="2"/>
  <c r="P518" i="2"/>
  <c r="L518" i="2"/>
  <c r="R518" i="2"/>
  <c r="L508" i="2"/>
  <c r="A507" i="2"/>
  <c r="B507" i="2"/>
  <c r="K502" i="2"/>
  <c r="L502" i="2"/>
  <c r="Q500" i="2"/>
  <c r="S500" i="2"/>
  <c r="K500" i="2"/>
  <c r="A491" i="2"/>
  <c r="B491" i="2"/>
  <c r="R488" i="2"/>
  <c r="M484" i="2"/>
  <c r="Q484" i="2"/>
  <c r="N484" i="2"/>
  <c r="S484" i="2"/>
  <c r="P484" i="2"/>
  <c r="K484" i="2"/>
  <c r="R484" i="2"/>
  <c r="A475" i="2"/>
  <c r="R472" i="2"/>
  <c r="N468" i="2"/>
  <c r="R468" i="2"/>
  <c r="P465" i="2"/>
  <c r="N462" i="2"/>
  <c r="A459" i="2"/>
  <c r="B459" i="2"/>
  <c r="R456" i="2"/>
  <c r="Q452" i="2"/>
  <c r="N452" i="2"/>
  <c r="K452" i="2"/>
  <c r="R452" i="2"/>
  <c r="B443" i="2"/>
  <c r="R440" i="2"/>
  <c r="P433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K343" i="2"/>
  <c r="N343" i="2"/>
  <c r="A340" i="2"/>
  <c r="B340" i="2"/>
  <c r="L334" i="2"/>
  <c r="P334" i="2"/>
  <c r="N334" i="2"/>
  <c r="R334" i="2"/>
  <c r="M334" i="2"/>
  <c r="S334" i="2"/>
  <c r="K334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87" i="2"/>
  <c r="N87" i="2"/>
  <c r="K87" i="2"/>
  <c r="L87" i="2"/>
  <c r="O87" i="2"/>
  <c r="S955" i="2"/>
  <c r="R944" i="2"/>
  <c r="N933" i="2"/>
  <c r="R925" i="2"/>
  <c r="A899" i="2"/>
  <c r="L888" i="2"/>
  <c r="K884" i="2"/>
  <c r="A883" i="2"/>
  <c r="B883" i="2"/>
  <c r="L878" i="2"/>
  <c r="P875" i="2"/>
  <c r="N871" i="2"/>
  <c r="L871" i="2"/>
  <c r="M867" i="2"/>
  <c r="B867" i="2"/>
  <c r="K833" i="2"/>
  <c r="O825" i="2"/>
  <c r="Q823" i="2"/>
  <c r="A808" i="2"/>
  <c r="O793" i="2"/>
  <c r="A792" i="2"/>
  <c r="N786" i="2"/>
  <c r="N773" i="2"/>
  <c r="K772" i="2"/>
  <c r="O772" i="2"/>
  <c r="S772" i="2"/>
  <c r="M772" i="2"/>
  <c r="R772" i="2"/>
  <c r="M771" i="2"/>
  <c r="A771" i="2"/>
  <c r="B771" i="2"/>
  <c r="A760" i="2"/>
  <c r="M755" i="2"/>
  <c r="A755" i="2"/>
  <c r="B755" i="2"/>
  <c r="P736" i="2"/>
  <c r="L728" i="2"/>
  <c r="L727" i="2"/>
  <c r="M723" i="2"/>
  <c r="N722" i="2"/>
  <c r="S718" i="2"/>
  <c r="O713" i="2"/>
  <c r="A712" i="2"/>
  <c r="A707" i="2"/>
  <c r="B707" i="2"/>
  <c r="K705" i="2"/>
  <c r="K703" i="2"/>
  <c r="N695" i="2"/>
  <c r="L695" i="2"/>
  <c r="N670" i="2"/>
  <c r="Q668" i="2"/>
  <c r="L665" i="2"/>
  <c r="Q660" i="2"/>
  <c r="S658" i="2"/>
  <c r="A656" i="2"/>
  <c r="S650" i="2"/>
  <c r="O645" i="2"/>
  <c r="M625" i="2"/>
  <c r="L624" i="2"/>
  <c r="A624" i="2"/>
  <c r="N622" i="2"/>
  <c r="O621" i="2"/>
  <c r="S618" i="2"/>
  <c r="R617" i="2"/>
  <c r="L616" i="2"/>
  <c r="A608" i="2"/>
  <c r="Q604" i="2"/>
  <c r="A600" i="2"/>
  <c r="N598" i="2"/>
  <c r="A592" i="2"/>
  <c r="O581" i="2"/>
  <c r="Q580" i="2"/>
  <c r="L577" i="2"/>
  <c r="P577" i="2"/>
  <c r="L576" i="2"/>
  <c r="O564" i="2"/>
  <c r="B557" i="2"/>
  <c r="O553" i="2"/>
  <c r="K553" i="2"/>
  <c r="Q550" i="2"/>
  <c r="O548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O484" i="2"/>
  <c r="B477" i="2"/>
  <c r="S473" i="2"/>
  <c r="P472" i="2"/>
  <c r="O468" i="2"/>
  <c r="S464" i="2"/>
  <c r="R457" i="2"/>
  <c r="O457" i="2"/>
  <c r="M448" i="2"/>
  <c r="Q448" i="2"/>
  <c r="N448" i="2"/>
  <c r="S448" i="2"/>
  <c r="L448" i="2"/>
  <c r="O448" i="2"/>
  <c r="Q441" i="2"/>
  <c r="L441" i="2"/>
  <c r="P440" i="2"/>
  <c r="M433" i="2"/>
  <c r="B429" i="2"/>
  <c r="Q425" i="2"/>
  <c r="P424" i="2"/>
  <c r="Q422" i="2"/>
  <c r="M417" i="2"/>
  <c r="B413" i="2"/>
  <c r="N409" i="2"/>
  <c r="R409" i="2"/>
  <c r="O409" i="2"/>
  <c r="K409" i="2"/>
  <c r="Q409" i="2"/>
  <c r="L409" i="2"/>
  <c r="S409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B362" i="2"/>
  <c r="Q359" i="2"/>
  <c r="K359" i="2"/>
  <c r="Q358" i="2"/>
  <c r="S354" i="2"/>
  <c r="A354" i="2"/>
  <c r="B354" i="2"/>
  <c r="A344" i="2"/>
  <c r="B344" i="2"/>
  <c r="P339" i="2"/>
  <c r="Q334" i="2"/>
  <c r="A334" i="2"/>
  <c r="B334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R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M102" i="2"/>
  <c r="Q102" i="2"/>
  <c r="K102" i="2"/>
  <c r="O102" i="2"/>
  <c r="S102" i="2"/>
  <c r="P102" i="2"/>
  <c r="L102" i="2"/>
  <c r="R102" i="2"/>
  <c r="N102" i="2"/>
  <c r="R679" i="2"/>
  <c r="R667" i="2"/>
  <c r="R659" i="2"/>
  <c r="N647" i="2"/>
  <c r="R647" i="2"/>
  <c r="N643" i="2"/>
  <c r="R643" i="2"/>
  <c r="R627" i="2"/>
  <c r="N615" i="2"/>
  <c r="R615" i="2"/>
  <c r="N611" i="2"/>
  <c r="R611" i="2"/>
  <c r="N591" i="2"/>
  <c r="N587" i="2"/>
  <c r="O402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O371" i="2"/>
  <c r="A370" i="2"/>
  <c r="B370" i="2"/>
  <c r="L366" i="2"/>
  <c r="P366" i="2"/>
  <c r="N366" i="2"/>
  <c r="R366" i="2"/>
  <c r="M366" i="2"/>
  <c r="S366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A276" i="2"/>
  <c r="M259" i="2"/>
  <c r="K259" i="2"/>
  <c r="P259" i="2"/>
  <c r="R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Q209" i="2"/>
  <c r="K209" i="2"/>
  <c r="P209" i="2"/>
  <c r="S209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67" i="2"/>
  <c r="L659" i="2"/>
  <c r="Q647" i="2"/>
  <c r="L647" i="2"/>
  <c r="Q643" i="2"/>
  <c r="L643" i="2"/>
  <c r="Q623" i="2"/>
  <c r="L619" i="2"/>
  <c r="Q615" i="2"/>
  <c r="L615" i="2"/>
  <c r="Q611" i="2"/>
  <c r="L599" i="2"/>
  <c r="Q591" i="2"/>
  <c r="Q587" i="2"/>
  <c r="L575" i="2"/>
  <c r="R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N509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K474" i="2"/>
  <c r="K466" i="2"/>
  <c r="O466" i="2"/>
  <c r="P466" i="2"/>
  <c r="N437" i="2"/>
  <c r="O437" i="2"/>
  <c r="K434" i="2"/>
  <c r="O434" i="2"/>
  <c r="S434" i="2"/>
  <c r="P434" i="2"/>
  <c r="K426" i="2"/>
  <c r="O426" i="2"/>
  <c r="P426" i="2"/>
  <c r="N421" i="2"/>
  <c r="R421" i="2"/>
  <c r="O421" i="2"/>
  <c r="K418" i="2"/>
  <c r="O418" i="2"/>
  <c r="S418" i="2"/>
  <c r="P418" i="2"/>
  <c r="R413" i="2"/>
  <c r="O413" i="2"/>
  <c r="P410" i="2"/>
  <c r="O401" i="2"/>
  <c r="S401" i="2"/>
  <c r="L401" i="2"/>
  <c r="R401" i="2"/>
  <c r="K391" i="2"/>
  <c r="A388" i="2"/>
  <c r="B388" i="2"/>
  <c r="M387" i="2"/>
  <c r="Q387" i="2"/>
  <c r="K387" i="2"/>
  <c r="O387" i="2"/>
  <c r="S387" i="2"/>
  <c r="R387" i="2"/>
  <c r="L387" i="2"/>
  <c r="P375" i="2"/>
  <c r="P371" i="2"/>
  <c r="M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A330" i="2"/>
  <c r="B330" i="2"/>
  <c r="Q327" i="2"/>
  <c r="K327" i="2"/>
  <c r="O327" i="2"/>
  <c r="S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4" i="2"/>
  <c r="B284" i="2"/>
  <c r="N283" i="2"/>
  <c r="M279" i="2"/>
  <c r="Q279" i="2"/>
  <c r="N279" i="2"/>
  <c r="S279" i="2"/>
  <c r="K279" i="2"/>
  <c r="P279" i="2"/>
  <c r="O279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R186" i="2"/>
  <c r="S178" i="2"/>
  <c r="P559" i="2"/>
  <c r="L555" i="2"/>
  <c r="P555" i="2"/>
  <c r="L547" i="2"/>
  <c r="P547" i="2"/>
  <c r="L539" i="2"/>
  <c r="P539" i="2"/>
  <c r="L535" i="2"/>
  <c r="P535" i="2"/>
  <c r="L523" i="2"/>
  <c r="P523" i="2"/>
  <c r="P519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4" i="2"/>
  <c r="P360" i="2"/>
  <c r="P356" i="2"/>
  <c r="P352" i="2"/>
  <c r="P344" i="2"/>
  <c r="P340" i="2"/>
  <c r="P328" i="2"/>
  <c r="P324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5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L278" i="2"/>
  <c r="P278" i="2"/>
  <c r="K277" i="2"/>
  <c r="O277" i="2"/>
  <c r="S277" i="2"/>
  <c r="L274" i="2"/>
  <c r="K273" i="2"/>
  <c r="S273" i="2"/>
  <c r="L270" i="2"/>
  <c r="P270" i="2"/>
  <c r="S269" i="2"/>
  <c r="K265" i="2"/>
  <c r="O265" i="2"/>
  <c r="S265" i="2"/>
  <c r="S261" i="2"/>
  <c r="L258" i="2"/>
  <c r="M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K207" i="2"/>
  <c r="O207" i="2"/>
  <c r="S207" i="2"/>
  <c r="M207" i="2"/>
  <c r="R207" i="2"/>
  <c r="P207" i="2"/>
  <c r="L206" i="2"/>
  <c r="M201" i="2"/>
  <c r="Q201" i="2"/>
  <c r="K201" i="2"/>
  <c r="P201" i="2"/>
  <c r="N201" i="2"/>
  <c r="S201" i="2"/>
  <c r="A196" i="2"/>
  <c r="B196" i="2"/>
  <c r="N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1" i="2"/>
  <c r="R150" i="2"/>
  <c r="R143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K7" i="2"/>
  <c r="O7" i="2"/>
  <c r="L163" i="2"/>
  <c r="P163" i="2"/>
  <c r="K162" i="2"/>
  <c r="O162" i="2"/>
  <c r="S162" i="2"/>
  <c r="L159" i="2"/>
  <c r="P159" i="2"/>
  <c r="K158" i="2"/>
  <c r="O158" i="2"/>
  <c r="P155" i="2"/>
  <c r="K154" i="2"/>
  <c r="K150" i="2"/>
  <c r="O150" i="2"/>
  <c r="S146" i="2"/>
  <c r="L143" i="2"/>
  <c r="P143" i="2"/>
  <c r="O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89" i="2"/>
  <c r="R86" i="2"/>
  <c r="M85" i="2"/>
  <c r="Q85" i="2"/>
  <c r="O85" i="2"/>
  <c r="N82" i="2"/>
  <c r="R82" i="2"/>
  <c r="K82" i="2"/>
  <c r="P82" i="2"/>
  <c r="S78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S35" i="2"/>
  <c r="L31" i="2"/>
  <c r="P31" i="2"/>
  <c r="M31" i="2"/>
  <c r="R31" i="2"/>
  <c r="N31" i="2"/>
  <c r="S31" i="2"/>
  <c r="O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N907" i="2"/>
  <c r="M865" i="2"/>
  <c r="L865" i="2"/>
  <c r="O865" i="2"/>
  <c r="K940" i="2"/>
  <c r="M940" i="2"/>
  <c r="S940" i="2"/>
  <c r="N940" i="2"/>
  <c r="R940" i="2"/>
  <c r="L940" i="2"/>
  <c r="Q940" i="2"/>
  <c r="K872" i="2"/>
  <c r="S872" i="2"/>
  <c r="O872" i="2"/>
  <c r="M872" i="2"/>
  <c r="S915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78" i="2"/>
  <c r="B978" i="2"/>
  <c r="N962" i="2"/>
  <c r="K945" i="2"/>
  <c r="S945" i="2"/>
  <c r="M941" i="2"/>
  <c r="B919" i="2"/>
  <c r="A919" i="2"/>
  <c r="B905" i="2"/>
  <c r="A905" i="2"/>
  <c r="R891" i="2"/>
  <c r="P879" i="2"/>
  <c r="O879" i="2"/>
  <c r="Q879" i="2"/>
  <c r="R879" i="2"/>
  <c r="Q878" i="2"/>
  <c r="K878" i="2"/>
  <c r="P867" i="2"/>
  <c r="O867" i="2"/>
  <c r="K838" i="2"/>
  <c r="Q817" i="2"/>
  <c r="M817" i="2"/>
  <c r="S792" i="2"/>
  <c r="B752" i="2"/>
  <c r="A752" i="2"/>
  <c r="A749" i="2"/>
  <c r="S732" i="2"/>
  <c r="B721" i="2"/>
  <c r="A721" i="2"/>
  <c r="B713" i="2"/>
  <c r="A713" i="2"/>
  <c r="A708" i="2"/>
  <c r="B708" i="2"/>
  <c r="S701" i="2"/>
  <c r="L699" i="2"/>
  <c r="N699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R120" i="2"/>
  <c r="Q120" i="2"/>
  <c r="R587" i="2"/>
  <c r="S229" i="2"/>
  <c r="Q229" i="2"/>
  <c r="Q596" i="2"/>
  <c r="M691" i="2"/>
  <c r="L792" i="2"/>
  <c r="S817" i="2"/>
  <c r="S879" i="2"/>
  <c r="R920" i="2"/>
  <c r="N959" i="2"/>
  <c r="P87" i="2"/>
  <c r="Q87" i="2"/>
  <c r="R500" i="2"/>
  <c r="N500" i="2"/>
  <c r="N572" i="2"/>
  <c r="Q589" i="2"/>
  <c r="S596" i="2"/>
  <c r="S636" i="2"/>
  <c r="O662" i="2"/>
  <c r="M668" i="2"/>
  <c r="Q691" i="2"/>
  <c r="P697" i="2"/>
  <c r="M703" i="2"/>
  <c r="N755" i="2"/>
  <c r="B813" i="2"/>
  <c r="L835" i="2"/>
  <c r="R867" i="2"/>
  <c r="N878" i="2"/>
  <c r="N920" i="2"/>
  <c r="L939" i="2"/>
  <c r="N253" i="2"/>
  <c r="Q253" i="2"/>
  <c r="L497" i="2"/>
  <c r="R581" i="2"/>
  <c r="S589" i="2"/>
  <c r="P589" i="2"/>
  <c r="S629" i="2"/>
  <c r="M732" i="2"/>
  <c r="R831" i="2"/>
  <c r="P662" i="2"/>
  <c r="S760" i="2"/>
  <c r="R817" i="2"/>
  <c r="B996" i="2"/>
  <c r="B963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B983" i="2"/>
  <c r="O973" i="2"/>
  <c r="B971" i="2"/>
  <c r="A971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P754" i="2"/>
  <c r="A745" i="2"/>
  <c r="O723" i="2"/>
  <c r="K723" i="2"/>
  <c r="S723" i="2"/>
  <c r="O719" i="2"/>
  <c r="Q719" i="2"/>
  <c r="P703" i="2"/>
  <c r="R703" i="2"/>
  <c r="A700" i="2"/>
  <c r="M686" i="2"/>
  <c r="A685" i="2"/>
  <c r="B685" i="2"/>
  <c r="A670" i="2"/>
  <c r="B670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S479" i="2"/>
  <c r="M479" i="2"/>
  <c r="R479" i="2"/>
  <c r="B474" i="2"/>
  <c r="A474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L229" i="2"/>
  <c r="P229" i="2"/>
  <c r="O589" i="2"/>
  <c r="N693" i="2"/>
  <c r="S703" i="2"/>
  <c r="S815" i="2"/>
  <c r="L823" i="2"/>
  <c r="R829" i="2"/>
  <c r="S878" i="2"/>
  <c r="O884" i="2"/>
  <c r="L893" i="2"/>
  <c r="N909" i="2"/>
  <c r="N913" i="2"/>
  <c r="N917" i="2"/>
  <c r="N939" i="2"/>
  <c r="N945" i="2"/>
  <c r="N955" i="2"/>
  <c r="R973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B797" i="2"/>
  <c r="N835" i="2"/>
  <c r="Q867" i="2"/>
  <c r="N881" i="2"/>
  <c r="L253" i="2"/>
  <c r="S529" i="2"/>
  <c r="S581" i="2"/>
  <c r="P581" i="2"/>
  <c r="R589" i="2"/>
  <c r="S590" i="2"/>
  <c r="M693" i="2"/>
  <c r="N703" i="2"/>
  <c r="K754" i="2"/>
  <c r="K828" i="2"/>
  <c r="L879" i="2"/>
  <c r="M932" i="2"/>
  <c r="M590" i="2"/>
  <c r="M792" i="2"/>
  <c r="P878" i="2"/>
  <c r="Q918" i="2"/>
  <c r="O950" i="2"/>
  <c r="S822" i="2"/>
  <c r="O886" i="2"/>
  <c r="M914" i="2"/>
  <c r="S914" i="2"/>
  <c r="A1001" i="2"/>
  <c r="B992" i="2"/>
  <c r="B987" i="2"/>
  <c r="A987" i="2"/>
  <c r="S978" i="2"/>
  <c r="B973" i="2"/>
  <c r="A973" i="2"/>
  <c r="L966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K883" i="2"/>
  <c r="B882" i="2"/>
  <c r="A876" i="2"/>
  <c r="B876" i="2"/>
  <c r="K871" i="2"/>
  <c r="L864" i="2"/>
  <c r="O859" i="2"/>
  <c r="N859" i="2"/>
  <c r="P858" i="2"/>
  <c r="Q858" i="2"/>
  <c r="L844" i="2"/>
  <c r="P823" i="2"/>
  <c r="A816" i="2"/>
  <c r="B806" i="2"/>
  <c r="O771" i="2"/>
  <c r="K771" i="2"/>
  <c r="S771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K619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Q426" i="2"/>
  <c r="N426" i="2"/>
  <c r="Q394" i="2"/>
  <c r="S394" i="2"/>
  <c r="O383" i="2"/>
  <c r="K378" i="2"/>
  <c r="S378" i="2"/>
  <c r="O378" i="2"/>
  <c r="B348" i="2"/>
  <c r="A348" i="2"/>
  <c r="M333" i="2"/>
  <c r="L333" i="2"/>
  <c r="O333" i="2"/>
  <c r="N333" i="2"/>
  <c r="B726" i="2"/>
  <c r="A72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Q901" i="2"/>
  <c r="K861" i="2"/>
  <c r="A768" i="2"/>
  <c r="B768" i="2"/>
  <c r="O751" i="2"/>
  <c r="L736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A521" i="2"/>
  <c r="A516" i="2"/>
  <c r="O491" i="2"/>
  <c r="N491" i="2"/>
  <c r="K491" i="2"/>
  <c r="B479" i="2"/>
  <c r="A479" i="2"/>
  <c r="A466" i="2"/>
  <c r="B466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N483" i="2"/>
  <c r="R483" i="2"/>
  <c r="A465" i="2"/>
  <c r="B465" i="2"/>
  <c r="M447" i="2"/>
  <c r="Q447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03" i="2"/>
  <c r="M103" i="2"/>
  <c r="S103" i="2"/>
  <c r="R103" i="2"/>
  <c r="P22" i="2"/>
  <c r="M22" i="2"/>
  <c r="L21" i="2"/>
  <c r="Q21" i="2"/>
  <c r="O21" i="2"/>
  <c r="Q17" i="2"/>
  <c r="L17" i="2"/>
  <c r="M356" i="2"/>
  <c r="S356" i="2"/>
  <c r="O344" i="2"/>
  <c r="M344" i="2"/>
  <c r="B275" i="2"/>
  <c r="B259" i="2"/>
  <c r="A259" i="2"/>
  <c r="K254" i="2"/>
  <c r="M254" i="2"/>
  <c r="L227" i="2"/>
  <c r="Q227" i="2"/>
  <c r="N212" i="2"/>
  <c r="A199" i="2"/>
  <c r="S188" i="2"/>
  <c r="K188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B191" i="2"/>
  <c r="A191" i="2"/>
  <c r="P157" i="2"/>
  <c r="Q154" i="2"/>
  <c r="K149" i="2"/>
  <c r="P149" i="2"/>
  <c r="K147" i="2"/>
  <c r="B142" i="2"/>
  <c r="M119" i="2"/>
  <c r="K119" i="2"/>
  <c r="N119" i="2"/>
  <c r="Q119" i="2"/>
  <c r="B85" i="2"/>
  <c r="A85" i="2"/>
  <c r="B57" i="2"/>
  <c r="A57" i="2"/>
  <c r="B56" i="2"/>
  <c r="A56" i="2"/>
  <c r="K12" i="2"/>
  <c r="L12" i="2"/>
  <c r="N12" i="2"/>
  <c r="O12" i="2"/>
  <c r="A4" i="2"/>
  <c r="B4" i="2"/>
  <c r="N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P100" i="2"/>
  <c r="N93" i="2"/>
  <c r="Q89" i="2"/>
  <c r="A73" i="2"/>
  <c r="B73" i="2"/>
  <c r="L46" i="2"/>
  <c r="Q46" i="2"/>
  <c r="O19" i="2"/>
  <c r="M19" i="2"/>
  <c r="K13" i="2"/>
  <c r="M13" i="2"/>
  <c r="A12" i="2"/>
  <c r="B12" i="2"/>
  <c r="Q9" i="2"/>
  <c r="M999" i="2"/>
  <c r="P926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715" i="2"/>
  <c r="O760" i="2"/>
  <c r="M833" i="2"/>
  <c r="B997" i="2"/>
  <c r="L985" i="2"/>
  <c r="Q985" i="2"/>
  <c r="K985" i="2"/>
  <c r="P985" i="2"/>
  <c r="M985" i="2"/>
  <c r="N985" i="2"/>
  <c r="O985" i="2"/>
  <c r="S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A835" i="2"/>
  <c r="A799" i="2"/>
  <c r="S669" i="2"/>
  <c r="M780" i="2"/>
  <c r="S796" i="2"/>
  <c r="M592" i="2"/>
  <c r="M774" i="2"/>
  <c r="Q997" i="2"/>
  <c r="S997" i="2"/>
  <c r="P997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M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88" i="2"/>
  <c r="R866" i="2"/>
  <c r="Q866" i="2"/>
  <c r="Q845" i="2"/>
  <c r="S840" i="2"/>
  <c r="K803" i="2"/>
  <c r="S803" i="2"/>
  <c r="O803" i="2"/>
  <c r="L803" i="2"/>
  <c r="M803" i="2"/>
  <c r="P803" i="2"/>
  <c r="R803" i="2"/>
  <c r="P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K715" i="2"/>
  <c r="S800" i="2"/>
  <c r="B60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R711" i="2"/>
  <c r="L709" i="2"/>
  <c r="B589" i="2"/>
  <c r="A589" i="2"/>
  <c r="P582" i="2"/>
  <c r="S582" i="2"/>
  <c r="O582" i="2"/>
  <c r="K582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K724" i="2"/>
  <c r="R937" i="2"/>
  <c r="P561" i="2"/>
  <c r="K644" i="2"/>
  <c r="L729" i="2"/>
  <c r="O800" i="2"/>
  <c r="R825" i="2"/>
  <c r="L943" i="2"/>
  <c r="K465" i="2"/>
  <c r="P653" i="2"/>
  <c r="L669" i="2"/>
  <c r="L582" i="2"/>
  <c r="N715" i="2"/>
  <c r="P734" i="2"/>
  <c r="P833" i="2"/>
  <c r="Q806" i="2"/>
  <c r="M894" i="2"/>
  <c r="O774" i="2"/>
  <c r="S910" i="2"/>
  <c r="S2" i="2"/>
  <c r="N2" i="2"/>
  <c r="S958" i="2"/>
  <c r="Q958" i="2"/>
  <c r="K958" i="2"/>
  <c r="L958" i="2"/>
  <c r="P958" i="2"/>
  <c r="R958" i="2"/>
  <c r="M958" i="2"/>
  <c r="S937" i="2"/>
  <c r="K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N567" i="2"/>
  <c r="M567" i="2"/>
  <c r="O567" i="2"/>
  <c r="Q567" i="2"/>
  <c r="R527" i="2"/>
  <c r="K527" i="2"/>
  <c r="Q527" i="2"/>
  <c r="A476" i="2"/>
  <c r="B476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N57" i="2"/>
  <c r="S125" i="2"/>
  <c r="A145" i="2"/>
  <c r="L435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N892" i="2"/>
  <c r="N898" i="2"/>
  <c r="L904" i="2"/>
  <c r="L944" i="2"/>
  <c r="L960" i="2"/>
  <c r="L968" i="2"/>
  <c r="L984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K682" i="2"/>
  <c r="S731" i="2"/>
  <c r="R752" i="2"/>
  <c r="O773" i="2"/>
  <c r="S859" i="2"/>
  <c r="N865" i="2"/>
  <c r="O898" i="2"/>
  <c r="P919" i="2"/>
  <c r="P935" i="2"/>
  <c r="P967" i="2"/>
  <c r="R287" i="2"/>
  <c r="S287" i="2"/>
  <c r="S520" i="2"/>
  <c r="Q584" i="2"/>
  <c r="M621" i="2"/>
  <c r="Q640" i="2"/>
  <c r="R719" i="2"/>
  <c r="N735" i="2"/>
  <c r="M763" i="2"/>
  <c r="O817" i="2"/>
  <c r="O892" i="2"/>
  <c r="Q898" i="2"/>
  <c r="Q932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O854" i="2"/>
  <c r="O858" i="2"/>
  <c r="A986" i="2"/>
  <c r="B986" i="2"/>
  <c r="Q983" i="2"/>
  <c r="L978" i="2"/>
  <c r="Q967" i="2"/>
  <c r="R966" i="2"/>
  <c r="M966" i="2"/>
  <c r="K966" i="2"/>
  <c r="P966" i="2"/>
  <c r="R962" i="2"/>
  <c r="S962" i="2"/>
  <c r="P956" i="2"/>
  <c r="M955" i="2"/>
  <c r="K955" i="2"/>
  <c r="R955" i="2"/>
  <c r="A954" i="2"/>
  <c r="B954" i="2"/>
  <c r="R950" i="2"/>
  <c r="M950" i="2"/>
  <c r="N950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M907" i="2"/>
  <c r="R907" i="2"/>
  <c r="B906" i="2"/>
  <c r="S901" i="2"/>
  <c r="L898" i="2"/>
  <c r="Q892" i="2"/>
  <c r="P871" i="2"/>
  <c r="O871" i="2"/>
  <c r="Q868" i="2"/>
  <c r="O863" i="2"/>
  <c r="B850" i="2"/>
  <c r="A850" i="2"/>
  <c r="N848" i="2"/>
  <c r="L832" i="2"/>
  <c r="Q821" i="2"/>
  <c r="Q816" i="2"/>
  <c r="N816" i="2"/>
  <c r="N809" i="2"/>
  <c r="P804" i="2"/>
  <c r="N804" i="2"/>
  <c r="B798" i="2"/>
  <c r="A798" i="2"/>
  <c r="K789" i="2"/>
  <c r="B777" i="2"/>
  <c r="A777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O618" i="2"/>
  <c r="N618" i="2"/>
  <c r="O607" i="2"/>
  <c r="O594" i="2"/>
  <c r="A588" i="2"/>
  <c r="B588" i="2"/>
  <c r="S579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R458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L336" i="2"/>
  <c r="A327" i="2"/>
  <c r="B327" i="2"/>
  <c r="M954" i="2"/>
  <c r="S954" i="2"/>
  <c r="P952" i="2"/>
  <c r="O952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L700" i="2"/>
  <c r="Q700" i="2"/>
  <c r="R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R42" i="2"/>
  <c r="L63" i="2"/>
  <c r="K63" i="2"/>
  <c r="S57" i="2"/>
  <c r="L57" i="2"/>
  <c r="L117" i="2"/>
  <c r="L125" i="2"/>
  <c r="P435" i="2"/>
  <c r="P507" i="2"/>
  <c r="P563" i="2"/>
  <c r="S272" i="2"/>
  <c r="S303" i="2"/>
  <c r="M303" i="2"/>
  <c r="Q301" i="2"/>
  <c r="K301" i="2"/>
  <c r="O307" i="2"/>
  <c r="Q403" i="2"/>
  <c r="R599" i="2"/>
  <c r="S425" i="2"/>
  <c r="O425" i="2"/>
  <c r="Q534" i="2"/>
  <c r="S626" i="2"/>
  <c r="S642" i="2"/>
  <c r="R665" i="2"/>
  <c r="N727" i="2"/>
  <c r="P731" i="2"/>
  <c r="K735" i="2"/>
  <c r="P752" i="2"/>
  <c r="P763" i="2"/>
  <c r="L807" i="2"/>
  <c r="L808" i="2"/>
  <c r="P829" i="2"/>
  <c r="M852" i="2"/>
  <c r="N853" i="2"/>
  <c r="P859" i="2"/>
  <c r="S865" i="2"/>
  <c r="P891" i="2"/>
  <c r="S919" i="2"/>
  <c r="R932" i="2"/>
  <c r="S935" i="2"/>
  <c r="S967" i="2"/>
  <c r="R114" i="2"/>
  <c r="Q306" i="2"/>
  <c r="R306" i="2"/>
  <c r="L400" i="2"/>
  <c r="N400" i="2"/>
  <c r="K532" i="2"/>
  <c r="Q532" i="2"/>
  <c r="L534" i="2"/>
  <c r="K534" i="2"/>
  <c r="Q621" i="2"/>
  <c r="L626" i="2"/>
  <c r="M626" i="2"/>
  <c r="P640" i="2"/>
  <c r="K642" i="2"/>
  <c r="P700" i="2"/>
  <c r="K731" i="2"/>
  <c r="L745" i="2"/>
  <c r="O752" i="2"/>
  <c r="N808" i="2"/>
  <c r="K859" i="2"/>
  <c r="P892" i="2"/>
  <c r="S904" i="2"/>
  <c r="S916" i="2"/>
  <c r="S920" i="2"/>
  <c r="S944" i="2"/>
  <c r="S948" i="2"/>
  <c r="S952" i="2"/>
  <c r="S960" i="2"/>
  <c r="S968" i="2"/>
  <c r="S984" i="2"/>
  <c r="K287" i="2"/>
  <c r="M287" i="2"/>
  <c r="L520" i="2"/>
  <c r="M520" i="2"/>
  <c r="R621" i="2"/>
  <c r="R677" i="2"/>
  <c r="S700" i="2"/>
  <c r="O705" i="2"/>
  <c r="L719" i="2"/>
  <c r="P728" i="2"/>
  <c r="R735" i="2"/>
  <c r="Q754" i="2"/>
  <c r="L773" i="2"/>
  <c r="Q831" i="2"/>
  <c r="R863" i="2"/>
  <c r="S892" i="2"/>
  <c r="K898" i="2"/>
  <c r="M904" i="2"/>
  <c r="M920" i="2"/>
  <c r="M936" i="2"/>
  <c r="M944" i="2"/>
  <c r="M952" i="2"/>
  <c r="M968" i="2"/>
  <c r="M984" i="2"/>
  <c r="L705" i="2"/>
  <c r="L731" i="2"/>
  <c r="O808" i="2"/>
  <c r="P817" i="2"/>
  <c r="L859" i="2"/>
  <c r="S938" i="2"/>
  <c r="L954" i="2"/>
  <c r="M730" i="2"/>
  <c r="L854" i="2"/>
  <c r="M854" i="2"/>
  <c r="R858" i="2"/>
  <c r="B2" i="2"/>
  <c r="L973" i="2"/>
  <c r="P973" i="2"/>
  <c r="O960" i="2"/>
  <c r="L957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S883" i="2"/>
  <c r="P883" i="2"/>
  <c r="B874" i="2"/>
  <c r="A874" i="2"/>
  <c r="Q870" i="2"/>
  <c r="R870" i="2"/>
  <c r="B869" i="2"/>
  <c r="A869" i="2"/>
  <c r="K867" i="2"/>
  <c r="S867" i="2"/>
  <c r="N852" i="2"/>
  <c r="Q848" i="2"/>
  <c r="A848" i="2"/>
  <c r="B848" i="2"/>
  <c r="P838" i="2"/>
  <c r="R834" i="2"/>
  <c r="M810" i="2"/>
  <c r="M807" i="2"/>
  <c r="S793" i="2"/>
  <c r="Q793" i="2"/>
  <c r="K777" i="2"/>
  <c r="S777" i="2"/>
  <c r="L772" i="2"/>
  <c r="Q772" i="2"/>
  <c r="A764" i="2"/>
  <c r="B764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B626" i="2"/>
  <c r="A626" i="2"/>
  <c r="B621" i="2"/>
  <c r="A621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B431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45" i="2"/>
  <c r="Q933" i="2"/>
  <c r="Q929" i="2"/>
  <c r="Q91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N531" i="2"/>
  <c r="L517" i="2"/>
  <c r="A505" i="2"/>
  <c r="B505" i="2"/>
  <c r="R498" i="2"/>
  <c r="M477" i="2"/>
  <c r="K477" i="2"/>
  <c r="M466" i="2"/>
  <c r="N466" i="2"/>
  <c r="L466" i="2"/>
  <c r="B412" i="2"/>
  <c r="A412" i="2"/>
  <c r="B404" i="2"/>
  <c r="A404" i="2"/>
  <c r="S390" i="2"/>
  <c r="A363" i="2"/>
  <c r="B363" i="2"/>
  <c r="A355" i="2"/>
  <c r="B355" i="2"/>
  <c r="P325" i="2"/>
  <c r="L325" i="2"/>
  <c r="R325" i="2"/>
  <c r="K324" i="2"/>
  <c r="Q324" i="2"/>
  <c r="M324" i="2"/>
  <c r="S324" i="2"/>
  <c r="N324" i="2"/>
  <c r="L324" i="2"/>
  <c r="R324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Q617" i="2"/>
  <c r="O617" i="2"/>
  <c r="B601" i="2"/>
  <c r="A601" i="2"/>
  <c r="P587" i="2"/>
  <c r="O587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N380" i="2"/>
  <c r="S380" i="2"/>
  <c r="K380" i="2"/>
  <c r="R380" i="2"/>
  <c r="L380" i="2"/>
  <c r="Q380" i="2"/>
  <c r="R373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4" i="2"/>
  <c r="Q204" i="2"/>
  <c r="N204" i="2"/>
  <c r="S204" i="2"/>
  <c r="O204" i="2"/>
  <c r="M204" i="2"/>
  <c r="A197" i="2"/>
  <c r="B197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L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K250" i="2"/>
  <c r="Q250" i="2"/>
  <c r="N250" i="2"/>
  <c r="S250" i="2"/>
  <c r="P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A74" i="2"/>
  <c r="B74" i="2"/>
  <c r="B68" i="2"/>
  <c r="A68" i="2"/>
  <c r="A52" i="2"/>
  <c r="B52" i="2"/>
  <c r="L8" i="2"/>
  <c r="S8" i="2"/>
  <c r="O8" i="2"/>
  <c r="S274" i="2"/>
  <c r="Q238" i="2"/>
  <c r="R220" i="2"/>
  <c r="Q192" i="2"/>
  <c r="K184" i="2"/>
  <c r="Q184" i="2"/>
  <c r="P177" i="2"/>
  <c r="L173" i="2"/>
  <c r="S172" i="2"/>
  <c r="K159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L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K29" i="2"/>
  <c r="L33" i="2"/>
  <c r="K21" i="2"/>
  <c r="P21" i="2"/>
  <c r="M21" i="2"/>
  <c r="S21" i="2"/>
  <c r="O13" i="2"/>
  <c r="L13" i="2"/>
  <c r="Q13" i="2"/>
  <c r="O5" i="2"/>
  <c r="L5" i="2"/>
  <c r="Q5" i="2"/>
  <c r="O4" i="2"/>
  <c r="S12" i="2"/>
  <c r="N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S477" i="2"/>
  <c r="O543" i="2"/>
  <c r="O511" i="2"/>
  <c r="S511" i="2"/>
  <c r="K515" i="2"/>
  <c r="M525" i="2"/>
  <c r="L525" i="2"/>
  <c r="S679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M997" i="2"/>
  <c r="L997" i="2"/>
  <c r="M734" i="2"/>
  <c r="L592" i="2"/>
  <c r="N592" i="2"/>
  <c r="Q671" i="2"/>
  <c r="K671" i="2"/>
  <c r="N734" i="2"/>
  <c r="L885" i="2"/>
  <c r="K885" i="2"/>
  <c r="O926" i="2"/>
  <c r="R999" i="2"/>
  <c r="R56" i="2"/>
  <c r="P24" i="2"/>
  <c r="M410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O907" i="2"/>
  <c r="S126" i="2"/>
  <c r="K315" i="2"/>
  <c r="P567" i="2"/>
  <c r="M226" i="2"/>
  <c r="O317" i="2"/>
  <c r="M342" i="2"/>
  <c r="R402" i="2"/>
  <c r="O410" i="2"/>
  <c r="N525" i="2"/>
  <c r="L607" i="2"/>
  <c r="L560" i="2"/>
  <c r="A584" i="2"/>
  <c r="A648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A826" i="2"/>
  <c r="B826" i="2"/>
  <c r="N815" i="2"/>
  <c r="L815" i="2"/>
  <c r="K815" i="2"/>
  <c r="O815" i="2"/>
  <c r="Q815" i="2"/>
  <c r="N802" i="2"/>
  <c r="K783" i="2"/>
  <c r="Q777" i="2"/>
  <c r="N777" i="2"/>
  <c r="L777" i="2"/>
  <c r="M777" i="2"/>
  <c r="A766" i="2"/>
  <c r="B766" i="2"/>
  <c r="P714" i="2"/>
  <c r="N714" i="2"/>
  <c r="Q714" i="2"/>
  <c r="L714" i="2"/>
  <c r="K714" i="2"/>
  <c r="S714" i="2"/>
  <c r="O700" i="2"/>
  <c r="M700" i="2"/>
  <c r="Q699" i="2"/>
  <c r="M699" i="2"/>
  <c r="O699" i="2"/>
  <c r="P699" i="2"/>
  <c r="B993" i="2"/>
  <c r="A993" i="2"/>
  <c r="S988" i="2"/>
  <c r="A962" i="2"/>
  <c r="B962" i="2"/>
  <c r="A948" i="2"/>
  <c r="B948" i="2"/>
  <c r="B937" i="2"/>
  <c r="A937" i="2"/>
  <c r="B929" i="2"/>
  <c r="A929" i="2"/>
  <c r="K918" i="2"/>
  <c r="P918" i="2"/>
  <c r="A908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O792" i="2"/>
  <c r="K792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L590" i="2"/>
  <c r="K590" i="2"/>
  <c r="R590" i="2"/>
  <c r="O572" i="2"/>
  <c r="P572" i="2"/>
  <c r="Q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Q557" i="2"/>
  <c r="K262" i="2"/>
  <c r="Q498" i="2"/>
  <c r="Q543" i="2"/>
  <c r="M651" i="2"/>
  <c r="R511" i="2"/>
  <c r="Q515" i="2"/>
  <c r="S525" i="2"/>
  <c r="S575" i="2"/>
  <c r="M679" i="2"/>
  <c r="S739" i="2"/>
  <c r="L925" i="2"/>
  <c r="L730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Q829" i="2"/>
  <c r="O918" i="2"/>
  <c r="O924" i="2"/>
  <c r="M677" i="2"/>
  <c r="L829" i="2"/>
  <c r="L675" i="2"/>
  <c r="K829" i="2"/>
  <c r="O527" i="2"/>
  <c r="N527" i="2"/>
  <c r="K567" i="2"/>
  <c r="S567" i="2"/>
  <c r="Q316" i="2"/>
  <c r="R608" i="2"/>
  <c r="O608" i="2"/>
  <c r="Q841" i="2"/>
  <c r="K841" i="2"/>
  <c r="L422" i="2"/>
  <c r="L509" i="2"/>
  <c r="Q509" i="2"/>
  <c r="L528" i="2"/>
  <c r="R528" i="2"/>
  <c r="L746" i="2"/>
  <c r="R997" i="2"/>
  <c r="K997" i="2"/>
  <c r="R885" i="2"/>
  <c r="O561" i="2"/>
  <c r="N671" i="2"/>
  <c r="M671" i="2"/>
  <c r="O734" i="2"/>
  <c r="R734" i="2"/>
  <c r="O885" i="2"/>
  <c r="S131" i="2"/>
  <c r="O56" i="2"/>
  <c r="L24" i="2"/>
  <c r="R383" i="2"/>
  <c r="S853" i="2"/>
  <c r="M925" i="2"/>
  <c r="L614" i="2"/>
  <c r="S662" i="2"/>
  <c r="Q792" i="2"/>
  <c r="S918" i="2"/>
  <c r="N779" i="2"/>
  <c r="B839" i="2"/>
  <c r="P792" i="2"/>
  <c r="R792" i="2"/>
  <c r="R8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Q651" i="2"/>
  <c r="R385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Q987" i="2"/>
  <c r="O955" i="2"/>
  <c r="Q955" i="2"/>
  <c r="L955" i="2"/>
  <c r="P955" i="2"/>
  <c r="O949" i="2"/>
  <c r="B945" i="2"/>
  <c r="A945" i="2"/>
  <c r="A944" i="2"/>
  <c r="B944" i="2"/>
  <c r="L919" i="2"/>
  <c r="Q919" i="2"/>
  <c r="A916" i="2"/>
  <c r="B916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P789" i="2"/>
  <c r="A778" i="2"/>
  <c r="B778" i="2"/>
  <c r="N751" i="2"/>
  <c r="P751" i="2"/>
  <c r="L751" i="2"/>
  <c r="S751" i="2"/>
  <c r="A716" i="2"/>
  <c r="B716" i="2"/>
  <c r="A701" i="2"/>
  <c r="B701" i="2"/>
  <c r="B698" i="2"/>
  <c r="A698" i="2"/>
  <c r="B696" i="2"/>
  <c r="A696" i="2"/>
  <c r="B985" i="2"/>
  <c r="A985" i="2"/>
  <c r="A984" i="2"/>
  <c r="B984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R904" i="2"/>
  <c r="Q904" i="2"/>
  <c r="B896" i="2"/>
  <c r="A896" i="2"/>
  <c r="L886" i="2"/>
  <c r="Q886" i="2"/>
  <c r="M886" i="2"/>
  <c r="P886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L781" i="2"/>
  <c r="A750" i="2"/>
  <c r="B750" i="2"/>
  <c r="R746" i="2"/>
  <c r="P746" i="2"/>
  <c r="Q730" i="2"/>
  <c r="N730" i="2"/>
  <c r="A690" i="2"/>
  <c r="B690" i="2"/>
  <c r="P684" i="2"/>
  <c r="O684" i="2"/>
  <c r="N684" i="2"/>
  <c r="M684" i="2"/>
  <c r="L684" i="2"/>
  <c r="N682" i="2"/>
  <c r="Q682" i="2"/>
  <c r="R682" i="2"/>
  <c r="L679" i="2"/>
  <c r="O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K605" i="2"/>
  <c r="P605" i="2"/>
  <c r="S605" i="2"/>
  <c r="O605" i="2"/>
  <c r="R605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60" i="2"/>
  <c r="Q560" i="2"/>
  <c r="O560" i="2"/>
  <c r="N540" i="2"/>
  <c r="R540" i="2"/>
  <c r="S540" i="2"/>
  <c r="M540" i="2"/>
  <c r="K540" i="2"/>
  <c r="O540" i="2"/>
  <c r="L540" i="2"/>
  <c r="M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Q875" i="2"/>
  <c r="L875" i="2"/>
  <c r="M871" i="2"/>
  <c r="S871" i="2"/>
  <c r="S861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S694" i="2"/>
  <c r="P694" i="2"/>
  <c r="K680" i="2"/>
  <c r="O616" i="2"/>
  <c r="N616" i="2"/>
  <c r="A545" i="2"/>
  <c r="B545" i="2"/>
  <c r="S475" i="2"/>
  <c r="P457" i="2"/>
  <c r="M457" i="2"/>
  <c r="B452" i="2"/>
  <c r="A452" i="2"/>
  <c r="P373" i="2"/>
  <c r="L373" i="2"/>
  <c r="M369" i="2"/>
  <c r="A361" i="2"/>
  <c r="B361" i="2"/>
  <c r="K823" i="2"/>
  <c r="N823" i="2"/>
  <c r="K806" i="2"/>
  <c r="N806" i="2"/>
  <c r="R773" i="2"/>
  <c r="K773" i="2"/>
  <c r="N772" i="2"/>
  <c r="P772" i="2"/>
  <c r="S728" i="2"/>
  <c r="M728" i="2"/>
  <c r="Q728" i="2"/>
  <c r="L692" i="2"/>
  <c r="K691" i="2"/>
  <c r="O691" i="2"/>
  <c r="B681" i="2"/>
  <c r="A681" i="2"/>
  <c r="M672" i="2"/>
  <c r="A669" i="2"/>
  <c r="B669" i="2"/>
  <c r="A660" i="2"/>
  <c r="B660" i="2"/>
  <c r="L604" i="2"/>
  <c r="P604" i="2"/>
  <c r="O602" i="2"/>
  <c r="M584" i="2"/>
  <c r="B472" i="2"/>
  <c r="A472" i="2"/>
  <c r="A454" i="2"/>
  <c r="B454" i="2"/>
  <c r="B444" i="2"/>
  <c r="A444" i="2"/>
  <c r="B440" i="2"/>
  <c r="A440" i="2"/>
  <c r="K683" i="2"/>
  <c r="A661" i="2"/>
  <c r="B661" i="2"/>
  <c r="A633" i="2"/>
  <c r="A610" i="2"/>
  <c r="B610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B228" i="2"/>
  <c r="A228" i="2"/>
  <c r="S222" i="2"/>
  <c r="K222" i="2"/>
  <c r="M196" i="2"/>
  <c r="R196" i="2"/>
  <c r="L196" i="2"/>
  <c r="O196" i="2"/>
  <c r="A577" i="2"/>
  <c r="A574" i="2"/>
  <c r="B574" i="2"/>
  <c r="A566" i="2"/>
  <c r="B566" i="2"/>
  <c r="M547" i="2"/>
  <c r="B486" i="2"/>
  <c r="A486" i="2"/>
  <c r="B420" i="2"/>
  <c r="A420" i="2"/>
  <c r="S368" i="2"/>
  <c r="S362" i="2"/>
  <c r="A332" i="2"/>
  <c r="B332" i="2"/>
  <c r="B187" i="2"/>
  <c r="A187" i="2"/>
  <c r="B542" i="2"/>
  <c r="A526" i="2"/>
  <c r="Q517" i="2"/>
  <c r="A498" i="2"/>
  <c r="B415" i="2"/>
  <c r="S398" i="2"/>
  <c r="N398" i="2"/>
  <c r="B397" i="2"/>
  <c r="S392" i="2"/>
  <c r="B323" i="2"/>
  <c r="A323" i="2"/>
  <c r="M293" i="2"/>
  <c r="N293" i="2"/>
  <c r="B291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P6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S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R855" i="2"/>
  <c r="Q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O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R994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L895" i="2"/>
  <c r="P893" i="2"/>
  <c r="S893" i="2"/>
  <c r="Q893" i="2"/>
  <c r="O893" i="2"/>
  <c r="K893" i="2"/>
  <c r="M893" i="2"/>
  <c r="L881" i="2"/>
  <c r="P881" i="2"/>
  <c r="M881" i="2"/>
  <c r="S881" i="2"/>
  <c r="Q881" i="2"/>
  <c r="A819" i="2"/>
  <c r="B819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O748" i="2"/>
  <c r="P748" i="2"/>
  <c r="S745" i="2"/>
  <c r="N745" i="2"/>
  <c r="Q745" i="2"/>
  <c r="M745" i="2"/>
  <c r="O745" i="2"/>
  <c r="K745" i="2"/>
  <c r="P704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M656" i="2"/>
  <c r="P656" i="2"/>
  <c r="N656" i="2"/>
  <c r="S656" i="2"/>
  <c r="Q656" i="2"/>
  <c r="R656" i="2"/>
  <c r="M654" i="2"/>
  <c r="R641" i="2"/>
  <c r="K641" i="2"/>
  <c r="Q641" i="2"/>
  <c r="L641" i="2"/>
  <c r="A637" i="2"/>
  <c r="B637" i="2"/>
  <c r="R549" i="2"/>
  <c r="O549" i="2"/>
  <c r="P549" i="2"/>
  <c r="L549" i="2"/>
  <c r="N549" i="2"/>
  <c r="M475" i="2"/>
  <c r="P475" i="2"/>
  <c r="K475" i="2"/>
  <c r="L475" i="2"/>
  <c r="O475" i="2"/>
  <c r="N475" i="2"/>
  <c r="Q464" i="2"/>
  <c r="K464" i="2"/>
  <c r="O464" i="2"/>
  <c r="L46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S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L67" i="2"/>
  <c r="Q65" i="2"/>
  <c r="S65" i="2"/>
  <c r="M65" i="2"/>
  <c r="O65" i="2"/>
  <c r="K65" i="2"/>
  <c r="L64" i="2"/>
  <c r="L52" i="2"/>
  <c r="S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N602" i="2"/>
  <c r="M978" i="2"/>
  <c r="A583" i="2"/>
  <c r="R601" i="2"/>
  <c r="R809" i="2"/>
  <c r="N930" i="2"/>
  <c r="Q601" i="2"/>
  <c r="P464" i="2"/>
  <c r="O597" i="2"/>
  <c r="R756" i="2"/>
  <c r="L868" i="2"/>
  <c r="K881" i="2"/>
  <c r="O873" i="2"/>
  <c r="B175" i="2"/>
  <c r="N176" i="2"/>
  <c r="O127" i="2"/>
  <c r="P146" i="2"/>
  <c r="L384" i="2"/>
  <c r="K679" i="2"/>
  <c r="K713" i="2"/>
  <c r="K909" i="2"/>
  <c r="S932" i="2"/>
  <c r="K601" i="2"/>
  <c r="R930" i="2"/>
  <c r="O978" i="2"/>
  <c r="R868" i="2"/>
  <c r="A594" i="2"/>
  <c r="N947" i="2"/>
  <c r="M899" i="2"/>
  <c r="S866" i="2"/>
  <c r="S127" i="2"/>
  <c r="K656" i="2"/>
  <c r="P140" i="2"/>
  <c r="P835" i="2"/>
  <c r="P151" i="2"/>
  <c r="R65" i="2"/>
  <c r="R146" i="2"/>
  <c r="R67" i="2"/>
  <c r="Q80" i="2"/>
  <c r="R179" i="2"/>
  <c r="P311" i="2"/>
  <c r="M311" i="2"/>
  <c r="N326" i="2"/>
  <c r="R701" i="2"/>
  <c r="M835" i="2"/>
  <c r="B851" i="2"/>
  <c r="L856" i="2"/>
  <c r="R893" i="2"/>
  <c r="M658" i="2"/>
  <c r="Q685" i="2"/>
  <c r="B717" i="2"/>
  <c r="N928" i="2"/>
  <c r="S956" i="2"/>
  <c r="M597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O906" i="2"/>
  <c r="Q906" i="2"/>
  <c r="K906" i="2"/>
  <c r="L906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S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Q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O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N978" i="2"/>
  <c r="M464" i="2"/>
  <c r="M549" i="2"/>
  <c r="S601" i="2"/>
  <c r="P679" i="2"/>
  <c r="S809" i="2"/>
  <c r="O679" i="2"/>
  <c r="M983" i="2"/>
  <c r="K139" i="2"/>
  <c r="S549" i="2"/>
  <c r="Q597" i="2"/>
  <c r="K756" i="2"/>
  <c r="O139" i="2"/>
  <c r="N873" i="2"/>
  <c r="S151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L80" i="2"/>
  <c r="O179" i="2"/>
  <c r="A310" i="2"/>
  <c r="K322" i="2"/>
  <c r="L326" i="2"/>
  <c r="L656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A965" i="2"/>
  <c r="B965" i="2"/>
  <c r="S946" i="2"/>
  <c r="O946" i="2"/>
  <c r="R946" i="2"/>
  <c r="P946" i="2"/>
  <c r="L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S583" i="2"/>
  <c r="B582" i="2"/>
  <c r="A582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N976" i="2"/>
  <c r="A928" i="2"/>
  <c r="B928" i="2"/>
  <c r="L901" i="2"/>
  <c r="N901" i="2"/>
  <c r="A875" i="2"/>
  <c r="B875" i="2"/>
  <c r="R850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B697" i="2"/>
  <c r="M667" i="2"/>
  <c r="N667" i="2"/>
  <c r="Q667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B980" i="2"/>
  <c r="A980" i="2"/>
  <c r="N960" i="2"/>
  <c r="K960" i="2"/>
  <c r="O939" i="2"/>
  <c r="S939" i="2"/>
  <c r="P939" i="2"/>
  <c r="B775" i="2"/>
  <c r="A775" i="2"/>
  <c r="Q770" i="2"/>
  <c r="K770" i="2"/>
  <c r="R751" i="2"/>
  <c r="K751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B364" i="2"/>
  <c r="A364" i="2"/>
  <c r="Q355" i="2"/>
  <c r="R355" i="2"/>
  <c r="M355" i="2"/>
  <c r="S355" i="2"/>
  <c r="P355" i="2"/>
  <c r="A903" i="2"/>
  <c r="B903" i="2"/>
  <c r="B877" i="2"/>
  <c r="A877" i="2"/>
  <c r="B809" i="2"/>
  <c r="A809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B267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L862" i="2"/>
  <c r="B849" i="2"/>
  <c r="A849" i="2"/>
  <c r="S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R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S896" i="2"/>
  <c r="S923" i="2"/>
  <c r="K923" i="2"/>
  <c r="N923" i="2"/>
  <c r="R923" i="2"/>
  <c r="L923" i="2"/>
  <c r="O923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N846" i="2"/>
  <c r="S842" i="2"/>
  <c r="Q842" i="2"/>
  <c r="M842" i="2"/>
  <c r="L842" i="2"/>
  <c r="O842" i="2"/>
  <c r="N842" i="2"/>
  <c r="K842" i="2"/>
  <c r="A818" i="2"/>
  <c r="B818" i="2"/>
  <c r="Q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M776" i="2"/>
  <c r="R775" i="2"/>
  <c r="P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M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R635" i="2"/>
  <c r="S634" i="2"/>
  <c r="R634" i="2"/>
  <c r="K634" i="2"/>
  <c r="N634" i="2"/>
  <c r="M634" i="2"/>
  <c r="O634" i="2"/>
  <c r="L634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L429" i="2"/>
  <c r="R429" i="2"/>
  <c r="O286" i="2"/>
  <c r="L286" i="2"/>
  <c r="Q286" i="2"/>
  <c r="A272" i="2"/>
  <c r="B272" i="2"/>
  <c r="L753" i="2"/>
  <c r="Q634" i="2"/>
  <c r="Q740" i="2"/>
  <c r="N742" i="2"/>
  <c r="O762" i="2"/>
  <c r="Q744" i="2"/>
  <c r="S744" i="2"/>
  <c r="O726" i="2"/>
  <c r="K880" i="2"/>
  <c r="N451" i="2"/>
  <c r="N689" i="2"/>
  <c r="L455" i="2"/>
  <c r="P546" i="2"/>
  <c r="P749" i="2"/>
  <c r="S743" i="2"/>
  <c r="K924" i="2"/>
  <c r="R696" i="2"/>
  <c r="P842" i="2"/>
  <c r="K743" i="2"/>
  <c r="S813" i="2"/>
  <c r="S429" i="2"/>
  <c r="M741" i="2"/>
  <c r="N749" i="2"/>
  <c r="M923" i="2"/>
  <c r="R874" i="2"/>
  <c r="Q710" i="2"/>
  <c r="B271" i="2"/>
  <c r="R805" i="2"/>
  <c r="Q923" i="2"/>
  <c r="N639" i="2"/>
  <c r="N999" i="2"/>
  <c r="O999" i="2"/>
  <c r="L999" i="2"/>
  <c r="S999" i="2"/>
  <c r="K999" i="2"/>
  <c r="Q999" i="2"/>
  <c r="P999" i="2"/>
  <c r="B990" i="2"/>
  <c r="A990" i="2"/>
  <c r="K976" i="2"/>
  <c r="S976" i="2"/>
  <c r="P976" i="2"/>
  <c r="L976" i="2"/>
  <c r="Q976" i="2"/>
  <c r="S975" i="2"/>
  <c r="N916" i="2"/>
  <c r="L916" i="2"/>
  <c r="Q916" i="2"/>
  <c r="R916" i="2"/>
  <c r="O916" i="2"/>
  <c r="P916" i="2"/>
  <c r="K916" i="2"/>
  <c r="O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L110" i="2"/>
  <c r="O110" i="2"/>
  <c r="R110" i="2"/>
  <c r="Q106" i="2"/>
  <c r="K106" i="2"/>
  <c r="O106" i="2"/>
  <c r="L106" i="2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S254" i="2"/>
  <c r="N254" i="2"/>
  <c r="Q168" i="2"/>
  <c r="N70" i="2"/>
  <c r="R59" i="2"/>
  <c r="N59" i="2"/>
  <c r="O130" i="2"/>
  <c r="P117" i="2"/>
  <c r="R154" i="2"/>
  <c r="S124" i="2"/>
  <c r="B139" i="2"/>
  <c r="A240" i="2"/>
  <c r="R236" i="2"/>
  <c r="R211" i="2"/>
  <c r="S110" i="2"/>
  <c r="N132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A885" i="2"/>
  <c r="B885" i="2"/>
  <c r="K864" i="2"/>
  <c r="S864" i="2"/>
  <c r="A856" i="2"/>
  <c r="B856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A644" i="2"/>
  <c r="B644" i="2"/>
  <c r="A599" i="2"/>
  <c r="B599" i="2"/>
  <c r="K585" i="2"/>
  <c r="R585" i="2"/>
  <c r="K581" i="2"/>
  <c r="L581" i="2"/>
  <c r="M581" i="2"/>
  <c r="N581" i="2"/>
  <c r="M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R64" i="2"/>
  <c r="P64" i="2"/>
  <c r="Q122" i="2"/>
  <c r="K236" i="2"/>
  <c r="S236" i="2"/>
  <c r="L74" i="2"/>
  <c r="S70" i="2"/>
  <c r="Q254" i="2"/>
  <c r="L124" i="2"/>
  <c r="M168" i="2"/>
  <c r="O168" i="2"/>
  <c r="R246" i="2"/>
  <c r="P106" i="2"/>
  <c r="K117" i="2"/>
  <c r="M117" i="2"/>
  <c r="S106" i="2"/>
  <c r="L122" i="2"/>
  <c r="M74" i="2"/>
  <c r="A62" i="2"/>
  <c r="L154" i="2"/>
  <c r="R254" i="2"/>
  <c r="S168" i="2"/>
  <c r="R74" i="2"/>
  <c r="P70" i="2"/>
  <c r="M59" i="2"/>
  <c r="S59" i="2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N803" i="2"/>
  <c r="Q803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N236" i="2"/>
  <c r="P246" i="2"/>
  <c r="S246" i="2"/>
  <c r="M246" i="2"/>
  <c r="O74" i="2"/>
  <c r="K70" i="2"/>
  <c r="N154" i="2"/>
  <c r="R124" i="2"/>
  <c r="R168" i="2"/>
  <c r="Q117" i="2"/>
  <c r="N106" i="2"/>
  <c r="M122" i="2"/>
  <c r="Q74" i="2"/>
  <c r="Q130" i="2"/>
  <c r="L254" i="2"/>
  <c r="N74" i="2"/>
  <c r="Q59" i="2"/>
  <c r="O59" i="2"/>
  <c r="O154" i="2"/>
  <c r="P124" i="2"/>
  <c r="Q124" i="2"/>
  <c r="Q211" i="2"/>
  <c r="S211" i="2"/>
  <c r="R264" i="2"/>
  <c r="R106" i="2"/>
  <c r="N987" i="2"/>
  <c r="O987" i="2"/>
  <c r="K984" i="2"/>
  <c r="Q984" i="2"/>
  <c r="R984" i="2"/>
  <c r="S979" i="2"/>
  <c r="L979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R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A122" i="2"/>
  <c r="B122" i="2"/>
  <c r="S69" i="2"/>
  <c r="N69" i="2"/>
  <c r="P69" i="2"/>
  <c r="A66" i="2"/>
  <c r="B66" i="2"/>
  <c r="A7" i="2"/>
  <c r="B7" i="2"/>
  <c r="A110" i="2"/>
  <c r="B77" i="2"/>
  <c r="A61" i="2"/>
  <c r="A53" i="2"/>
  <c r="A11" i="2"/>
  <c r="B63" i="43"/>
  <c r="K706" i="2"/>
  <c r="O706" i="2"/>
  <c r="R706" i="2"/>
  <c r="S706" i="2"/>
  <c r="M706" i="2"/>
  <c r="L706" i="2"/>
  <c r="P706" i="2"/>
  <c r="Q706" i="2"/>
  <c r="N706" i="2"/>
  <c r="M990" i="2"/>
  <c r="S990" i="2"/>
  <c r="R990" i="2"/>
  <c r="P990" i="2"/>
  <c r="L990" i="2"/>
  <c r="O990" i="2"/>
  <c r="N990" i="2"/>
  <c r="O963" i="2"/>
  <c r="M963" i="2"/>
  <c r="P963" i="2"/>
  <c r="N963" i="2"/>
  <c r="S963" i="2"/>
  <c r="L963" i="2"/>
  <c r="R963" i="2"/>
  <c r="N857" i="2"/>
  <c r="O857" i="2"/>
  <c r="S857" i="2"/>
  <c r="Q857" i="2"/>
  <c r="L857" i="2"/>
  <c r="K857" i="2"/>
  <c r="P857" i="2"/>
  <c r="R857" i="2"/>
  <c r="M857" i="2"/>
  <c r="N788" i="2"/>
  <c r="P788" i="2"/>
  <c r="K788" i="2"/>
  <c r="S788" i="2"/>
  <c r="R788" i="2"/>
  <c r="M788" i="2"/>
  <c r="L788" i="2"/>
  <c r="O788" i="2"/>
  <c r="Q788" i="2"/>
  <c r="R707" i="2"/>
  <c r="N707" i="2"/>
  <c r="S707" i="2"/>
  <c r="O707" i="2"/>
  <c r="L707" i="2"/>
  <c r="Q707" i="2"/>
  <c r="P707" i="2"/>
  <c r="K707" i="2"/>
  <c r="M707" i="2"/>
  <c r="K381" i="2"/>
  <c r="R381" i="2"/>
  <c r="O381" i="2"/>
  <c r="L381" i="2"/>
  <c r="S381" i="2"/>
  <c r="M381" i="2"/>
  <c r="Q381" i="2"/>
  <c r="N381" i="2"/>
  <c r="P381" i="2"/>
  <c r="M336" i="2"/>
  <c r="O336" i="2"/>
  <c r="N336" i="2"/>
  <c r="S336" i="2"/>
  <c r="P336" i="2"/>
  <c r="K336" i="2"/>
  <c r="R336" i="2"/>
  <c r="Q336" i="2"/>
  <c r="K319" i="2"/>
  <c r="P319" i="2"/>
  <c r="Q198" i="2"/>
  <c r="M198" i="2"/>
  <c r="O198" i="2"/>
  <c r="N198" i="2"/>
  <c r="R198" i="2"/>
  <c r="L198" i="2"/>
  <c r="S198" i="2"/>
  <c r="K198" i="2"/>
  <c r="Q454" i="2"/>
  <c r="K454" i="2"/>
  <c r="N454" i="2"/>
  <c r="S454" i="2"/>
  <c r="Q789" i="2"/>
  <c r="N789" i="2"/>
  <c r="M789" i="2"/>
  <c r="Q672" i="2"/>
  <c r="O672" i="2"/>
  <c r="K672" i="2"/>
  <c r="P672" i="2"/>
  <c r="L672" i="2"/>
  <c r="N672" i="2"/>
  <c r="S672" i="2"/>
  <c r="R672" i="2"/>
  <c r="S382" i="2"/>
  <c r="O382" i="2"/>
  <c r="Q382" i="2"/>
  <c r="L382" i="2"/>
  <c r="M382" i="2"/>
  <c r="R382" i="2"/>
  <c r="P382" i="2"/>
  <c r="N382" i="2"/>
  <c r="K382" i="2"/>
  <c r="R337" i="2"/>
  <c r="P337" i="2"/>
  <c r="O337" i="2"/>
  <c r="L337" i="2"/>
  <c r="N337" i="2"/>
  <c r="M337" i="2"/>
  <c r="K337" i="2"/>
  <c r="Q337" i="2"/>
  <c r="S337" i="2"/>
  <c r="R320" i="2"/>
  <c r="O320" i="2"/>
  <c r="M320" i="2"/>
  <c r="K320" i="2"/>
  <c r="N320" i="2"/>
  <c r="S320" i="2"/>
  <c r="P320" i="2"/>
  <c r="Q320" i="2"/>
  <c r="Q24" i="2"/>
  <c r="O24" i="2"/>
  <c r="N24" i="2"/>
  <c r="S24" i="2"/>
  <c r="M24" i="2"/>
  <c r="K24" i="2"/>
  <c r="R24" i="2"/>
  <c r="M951" i="2"/>
  <c r="K951" i="2"/>
  <c r="S951" i="2"/>
  <c r="Q951" i="2"/>
  <c r="P951" i="2"/>
  <c r="R951" i="2"/>
  <c r="O951" i="2"/>
  <c r="L951" i="2"/>
  <c r="N951" i="2"/>
  <c r="O882" i="2"/>
  <c r="S882" i="2"/>
  <c r="P882" i="2"/>
  <c r="N882" i="2"/>
  <c r="R882" i="2"/>
  <c r="M882" i="2"/>
  <c r="Q882" i="2"/>
  <c r="K882" i="2"/>
  <c r="R454" i="2"/>
  <c r="O673" i="2"/>
  <c r="R673" i="2"/>
  <c r="K673" i="2"/>
  <c r="L673" i="2"/>
  <c r="M673" i="2"/>
  <c r="P673" i="2"/>
  <c r="N673" i="2"/>
  <c r="S673" i="2"/>
  <c r="Q673" i="2"/>
  <c r="M648" i="2"/>
  <c r="N648" i="2"/>
  <c r="P648" i="2"/>
  <c r="R648" i="2"/>
  <c r="Q648" i="2"/>
  <c r="L648" i="2"/>
  <c r="S648" i="2"/>
  <c r="Q25" i="2"/>
  <c r="N25" i="2"/>
  <c r="M25" i="2"/>
  <c r="R25" i="2"/>
  <c r="S25" i="2"/>
  <c r="K25" i="2"/>
  <c r="O25" i="2"/>
  <c r="P25" i="2"/>
  <c r="L25" i="2"/>
  <c r="O335" i="2"/>
  <c r="M335" i="2"/>
  <c r="N335" i="2"/>
  <c r="K335" i="2"/>
  <c r="Q335" i="2"/>
  <c r="S335" i="2"/>
  <c r="R335" i="2"/>
  <c r="L335" i="2"/>
  <c r="P335" i="2"/>
  <c r="M454" i="2"/>
  <c r="R906" i="2"/>
  <c r="M906" i="2"/>
  <c r="P906" i="2"/>
  <c r="S906" i="2"/>
  <c r="R710" i="2"/>
  <c r="P710" i="2"/>
  <c r="Q674" i="2"/>
  <c r="O674" i="2"/>
  <c r="K674" i="2"/>
  <c r="M674" i="2"/>
  <c r="N674" i="2"/>
  <c r="L674" i="2"/>
  <c r="P674" i="2"/>
  <c r="R674" i="2"/>
  <c r="S674" i="2"/>
  <c r="Q585" i="2"/>
  <c r="L585" i="2"/>
  <c r="O585" i="2"/>
  <c r="P585" i="2"/>
  <c r="M585" i="2"/>
  <c r="N585" i="2"/>
  <c r="S585" i="2"/>
  <c r="O517" i="2"/>
  <c r="M517" i="2"/>
  <c r="K517" i="2"/>
  <c r="N517" i="2"/>
  <c r="S517" i="2"/>
  <c r="M368" i="2"/>
  <c r="R368" i="2"/>
  <c r="O368" i="2"/>
  <c r="Q368" i="2"/>
  <c r="N368" i="2"/>
  <c r="L368" i="2"/>
  <c r="P368" i="2"/>
  <c r="K368" i="2"/>
  <c r="P446" i="2"/>
  <c r="M446" i="2"/>
  <c r="Q446" i="2"/>
  <c r="K446" i="2"/>
  <c r="O446" i="2"/>
  <c r="S446" i="2"/>
  <c r="L446" i="2"/>
  <c r="N446" i="2"/>
  <c r="R446" i="2"/>
  <c r="P454" i="2"/>
  <c r="R976" i="2"/>
  <c r="M976" i="2"/>
  <c r="O976" i="2"/>
  <c r="M957" i="2"/>
  <c r="K957" i="2"/>
  <c r="N957" i="2"/>
  <c r="P957" i="2"/>
  <c r="R957" i="2"/>
  <c r="O957" i="2"/>
  <c r="S957" i="2"/>
  <c r="Q957" i="2"/>
  <c r="L947" i="2"/>
  <c r="M947" i="2"/>
  <c r="Q947" i="2"/>
  <c r="P947" i="2"/>
  <c r="O947" i="2"/>
  <c r="L802" i="2"/>
  <c r="Q802" i="2"/>
  <c r="M802" i="2"/>
  <c r="R802" i="2"/>
  <c r="O802" i="2"/>
  <c r="S802" i="2"/>
  <c r="K802" i="2"/>
  <c r="P802" i="2"/>
  <c r="K586" i="2"/>
  <c r="M586" i="2"/>
  <c r="S586" i="2"/>
  <c r="Q586" i="2"/>
  <c r="P586" i="2"/>
  <c r="L586" i="2"/>
  <c r="R586" i="2"/>
  <c r="N586" i="2"/>
  <c r="R443" i="2"/>
  <c r="M443" i="2"/>
  <c r="Q443" i="2"/>
  <c r="P443" i="2"/>
  <c r="O443" i="2"/>
  <c r="L443" i="2"/>
  <c r="N443" i="2"/>
  <c r="S443" i="2"/>
  <c r="K443" i="2"/>
  <c r="S369" i="2"/>
  <c r="P369" i="2"/>
  <c r="R280" i="2"/>
  <c r="O280" i="2"/>
  <c r="L280" i="2"/>
  <c r="Q280" i="2"/>
  <c r="M280" i="2"/>
  <c r="P280" i="2"/>
  <c r="N280" i="2"/>
  <c r="K202" i="2"/>
  <c r="P202" i="2"/>
  <c r="N202" i="2"/>
  <c r="R202" i="2"/>
  <c r="L202" i="2"/>
  <c r="Q202" i="2"/>
  <c r="O202" i="2"/>
  <c r="M202" i="2"/>
  <c r="S202" i="2"/>
  <c r="R177" i="2"/>
  <c r="Q177" i="2"/>
  <c r="K177" i="2"/>
  <c r="N177" i="2"/>
  <c r="O177" i="2"/>
  <c r="L177" i="2"/>
  <c r="S177" i="2"/>
  <c r="M177" i="2"/>
  <c r="S430" i="2"/>
  <c r="L430" i="2"/>
  <c r="Q430" i="2"/>
  <c r="M430" i="2"/>
  <c r="P430" i="2"/>
  <c r="O430" i="2"/>
  <c r="R430" i="2"/>
  <c r="K430" i="2"/>
  <c r="N430" i="2"/>
  <c r="O454" i="2"/>
  <c r="Q996" i="2"/>
  <c r="R996" i="2"/>
  <c r="O996" i="2"/>
  <c r="M987" i="2"/>
  <c r="K987" i="2"/>
  <c r="R987" i="2"/>
  <c r="S987" i="2"/>
  <c r="L987" i="2"/>
  <c r="K948" i="2"/>
  <c r="R948" i="2"/>
  <c r="Q948" i="2"/>
  <c r="O948" i="2"/>
  <c r="P948" i="2"/>
  <c r="M948" i="2"/>
  <c r="L908" i="2"/>
  <c r="M908" i="2"/>
  <c r="R908" i="2"/>
  <c r="P908" i="2"/>
  <c r="S908" i="2"/>
  <c r="O908" i="2"/>
  <c r="K908" i="2"/>
  <c r="O785" i="2"/>
  <c r="S785" i="2"/>
  <c r="R785" i="2"/>
  <c r="N785" i="2"/>
  <c r="L785" i="2"/>
  <c r="M785" i="2"/>
  <c r="P785" i="2"/>
  <c r="K785" i="2"/>
  <c r="Q785" i="2"/>
  <c r="S503" i="2"/>
  <c r="L503" i="2"/>
  <c r="P503" i="2"/>
  <c r="O503" i="2"/>
  <c r="M503" i="2"/>
  <c r="Q444" i="2"/>
  <c r="N444" i="2"/>
  <c r="S444" i="2"/>
  <c r="O444" i="2"/>
  <c r="K444" i="2"/>
  <c r="M444" i="2"/>
  <c r="R444" i="2"/>
  <c r="P444" i="2"/>
  <c r="L444" i="2"/>
  <c r="Q436" i="2"/>
  <c r="N436" i="2"/>
  <c r="K436" i="2"/>
  <c r="R436" i="2"/>
  <c r="O436" i="2"/>
  <c r="K281" i="2"/>
  <c r="O281" i="2"/>
  <c r="K160" i="2"/>
  <c r="P160" i="2"/>
  <c r="L160" i="2"/>
  <c r="R160" i="2"/>
  <c r="M160" i="2"/>
  <c r="O160" i="2"/>
  <c r="Q160" i="2"/>
  <c r="N160" i="2"/>
  <c r="S160" i="2"/>
  <c r="O140" i="2"/>
  <c r="L140" i="2"/>
  <c r="N140" i="2"/>
  <c r="Q140" i="2"/>
  <c r="L787" i="2"/>
  <c r="R787" i="2"/>
  <c r="O787" i="2"/>
  <c r="N787" i="2"/>
  <c r="K787" i="2"/>
  <c r="P787" i="2"/>
  <c r="M787" i="2"/>
  <c r="S787" i="2"/>
  <c r="K988" i="2"/>
  <c r="O988" i="2"/>
  <c r="P988" i="2"/>
  <c r="Q988" i="2"/>
  <c r="M988" i="2"/>
  <c r="L988" i="2"/>
  <c r="S949" i="2"/>
  <c r="L949" i="2"/>
  <c r="P949" i="2"/>
  <c r="N949" i="2"/>
  <c r="Q949" i="2"/>
  <c r="R949" i="2"/>
  <c r="M949" i="2"/>
  <c r="K949" i="2"/>
  <c r="K748" i="2"/>
  <c r="S748" i="2"/>
  <c r="L748" i="2"/>
  <c r="N748" i="2"/>
  <c r="R453" i="2"/>
  <c r="M453" i="2"/>
  <c r="O453" i="2"/>
  <c r="P453" i="2"/>
  <c r="K453" i="2"/>
  <c r="S453" i="2"/>
  <c r="L453" i="2"/>
  <c r="N453" i="2"/>
  <c r="Q453" i="2"/>
  <c r="M445" i="2"/>
  <c r="N445" i="2"/>
  <c r="R445" i="2"/>
  <c r="L445" i="2"/>
  <c r="O445" i="2"/>
  <c r="S445" i="2"/>
  <c r="K445" i="2"/>
  <c r="P445" i="2"/>
  <c r="Q266" i="2"/>
  <c r="N266" i="2"/>
  <c r="K266" i="2"/>
  <c r="M266" i="2"/>
  <c r="S266" i="2"/>
  <c r="L266" i="2"/>
  <c r="O266" i="2"/>
  <c r="R266" i="2"/>
  <c r="P266" i="2"/>
  <c r="N161" i="2"/>
  <c r="R161" i="2"/>
  <c r="P161" i="2"/>
  <c r="O161" i="2"/>
  <c r="K161" i="2"/>
  <c r="L161" i="2"/>
  <c r="M161" i="2"/>
  <c r="Q161" i="2"/>
  <c r="S161" i="2"/>
  <c r="R683" i="2"/>
  <c r="N981" i="2"/>
  <c r="B695" i="2"/>
  <c r="R981" i="2"/>
  <c r="O722" i="2"/>
  <c r="B844" i="2"/>
  <c r="B414" i="2"/>
  <c r="M981" i="2"/>
  <c r="A448" i="2"/>
  <c r="P981" i="2"/>
  <c r="B739" i="2"/>
  <c r="B795" i="2"/>
  <c r="O981" i="2"/>
  <c r="L981" i="2"/>
  <c r="K981" i="2"/>
  <c r="L683" i="2"/>
  <c r="A837" i="2"/>
  <c r="B709" i="2"/>
  <c r="R633" i="2"/>
  <c r="P912" i="2"/>
  <c r="Q733" i="2"/>
  <c r="L776" i="2"/>
  <c r="A265" i="2"/>
  <c r="M850" i="2"/>
  <c r="Q704" i="2"/>
  <c r="K877" i="2"/>
  <c r="O283" i="2"/>
  <c r="N704" i="2"/>
  <c r="L595" i="2"/>
  <c r="K595" i="2"/>
  <c r="N262" i="2"/>
  <c r="S595" i="2"/>
  <c r="R272" i="2"/>
  <c r="L26" i="2"/>
  <c r="S850" i="2"/>
  <c r="M877" i="2"/>
  <c r="L969" i="2"/>
  <c r="Q775" i="2"/>
  <c r="O155" i="2"/>
  <c r="O35" i="2"/>
  <c r="O595" i="2"/>
  <c r="L869" i="2"/>
  <c r="S26" i="2"/>
  <c r="S142" i="2"/>
  <c r="R195" i="2"/>
  <c r="Q206" i="2"/>
  <c r="Q186" i="2"/>
  <c r="S283" i="2"/>
  <c r="O391" i="2"/>
  <c r="A807" i="2"/>
  <c r="B807" i="2"/>
  <c r="A617" i="2"/>
  <c r="B617" i="2"/>
  <c r="L350" i="2"/>
  <c r="S350" i="2"/>
  <c r="O319" i="2"/>
  <c r="N319" i="2"/>
  <c r="S319" i="2"/>
  <c r="R319" i="2"/>
  <c r="L319" i="2"/>
  <c r="M319" i="2"/>
  <c r="Q319" i="2"/>
  <c r="L259" i="2"/>
  <c r="O259" i="2"/>
  <c r="Q259" i="2"/>
  <c r="N259" i="2"/>
  <c r="S259" i="2"/>
  <c r="A250" i="2"/>
  <c r="B250" i="2"/>
  <c r="R766" i="2"/>
  <c r="Q766" i="2"/>
  <c r="K766" i="2"/>
  <c r="N766" i="2"/>
  <c r="P766" i="2"/>
  <c r="O766" i="2"/>
  <c r="S766" i="2"/>
  <c r="P733" i="2"/>
  <c r="B148" i="2"/>
  <c r="P195" i="2"/>
  <c r="S262" i="2"/>
  <c r="M663" i="2"/>
  <c r="K272" i="2"/>
  <c r="Q272" i="2"/>
  <c r="O969" i="2"/>
  <c r="L391" i="2"/>
  <c r="N663" i="2"/>
  <c r="L663" i="2"/>
  <c r="R869" i="2"/>
  <c r="M26" i="2"/>
  <c r="N35" i="2"/>
  <c r="K142" i="2"/>
  <c r="L155" i="2"/>
  <c r="R142" i="2"/>
  <c r="S195" i="2"/>
  <c r="R206" i="2"/>
  <c r="N186" i="2"/>
  <c r="M272" i="2"/>
  <c r="Q283" i="2"/>
  <c r="R104" i="2"/>
  <c r="M766" i="2"/>
  <c r="R852" i="2"/>
  <c r="K852" i="2"/>
  <c r="A830" i="2"/>
  <c r="B830" i="2"/>
  <c r="K793" i="2"/>
  <c r="P793" i="2"/>
  <c r="M793" i="2"/>
  <c r="L735" i="2"/>
  <c r="Q735" i="2"/>
  <c r="R676" i="2"/>
  <c r="K676" i="2"/>
  <c r="A667" i="2"/>
  <c r="B667" i="2"/>
  <c r="O664" i="2"/>
  <c r="P664" i="2"/>
  <c r="Q626" i="2"/>
  <c r="R626" i="2"/>
  <c r="A619" i="2"/>
  <c r="B619" i="2"/>
  <c r="L566" i="2"/>
  <c r="M566" i="2"/>
  <c r="K566" i="2"/>
  <c r="S566" i="2"/>
  <c r="N565" i="2"/>
  <c r="O565" i="2"/>
  <c r="M564" i="2"/>
  <c r="N564" i="2"/>
  <c r="P564" i="2"/>
  <c r="R564" i="2"/>
  <c r="R545" i="2"/>
  <c r="K545" i="2"/>
  <c r="L545" i="2"/>
  <c r="M545" i="2"/>
  <c r="B159" i="2"/>
  <c r="A159" i="2"/>
  <c r="O114" i="2"/>
  <c r="M114" i="2"/>
  <c r="Q114" i="2"/>
  <c r="S114" i="2"/>
  <c r="P114" i="2"/>
  <c r="N114" i="2"/>
  <c r="N438" i="2"/>
  <c r="K438" i="2"/>
  <c r="Q438" i="2"/>
  <c r="O438" i="2"/>
  <c r="S438" i="2"/>
  <c r="P438" i="2"/>
  <c r="L438" i="2"/>
  <c r="R438" i="2"/>
  <c r="S391" i="2"/>
  <c r="N391" i="2"/>
  <c r="M391" i="2"/>
  <c r="S912" i="2"/>
  <c r="S775" i="2"/>
  <c r="A39" i="2"/>
  <c r="K912" i="2"/>
  <c r="O776" i="2"/>
  <c r="L633" i="2"/>
  <c r="R733" i="2"/>
  <c r="N775" i="2"/>
  <c r="N776" i="2"/>
  <c r="O704" i="2"/>
  <c r="L195" i="2"/>
  <c r="O262" i="2"/>
  <c r="Q869" i="2"/>
  <c r="N969" i="2"/>
  <c r="P391" i="2"/>
  <c r="K869" i="2"/>
  <c r="R35" i="2"/>
  <c r="O195" i="2"/>
  <c r="N206" i="2"/>
  <c r="P186" i="2"/>
  <c r="L272" i="2"/>
  <c r="M283" i="2"/>
  <c r="L104" i="2"/>
  <c r="R900" i="2"/>
  <c r="O900" i="2"/>
  <c r="R694" i="2"/>
  <c r="Q694" i="2"/>
  <c r="M685" i="2"/>
  <c r="R685" i="2"/>
  <c r="Q636" i="2"/>
  <c r="O636" i="2"/>
  <c r="M636" i="2"/>
  <c r="N636" i="2"/>
  <c r="O526" i="2"/>
  <c r="L526" i="2"/>
  <c r="A445" i="2"/>
  <c r="B445" i="2"/>
  <c r="Q401" i="2"/>
  <c r="K401" i="2"/>
  <c r="A338" i="2"/>
  <c r="B338" i="2"/>
  <c r="M818" i="2"/>
  <c r="K818" i="2"/>
  <c r="K497" i="2"/>
  <c r="N497" i="2"/>
  <c r="O497" i="2"/>
  <c r="Q497" i="2"/>
  <c r="P497" i="2"/>
  <c r="S497" i="2"/>
  <c r="S248" i="2"/>
  <c r="Q248" i="2"/>
  <c r="M248" i="2"/>
  <c r="K248" i="2"/>
  <c r="O248" i="2"/>
  <c r="L248" i="2"/>
  <c r="P248" i="2"/>
  <c r="P776" i="2"/>
  <c r="L912" i="2"/>
  <c r="M633" i="2"/>
  <c r="K633" i="2"/>
  <c r="L733" i="2"/>
  <c r="P775" i="2"/>
  <c r="Q776" i="2"/>
  <c r="O877" i="2"/>
  <c r="P206" i="2"/>
  <c r="M262" i="2"/>
  <c r="S877" i="2"/>
  <c r="R877" i="2"/>
  <c r="M969" i="2"/>
  <c r="Q142" i="2"/>
  <c r="O869" i="2"/>
  <c r="M497" i="2"/>
  <c r="M35" i="2"/>
  <c r="K195" i="2"/>
  <c r="L262" i="2"/>
  <c r="L186" i="2"/>
  <c r="O272" i="2"/>
  <c r="B386" i="2"/>
  <c r="Q663" i="2"/>
  <c r="Q104" i="2"/>
  <c r="M438" i="2"/>
  <c r="S854" i="2"/>
  <c r="K854" i="2"/>
  <c r="A783" i="2"/>
  <c r="B783" i="2"/>
  <c r="M757" i="2"/>
  <c r="R757" i="2"/>
  <c r="A699" i="2"/>
  <c r="B699" i="2"/>
  <c r="S637" i="2"/>
  <c r="O637" i="2"/>
  <c r="Q637" i="2"/>
  <c r="L637" i="2"/>
  <c r="P637" i="2"/>
  <c r="O577" i="2"/>
  <c r="M577" i="2"/>
  <c r="R577" i="2"/>
  <c r="N577" i="2"/>
  <c r="S577" i="2"/>
  <c r="Q466" i="2"/>
  <c r="S466" i="2"/>
  <c r="A461" i="2"/>
  <c r="B461" i="2"/>
  <c r="K457" i="2"/>
  <c r="Q457" i="2"/>
  <c r="L457" i="2"/>
  <c r="S457" i="2"/>
  <c r="N457" i="2"/>
  <c r="K456" i="2"/>
  <c r="M456" i="2"/>
  <c r="Q456" i="2"/>
  <c r="N456" i="2"/>
  <c r="S456" i="2"/>
  <c r="P456" i="2"/>
  <c r="L456" i="2"/>
  <c r="O456" i="2"/>
  <c r="N441" i="2"/>
  <c r="R441" i="2"/>
  <c r="S432" i="2"/>
  <c r="Q432" i="2"/>
  <c r="O432" i="2"/>
  <c r="K402" i="2"/>
  <c r="L402" i="2"/>
  <c r="S306" i="2"/>
  <c r="L306" i="2"/>
  <c r="P306" i="2"/>
  <c r="M306" i="2"/>
  <c r="K306" i="2"/>
  <c r="S297" i="2"/>
  <c r="M297" i="2"/>
  <c r="Q297" i="2"/>
  <c r="N297" i="2"/>
  <c r="L297" i="2"/>
  <c r="P297" i="2"/>
  <c r="K297" i="2"/>
  <c r="R297" i="2"/>
  <c r="R209" i="2"/>
  <c r="N209" i="2"/>
  <c r="O209" i="2"/>
  <c r="L209" i="2"/>
  <c r="M209" i="2"/>
  <c r="A198" i="2"/>
  <c r="B198" i="2"/>
  <c r="Q826" i="2"/>
  <c r="B821" i="2"/>
  <c r="O850" i="2"/>
  <c r="M912" i="2"/>
  <c r="O633" i="2"/>
  <c r="S733" i="2"/>
  <c r="K775" i="2"/>
  <c r="R776" i="2"/>
  <c r="N850" i="2"/>
  <c r="M704" i="2"/>
  <c r="L704" i="2"/>
  <c r="N877" i="2"/>
  <c r="M595" i="2"/>
  <c r="M206" i="2"/>
  <c r="M869" i="2"/>
  <c r="K26" i="2"/>
  <c r="P869" i="2"/>
  <c r="P969" i="2"/>
  <c r="B829" i="2"/>
  <c r="P142" i="2"/>
  <c r="O663" i="2"/>
  <c r="S663" i="2"/>
  <c r="P35" i="2"/>
  <c r="Q195" i="2"/>
  <c r="K186" i="2"/>
  <c r="L283" i="2"/>
  <c r="R716" i="2"/>
  <c r="P716" i="2"/>
  <c r="Q659" i="2"/>
  <c r="N659" i="2"/>
  <c r="B632" i="2"/>
  <c r="A632" i="2"/>
  <c r="N629" i="2"/>
  <c r="O629" i="2"/>
  <c r="R412" i="2"/>
  <c r="S412" i="2"/>
  <c r="O412" i="2"/>
  <c r="Q369" i="2"/>
  <c r="N369" i="2"/>
  <c r="R369" i="2"/>
  <c r="L369" i="2"/>
  <c r="K369" i="2"/>
  <c r="O369" i="2"/>
  <c r="L367" i="2"/>
  <c r="Q367" i="2"/>
  <c r="O359" i="2"/>
  <c r="S359" i="2"/>
  <c r="R359" i="2"/>
  <c r="N359" i="2"/>
  <c r="L359" i="2"/>
  <c r="M359" i="2"/>
  <c r="P359" i="2"/>
  <c r="P104" i="2"/>
  <c r="K104" i="2"/>
  <c r="O104" i="2"/>
  <c r="S104" i="2"/>
  <c r="N104" i="2"/>
  <c r="K850" i="2"/>
  <c r="R912" i="2"/>
  <c r="K776" i="2"/>
  <c r="S633" i="2"/>
  <c r="P633" i="2"/>
  <c r="K733" i="2"/>
  <c r="L775" i="2"/>
  <c r="P850" i="2"/>
  <c r="R704" i="2"/>
  <c r="L877" i="2"/>
  <c r="Q912" i="2"/>
  <c r="Q595" i="2"/>
  <c r="Q262" i="2"/>
  <c r="Q155" i="2"/>
  <c r="S206" i="2"/>
  <c r="Q633" i="2"/>
  <c r="R26" i="2"/>
  <c r="Q877" i="2"/>
  <c r="K969" i="2"/>
  <c r="S155" i="2"/>
  <c r="A107" i="2"/>
  <c r="M142" i="2"/>
  <c r="K663" i="2"/>
  <c r="L35" i="2"/>
  <c r="A30" i="2"/>
  <c r="R155" i="2"/>
  <c r="O186" i="2"/>
  <c r="P283" i="2"/>
  <c r="B286" i="2"/>
  <c r="A957" i="2"/>
  <c r="B957" i="2"/>
  <c r="O798" i="2"/>
  <c r="N798" i="2"/>
  <c r="S798" i="2"/>
  <c r="A655" i="2"/>
  <c r="B655" i="2"/>
  <c r="B587" i="2"/>
  <c r="A587" i="2"/>
  <c r="B481" i="2"/>
  <c r="A481" i="2"/>
  <c r="L477" i="2"/>
  <c r="R477" i="2"/>
  <c r="B419" i="2"/>
  <c r="A419" i="2"/>
  <c r="S416" i="2"/>
  <c r="Q416" i="2"/>
  <c r="O416" i="2"/>
  <c r="R327" i="2"/>
  <c r="M327" i="2"/>
  <c r="K221" i="2"/>
  <c r="M221" i="2"/>
  <c r="N221" i="2"/>
  <c r="O221" i="2"/>
  <c r="K211" i="2"/>
  <c r="N211" i="2"/>
  <c r="N120" i="2"/>
  <c r="L120" i="2"/>
  <c r="A394" i="2"/>
  <c r="B394" i="2"/>
  <c r="A287" i="2"/>
  <c r="B287" i="2"/>
  <c r="Q850" i="2"/>
  <c r="O733" i="2"/>
  <c r="M775" i="2"/>
  <c r="Q330" i="2"/>
  <c r="S704" i="2"/>
  <c r="R283" i="2"/>
  <c r="N595" i="2"/>
  <c r="M155" i="2"/>
  <c r="L142" i="2"/>
  <c r="K206" i="2"/>
  <c r="S869" i="2"/>
  <c r="N26" i="2"/>
  <c r="P26" i="2"/>
  <c r="Q969" i="2"/>
  <c r="K35" i="2"/>
  <c r="A880" i="2"/>
  <c r="P663" i="2"/>
  <c r="R262" i="2"/>
  <c r="M186" i="2"/>
  <c r="R391" i="2"/>
  <c r="L766" i="2"/>
  <c r="O967" i="2"/>
  <c r="L967" i="2"/>
  <c r="N967" i="2"/>
  <c r="B913" i="2"/>
  <c r="A913" i="2"/>
  <c r="Q751" i="2"/>
  <c r="M751" i="2"/>
  <c r="N623" i="2"/>
  <c r="R623" i="2"/>
  <c r="Q593" i="2"/>
  <c r="L593" i="2"/>
  <c r="P593" i="2"/>
  <c r="M593" i="2"/>
  <c r="R593" i="2"/>
  <c r="N593" i="2"/>
  <c r="S593" i="2"/>
  <c r="N371" i="2"/>
  <c r="K371" i="2"/>
  <c r="S371" i="2"/>
  <c r="R371" i="2"/>
  <c r="L371" i="2"/>
  <c r="L349" i="2"/>
  <c r="N349" i="2"/>
  <c r="P349" i="2"/>
  <c r="R349" i="2"/>
  <c r="K349" i="2"/>
  <c r="O349" i="2"/>
  <c r="S349" i="2"/>
  <c r="M349" i="2"/>
  <c r="A572" i="2"/>
  <c r="B450" i="2"/>
  <c r="B886" i="2"/>
  <c r="A78" i="2"/>
  <c r="A646" i="2"/>
  <c r="B343" i="2"/>
  <c r="B917" i="2"/>
  <c r="B853" i="2"/>
  <c r="A664" i="2"/>
  <c r="L660" i="2"/>
  <c r="B578" i="2"/>
  <c r="A26" i="2"/>
  <c r="A351" i="2"/>
  <c r="L342" i="2"/>
  <c r="M995" i="2"/>
  <c r="Q995" i="2"/>
  <c r="P995" i="2"/>
  <c r="L995" i="2"/>
  <c r="N995" i="2"/>
  <c r="S995" i="2"/>
  <c r="K995" i="2"/>
  <c r="R995" i="2"/>
  <c r="O995" i="2"/>
  <c r="R971" i="2"/>
  <c r="S971" i="2"/>
  <c r="O971" i="2"/>
  <c r="L971" i="2"/>
  <c r="N971" i="2"/>
  <c r="Q971" i="2"/>
  <c r="P971" i="2"/>
  <c r="M971" i="2"/>
  <c r="K971" i="2"/>
  <c r="P998" i="2"/>
  <c r="R998" i="2"/>
  <c r="K998" i="2"/>
  <c r="O998" i="2"/>
  <c r="L998" i="2"/>
  <c r="N998" i="2"/>
  <c r="M998" i="2"/>
  <c r="S998" i="2"/>
  <c r="Q998" i="2"/>
  <c r="R982" i="2"/>
  <c r="O982" i="2"/>
  <c r="N982" i="2"/>
  <c r="M982" i="2"/>
  <c r="S982" i="2"/>
  <c r="L982" i="2"/>
  <c r="Q982" i="2"/>
  <c r="P982" i="2"/>
  <c r="K982" i="2"/>
  <c r="L993" i="2"/>
  <c r="S993" i="2"/>
  <c r="R993" i="2"/>
  <c r="P993" i="2"/>
  <c r="O993" i="2"/>
  <c r="K993" i="2"/>
  <c r="N993" i="2"/>
  <c r="Q993" i="2"/>
  <c r="M993" i="2"/>
  <c r="Q974" i="2"/>
  <c r="P974" i="2"/>
  <c r="O974" i="2"/>
  <c r="M974" i="2"/>
  <c r="N974" i="2"/>
  <c r="L974" i="2"/>
  <c r="S974" i="2"/>
  <c r="R974" i="2"/>
  <c r="K974" i="2"/>
  <c r="L961" i="2"/>
  <c r="P961" i="2"/>
  <c r="N961" i="2"/>
  <c r="Q961" i="2"/>
  <c r="S961" i="2"/>
  <c r="R961" i="2"/>
  <c r="M961" i="2"/>
  <c r="K961" i="2"/>
  <c r="O961" i="2"/>
  <c r="K1001" i="2"/>
  <c r="P1001" i="2"/>
  <c r="L1001" i="2"/>
  <c r="S1001" i="2"/>
  <c r="R1001" i="2"/>
  <c r="N1001" i="2"/>
  <c r="O1001" i="2"/>
  <c r="Q1001" i="2"/>
  <c r="M1001" i="2"/>
  <c r="P977" i="2"/>
  <c r="L977" i="2"/>
  <c r="Q977" i="2"/>
  <c r="O977" i="2"/>
  <c r="K977" i="2"/>
  <c r="N977" i="2"/>
  <c r="S977" i="2"/>
  <c r="M977" i="2"/>
  <c r="R977" i="2"/>
  <c r="M964" i="2"/>
  <c r="P964" i="2"/>
  <c r="S964" i="2"/>
  <c r="N964" i="2"/>
  <c r="Q964" i="2"/>
  <c r="R964" i="2"/>
  <c r="K964" i="2"/>
  <c r="O964" i="2"/>
  <c r="L964" i="2"/>
  <c r="K980" i="2"/>
  <c r="M980" i="2"/>
  <c r="R980" i="2"/>
  <c r="L980" i="2"/>
  <c r="P980" i="2"/>
  <c r="O980" i="2"/>
  <c r="N980" i="2"/>
  <c r="S980" i="2"/>
  <c r="Q980" i="2"/>
  <c r="L972" i="2"/>
  <c r="S972" i="2"/>
  <c r="Q972" i="2"/>
  <c r="N972" i="2"/>
  <c r="R972" i="2"/>
  <c r="P972" i="2"/>
  <c r="K972" i="2"/>
  <c r="O972" i="2"/>
  <c r="M972" i="2"/>
  <c r="K970" i="2"/>
  <c r="N970" i="2"/>
  <c r="M970" i="2"/>
  <c r="L970" i="2"/>
  <c r="Q970" i="2"/>
  <c r="O970" i="2"/>
  <c r="P970" i="2"/>
  <c r="S970" i="2"/>
  <c r="R970" i="2"/>
  <c r="L989" i="2"/>
  <c r="S989" i="2"/>
  <c r="Q989" i="2"/>
  <c r="R989" i="2"/>
  <c r="K989" i="2"/>
  <c r="P989" i="2"/>
  <c r="N989" i="2"/>
  <c r="O989" i="2"/>
  <c r="M989" i="2"/>
  <c r="R965" i="2"/>
  <c r="L965" i="2"/>
  <c r="K965" i="2"/>
  <c r="M965" i="2"/>
  <c r="S965" i="2"/>
  <c r="P965" i="2"/>
  <c r="O965" i="2"/>
  <c r="Q965" i="2"/>
  <c r="N965" i="2"/>
  <c r="N992" i="2"/>
  <c r="P992" i="2"/>
  <c r="Q992" i="2"/>
  <c r="S992" i="2"/>
  <c r="O992" i="2"/>
  <c r="M992" i="2"/>
  <c r="K992" i="2"/>
  <c r="L992" i="2"/>
  <c r="R992" i="2"/>
  <c r="N799" i="2"/>
  <c r="K429" i="2"/>
  <c r="M286" i="2"/>
  <c r="O429" i="2"/>
  <c r="N476" i="2"/>
  <c r="R52" i="2"/>
  <c r="O52" i="2"/>
  <c r="K67" i="2"/>
  <c r="O927" i="2"/>
  <c r="O791" i="2"/>
  <c r="R1000" i="2"/>
  <c r="Q927" i="2"/>
  <c r="S29" i="2"/>
  <c r="P77" i="2"/>
  <c r="Q531" i="2"/>
  <c r="O657" i="2"/>
  <c r="S818" i="2"/>
  <c r="K709" i="2"/>
  <c r="N942" i="2"/>
  <c r="M927" i="2"/>
  <c r="S147" i="2"/>
  <c r="M212" i="2"/>
  <c r="S619" i="2"/>
  <c r="M884" i="2"/>
  <c r="P147" i="2"/>
  <c r="S255" i="2"/>
  <c r="P442" i="2"/>
  <c r="Q619" i="2"/>
  <c r="N365" i="2"/>
  <c r="L393" i="2"/>
  <c r="P632" i="2"/>
  <c r="A976" i="2"/>
  <c r="A822" i="2"/>
  <c r="B822" i="2"/>
  <c r="B385" i="2"/>
  <c r="A385" i="2"/>
  <c r="P799" i="2"/>
  <c r="K286" i="2"/>
  <c r="P429" i="2"/>
  <c r="S922" i="2"/>
  <c r="M365" i="2"/>
  <c r="M330" i="2"/>
  <c r="L476" i="2"/>
  <c r="K52" i="2"/>
  <c r="P67" i="2"/>
  <c r="Q720" i="2"/>
  <c r="R927" i="2"/>
  <c r="L118" i="2"/>
  <c r="R791" i="2"/>
  <c r="N1000" i="2"/>
  <c r="P927" i="2"/>
  <c r="M29" i="2"/>
  <c r="L217" i="2"/>
  <c r="A618" i="2"/>
  <c r="Q657" i="2"/>
  <c r="Q709" i="2"/>
  <c r="Q147" i="2"/>
  <c r="L309" i="2"/>
  <c r="M619" i="2"/>
  <c r="R758" i="2"/>
  <c r="L147" i="2"/>
  <c r="S217" i="2"/>
  <c r="O255" i="2"/>
  <c r="S442" i="2"/>
  <c r="Q365" i="2"/>
  <c r="N393" i="2"/>
  <c r="N606" i="2"/>
  <c r="L632" i="2"/>
  <c r="N720" i="2"/>
  <c r="K544" i="2"/>
  <c r="Q758" i="2"/>
  <c r="O531" i="2"/>
  <c r="K118" i="2"/>
  <c r="M1000" i="2"/>
  <c r="K531" i="2"/>
  <c r="R217" i="2"/>
  <c r="S709" i="2"/>
  <c r="K77" i="2"/>
  <c r="O147" i="2"/>
  <c r="N217" i="2"/>
  <c r="K255" i="2"/>
  <c r="O442" i="2"/>
  <c r="S365" i="2"/>
  <c r="Q393" i="2"/>
  <c r="B781" i="2"/>
  <c r="Q799" i="2"/>
  <c r="R286" i="2"/>
  <c r="L922" i="2"/>
  <c r="P720" i="2"/>
  <c r="S476" i="2"/>
  <c r="O758" i="2"/>
  <c r="N118" i="2"/>
  <c r="R922" i="2"/>
  <c r="Q1000" i="2"/>
  <c r="L29" i="2"/>
  <c r="R255" i="2"/>
  <c r="O217" i="2"/>
  <c r="M419" i="2"/>
  <c r="Q791" i="2"/>
  <c r="P217" i="2"/>
  <c r="R330" i="2"/>
  <c r="K442" i="2"/>
  <c r="O365" i="2"/>
  <c r="M393" i="2"/>
  <c r="N652" i="2"/>
  <c r="B967" i="2"/>
  <c r="B273" i="2"/>
  <c r="A273" i="2"/>
  <c r="P286" i="2"/>
  <c r="N747" i="2"/>
  <c r="N922" i="2"/>
  <c r="L419" i="2"/>
  <c r="K720" i="2"/>
  <c r="A556" i="2"/>
  <c r="R476" i="2"/>
  <c r="O606" i="2"/>
  <c r="K758" i="2"/>
  <c r="N419" i="2"/>
  <c r="S118" i="2"/>
  <c r="O1000" i="2"/>
  <c r="Q419" i="2"/>
  <c r="R212" i="2"/>
  <c r="L255" i="2"/>
  <c r="O419" i="2"/>
  <c r="R393" i="2"/>
  <c r="L884" i="2"/>
  <c r="P281" i="2"/>
  <c r="M791" i="2"/>
  <c r="B998" i="2"/>
  <c r="N712" i="2"/>
  <c r="R147" i="2"/>
  <c r="K217" i="2"/>
  <c r="L330" i="2"/>
  <c r="S393" i="2"/>
  <c r="R619" i="2"/>
  <c r="R118" i="2"/>
  <c r="L544" i="2"/>
  <c r="M652" i="2"/>
  <c r="B719" i="2"/>
  <c r="P709" i="2"/>
  <c r="A1000" i="2"/>
  <c r="M799" i="2"/>
  <c r="O799" i="2"/>
  <c r="S286" i="2"/>
  <c r="K747" i="2"/>
  <c r="P922" i="2"/>
  <c r="P309" i="2"/>
  <c r="S419" i="2"/>
  <c r="B972" i="2"/>
  <c r="Q67" i="2"/>
  <c r="S544" i="2"/>
  <c r="M657" i="2"/>
  <c r="S720" i="2"/>
  <c r="R77" i="2"/>
  <c r="N147" i="2"/>
  <c r="Q476" i="2"/>
  <c r="S606" i="2"/>
  <c r="P758" i="2"/>
  <c r="M118" i="2"/>
  <c r="S90" i="2"/>
  <c r="K419" i="2"/>
  <c r="P393" i="2"/>
  <c r="N884" i="2"/>
  <c r="L281" i="2"/>
  <c r="N791" i="2"/>
  <c r="P1000" i="2"/>
  <c r="L712" i="2"/>
  <c r="R29" i="2"/>
  <c r="P90" i="2"/>
  <c r="Q217" i="2"/>
  <c r="O393" i="2"/>
  <c r="N619" i="2"/>
  <c r="O118" i="2"/>
  <c r="O652" i="2"/>
  <c r="N632" i="2"/>
  <c r="O747" i="2"/>
  <c r="Q922" i="2"/>
  <c r="L720" i="2"/>
  <c r="K330" i="2"/>
  <c r="R544" i="2"/>
  <c r="K657" i="2"/>
  <c r="M720" i="2"/>
  <c r="N77" i="2"/>
  <c r="M476" i="2"/>
  <c r="Q606" i="2"/>
  <c r="K90" i="2"/>
  <c r="M442" i="2"/>
  <c r="N281" i="2"/>
  <c r="P791" i="2"/>
  <c r="P884" i="2"/>
  <c r="N29" i="2"/>
  <c r="L90" i="2"/>
  <c r="O77" i="2"/>
  <c r="N52" i="2"/>
  <c r="N309" i="2"/>
  <c r="R632" i="2"/>
  <c r="Q429" i="2"/>
  <c r="S747" i="2"/>
  <c r="S712" i="2"/>
  <c r="B143" i="2"/>
  <c r="R720" i="2"/>
  <c r="P544" i="2"/>
  <c r="P330" i="2"/>
  <c r="M544" i="2"/>
  <c r="R657" i="2"/>
  <c r="N255" i="2"/>
  <c r="P419" i="2"/>
  <c r="P606" i="2"/>
  <c r="P118" i="2"/>
  <c r="N90" i="2"/>
  <c r="N442" i="2"/>
  <c r="Q281" i="2"/>
  <c r="S791" i="2"/>
  <c r="A969" i="2"/>
  <c r="L758" i="2"/>
  <c r="Q77" i="2"/>
  <c r="R90" i="2"/>
  <c r="P52" i="2"/>
  <c r="P212" i="2"/>
  <c r="Q309" i="2"/>
  <c r="L531" i="2"/>
  <c r="S799" i="2"/>
  <c r="S632" i="2"/>
  <c r="A864" i="2"/>
  <c r="B864" i="2"/>
  <c r="A269" i="2"/>
  <c r="B269" i="2"/>
  <c r="P747" i="2"/>
  <c r="M712" i="2"/>
  <c r="S330" i="2"/>
  <c r="O544" i="2"/>
  <c r="N657" i="2"/>
  <c r="P255" i="2"/>
  <c r="L606" i="2"/>
  <c r="K712" i="2"/>
  <c r="Q90" i="2"/>
  <c r="Q442" i="2"/>
  <c r="M281" i="2"/>
  <c r="K791" i="2"/>
  <c r="Q29" i="2"/>
  <c r="S212" i="2"/>
  <c r="K942" i="2"/>
  <c r="O712" i="2"/>
  <c r="N758" i="2"/>
  <c r="M77" i="2"/>
  <c r="S67" i="2"/>
  <c r="L212" i="2"/>
  <c r="M309" i="2"/>
  <c r="O632" i="2"/>
  <c r="Q503" i="2"/>
  <c r="R503" i="2"/>
  <c r="N503" i="2"/>
  <c r="M922" i="2"/>
  <c r="M429" i="2"/>
  <c r="Q747" i="2"/>
  <c r="L1000" i="2"/>
  <c r="M67" i="2"/>
  <c r="N330" i="2"/>
  <c r="Q544" i="2"/>
  <c r="L657" i="2"/>
  <c r="A949" i="2"/>
  <c r="S531" i="2"/>
  <c r="M606" i="2"/>
  <c r="Q712" i="2"/>
  <c r="M90" i="2"/>
  <c r="O619" i="2"/>
  <c r="R442" i="2"/>
  <c r="R281" i="2"/>
  <c r="O709" i="2"/>
  <c r="S942" i="2"/>
  <c r="O29" i="2"/>
  <c r="O212" i="2"/>
  <c r="B975" i="2"/>
  <c r="R942" i="2"/>
  <c r="M758" i="2"/>
  <c r="O942" i="2"/>
  <c r="B966" i="2"/>
  <c r="O67" i="2"/>
  <c r="S309" i="2"/>
  <c r="R884" i="2"/>
  <c r="K632" i="2"/>
  <c r="B994" i="2"/>
  <c r="O958" i="2"/>
  <c r="N958" i="2"/>
  <c r="P268" i="2"/>
  <c r="K268" i="2"/>
  <c r="O922" i="2"/>
  <c r="M747" i="2"/>
  <c r="K1000" i="2"/>
  <c r="P531" i="2"/>
  <c r="R712" i="2"/>
  <c r="R709" i="2"/>
  <c r="P942" i="2"/>
  <c r="Q212" i="2"/>
  <c r="B870" i="2"/>
  <c r="Q942" i="2"/>
  <c r="S281" i="2"/>
  <c r="O309" i="2"/>
  <c r="N709" i="2"/>
  <c r="S884" i="2"/>
  <c r="K606" i="2"/>
  <c r="A702" i="2"/>
  <c r="B702" i="2"/>
  <c r="B921" i="2"/>
  <c r="A873" i="2"/>
  <c r="A682" i="2"/>
  <c r="B573" i="2"/>
  <c r="B567" i="2"/>
  <c r="A456" i="2"/>
  <c r="A213" i="2"/>
  <c r="B181" i="2"/>
  <c r="K62" i="2"/>
  <c r="B220" i="2"/>
  <c r="B918" i="2"/>
  <c r="A714" i="2"/>
  <c r="A368" i="2"/>
  <c r="S13" i="2"/>
  <c r="B904" i="2"/>
  <c r="A604" i="2"/>
  <c r="B103" i="2"/>
  <c r="B94" i="2"/>
  <c r="A802" i="2"/>
  <c r="B585" i="2"/>
  <c r="A857" i="2"/>
  <c r="B173" i="2"/>
  <c r="A331" i="2"/>
  <c r="A381" i="2"/>
  <c r="A241" i="2"/>
  <c r="B50" i="2"/>
  <c r="B64" i="43"/>
  <c r="K994" i="2"/>
  <c r="P994" i="2"/>
  <c r="L994" i="2"/>
  <c r="N986" i="2"/>
  <c r="P986" i="2"/>
  <c r="O986" i="2"/>
  <c r="B977" i="2"/>
  <c r="A977" i="2"/>
  <c r="R975" i="2"/>
  <c r="O975" i="2"/>
  <c r="N975" i="2"/>
  <c r="M975" i="2"/>
  <c r="A964" i="2"/>
  <c r="B964" i="2"/>
  <c r="A960" i="2"/>
  <c r="B960" i="2"/>
  <c r="R931" i="2"/>
  <c r="K931" i="2"/>
  <c r="Q931" i="2"/>
  <c r="P931" i="2"/>
  <c r="S931" i="2"/>
  <c r="L911" i="2"/>
  <c r="N911" i="2"/>
  <c r="Q911" i="2"/>
  <c r="R911" i="2"/>
  <c r="S911" i="2"/>
  <c r="R897" i="2"/>
  <c r="K897" i="2"/>
  <c r="O897" i="2"/>
  <c r="Q897" i="2"/>
  <c r="S897" i="2"/>
  <c r="M897" i="2"/>
  <c r="P897" i="2"/>
  <c r="L896" i="2"/>
  <c r="R896" i="2"/>
  <c r="Q896" i="2"/>
  <c r="K896" i="2"/>
  <c r="O896" i="2"/>
  <c r="M895" i="2"/>
  <c r="R895" i="2"/>
  <c r="S895" i="2"/>
  <c r="K895" i="2"/>
  <c r="N895" i="2"/>
  <c r="R890" i="2"/>
  <c r="S890" i="2"/>
  <c r="L890" i="2"/>
  <c r="O890" i="2"/>
  <c r="Q890" i="2"/>
  <c r="O889" i="2"/>
  <c r="K889" i="2"/>
  <c r="Q889" i="2"/>
  <c r="L889" i="2"/>
  <c r="P888" i="2"/>
  <c r="O888" i="2"/>
  <c r="S888" i="2"/>
  <c r="Q888" i="2"/>
  <c r="N888" i="2"/>
  <c r="L887" i="2"/>
  <c r="N887" i="2"/>
  <c r="R887" i="2"/>
  <c r="K887" i="2"/>
  <c r="Q887" i="2"/>
  <c r="P862" i="2"/>
  <c r="M862" i="2"/>
  <c r="R862" i="2"/>
  <c r="K862" i="2"/>
  <c r="A861" i="2"/>
  <c r="B861" i="2"/>
  <c r="L855" i="2"/>
  <c r="Q855" i="2"/>
  <c r="O855" i="2"/>
  <c r="N855" i="2"/>
  <c r="P855" i="2"/>
  <c r="R849" i="2"/>
  <c r="K849" i="2"/>
  <c r="Q849" i="2"/>
  <c r="N849" i="2"/>
  <c r="S849" i="2"/>
  <c r="O848" i="2"/>
  <c r="R848" i="2"/>
  <c r="S848" i="2"/>
  <c r="L848" i="2"/>
  <c r="M848" i="2"/>
  <c r="K848" i="2"/>
  <c r="N847" i="2"/>
  <c r="Q847" i="2"/>
  <c r="P847" i="2"/>
  <c r="O847" i="2"/>
  <c r="M847" i="2"/>
  <c r="S847" i="2"/>
  <c r="K847" i="2"/>
  <c r="R846" i="2"/>
  <c r="P846" i="2"/>
  <c r="S846" i="2"/>
  <c r="O846" i="2"/>
  <c r="K846" i="2"/>
  <c r="K845" i="2"/>
  <c r="R845" i="2"/>
  <c r="P845" i="2"/>
  <c r="S845" i="2"/>
  <c r="M845" i="2"/>
  <c r="K843" i="2"/>
  <c r="P843" i="2"/>
  <c r="L843" i="2"/>
  <c r="Q843" i="2"/>
  <c r="N843" i="2"/>
  <c r="M843" i="2"/>
  <c r="S843" i="2"/>
  <c r="R843" i="2"/>
  <c r="O843" i="2"/>
  <c r="O840" i="2"/>
  <c r="M840" i="2"/>
  <c r="R840" i="2"/>
  <c r="L840" i="2"/>
  <c r="K840" i="2"/>
  <c r="P839" i="2"/>
  <c r="Q839" i="2"/>
  <c r="O839" i="2"/>
  <c r="L839" i="2"/>
  <c r="K839" i="2"/>
  <c r="O836" i="2"/>
  <c r="S836" i="2"/>
  <c r="P836" i="2"/>
  <c r="M836" i="2"/>
  <c r="A832" i="2"/>
  <c r="B832" i="2"/>
  <c r="A831" i="2"/>
  <c r="B831" i="2"/>
  <c r="M826" i="2"/>
  <c r="N826" i="2"/>
  <c r="R826" i="2"/>
  <c r="N820" i="2"/>
  <c r="R820" i="2"/>
  <c r="L820" i="2"/>
  <c r="M820" i="2"/>
  <c r="K820" i="2"/>
  <c r="S820" i="2"/>
  <c r="B817" i="2"/>
  <c r="A817" i="2"/>
  <c r="R813" i="2"/>
  <c r="L813" i="2"/>
  <c r="N813" i="2"/>
  <c r="K813" i="2"/>
  <c r="O813" i="2"/>
  <c r="P813" i="2"/>
  <c r="N801" i="2"/>
  <c r="S801" i="2"/>
  <c r="Q801" i="2"/>
  <c r="K801" i="2"/>
  <c r="M801" i="2"/>
  <c r="Q794" i="2"/>
  <c r="P794" i="2"/>
  <c r="K794" i="2"/>
  <c r="M794" i="2"/>
  <c r="N794" i="2"/>
  <c r="M786" i="2"/>
  <c r="S786" i="2"/>
  <c r="L786" i="2"/>
  <c r="K786" i="2"/>
  <c r="Q783" i="2"/>
  <c r="S783" i="2"/>
  <c r="R783" i="2"/>
  <c r="O783" i="2"/>
  <c r="N783" i="2"/>
  <c r="P782" i="2"/>
  <c r="S782" i="2"/>
  <c r="R782" i="2"/>
  <c r="N782" i="2"/>
  <c r="O782" i="2"/>
  <c r="L782" i="2"/>
  <c r="Q782" i="2"/>
  <c r="S781" i="2"/>
  <c r="P781" i="2"/>
  <c r="N781" i="2"/>
  <c r="M781" i="2"/>
  <c r="B774" i="2"/>
  <c r="A774" i="2"/>
  <c r="A773" i="2"/>
  <c r="B773" i="2"/>
  <c r="R769" i="2"/>
  <c r="L769" i="2"/>
  <c r="P769" i="2"/>
  <c r="O769" i="2"/>
  <c r="K769" i="2"/>
  <c r="M769" i="2"/>
  <c r="N764" i="2"/>
  <c r="R764" i="2"/>
  <c r="K764" i="2"/>
  <c r="S764" i="2"/>
  <c r="S761" i="2"/>
  <c r="P761" i="2"/>
  <c r="L761" i="2"/>
  <c r="M761" i="2"/>
  <c r="K761" i="2"/>
  <c r="R761" i="2"/>
  <c r="O761" i="2"/>
  <c r="A757" i="2"/>
  <c r="B757" i="2"/>
  <c r="B737" i="2"/>
  <c r="A737" i="2"/>
  <c r="A729" i="2"/>
  <c r="B729" i="2"/>
  <c r="Q725" i="2"/>
  <c r="O725" i="2"/>
  <c r="L725" i="2"/>
  <c r="P725" i="2"/>
  <c r="P717" i="2"/>
  <c r="L717" i="2"/>
  <c r="M717" i="2"/>
  <c r="S717" i="2"/>
  <c r="Q717" i="2"/>
  <c r="O717" i="2"/>
  <c r="R717" i="2"/>
  <c r="N711" i="2"/>
  <c r="M711" i="2"/>
  <c r="L711" i="2"/>
  <c r="O711" i="2"/>
  <c r="S711" i="2"/>
  <c r="N708" i="2"/>
  <c r="P708" i="2"/>
  <c r="K708" i="2"/>
  <c r="S708" i="2"/>
  <c r="Q702" i="2"/>
  <c r="M702" i="2"/>
  <c r="N702" i="2"/>
  <c r="K702" i="2"/>
  <c r="S698" i="2"/>
  <c r="K698" i="2"/>
  <c r="Q698" i="2"/>
  <c r="O698" i="2"/>
  <c r="L698" i="2"/>
  <c r="R698" i="2"/>
  <c r="M690" i="2"/>
  <c r="P690" i="2"/>
  <c r="O690" i="2"/>
  <c r="N690" i="2"/>
  <c r="S690" i="2"/>
  <c r="Q690" i="2"/>
  <c r="O678" i="2"/>
  <c r="K678" i="2"/>
  <c r="L678" i="2"/>
  <c r="Q678" i="2"/>
  <c r="M678" i="2"/>
  <c r="S666" i="2"/>
  <c r="P666" i="2"/>
  <c r="K666" i="2"/>
  <c r="Q666" i="2"/>
  <c r="R666" i="2"/>
  <c r="O661" i="2"/>
  <c r="R661" i="2"/>
  <c r="S661" i="2"/>
  <c r="M661" i="2"/>
  <c r="L661" i="2"/>
  <c r="R654" i="2"/>
  <c r="P654" i="2"/>
  <c r="O654" i="2"/>
  <c r="K654" i="2"/>
  <c r="Q654" i="2"/>
  <c r="S649" i="2"/>
  <c r="M649" i="2"/>
  <c r="O649" i="2"/>
  <c r="P649" i="2"/>
  <c r="K635" i="2"/>
  <c r="P635" i="2"/>
  <c r="M635" i="2"/>
  <c r="Q635" i="2"/>
  <c r="O635" i="2"/>
  <c r="K630" i="2"/>
  <c r="R630" i="2"/>
  <c r="L630" i="2"/>
  <c r="M630" i="2"/>
  <c r="P630" i="2"/>
  <c r="K603" i="2"/>
  <c r="P603" i="2"/>
  <c r="M603" i="2"/>
  <c r="L603" i="2"/>
  <c r="Q583" i="2"/>
  <c r="L583" i="2"/>
  <c r="K583" i="2"/>
  <c r="N583" i="2"/>
  <c r="P583" i="2"/>
  <c r="A579" i="2"/>
  <c r="B579" i="2"/>
  <c r="M574" i="2"/>
  <c r="S574" i="2"/>
  <c r="P574" i="2"/>
  <c r="R574" i="2"/>
  <c r="K574" i="2"/>
  <c r="P571" i="2"/>
  <c r="L571" i="2"/>
  <c r="N571" i="2"/>
  <c r="K571" i="2"/>
  <c r="R571" i="2"/>
  <c r="S571" i="2"/>
  <c r="P570" i="2"/>
  <c r="M570" i="2"/>
  <c r="N570" i="2"/>
  <c r="R570" i="2"/>
  <c r="Q570" i="2"/>
  <c r="L570" i="2"/>
  <c r="N569" i="2"/>
  <c r="Q569" i="2"/>
  <c r="O569" i="2"/>
  <c r="S569" i="2"/>
  <c r="R569" i="2"/>
  <c r="K569" i="2"/>
  <c r="P569" i="2"/>
  <c r="L569" i="2"/>
  <c r="S568" i="2"/>
  <c r="K568" i="2"/>
  <c r="R568" i="2"/>
  <c r="N568" i="2"/>
  <c r="Q522" i="2"/>
  <c r="M522" i="2"/>
  <c r="P522" i="2"/>
  <c r="K522" i="2"/>
  <c r="L522" i="2"/>
  <c r="O522" i="2"/>
  <c r="R522" i="2"/>
  <c r="A515" i="2"/>
  <c r="B515" i="2"/>
  <c r="K506" i="2"/>
  <c r="O506" i="2"/>
  <c r="Q506" i="2"/>
  <c r="M506" i="2"/>
  <c r="S506" i="2"/>
  <c r="L506" i="2"/>
  <c r="K494" i="2"/>
  <c r="M494" i="2"/>
  <c r="S494" i="2"/>
  <c r="P494" i="2"/>
  <c r="B490" i="2"/>
  <c r="A490" i="2"/>
  <c r="A489" i="2"/>
  <c r="B489" i="2"/>
  <c r="O486" i="2"/>
  <c r="R486" i="2"/>
  <c r="Q486" i="2"/>
  <c r="S486" i="2"/>
  <c r="L486" i="2"/>
  <c r="M486" i="2"/>
  <c r="P486" i="2"/>
  <c r="O481" i="2"/>
  <c r="S481" i="2"/>
  <c r="N481" i="2"/>
  <c r="Q481" i="2"/>
  <c r="K481" i="2"/>
  <c r="L481" i="2"/>
  <c r="P481" i="2"/>
  <c r="M481" i="2"/>
  <c r="Q480" i="2"/>
  <c r="L480" i="2"/>
  <c r="R480" i="2"/>
  <c r="O480" i="2"/>
  <c r="S480" i="2"/>
  <c r="P478" i="2"/>
  <c r="N478" i="2"/>
  <c r="O478" i="2"/>
  <c r="R478" i="2"/>
  <c r="M478" i="2"/>
  <c r="K478" i="2"/>
  <c r="S478" i="2"/>
  <c r="Q478" i="2"/>
  <c r="N470" i="2"/>
  <c r="O470" i="2"/>
  <c r="R470" i="2"/>
  <c r="P470" i="2"/>
  <c r="M470" i="2"/>
  <c r="K470" i="2"/>
  <c r="S470" i="2"/>
  <c r="Q470" i="2"/>
  <c r="N469" i="2"/>
  <c r="M469" i="2"/>
  <c r="P469" i="2"/>
  <c r="R469" i="2"/>
  <c r="O458" i="2"/>
  <c r="S458" i="2"/>
  <c r="Q458" i="2"/>
  <c r="N458" i="2"/>
  <c r="L458" i="2"/>
  <c r="P458" i="2"/>
  <c r="K450" i="2"/>
  <c r="O450" i="2"/>
  <c r="L450" i="2"/>
  <c r="S450" i="2"/>
  <c r="Q450" i="2"/>
  <c r="R450" i="2"/>
  <c r="N449" i="2"/>
  <c r="Q449" i="2"/>
  <c r="O449" i="2"/>
  <c r="S449" i="2"/>
  <c r="P449" i="2"/>
  <c r="R449" i="2"/>
  <c r="K449" i="2"/>
  <c r="M449" i="2"/>
  <c r="R439" i="2"/>
  <c r="P439" i="2"/>
  <c r="Q439" i="2"/>
  <c r="N439" i="2"/>
  <c r="O439" i="2"/>
  <c r="O801" i="2"/>
  <c r="P826" i="2"/>
  <c r="L975" i="2"/>
  <c r="N839" i="2"/>
  <c r="N862" i="2"/>
  <c r="N635" i="2"/>
  <c r="M896" i="2"/>
  <c r="L708" i="2"/>
  <c r="O862" i="2"/>
  <c r="A838" i="2"/>
  <c r="L574" i="2"/>
  <c r="R583" i="2"/>
  <c r="K855" i="2"/>
  <c r="O931" i="2"/>
  <c r="N649" i="2"/>
  <c r="N769" i="2"/>
  <c r="O820" i="2"/>
  <c r="K570" i="2"/>
  <c r="S654" i="2"/>
  <c r="Q895" i="2"/>
  <c r="M994" i="2"/>
  <c r="R603" i="2"/>
  <c r="N836" i="2"/>
  <c r="B893" i="2"/>
  <c r="L826" i="2"/>
  <c r="M569" i="2"/>
  <c r="M849" i="2"/>
  <c r="Q603" i="2"/>
  <c r="B894" i="2"/>
  <c r="A744" i="2"/>
  <c r="Q630" i="2"/>
  <c r="S794" i="2"/>
  <c r="B728" i="2"/>
  <c r="R889" i="2"/>
  <c r="L469" i="2"/>
  <c r="M450" i="2"/>
  <c r="P848" i="2"/>
  <c r="N897" i="2"/>
  <c r="S439" i="2"/>
  <c r="K486" i="2"/>
  <c r="P786" i="2"/>
  <c r="M911" i="2"/>
  <c r="Q711" i="2"/>
  <c r="P711" i="2"/>
  <c r="O630" i="2"/>
  <c r="L783" i="2"/>
  <c r="Q840" i="2"/>
  <c r="M890" i="2"/>
  <c r="M583" i="2"/>
  <c r="N506" i="2"/>
  <c r="N698" i="2"/>
  <c r="P887" i="2"/>
  <c r="Q761" i="2"/>
  <c r="K690" i="2"/>
  <c r="M480" i="2"/>
  <c r="M783" i="2"/>
  <c r="L478" i="2"/>
  <c r="P849" i="2"/>
  <c r="L764" i="2"/>
  <c r="L846" i="2"/>
  <c r="M839" i="2"/>
  <c r="N725" i="2"/>
  <c r="L666" i="2"/>
  <c r="R781" i="2"/>
  <c r="O583" i="2"/>
  <c r="O570" i="2"/>
  <c r="N654" i="2"/>
  <c r="S702" i="2"/>
  <c r="N994" i="2"/>
  <c r="B473" i="2"/>
  <c r="L849" i="2"/>
  <c r="S678" i="2"/>
  <c r="M725" i="2"/>
  <c r="S469" i="2"/>
  <c r="P568" i="2"/>
  <c r="B736" i="2"/>
  <c r="P889" i="2"/>
  <c r="Q469" i="2"/>
  <c r="N450" i="2"/>
  <c r="S986" i="2"/>
  <c r="K986" i="2"/>
  <c r="M439" i="2"/>
  <c r="O571" i="2"/>
  <c r="R847" i="2"/>
  <c r="N480" i="2"/>
  <c r="N486" i="2"/>
  <c r="Q661" i="2"/>
  <c r="R786" i="2"/>
  <c r="O911" i="2"/>
  <c r="K711" i="2"/>
  <c r="S630" i="2"/>
  <c r="O845" i="2"/>
  <c r="N890" i="2"/>
  <c r="R506" i="2"/>
  <c r="O666" i="2"/>
  <c r="P698" i="2"/>
  <c r="M887" i="2"/>
  <c r="L494" i="2"/>
  <c r="R494" i="2"/>
  <c r="L986" i="2"/>
  <c r="Q786" i="2"/>
  <c r="L649" i="2"/>
  <c r="M782" i="2"/>
  <c r="L439" i="2"/>
  <c r="P450" i="2"/>
  <c r="P506" i="2"/>
  <c r="S522" i="2"/>
  <c r="Q571" i="2"/>
  <c r="N661" i="2"/>
  <c r="O849" i="2"/>
  <c r="P801" i="2"/>
  <c r="L845" i="2"/>
  <c r="M764" i="2"/>
  <c r="Q764" i="2"/>
  <c r="L635" i="2"/>
  <c r="N896" i="2"/>
  <c r="Q708" i="2"/>
  <c r="M708" i="2"/>
  <c r="Q862" i="2"/>
  <c r="A780" i="2"/>
  <c r="N931" i="2"/>
  <c r="M458" i="2"/>
  <c r="R649" i="2"/>
  <c r="Q820" i="2"/>
  <c r="O895" i="2"/>
  <c r="M855" i="2"/>
  <c r="Q574" i="2"/>
  <c r="B924" i="2"/>
  <c r="S826" i="2"/>
  <c r="L568" i="2"/>
  <c r="P661" i="2"/>
  <c r="S887" i="2"/>
  <c r="P975" i="2"/>
  <c r="S635" i="2"/>
  <c r="O764" i="2"/>
  <c r="M813" i="2"/>
  <c r="Q846" i="2"/>
  <c r="P896" i="2"/>
  <c r="O708" i="2"/>
  <c r="R839" i="2"/>
  <c r="S862" i="2"/>
  <c r="M888" i="2"/>
  <c r="R725" i="2"/>
  <c r="M666" i="2"/>
  <c r="P678" i="2"/>
  <c r="Q781" i="2"/>
  <c r="M931" i="2"/>
  <c r="K458" i="2"/>
  <c r="Q769" i="2"/>
  <c r="S994" i="2"/>
  <c r="P702" i="2"/>
  <c r="S603" i="2"/>
  <c r="L654" i="2"/>
  <c r="L702" i="2"/>
  <c r="B735" i="2"/>
  <c r="P895" i="2"/>
  <c r="Q994" i="2"/>
  <c r="R836" i="2"/>
  <c r="S855" i="2"/>
  <c r="R702" i="2"/>
  <c r="L801" i="2"/>
  <c r="M698" i="2"/>
  <c r="R678" i="2"/>
  <c r="O781" i="2"/>
  <c r="S725" i="2"/>
  <c r="R794" i="2"/>
  <c r="O469" i="2"/>
  <c r="O568" i="2"/>
  <c r="M846" i="2"/>
  <c r="N678" i="2"/>
  <c r="L836" i="2"/>
  <c r="K781" i="2"/>
  <c r="K469" i="2"/>
  <c r="K975" i="2"/>
  <c r="M889" i="2"/>
  <c r="S889" i="2"/>
  <c r="N522" i="2"/>
  <c r="N761" i="2"/>
  <c r="O826" i="2"/>
  <c r="L847" i="2"/>
  <c r="L690" i="2"/>
  <c r="N717" i="2"/>
  <c r="M986" i="2"/>
  <c r="K439" i="2"/>
  <c r="M571" i="2"/>
  <c r="K649" i="2"/>
  <c r="O794" i="2"/>
  <c r="A970" i="2"/>
  <c r="Q986" i="2"/>
  <c r="K480" i="2"/>
  <c r="K661" i="2"/>
  <c r="P911" i="2"/>
  <c r="B527" i="2"/>
  <c r="P840" i="2"/>
  <c r="N845" i="2"/>
  <c r="R888" i="2"/>
  <c r="K890" i="2"/>
  <c r="K725" i="2"/>
  <c r="N666" i="2"/>
  <c r="L897" i="2"/>
  <c r="Q494" i="2"/>
  <c r="O494" i="2"/>
  <c r="L794" i="2"/>
  <c r="R986" i="2"/>
  <c r="K782" i="2"/>
  <c r="L470" i="2"/>
  <c r="N840" i="2"/>
  <c r="R481" i="2"/>
  <c r="B946" i="2"/>
  <c r="L950" i="2"/>
  <c r="M819" i="2"/>
  <c r="L799" i="2"/>
  <c r="K648" i="2"/>
  <c r="N927" i="2"/>
  <c r="L927" i="2"/>
  <c r="N879" i="2"/>
  <c r="K879" i="2"/>
  <c r="N821" i="2"/>
  <c r="R821" i="2"/>
  <c r="B776" i="2"/>
  <c r="A776" i="2"/>
  <c r="Q755" i="2"/>
  <c r="R755" i="2"/>
  <c r="L718" i="2"/>
  <c r="K718" i="2"/>
  <c r="R714" i="2"/>
  <c r="O714" i="2"/>
  <c r="L703" i="2"/>
  <c r="O703" i="2"/>
  <c r="Q703" i="2"/>
  <c r="Q695" i="2"/>
  <c r="R695" i="2"/>
  <c r="B687" i="2"/>
  <c r="A687" i="2"/>
  <c r="R684" i="2"/>
  <c r="S684" i="2"/>
  <c r="B672" i="2"/>
  <c r="A672" i="2"/>
  <c r="Q642" i="2"/>
  <c r="P642" i="2"/>
  <c r="P626" i="2"/>
  <c r="K626" i="2"/>
  <c r="P625" i="2"/>
  <c r="S625" i="2"/>
  <c r="A614" i="2"/>
  <c r="B614" i="2"/>
  <c r="K600" i="2"/>
  <c r="Q600" i="2"/>
  <c r="M600" i="2"/>
  <c r="L600" i="2"/>
  <c r="O588" i="2"/>
  <c r="N588" i="2"/>
  <c r="Q588" i="2"/>
  <c r="M588" i="2"/>
  <c r="R507" i="2"/>
  <c r="L507" i="2"/>
  <c r="N759" i="2"/>
  <c r="R953" i="2"/>
  <c r="S763" i="2"/>
  <c r="R819" i="2"/>
  <c r="B563" i="2"/>
  <c r="K917" i="2"/>
  <c r="Q917" i="2"/>
  <c r="Q871" i="2"/>
  <c r="R871" i="2"/>
  <c r="P824" i="2"/>
  <c r="M824" i="2"/>
  <c r="L824" i="2"/>
  <c r="L818" i="2"/>
  <c r="P818" i="2"/>
  <c r="O818" i="2"/>
  <c r="Q818" i="2"/>
  <c r="N818" i="2"/>
  <c r="S816" i="2"/>
  <c r="M816" i="2"/>
  <c r="Q771" i="2"/>
  <c r="P771" i="2"/>
  <c r="R771" i="2"/>
  <c r="M727" i="2"/>
  <c r="R727" i="2"/>
  <c r="O676" i="2"/>
  <c r="N676" i="2"/>
  <c r="M676" i="2"/>
  <c r="Q676" i="2"/>
  <c r="P670" i="2"/>
  <c r="Q670" i="2"/>
  <c r="S670" i="2"/>
  <c r="O670" i="2"/>
  <c r="A659" i="2"/>
  <c r="B659" i="2"/>
  <c r="P652" i="2"/>
  <c r="S652" i="2"/>
  <c r="Q652" i="2"/>
  <c r="K652" i="2"/>
  <c r="R652" i="2"/>
  <c r="N504" i="2"/>
  <c r="R504" i="2"/>
  <c r="A982" i="2"/>
  <c r="B982" i="2"/>
  <c r="R913" i="2"/>
  <c r="M913" i="2"/>
  <c r="K900" i="2"/>
  <c r="S900" i="2"/>
  <c r="N828" i="2"/>
  <c r="Q828" i="2"/>
  <c r="M828" i="2"/>
  <c r="R828" i="2"/>
  <c r="P828" i="2"/>
  <c r="B823" i="2"/>
  <c r="A823" i="2"/>
  <c r="O724" i="2"/>
  <c r="R724" i="2"/>
  <c r="R699" i="2"/>
  <c r="S699" i="2"/>
  <c r="A694" i="2"/>
  <c r="B694" i="2"/>
  <c r="L677" i="2"/>
  <c r="N677" i="2"/>
  <c r="P629" i="2"/>
  <c r="L629" i="2"/>
  <c r="L564" i="2"/>
  <c r="S564" i="2"/>
  <c r="Q564" i="2"/>
  <c r="K564" i="2"/>
  <c r="M560" i="2"/>
  <c r="N560" i="2"/>
  <c r="N545" i="2"/>
  <c r="Q545" i="2"/>
  <c r="D161" i="10"/>
  <c r="O545" i="2"/>
  <c r="S545" i="2"/>
  <c r="B628" i="2"/>
  <c r="A628" i="2"/>
  <c r="A281" i="2"/>
  <c r="B281" i="2"/>
  <c r="S252" i="2"/>
  <c r="D10" i="10"/>
  <c r="O252" i="2"/>
  <c r="B569" i="2"/>
  <c r="A569" i="2"/>
  <c r="M489" i="2"/>
  <c r="P489" i="2"/>
  <c r="B387" i="2"/>
  <c r="A387" i="2"/>
  <c r="B590" i="2"/>
  <c r="A590" i="2"/>
  <c r="K503" i="2"/>
  <c r="A426" i="2"/>
  <c r="B426" i="2"/>
  <c r="B470" i="2"/>
  <c r="A470" i="2"/>
  <c r="O380" i="2"/>
  <c r="C141" i="10"/>
  <c r="B231" i="2"/>
  <c r="A231" i="2"/>
  <c r="A193" i="2"/>
  <c r="B193" i="2"/>
  <c r="P167" i="2"/>
  <c r="C43" i="10"/>
  <c r="L167" i="2"/>
  <c r="B28" i="2"/>
  <c r="A28" i="2"/>
  <c r="A237" i="2"/>
  <c r="B237" i="2"/>
  <c r="A124" i="2"/>
  <c r="B124" i="2"/>
  <c r="A134" i="2"/>
  <c r="B134" i="2"/>
  <c r="C86" i="10"/>
  <c r="C152" i="10"/>
  <c r="C117" i="10"/>
  <c r="D86" i="10"/>
  <c r="C26" i="10"/>
  <c r="D144" i="10"/>
  <c r="D8" i="10"/>
  <c r="C92" i="10"/>
  <c r="C85" i="10"/>
  <c r="D14" i="10"/>
  <c r="C35" i="10"/>
  <c r="C15" i="10"/>
  <c r="D66" i="10"/>
  <c r="C21" i="10"/>
  <c r="D75" i="10"/>
  <c r="D141" i="10"/>
  <c r="E141" i="10"/>
  <c r="C114" i="10"/>
  <c r="D96" i="10"/>
  <c r="D159" i="10"/>
  <c r="D104" i="10"/>
  <c r="D102" i="10"/>
  <c r="C161" i="10"/>
  <c r="E161" i="10"/>
  <c r="D71" i="10"/>
  <c r="D33" i="10"/>
  <c r="D169" i="10"/>
  <c r="D122" i="10"/>
  <c r="C70" i="10"/>
  <c r="C102" i="10"/>
  <c r="E102" i="10"/>
  <c r="C3" i="10"/>
  <c r="D150" i="10"/>
  <c r="C142" i="10"/>
  <c r="C147" i="10"/>
  <c r="C111" i="10"/>
  <c r="C48" i="10"/>
  <c r="D9" i="10"/>
  <c r="D27" i="10"/>
  <c r="D54" i="10"/>
  <c r="D135" i="10"/>
  <c r="D36" i="10"/>
  <c r="C45" i="10"/>
  <c r="C18" i="10"/>
  <c r="C75" i="10"/>
  <c r="D111" i="10"/>
  <c r="D120" i="10"/>
  <c r="C84" i="10"/>
  <c r="D165" i="10"/>
  <c r="D142" i="10"/>
  <c r="C52" i="10"/>
  <c r="D34" i="10"/>
  <c r="C124" i="10"/>
  <c r="C19" i="10"/>
  <c r="C37" i="10"/>
  <c r="C46" i="10"/>
  <c r="C109" i="10"/>
  <c r="C28" i="10"/>
  <c r="D100" i="10"/>
  <c r="C119" i="10"/>
  <c r="C11" i="10"/>
  <c r="C38" i="10"/>
  <c r="C110" i="10"/>
  <c r="C74" i="10"/>
  <c r="D110" i="10"/>
  <c r="D92" i="10"/>
  <c r="D69" i="10"/>
  <c r="D6" i="10"/>
  <c r="C78" i="10"/>
  <c r="D114" i="10"/>
  <c r="D76" i="10"/>
  <c r="C32" i="10"/>
  <c r="D47" i="10"/>
  <c r="C168" i="10"/>
  <c r="C130" i="10"/>
  <c r="C22" i="10"/>
  <c r="D67" i="10"/>
  <c r="D139" i="10"/>
  <c r="C94" i="10"/>
  <c r="D4" i="10"/>
  <c r="C14" i="10"/>
  <c r="E14" i="10"/>
  <c r="C2" i="10"/>
  <c r="D123" i="10"/>
  <c r="D162" i="10"/>
  <c r="C127" i="10"/>
  <c r="C158" i="10"/>
  <c r="D140" i="10"/>
  <c r="C17" i="10"/>
  <c r="D35" i="10"/>
  <c r="E35" i="10"/>
  <c r="C62" i="10"/>
  <c r="D170" i="10"/>
  <c r="D109" i="10"/>
  <c r="C73" i="10"/>
  <c r="D163" i="10"/>
  <c r="C129" i="10"/>
  <c r="D88" i="10"/>
  <c r="C7" i="10"/>
  <c r="D16" i="10"/>
  <c r="D61" i="10"/>
  <c r="C97" i="10"/>
  <c r="D124" i="10"/>
  <c r="D7" i="10"/>
  <c r="C55" i="10"/>
  <c r="D46" i="10"/>
  <c r="C136" i="10"/>
  <c r="D38" i="10"/>
  <c r="C128" i="10"/>
  <c r="C108" i="10"/>
  <c r="D12" i="10"/>
  <c r="D95" i="10"/>
  <c r="C159" i="10"/>
  <c r="E159" i="10"/>
  <c r="D107" i="10"/>
  <c r="C138" i="10"/>
  <c r="D23" i="10"/>
  <c r="C165" i="10"/>
  <c r="E165" i="10"/>
  <c r="D3" i="10"/>
  <c r="C42" i="10"/>
  <c r="C33" i="10"/>
  <c r="D60" i="10"/>
  <c r="C120" i="10"/>
  <c r="E120" i="10"/>
  <c r="C131" i="10"/>
  <c r="D84" i="10"/>
  <c r="C121" i="10"/>
  <c r="C31" i="10"/>
  <c r="C166" i="10"/>
  <c r="D131" i="10"/>
  <c r="D68" i="10"/>
  <c r="C59" i="10"/>
  <c r="D167" i="10"/>
  <c r="D50" i="10"/>
  <c r="D32" i="10"/>
  <c r="C167" i="10"/>
  <c r="D153" i="10"/>
  <c r="D171" i="10"/>
  <c r="D99" i="10"/>
  <c r="D126" i="10"/>
  <c r="C36" i="10"/>
  <c r="D113" i="10"/>
  <c r="D57" i="10"/>
  <c r="C93" i="10"/>
  <c r="D48" i="10"/>
  <c r="D156" i="10"/>
  <c r="C88" i="10"/>
  <c r="D133" i="10"/>
  <c r="C79" i="10"/>
  <c r="D43" i="10"/>
  <c r="E43" i="10"/>
  <c r="D154" i="10"/>
  <c r="D73" i="10"/>
  <c r="C100" i="10"/>
  <c r="C172" i="10"/>
  <c r="D145" i="10"/>
  <c r="D118" i="10"/>
  <c r="D119" i="10"/>
  <c r="D20" i="10"/>
  <c r="D56" i="10"/>
  <c r="C20" i="10"/>
  <c r="D137" i="10"/>
  <c r="D146" i="10"/>
  <c r="D29" i="10"/>
  <c r="D105" i="10"/>
  <c r="D42" i="10"/>
  <c r="C106" i="10"/>
  <c r="D85" i="10"/>
  <c r="E85" i="10"/>
  <c r="C115" i="10"/>
  <c r="C107" i="10"/>
  <c r="E107" i="10"/>
  <c r="D168" i="10"/>
  <c r="D157" i="10"/>
  <c r="D130" i="10"/>
  <c r="D148" i="10"/>
  <c r="D40" i="10"/>
  <c r="D22" i="10"/>
  <c r="C40" i="10"/>
  <c r="D13" i="10"/>
  <c r="C139" i="10"/>
  <c r="E139" i="10"/>
  <c r="C80" i="10"/>
  <c r="C56" i="10"/>
  <c r="D138" i="10"/>
  <c r="C153" i="10"/>
  <c r="E153" i="10"/>
  <c r="C89" i="10"/>
  <c r="C137" i="10"/>
  <c r="E137" i="10"/>
  <c r="C50" i="10"/>
  <c r="C140" i="10"/>
  <c r="E140" i="10"/>
  <c r="D158" i="10"/>
  <c r="C8" i="10"/>
  <c r="C71" i="10"/>
  <c r="C98" i="10"/>
  <c r="D19" i="10"/>
  <c r="D49" i="10"/>
  <c r="C103" i="10"/>
  <c r="D70" i="10"/>
  <c r="D90" i="10"/>
  <c r="C58" i="10"/>
  <c r="D41" i="10"/>
  <c r="D51" i="10"/>
  <c r="C63" i="10"/>
  <c r="D78" i="10"/>
  <c r="C16" i="10"/>
  <c r="D25" i="10"/>
  <c r="C149" i="10"/>
  <c r="C51" i="10"/>
  <c r="D77" i="10"/>
  <c r="D17" i="10"/>
  <c r="C144" i="10"/>
  <c r="E144" i="10"/>
  <c r="C72" i="10"/>
  <c r="C77" i="10"/>
  <c r="D21" i="10"/>
  <c r="C156" i="10"/>
  <c r="C170" i="10"/>
  <c r="D26" i="10"/>
  <c r="E26" i="10"/>
  <c r="C44" i="10"/>
  <c r="D44" i="10"/>
  <c r="D45" i="10"/>
  <c r="C162" i="10"/>
  <c r="E162" i="10"/>
  <c r="C171" i="10"/>
  <c r="E171" i="10"/>
  <c r="D117" i="10"/>
  <c r="E117" i="10"/>
  <c r="D81" i="10"/>
  <c r="C116" i="10"/>
  <c r="D39" i="10"/>
  <c r="D93" i="10"/>
  <c r="C12" i="10"/>
  <c r="C57" i="10"/>
  <c r="D151" i="10"/>
  <c r="C151" i="10"/>
  <c r="D79" i="10"/>
  <c r="C133" i="10"/>
  <c r="E133" i="10"/>
  <c r="C91" i="10"/>
  <c r="D127" i="10"/>
  <c r="C154" i="10"/>
  <c r="C118" i="10"/>
  <c r="E118" i="10"/>
  <c r="D55" i="10"/>
  <c r="C10" i="10"/>
  <c r="E10" i="10"/>
  <c r="C47" i="10"/>
  <c r="E47" i="10"/>
  <c r="C65" i="10"/>
  <c r="D2" i="10"/>
  <c r="D164" i="10"/>
  <c r="C155" i="10"/>
  <c r="C29" i="10"/>
  <c r="E29" i="10"/>
  <c r="C96" i="10"/>
  <c r="E96" i="10"/>
  <c r="C105" i="10"/>
  <c r="E105" i="10"/>
  <c r="C60" i="10"/>
  <c r="E60" i="10"/>
  <c r="C25" i="10"/>
  <c r="E25" i="10"/>
  <c r="D59" i="10"/>
  <c r="C135" i="10"/>
  <c r="E135" i="10"/>
  <c r="C123" i="10"/>
  <c r="D94" i="10"/>
  <c r="C34" i="10"/>
  <c r="E34" i="10"/>
  <c r="C13" i="10"/>
  <c r="E13" i="10"/>
  <c r="D31" i="10"/>
  <c r="D112" i="10"/>
  <c r="C148" i="10"/>
  <c r="E148" i="10"/>
  <c r="D58" i="10"/>
  <c r="C67" i="10"/>
  <c r="E67" i="10"/>
  <c r="D15" i="10"/>
  <c r="D160" i="10"/>
  <c r="D72" i="10"/>
  <c r="D64" i="10"/>
  <c r="C81" i="10"/>
  <c r="C69" i="10"/>
  <c r="D89" i="10"/>
  <c r="C95" i="10"/>
  <c r="E95" i="10"/>
  <c r="D5" i="10"/>
  <c r="C5" i="10"/>
  <c r="D143" i="10"/>
  <c r="D62" i="10"/>
  <c r="D125" i="10"/>
  <c r="D116" i="10"/>
  <c r="D37" i="10"/>
  <c r="C146" i="10"/>
  <c r="C143" i="10"/>
  <c r="D134" i="10"/>
  <c r="D28" i="10"/>
  <c r="D65" i="10"/>
  <c r="D149" i="10"/>
  <c r="D63" i="10"/>
  <c r="D115" i="10"/>
  <c r="C27" i="10"/>
  <c r="E27" i="10"/>
  <c r="C23" i="10"/>
  <c r="C9" i="10"/>
  <c r="E9" i="10"/>
  <c r="D24" i="10"/>
  <c r="D129" i="10"/>
  <c r="C90" i="10"/>
  <c r="C99" i="10"/>
  <c r="E99" i="10"/>
  <c r="D18" i="10"/>
  <c r="C54" i="10"/>
  <c r="E54" i="10"/>
  <c r="D108" i="10"/>
  <c r="D132" i="10"/>
  <c r="C30" i="10"/>
  <c r="C39" i="10"/>
  <c r="C66" i="10"/>
  <c r="E66" i="10"/>
  <c r="D147" i="10"/>
  <c r="D106" i="10"/>
  <c r="C61" i="10"/>
  <c r="C169" i="10"/>
  <c r="E169" i="10"/>
  <c r="D52" i="10"/>
  <c r="D172" i="10"/>
  <c r="C64" i="10"/>
  <c r="E64" i="10"/>
  <c r="D82" i="10"/>
  <c r="C82" i="10"/>
  <c r="E82" i="10"/>
  <c r="C145" i="10"/>
  <c r="E145" i="10"/>
  <c r="D155" i="10"/>
  <c r="C101" i="10"/>
  <c r="C164" i="10"/>
  <c r="D74" i="10"/>
  <c r="D11" i="10"/>
  <c r="D128" i="10"/>
  <c r="D101" i="10"/>
  <c r="C132" i="10"/>
  <c r="C6" i="10"/>
  <c r="E6" i="10"/>
  <c r="C24" i="10"/>
  <c r="C68" i="10"/>
  <c r="E68" i="10"/>
  <c r="C83" i="10"/>
  <c r="D80" i="10"/>
  <c r="D121" i="10"/>
  <c r="C87" i="10"/>
  <c r="C76" i="10"/>
  <c r="C157" i="10"/>
  <c r="D166" i="10"/>
  <c r="C49" i="10"/>
  <c r="C4" i="10"/>
  <c r="E4" i="10"/>
  <c r="C112" i="10"/>
  <c r="D103" i="10"/>
  <c r="D91" i="10"/>
  <c r="C41" i="10"/>
  <c r="E41" i="10"/>
  <c r="D136" i="10"/>
  <c r="C160" i="10"/>
  <c r="E160" i="10"/>
  <c r="D30" i="10"/>
  <c r="C113" i="10"/>
  <c r="D53" i="10"/>
  <c r="C104" i="10"/>
  <c r="E104" i="10"/>
  <c r="C122" i="10"/>
  <c r="E122" i="10"/>
  <c r="D98" i="10"/>
  <c r="C134" i="10"/>
  <c r="E134" i="10"/>
  <c r="C53" i="10"/>
  <c r="C125" i="10"/>
  <c r="C126" i="10"/>
  <c r="E126" i="10"/>
  <c r="C163" i="10"/>
  <c r="E163" i="10"/>
  <c r="D97" i="10"/>
  <c r="D152" i="10"/>
  <c r="E152" i="10"/>
  <c r="D87" i="10"/>
  <c r="D83" i="10"/>
  <c r="C150" i="10"/>
  <c r="E150" i="10"/>
  <c r="E69" i="10"/>
  <c r="E88" i="10"/>
  <c r="E92" i="10"/>
  <c r="E164" i="10"/>
  <c r="E33" i="10"/>
  <c r="E100" i="10"/>
  <c r="E61" i="10"/>
  <c r="E154" i="10"/>
  <c r="E71" i="10"/>
  <c r="E36" i="10"/>
  <c r="E51" i="10"/>
  <c r="E8" i="10"/>
  <c r="E113" i="10"/>
  <c r="E5" i="10"/>
  <c r="E39" i="10"/>
  <c r="E24" i="10"/>
  <c r="E23" i="10"/>
  <c r="E50" i="10"/>
  <c r="E75" i="10"/>
  <c r="E20" i="10"/>
  <c r="E125" i="10"/>
  <c r="E76" i="10"/>
  <c r="E156" i="10"/>
  <c r="E77" i="10"/>
  <c r="E167" i="10"/>
  <c r="E112" i="10"/>
  <c r="E56" i="10"/>
  <c r="E49" i="10"/>
  <c r="E90" i="10"/>
  <c r="E143" i="10"/>
  <c r="E57" i="10"/>
  <c r="E16" i="10"/>
  <c r="E157" i="10"/>
  <c r="E146" i="10"/>
  <c r="E123" i="10"/>
  <c r="E12" i="10"/>
  <c r="E170" i="10"/>
  <c r="E40" i="10"/>
  <c r="E87" i="10"/>
  <c r="E44" i="10"/>
  <c r="E110" i="10"/>
  <c r="E86" i="10"/>
  <c r="E91" i="10"/>
  <c r="E98" i="10"/>
  <c r="E106" i="10"/>
  <c r="E172" i="10"/>
  <c r="E62" i="10"/>
  <c r="E158" i="10"/>
  <c r="E2" i="10"/>
  <c r="E168" i="10"/>
  <c r="E38" i="10"/>
  <c r="E28" i="10"/>
  <c r="E19" i="10"/>
  <c r="E142" i="10"/>
  <c r="E70" i="10"/>
  <c r="E53" i="10"/>
  <c r="E101" i="10"/>
  <c r="E81" i="10"/>
  <c r="E65" i="10"/>
  <c r="E116" i="10"/>
  <c r="E103" i="10"/>
  <c r="E79" i="10"/>
  <c r="E166" i="10"/>
  <c r="E131" i="10"/>
  <c r="E42" i="10"/>
  <c r="E138" i="10"/>
  <c r="E136" i="10"/>
  <c r="E7" i="10"/>
  <c r="E73" i="10"/>
  <c r="E127" i="10"/>
  <c r="E78" i="10"/>
  <c r="E11" i="10"/>
  <c r="E109" i="10"/>
  <c r="E124" i="10"/>
  <c r="E48" i="10"/>
  <c r="E21" i="10"/>
  <c r="E155" i="10"/>
  <c r="E72" i="10"/>
  <c r="E58" i="10"/>
  <c r="E115" i="10"/>
  <c r="E93" i="10"/>
  <c r="E59" i="10"/>
  <c r="E31" i="10"/>
  <c r="E108" i="10"/>
  <c r="E97" i="10"/>
  <c r="E17" i="10"/>
  <c r="E22" i="10"/>
  <c r="E32" i="10"/>
  <c r="E74" i="10"/>
  <c r="E119" i="10"/>
  <c r="E46" i="10"/>
  <c r="E84" i="10"/>
  <c r="E18" i="10"/>
  <c r="E111" i="10"/>
  <c r="E3" i="10"/>
  <c r="E114" i="10"/>
  <c r="E83" i="10"/>
  <c r="E132" i="10"/>
  <c r="E30" i="10"/>
  <c r="E151" i="10"/>
  <c r="E149" i="10"/>
  <c r="E63" i="10"/>
  <c r="E89" i="10"/>
  <c r="E80" i="10"/>
  <c r="E121" i="10"/>
  <c r="E128" i="10"/>
  <c r="E55" i="10"/>
  <c r="E129" i="10"/>
  <c r="E94" i="10"/>
  <c r="E130" i="10"/>
  <c r="E37" i="10"/>
  <c r="E52" i="10"/>
  <c r="E45" i="10"/>
  <c r="E147" i="10"/>
  <c r="E15" i="10"/>
</calcChain>
</file>

<file path=xl/sharedStrings.xml><?xml version="1.0" encoding="utf-8"?>
<sst xmlns="http://schemas.openxmlformats.org/spreadsheetml/2006/main" count="778" uniqueCount="132">
  <si>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</si>
  <si>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</si>
  <si>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</si>
  <si>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</si>
  <si>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</si>
  <si>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</si>
  <si>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</si>
  <si>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</si>
  <si>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</si>
  <si>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</si>
  <si>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</si>
  <si>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</si>
  <si>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</si>
  <si>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</si>
  <si>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</si>
  <si>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</si>
  <si>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</si>
  <si>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</si>
  <si>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</si>
  <si>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</si>
  <si>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</si>
  <si>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</si>
  <si>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</si>
  <si>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</si>
  <si>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</si>
  <si>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</si>
  <si>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</si>
  <si>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</si>
  <si>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</si>
  <si>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</si>
  <si>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</si>
  <si>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</si>
  <si>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</si>
  <si>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</si>
  <si>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</si>
  <si>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</si>
  <si>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</si>
  <si>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</si>
  <si>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</si>
  <si>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</si>
  <si>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</si>
  <si>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</si>
  <si>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ÍNDICE</t>
  </si>
  <si>
    <t>TABLAS</t>
  </si>
  <si>
    <t>GRÁFICOS</t>
  </si>
  <si>
    <t>Oferta de Administración Electrónica en la C.A. de Euskadi: Gobierno Vasco</t>
  </si>
  <si>
    <t>TOTAL</t>
  </si>
  <si>
    <t>NIVEL DE SOFISTICACIÓN ELECTRÓNICA</t>
  </si>
  <si>
    <t>IR A GRÁFICO ==&gt;</t>
  </si>
  <si>
    <t>Volver Índice</t>
  </si>
  <si>
    <t>N</t>
  </si>
  <si>
    <t>%</t>
  </si>
  <si>
    <t>Seguridad</t>
  </si>
  <si>
    <t>Salud</t>
  </si>
  <si>
    <t>Educación</t>
  </si>
  <si>
    <t>Turismo, Comercio y Consumo</t>
  </si>
  <si>
    <t>Cultura y Política Lingüística</t>
  </si>
  <si>
    <t>.</t>
  </si>
  <si>
    <t>%-HOR</t>
  </si>
  <si>
    <t>% VER</t>
  </si>
  <si>
    <t>Actos Administrativos</t>
  </si>
  <si>
    <t>Autorizaciones</t>
  </si>
  <si>
    <t>Ayudas, becas y subvenciones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</si>
  <si>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</si>
  <si>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</si>
  <si>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</si>
  <si>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</si>
  <si>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</si>
  <si>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</si>
  <si>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Transparencia y participación ciudadana</t>
  </si>
  <si>
    <t>Peticiones de servicios</t>
  </si>
  <si>
    <t>Premio / Concurso</t>
  </si>
  <si>
    <t>Pruebas de acreditación</t>
  </si>
  <si>
    <t xml:space="preserve">Registros </t>
  </si>
  <si>
    <t>Sanciones</t>
  </si>
  <si>
    <t>Otros</t>
  </si>
  <si>
    <t>Gobierno Vasco</t>
  </si>
  <si>
    <t>Oferta de Administración Electrónica en la C-A- de Euskadi: Gobierno Vasco</t>
  </si>
  <si>
    <t>Resto</t>
  </si>
  <si>
    <t>Lehendakaritza</t>
  </si>
  <si>
    <t>2024 II</t>
  </si>
  <si>
    <t>Proactivo</t>
  </si>
  <si>
    <t>II-2024</t>
  </si>
  <si>
    <t>NIVEL DE SOFISTICACIÓN ELECTRÓNICA. 2º trimestre 2024</t>
  </si>
  <si>
    <t>2024 III</t>
  </si>
  <si>
    <t>III-2024</t>
  </si>
  <si>
    <t>Economía, Trabajo y Empleo</t>
  </si>
  <si>
    <t>Gobernanza, Administración Digital y Autogobierno</t>
  </si>
  <si>
    <t>Industria, Transición Energética y Sostenibilidad</t>
  </si>
  <si>
    <t>Hacienda y Finanzas</t>
  </si>
  <si>
    <t>Vivienda y Agenda Urbana</t>
  </si>
  <si>
    <t>Justicia y Derechos Humanos</t>
  </si>
  <si>
    <t>Bienestar, Juventud y Reto Demográfico</t>
  </si>
  <si>
    <t>Ciencia, Universidades e Innovación</t>
  </si>
  <si>
    <t>Alimentación, Desarrollo Rural, Agricultura y Pesca</t>
  </si>
  <si>
    <t>Movilidad Sostenible</t>
  </si>
  <si>
    <t>NIVEL DE SOFISTICACIÓN ELECTRÓNICA. 3er. trimestre 2024</t>
  </si>
  <si>
    <t>IV-2024</t>
  </si>
  <si>
    <t>2024 IV</t>
  </si>
  <si>
    <t>NIVEL DE SOFISTICACIÓN ELECTRÓNICA. 4º Trimestre 2024</t>
  </si>
  <si>
    <t>NIVEL DE SOFISTICACIÓN ELECTRÓNICA. 4º trimestre 2024</t>
  </si>
  <si>
    <t xml:space="preserve">Fuente: Gobierno Vasco.  Departamento de Gobernanza, Administración Digital y Autogobierno. Dirección de Atención a la Ciudadanía e Innovación Administrativa. Catálogo de Servicios </t>
  </si>
  <si>
    <t xml:space="preserve">Fuente: Gobierno Vasco.  Departamento de Gobernanza Pública y Autogobierno. Dirección de Atención a la Ciudadanía e Innovación Administrativa. Catálogo de Servicios </t>
  </si>
  <si>
    <t>2025 I</t>
  </si>
  <si>
    <t>I-2025</t>
  </si>
  <si>
    <t>2025 II</t>
  </si>
  <si>
    <t>II-2025</t>
  </si>
  <si>
    <t>NIVEL DE SOFISTICACIÓN ELECTRÓNICA. 2.Trimestre 2025</t>
  </si>
  <si>
    <t>NIVEL DE SOFISTICACIÓN ELECTRÓNICA. 2. trimestre 2025</t>
  </si>
  <si>
    <t>NIVEL DE SOFISTICACIÓN ELECTRÓNICA. 1er.Trimestre 2025</t>
  </si>
  <si>
    <t>NIVEL DE SOFISTICACIÓN ELECTRÓNICA. 1er. trimestre 2025</t>
  </si>
  <si>
    <t>NIVEL DE SOFISTICACIÓN ELECTRÓNICA. 2025-2º Trimestre</t>
  </si>
  <si>
    <t xml:space="preserve">                      PLAN DE DIGITALIZACIÓN DE SERVICIOS. CATÁLOGO DE SERVICIOS - CdS -  GOBIERNO VASCO.                                                      2025.3. TRIMESTRE</t>
  </si>
  <si>
    <t>Servicios y procedimientos públicos ofertados por el Gobierno Vasco que han cumplido el nivel de digitalización objetivo según Departamento. 2025. 3. Trimestre</t>
  </si>
  <si>
    <t>Servicios y procedimientos públicos ofertados por el Gobierno Vasco por trimestre según nivel de sofisticación electrónica actual. 2025. 3. Trimestre</t>
  </si>
  <si>
    <t>Servicios y procedimientos públicos que permiten la tramitación electrónica parcial o total o la no intervención del administrado/a actualmente, ofertados por el Gobierno Vasco por trimestre según Departamento. 2025. 3. Trimestre</t>
  </si>
  <si>
    <t>Servicios y procedimientos públicos ofertados por el Gobierno Vasco por nivel de sofisticación electrónica actual y trimestre según Departamento. 2025. 3. Trimestre</t>
  </si>
  <si>
    <t>G.5.1.1 Servicios y procedimientos públicos ofertados por el Gobierno Vasco que han alcanzado el nivel de digitalización objetivo por Departamento. 2025. 3. Trimestre.%</t>
  </si>
  <si>
    <t>G.4.1.1. Servicios y procedimientos públicos ofertados por el Gobierno Vasco por nivel de sofisticación electrónica actual según trimestre. 2011-2025. 3. Trimestre. %</t>
  </si>
  <si>
    <t>G.4.1.3. Servicios y procedimientos públicos ofertados por el Gobierno Vasco por Departamento según nivel de sofisticación electrónica actual. 2025. 3. Trimestre.%</t>
  </si>
  <si>
    <t>G.4.1.4. Servicios y procedimientos públicos más frecuentes ofertados por el Gobierno Vasco por tipo según nivel de sofisticación electrónica actual.  2025.3. Trimestre.%</t>
  </si>
  <si>
    <t>Servicios y procedimientos públicos ofertados por el Gobierno Vasco por nivel de sofisticación electrónica actual y trimestre según tipo. 2025. 3. Trimestre</t>
  </si>
  <si>
    <t>2025 III</t>
  </si>
  <si>
    <t>III-2025</t>
  </si>
  <si>
    <t xml:space="preserve">Servicios y procedimientos públicos que permiten la tramitación electrónica total o la no intervención del administrado/a por departamento. 2025. 3. trimestre. </t>
  </si>
  <si>
    <t xml:space="preserve">Servicios y procedimientos públicos ofertados por el Gobierno Vasco por nivel de sofisticación electrónica actual según Departamento. 2025. 3. trimestre. </t>
  </si>
  <si>
    <t>NIVEL DE SOFISTICACIÓN ELECTRÓNICA. 3.Trimestre 2025</t>
  </si>
  <si>
    <t>Servicios y procedimientos públicos ofertados por el Gobierno Vasco por nivel de sofisticación electrónica actual y trimestre según tipo.2025. 3. Trimestre</t>
  </si>
  <si>
    <t>NIVEL DE SOFISTICACIÓN ELECTRÓNICA. 3. trimestre 2025</t>
  </si>
  <si>
    <t>Servicios y procedimientos públicos ofertados por el Gobierno Vasco que han cumplido el nivel de digitalización objetivo según Departamento- 2025- 3. Trimestre</t>
  </si>
  <si>
    <t>C. DIGITALIZACIÓN OBJETIVO 3T-2025</t>
  </si>
  <si>
    <t>Servicios y procedimientos públicos ofertados por el Gobierno Vasco por trimestre según nivel de sofisticación electrónica actual. 2025. 3.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</si>
</sst>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65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color rgb="FF0070C0"/>
      <name val="Arial"/>
      <family val="2"/>
    </font>
    <font>
      <b/>
      <sz val="10"/>
      <color rgb="FFC0000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8"/>
      <color theme="9"/>
      <name val="Arial"/>
      <family val="2"/>
    </font>
    <font>
      <sz val="10"/>
      <color theme="9"/>
      <name val="Arial"/>
      <family val="2"/>
    </font>
    <font>
      <sz val="10"/>
      <color theme="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8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Alignment="1" applyProtection="1">
      <alignment horizontal="right"/>
      <protection locked="0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/>
    <xf numFmtId="0" fontId="22" fillId="6" borderId="0" xfId="0" applyFont="1" applyFill="1"/>
    <xf numFmtId="0" fontId="26" fillId="6" borderId="0" xfId="5" applyFill="1"/>
    <xf numFmtId="0" fontId="24" fillId="6" borderId="0" xfId="9" applyFont="1" applyFill="1"/>
    <xf numFmtId="0" fontId="11" fillId="6" borderId="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0" fillId="10" borderId="0" xfId="0" applyFill="1"/>
    <xf numFmtId="0" fontId="28" fillId="10" borderId="0" xfId="0" applyFont="1" applyFill="1"/>
    <xf numFmtId="0" fontId="9" fillId="10" borderId="0" xfId="0" applyFont="1" applyFill="1" applyAlignment="1">
      <alignment vertical="center"/>
    </xf>
    <xf numFmtId="0" fontId="17" fillId="10" borderId="0" xfId="0" applyFont="1" applyFill="1"/>
    <xf numFmtId="0" fontId="30" fillId="6" borderId="0" xfId="9" applyFont="1" applyFill="1"/>
    <xf numFmtId="0" fontId="28" fillId="6" borderId="0" xfId="9" applyFont="1" applyFill="1"/>
    <xf numFmtId="0" fontId="28" fillId="6" borderId="0" xfId="0" applyFont="1" applyFill="1"/>
    <xf numFmtId="0" fontId="11" fillId="10" borderId="0" xfId="1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29" fillId="6" borderId="0" xfId="0" applyFont="1" applyFill="1"/>
    <xf numFmtId="0" fontId="7" fillId="6" borderId="0" xfId="0" applyFont="1" applyFill="1"/>
    <xf numFmtId="0" fontId="11" fillId="6" borderId="0" xfId="0" applyFont="1" applyFill="1" applyAlignment="1">
      <alignment horizontal="left" vertical="center" wrapText="1"/>
    </xf>
    <xf numFmtId="0" fontId="19" fillId="10" borderId="0" xfId="0" applyFont="1" applyFill="1" applyAlignment="1">
      <alignment wrapText="1"/>
    </xf>
    <xf numFmtId="3" fontId="12" fillId="10" borderId="0" xfId="0" applyNumberFormat="1" applyFont="1" applyFill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 applyProtection="1">
      <alignment horizontal="right"/>
      <protection locked="0"/>
    </xf>
    <xf numFmtId="0" fontId="16" fillId="10" borderId="0" xfId="0" applyFont="1" applyFill="1"/>
    <xf numFmtId="0" fontId="34" fillId="0" borderId="0" xfId="5" applyFont="1"/>
    <xf numFmtId="0" fontId="28" fillId="10" borderId="0" xfId="0" applyFont="1" applyFill="1" applyAlignment="1">
      <alignment wrapText="1"/>
    </xf>
    <xf numFmtId="0" fontId="28" fillId="10" borderId="0" xfId="9" applyFont="1" applyFill="1"/>
    <xf numFmtId="0" fontId="7" fillId="10" borderId="0" xfId="0" applyFont="1" applyFill="1" applyAlignment="1">
      <alignment wrapText="1"/>
    </xf>
    <xf numFmtId="3" fontId="12" fillId="6" borderId="0" xfId="0" applyNumberFormat="1" applyFont="1" applyFill="1"/>
    <xf numFmtId="0" fontId="25" fillId="6" borderId="0" xfId="0" applyFont="1" applyFill="1" applyAlignment="1">
      <alignment horizontal="left" vertical="center"/>
    </xf>
    <xf numFmtId="169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/>
    </xf>
    <xf numFmtId="169" fontId="12" fillId="10" borderId="0" xfId="0" applyNumberFormat="1" applyFont="1" applyFill="1"/>
    <xf numFmtId="0" fontId="36" fillId="6" borderId="0" xfId="9" applyFont="1" applyFill="1"/>
    <xf numFmtId="0" fontId="11" fillId="6" borderId="1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>
      <alignment horizontal="right"/>
    </xf>
    <xf numFmtId="0" fontId="37" fillId="6" borderId="0" xfId="9" applyFont="1" applyFill="1"/>
    <xf numFmtId="0" fontId="33" fillId="6" borderId="0" xfId="0" applyFont="1" applyFill="1"/>
    <xf numFmtId="0" fontId="38" fillId="6" borderId="0" xfId="6" applyFont="1" applyFill="1" applyBorder="1" applyAlignment="1" applyProtection="1"/>
    <xf numFmtId="0" fontId="29" fillId="10" borderId="0" xfId="0" applyFont="1" applyFill="1" applyAlignment="1">
      <alignment wrapText="1"/>
    </xf>
    <xf numFmtId="0" fontId="27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3" fontId="29" fillId="10" borderId="0" xfId="0" applyNumberFormat="1" applyFont="1" applyFill="1" applyAlignment="1">
      <alignment horizontal="center" vertical="center"/>
    </xf>
    <xf numFmtId="3" fontId="35" fillId="10" borderId="0" xfId="0" applyNumberFormat="1" applyFont="1" applyFill="1" applyAlignment="1">
      <alignment horizontal="center" vertical="center"/>
    </xf>
    <xf numFmtId="165" fontId="29" fillId="10" borderId="0" xfId="11" applyNumberFormat="1" applyFont="1" applyFill="1" applyBorder="1" applyAlignment="1">
      <alignment horizontal="center" wrapText="1"/>
    </xf>
    <xf numFmtId="0" fontId="19" fillId="6" borderId="0" xfId="0" applyFont="1" applyFill="1" applyAlignment="1">
      <alignment horizontal="right"/>
    </xf>
    <xf numFmtId="0" fontId="19" fillId="6" borderId="0" xfId="0" applyFont="1" applyFill="1"/>
    <xf numFmtId="3" fontId="12" fillId="10" borderId="0" xfId="0" applyNumberFormat="1" applyFont="1" applyFill="1"/>
    <xf numFmtId="0" fontId="12" fillId="10" borderId="2" xfId="0" applyFont="1" applyFill="1" applyBorder="1" applyAlignment="1">
      <alignment horizontal="center" vertical="center" wrapText="1"/>
    </xf>
    <xf numFmtId="0" fontId="9" fillId="6" borderId="0" xfId="9" applyFont="1" applyFill="1"/>
    <xf numFmtId="0" fontId="39" fillId="6" borderId="0" xfId="9" applyFont="1" applyFill="1"/>
    <xf numFmtId="0" fontId="31" fillId="10" borderId="0" xfId="9" applyFont="1" applyFill="1"/>
    <xf numFmtId="0" fontId="35" fillId="10" borderId="0" xfId="0" applyFont="1" applyFill="1" applyAlignment="1">
      <alignment horizontal="left" vertical="center" wrapText="1"/>
    </xf>
    <xf numFmtId="169" fontId="40" fillId="10" borderId="0" xfId="0" applyNumberFormat="1" applyFont="1" applyFill="1" applyAlignment="1" applyProtection="1">
      <alignment horizontal="right"/>
      <protection locked="0"/>
    </xf>
    <xf numFmtId="169" fontId="41" fillId="6" borderId="0" xfId="0" applyNumberFormat="1" applyFont="1" applyFill="1"/>
    <xf numFmtId="0" fontId="33" fillId="10" borderId="0" xfId="0" applyFont="1" applyFill="1" applyAlignment="1">
      <alignment wrapText="1"/>
    </xf>
    <xf numFmtId="0" fontId="11" fillId="6" borderId="20" xfId="0" applyFont="1" applyFill="1" applyBorder="1" applyAlignment="1">
      <alignment horizontal="left" vertical="center" wrapText="1"/>
    </xf>
    <xf numFmtId="0" fontId="12" fillId="6" borderId="20" xfId="10" applyFont="1" applyFill="1" applyBorder="1" applyAlignment="1">
      <alignment vertical="center"/>
    </xf>
    <xf numFmtId="0" fontId="18" fillId="6" borderId="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42" fillId="6" borderId="0" xfId="6" applyFont="1" applyFill="1" applyBorder="1" applyAlignment="1" applyProtection="1"/>
    <xf numFmtId="0" fontId="33" fillId="10" borderId="0" xfId="9" applyFont="1" applyFill="1"/>
    <xf numFmtId="0" fontId="43" fillId="10" borderId="0" xfId="9" applyFont="1" applyFill="1"/>
    <xf numFmtId="0" fontId="12" fillId="6" borderId="2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 wrapText="1"/>
    </xf>
    <xf numFmtId="0" fontId="11" fillId="6" borderId="20" xfId="10" applyFont="1" applyFill="1" applyBorder="1" applyAlignment="1">
      <alignment horizontal="left" vertical="center" wrapText="1"/>
    </xf>
    <xf numFmtId="0" fontId="43" fillId="6" borderId="0" xfId="0" applyFont="1" applyFill="1"/>
    <xf numFmtId="3" fontId="7" fillId="6" borderId="0" xfId="0" applyNumberFormat="1" applyFont="1" applyFill="1"/>
    <xf numFmtId="0" fontId="0" fillId="10" borderId="0" xfId="0" applyFill="1" applyAlignment="1">
      <alignment wrapText="1"/>
    </xf>
    <xf numFmtId="0" fontId="45" fillId="6" borderId="0" xfId="0" applyFont="1" applyFill="1"/>
    <xf numFmtId="3" fontId="11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46" fillId="6" borderId="0" xfId="0" applyFont="1" applyFill="1"/>
    <xf numFmtId="0" fontId="39" fillId="10" borderId="0" xfId="9" applyFont="1" applyFill="1"/>
    <xf numFmtId="0" fontId="31" fillId="6" borderId="0" xfId="9" applyFont="1" applyFill="1"/>
    <xf numFmtId="0" fontId="31" fillId="10" borderId="0" xfId="9" applyFont="1" applyFill="1" applyAlignment="1">
      <alignment vertical="center"/>
    </xf>
    <xf numFmtId="0" fontId="31" fillId="10" borderId="0" xfId="0" applyFont="1" applyFill="1" applyAlignment="1">
      <alignment horizontal="center" vertical="center" wrapText="1"/>
    </xf>
    <xf numFmtId="0" fontId="47" fillId="10" borderId="0" xfId="0" applyFont="1" applyFill="1" applyAlignment="1">
      <alignment horizontal="center" vertical="center" wrapText="1"/>
    </xf>
    <xf numFmtId="0" fontId="35" fillId="10" borderId="0" xfId="9" applyFont="1" applyFill="1" applyAlignment="1">
      <alignment horizontal="center" vertical="center" wrapText="1"/>
    </xf>
    <xf numFmtId="1" fontId="35" fillId="10" borderId="0" xfId="0" applyNumberFormat="1" applyFont="1" applyFill="1" applyAlignment="1">
      <alignment horizontal="right" vertical="center"/>
    </xf>
    <xf numFmtId="3" fontId="31" fillId="10" borderId="0" xfId="9" applyNumberFormat="1" applyFont="1" applyFill="1" applyAlignment="1">
      <alignment horizontal="right" vertical="center"/>
    </xf>
    <xf numFmtId="169" fontId="47" fillId="10" borderId="0" xfId="0" applyNumberFormat="1" applyFont="1" applyFill="1" applyAlignment="1">
      <alignment horizontal="right" vertical="center"/>
    </xf>
    <xf numFmtId="3" fontId="47" fillId="10" borderId="0" xfId="0" applyNumberFormat="1" applyFont="1" applyFill="1" applyAlignment="1">
      <alignment horizontal="right" vertical="center"/>
    </xf>
    <xf numFmtId="169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10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3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9" applyFont="1" applyFill="1" applyAlignment="1">
      <alignment horizontal="left" vertical="center" wrapText="1"/>
    </xf>
    <xf numFmtId="1" fontId="31" fillId="10" borderId="0" xfId="9" applyNumberFormat="1" applyFont="1" applyFill="1" applyAlignment="1">
      <alignment horizontal="right" vertical="center"/>
    </xf>
    <xf numFmtId="167" fontId="31" fillId="10" borderId="0" xfId="9" applyNumberFormat="1" applyFont="1" applyFill="1" applyAlignment="1">
      <alignment vertical="center"/>
    </xf>
    <xf numFmtId="0" fontId="48" fillId="10" borderId="0" xfId="9" applyFont="1" applyFill="1" applyAlignment="1">
      <alignment horizontal="center" vertical="center" wrapText="1"/>
    </xf>
    <xf numFmtId="0" fontId="35" fillId="10" borderId="0" xfId="9" applyFont="1" applyFill="1" applyAlignment="1">
      <alignment vertical="center"/>
    </xf>
    <xf numFmtId="168" fontId="31" fillId="10" borderId="0" xfId="9" applyNumberFormat="1" applyFont="1" applyFill="1" applyAlignment="1">
      <alignment horizontal="center" vertical="center"/>
    </xf>
    <xf numFmtId="3" fontId="35" fillId="10" borderId="0" xfId="0" applyNumberFormat="1" applyFont="1" applyFill="1"/>
    <xf numFmtId="168" fontId="31" fillId="10" borderId="0" xfId="9" applyNumberFormat="1" applyFont="1" applyFill="1"/>
    <xf numFmtId="0" fontId="17" fillId="6" borderId="6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7" fillId="10" borderId="6" xfId="0" applyFont="1" applyFill="1" applyBorder="1" applyAlignment="1">
      <alignment vertical="center"/>
    </xf>
    <xf numFmtId="0" fontId="49" fillId="10" borderId="0" xfId="5" applyFont="1" applyFill="1" applyBorder="1" applyAlignment="1">
      <alignment vertical="center" wrapText="1"/>
    </xf>
    <xf numFmtId="0" fontId="52" fillId="10" borderId="0" xfId="0" applyFont="1" applyFill="1" applyAlignment="1">
      <alignment vertical="center"/>
    </xf>
    <xf numFmtId="0" fontId="3" fillId="10" borderId="6" xfId="0" applyFont="1" applyFill="1" applyBorder="1" applyAlignment="1">
      <alignment vertical="center"/>
    </xf>
    <xf numFmtId="0" fontId="50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48" fillId="10" borderId="0" xfId="0" applyFont="1" applyFill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1" fillId="6" borderId="9" xfId="0" applyFont="1" applyFill="1" applyBorder="1" applyAlignment="1">
      <alignment vertical="center"/>
    </xf>
    <xf numFmtId="0" fontId="30" fillId="10" borderId="0" xfId="0" applyFont="1" applyFill="1" applyAlignment="1">
      <alignment wrapText="1"/>
    </xf>
    <xf numFmtId="0" fontId="11" fillId="6" borderId="0" xfId="10" applyFont="1" applyFill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69" fontId="0" fillId="6" borderId="0" xfId="0" applyNumberFormat="1" applyFill="1"/>
    <xf numFmtId="0" fontId="53" fillId="6" borderId="0" xfId="0" applyFont="1" applyFill="1" applyAlignment="1">
      <alignment horizontal="left" vertical="center"/>
    </xf>
    <xf numFmtId="0" fontId="30" fillId="6" borderId="0" xfId="0" applyFont="1" applyFill="1"/>
    <xf numFmtId="0" fontId="30" fillId="10" borderId="0" xfId="0" applyFont="1" applyFill="1"/>
    <xf numFmtId="0" fontId="55" fillId="6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57" fillId="6" borderId="0" xfId="0" applyFont="1" applyFill="1"/>
    <xf numFmtId="0" fontId="12" fillId="6" borderId="3" xfId="10" applyFont="1" applyFill="1" applyBorder="1" applyAlignment="1">
      <alignment horizontal="left" vertical="center"/>
    </xf>
    <xf numFmtId="0" fontId="12" fillId="6" borderId="4" xfId="10" applyFont="1" applyFill="1" applyBorder="1" applyAlignment="1">
      <alignment horizontal="left" vertical="center"/>
    </xf>
    <xf numFmtId="0" fontId="58" fillId="6" borderId="0" xfId="0" applyFont="1" applyFill="1" applyAlignment="1">
      <alignment horizontal="left" vertical="center"/>
    </xf>
    <xf numFmtId="0" fontId="30" fillId="10" borderId="0" xfId="9" applyFont="1" applyFill="1"/>
    <xf numFmtId="0" fontId="7" fillId="10" borderId="0" xfId="0" applyFont="1" applyFill="1"/>
    <xf numFmtId="168" fontId="0" fillId="6" borderId="0" xfId="0" applyNumberFormat="1" applyFill="1"/>
    <xf numFmtId="0" fontId="12" fillId="6" borderId="5" xfId="10" applyFont="1" applyFill="1" applyBorder="1" applyAlignment="1">
      <alignment horizontal="left" vertical="center"/>
    </xf>
    <xf numFmtId="0" fontId="32" fillId="10" borderId="0" xfId="0" applyFont="1" applyFill="1"/>
    <xf numFmtId="0" fontId="12" fillId="6" borderId="5" xfId="0" applyFont="1" applyFill="1" applyBorder="1" applyAlignment="1">
      <alignment horizontal="left" vertical="center"/>
    </xf>
    <xf numFmtId="0" fontId="59" fillId="10" borderId="0" xfId="9" applyFont="1" applyFill="1"/>
    <xf numFmtId="0" fontId="60" fillId="10" borderId="0" xfId="9" applyFont="1" applyFill="1"/>
    <xf numFmtId="0" fontId="51" fillId="10" borderId="0" xfId="5" applyFont="1" applyFill="1" applyBorder="1" applyAlignment="1">
      <alignment vertical="center"/>
    </xf>
    <xf numFmtId="1" fontId="35" fillId="10" borderId="0" xfId="0" applyNumberFormat="1" applyFont="1" applyFill="1"/>
    <xf numFmtId="1" fontId="35" fillId="10" borderId="0" xfId="0" applyNumberFormat="1" applyFont="1" applyFill="1" applyAlignment="1" applyProtection="1">
      <alignment horizontal="right"/>
      <protection locked="0"/>
    </xf>
    <xf numFmtId="0" fontId="33" fillId="10" borderId="0" xfId="0" applyFont="1" applyFill="1"/>
    <xf numFmtId="0" fontId="58" fillId="10" borderId="0" xfId="0" applyFont="1" applyFill="1" applyAlignment="1">
      <alignment horizontal="left" vertical="center"/>
    </xf>
    <xf numFmtId="0" fontId="63" fillId="10" borderId="0" xfId="0" applyFont="1" applyFill="1"/>
    <xf numFmtId="0" fontId="56" fillId="10" borderId="0" xfId="0" applyFont="1" applyFill="1"/>
    <xf numFmtId="0" fontId="29" fillId="10" borderId="0" xfId="0" applyFont="1" applyFill="1"/>
    <xf numFmtId="0" fontId="53" fillId="10" borderId="0" xfId="0" applyFont="1" applyFill="1" applyAlignment="1">
      <alignment horizontal="left" vertical="center"/>
    </xf>
    <xf numFmtId="0" fontId="44" fillId="10" borderId="0" xfId="0" applyFont="1" applyFill="1"/>
    <xf numFmtId="0" fontId="45" fillId="10" borderId="0" xfId="0" applyFont="1" applyFill="1"/>
    <xf numFmtId="0" fontId="64" fillId="10" borderId="0" xfId="0" applyFont="1" applyFill="1" applyAlignment="1">
      <alignment horizontal="left" vertical="center"/>
    </xf>
    <xf numFmtId="0" fontId="46" fillId="10" borderId="0" xfId="0" applyFont="1" applyFill="1"/>
    <xf numFmtId="0" fontId="27" fillId="10" borderId="0" xfId="0" applyFont="1" applyFill="1" applyAlignment="1">
      <alignment vertical="top"/>
    </xf>
    <xf numFmtId="0" fontId="32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wrapText="1"/>
    </xf>
    <xf numFmtId="0" fontId="54" fillId="10" borderId="0" xfId="0" applyFont="1" applyFill="1"/>
    <xf numFmtId="0" fontId="31" fillId="10" borderId="0" xfId="0" applyFont="1" applyFill="1"/>
    <xf numFmtId="168" fontId="31" fillId="10" borderId="0" xfId="0" applyNumberFormat="1" applyFont="1" applyFill="1"/>
    <xf numFmtId="168" fontId="27" fillId="10" borderId="0" xfId="0" applyNumberFormat="1" applyFont="1" applyFill="1"/>
    <xf numFmtId="168" fontId="28" fillId="10" borderId="0" xfId="0" applyNumberFormat="1" applyFont="1" applyFill="1"/>
    <xf numFmtId="0" fontId="9" fillId="10" borderId="0" xfId="0" applyFont="1" applyFill="1"/>
    <xf numFmtId="0" fontId="57" fillId="10" borderId="0" xfId="0" applyFont="1" applyFill="1"/>
    <xf numFmtId="0" fontId="7" fillId="10" borderId="0" xfId="9" applyFill="1"/>
    <xf numFmtId="0" fontId="33" fillId="0" borderId="0" xfId="0" applyFont="1"/>
    <xf numFmtId="0" fontId="32" fillId="10" borderId="0" xfId="0" applyFont="1" applyFill="1" applyAlignment="1">
      <alignment vertical="center"/>
    </xf>
    <xf numFmtId="0" fontId="35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 wrapText="1"/>
    </xf>
    <xf numFmtId="0" fontId="62" fillId="10" borderId="0" xfId="0" applyFont="1" applyFill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right" vertical="center"/>
    </xf>
    <xf numFmtId="0" fontId="28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right"/>
    </xf>
    <xf numFmtId="169" fontId="35" fillId="10" borderId="0" xfId="0" applyNumberFormat="1" applyFont="1" applyFill="1" applyAlignment="1" applyProtection="1">
      <alignment horizontal="right"/>
      <protection locked="0"/>
    </xf>
    <xf numFmtId="0" fontId="32" fillId="10" borderId="0" xfId="10" applyFont="1" applyFill="1" applyAlignment="1">
      <alignment horizontal="left" vertical="center" wrapText="1"/>
    </xf>
    <xf numFmtId="3" fontId="35" fillId="10" borderId="0" xfId="0" applyNumberFormat="1" applyFont="1" applyFill="1" applyAlignment="1">
      <alignment horizontal="right"/>
    </xf>
    <xf numFmtId="3" fontId="32" fillId="10" borderId="0" xfId="0" applyNumberFormat="1" applyFont="1" applyFill="1" applyAlignment="1">
      <alignment horizontal="right"/>
    </xf>
    <xf numFmtId="3" fontId="28" fillId="10" borderId="0" xfId="0" applyNumberFormat="1" applyFont="1" applyFill="1"/>
    <xf numFmtId="3" fontId="30" fillId="10" borderId="0" xfId="0" applyNumberFormat="1" applyFont="1" applyFill="1"/>
    <xf numFmtId="3" fontId="61" fillId="10" borderId="0" xfId="0" applyNumberFormat="1" applyFont="1" applyFill="1" applyAlignment="1">
      <alignment horizontal="right"/>
    </xf>
    <xf numFmtId="0" fontId="32" fillId="10" borderId="0" xfId="0" applyFont="1" applyFill="1" applyAlignment="1">
      <alignment horizontal="left" vertical="center" wrapText="1"/>
    </xf>
    <xf numFmtId="169" fontId="32" fillId="10" borderId="0" xfId="0" applyNumberFormat="1" applyFont="1" applyFill="1" applyAlignment="1" applyProtection="1">
      <alignment horizontal="right"/>
      <protection locked="0"/>
    </xf>
    <xf numFmtId="169" fontId="61" fillId="10" borderId="0" xfId="0" applyNumberFormat="1" applyFont="1" applyFill="1" applyAlignment="1" applyProtection="1">
      <alignment horizontal="right"/>
      <protection locked="0"/>
    </xf>
    <xf numFmtId="169" fontId="28" fillId="10" borderId="0" xfId="0" applyNumberFormat="1" applyFont="1" applyFill="1" applyAlignment="1">
      <alignment vertical="top" wrapText="1"/>
    </xf>
    <xf numFmtId="3" fontId="62" fillId="10" borderId="0" xfId="0" applyNumberFormat="1" applyFont="1" applyFill="1" applyAlignment="1">
      <alignment horizontal="right" vertical="center"/>
    </xf>
    <xf numFmtId="0" fontId="54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 wrapText="1"/>
    </xf>
    <xf numFmtId="0" fontId="28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/>
    </xf>
    <xf numFmtId="0" fontId="28" fillId="10" borderId="0" xfId="0" applyFont="1" applyFill="1" applyAlignment="1">
      <alignment horizontal="center"/>
    </xf>
    <xf numFmtId="167" fontId="32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left"/>
    </xf>
    <xf numFmtId="0" fontId="30" fillId="10" borderId="0" xfId="0" applyFont="1" applyFill="1" applyAlignment="1">
      <alignment horizontal="left" wrapText="1"/>
    </xf>
    <xf numFmtId="0" fontId="28" fillId="10" borderId="0" xfId="0" applyFont="1" applyFill="1" applyAlignment="1">
      <alignment horizontal="left" wrapText="1"/>
    </xf>
    <xf numFmtId="0" fontId="49" fillId="10" borderId="0" xfId="5" applyFont="1" applyFill="1" applyBorder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49" fillId="10" borderId="0" xfId="5" applyFont="1" applyFill="1" applyAlignment="1">
      <alignment vertical="center"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51" fillId="10" borderId="0" xfId="5" applyFont="1" applyFill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51" fillId="10" borderId="0" xfId="5" applyFont="1" applyFill="1" applyBorder="1" applyAlignment="1">
      <alignment vertical="center" wrapText="1"/>
    </xf>
    <xf numFmtId="0" fontId="51" fillId="0" borderId="0" xfId="5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30" fillId="6" borderId="0" xfId="9" applyFont="1" applyFill="1" applyAlignment="1">
      <alignment wrapText="1"/>
    </xf>
    <xf numFmtId="0" fontId="30" fillId="10" borderId="0" xfId="0" applyFont="1" applyFill="1" applyAlignment="1">
      <alignment horizontal="left" vertical="top" wrapText="1"/>
    </xf>
  </cellXfs>
  <cellStyles count="13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_Tabla 1.1" xfId="10" xr:uid="{00000000-0005-0000-0000-00000A000000}"/>
    <cellStyle name="Porcentaje" xfId="11" builtinId="5"/>
    <cellStyle name="Porcentaj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electrónica.</a:t>
            </a:r>
            <a:r>
              <a:rPr lang="es-ES" baseline="0"/>
              <a:t> </a:t>
            </a:r>
            <a:r>
              <a:rPr lang="es-ES"/>
              <a:t>2025.3.</a:t>
            </a:r>
            <a:r>
              <a:rPr lang="es-ES" baseline="0"/>
              <a:t> </a:t>
            </a:r>
            <a:r>
              <a:rPr lang="es-ES"/>
              <a:t>trimestre %</a:t>
            </a:r>
          </a:p>
        </c:rich>
      </c:tx>
      <c:layout>
        <c:manualLayout>
          <c:xMode val="edge"/>
          <c:yMode val="edge"/>
          <c:x val="0.24801640685602558"/>
          <c:y val="7.898951777369055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  <a:alpha val="9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4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'BARÓMETRO E-ADMIN. G.4.1.1'!$A$53:$B$53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G.4.1.1'!$C$53:$E$53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B1C-940F-02D3B407758F}"/>
            </c:ext>
          </c:extLst>
        </c:ser>
        <c:ser>
          <c:idx val="1"/>
          <c:order val="1"/>
          <c:tx>
            <c:strRef>
              <c:f>'BARÓMETRO E-ADMIN. G.4.1.1'!$A$54:$B$54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G.4.1.1'!$C$54:$E$54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4-4BD2-9FC8-A6945ADC8BFB}"/>
            </c:ext>
          </c:extLst>
        </c:ser>
        <c:ser>
          <c:idx val="2"/>
          <c:order val="2"/>
          <c:tx>
            <c:strRef>
              <c:f>'BARÓMETRO E-ADMIN. G.4.1.1'!$A$55:$B$55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G.4.1.1'!$C$55:$E$55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765-8EFC-C872CEE7E6E3}"/>
            </c:ext>
          </c:extLst>
        </c:ser>
        <c:ser>
          <c:idx val="3"/>
          <c:order val="3"/>
          <c:tx>
            <c:strRef>
              <c:f>'BARÓMETRO E-ADMIN. G.4.1.1'!$A$56:$B$56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G.4.1.1'!$C$56:$E$56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AC6-8098-11D343E592E6}"/>
            </c:ext>
          </c:extLst>
        </c:ser>
        <c:ser>
          <c:idx val="4"/>
          <c:order val="4"/>
          <c:tx>
            <c:strRef>
              <c:f>'BARÓMETRO E-ADMIN. G.4.1.1'!$A$57:$B$57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G.4.1.1'!$C$57:$E$57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6-42C2-AA62-F5543E91C54D}"/>
            </c:ext>
          </c:extLst>
        </c:ser>
        <c:ser>
          <c:idx val="5"/>
          <c:order val="5"/>
          <c:tx>
            <c:strRef>
              <c:f>'BARÓMETRO E-ADMIN. G.4.1.1'!$A$58:$B$58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'BARÓMETRO E-ADMIN. G.4.1.1'!$C$52:$E$52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G.4.1.1'!$C$58:$E$58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575-B519-A6FB5828F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204799360"/>
        <c:axId val="218506752"/>
        <c:axId val="0"/>
        <c:extLst/>
      </c:bar3DChart>
      <c:catAx>
        <c:axId val="204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8506752"/>
        <c:crosses val="autoZero"/>
        <c:auto val="1"/>
        <c:lblAlgn val="ctr"/>
        <c:lblOffset val="100"/>
        <c:noMultiLvlLbl val="0"/>
      </c:catAx>
      <c:valAx>
        <c:axId val="218506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799360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22398147884956"/>
          <c:y val="0.12890404651657261"/>
          <c:w val="0.10067786653022164"/>
          <c:h val="0.2459564911601033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G.4.1.3. Servicios y procedimientos públicos ofertados por el Gobierno Vasco por Departamento según nivel de sofisticación electrónica actual. 2025.</a:t>
            </a:r>
            <a:r>
              <a:rPr lang="es-ES" sz="1400" baseline="0"/>
              <a:t> 3. </a:t>
            </a:r>
            <a:r>
              <a:rPr lang="es-ES" sz="1400"/>
              <a:t>Trimestre. %</a:t>
            </a:r>
          </a:p>
        </c:rich>
      </c:tx>
      <c:layout>
        <c:manualLayout>
          <c:xMode val="edge"/>
          <c:yMode val="edge"/>
          <c:x val="0.13736337737933996"/>
          <c:y val="2.3895108085412076E-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5292240444211126"/>
          <c:y val="5.1010728827431281E-2"/>
          <c:w val="0.72676579925650564"/>
          <c:h val="0.869205737514774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4.1.3'!$B$71:$C$71</c:f>
              <c:strCache>
                <c:ptCount val="2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0574173919853321E-3"/>
                  <c:y val="2.953032587953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2-4F46-A877-5CC4206A2E2B}"/>
                </c:ext>
              </c:extLst>
            </c:dLbl>
            <c:dLbl>
              <c:idx val="1"/>
              <c:layout>
                <c:manualLayout>
                  <c:x val="-1.15105962742647E-3"/>
                  <c:y val="-2.683887378956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026-8144-92924AB7B0A0}"/>
                </c:ext>
              </c:extLst>
            </c:dLbl>
            <c:dLbl>
              <c:idx val="11"/>
              <c:layout>
                <c:manualLayout>
                  <c:x val="4.3163854120998177E-3"/>
                  <c:y val="1.57679868878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3-4026-8144-92924AB7B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4.1.3'!$D$71:$S$71</c:f>
              <c:numCache>
                <c:formatCode>0.0</c:formatCode>
                <c:ptCount val="16"/>
                <c:pt idx="0">
                  <c:v>13.513513513513514</c:v>
                </c:pt>
                <c:pt idx="1">
                  <c:v>29.15129151291513</c:v>
                </c:pt>
                <c:pt idx="2">
                  <c:v>20.289855072463769</c:v>
                </c:pt>
                <c:pt idx="3">
                  <c:v>42.222222222222221</c:v>
                </c:pt>
                <c:pt idx="4">
                  <c:v>13.738019169329075</c:v>
                </c:pt>
                <c:pt idx="5">
                  <c:v>20</c:v>
                </c:pt>
                <c:pt idx="6">
                  <c:v>19.771863117870723</c:v>
                </c:pt>
                <c:pt idx="7">
                  <c:v>15.706806282722512</c:v>
                </c:pt>
                <c:pt idx="8">
                  <c:v>29.084967320261441</c:v>
                </c:pt>
                <c:pt idx="9">
                  <c:v>24.489795918367346</c:v>
                </c:pt>
                <c:pt idx="10">
                  <c:v>4.3572984749455337</c:v>
                </c:pt>
                <c:pt idx="11">
                  <c:v>13.559322033898304</c:v>
                </c:pt>
                <c:pt idx="12">
                  <c:v>41.739130434782609</c:v>
                </c:pt>
                <c:pt idx="13">
                  <c:v>0</c:v>
                </c:pt>
                <c:pt idx="14">
                  <c:v>27.777777777777779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EB2-8B18-AE8B133E5355}"/>
            </c:ext>
          </c:extLst>
        </c:ser>
        <c:ser>
          <c:idx val="1"/>
          <c:order val="1"/>
          <c:tx>
            <c:strRef>
              <c:f>'BARÓMETRO E-ADMIN. G 4.1.3'!$B$72:$C$72</c:f>
              <c:strCache>
                <c:ptCount val="2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269753270822026E-2"/>
                      <c:h val="2.6577600314745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A4-4467-AFC5-C75AF6F9C40F}"/>
                </c:ext>
              </c:extLst>
            </c:dLbl>
            <c:dLbl>
              <c:idx val="5"/>
              <c:layout>
                <c:manualLayout>
                  <c:x val="5.1705031520085211E-3"/>
                  <c:y val="1.6466756115712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042494064330944E-2"/>
                      <c:h val="1.9510627976753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A9-49EF-8CC9-B2D3D1D912CD}"/>
                </c:ext>
              </c:extLst>
            </c:dLbl>
            <c:dLbl>
              <c:idx val="6"/>
              <c:layout>
                <c:manualLayout>
                  <c:x val="5.7552981371323496E-3"/>
                  <c:y val="8.053818277195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F-4205-987F-A809D45F5064}"/>
                </c:ext>
              </c:extLst>
            </c:dLbl>
            <c:dLbl>
              <c:idx val="7"/>
              <c:layout>
                <c:manualLayout>
                  <c:x val="-2.222421811548509E-3"/>
                  <c:y val="-6.54079878475137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6-4EB2-8B18-AE8B133E535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90-44B4-A4D1-0874633D34B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12-4FD2-ADCA-C9E193017F3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12-4FD2-ADCA-C9E193017F3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D6-4EB2-8B18-AE8B133E5355}"/>
                </c:ext>
              </c:extLst>
            </c:dLbl>
            <c:dLbl>
              <c:idx val="12"/>
              <c:layout>
                <c:manualLayout>
                  <c:x val="3.6202934827114693E-7"/>
                  <c:y val="6.7654688494604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2-4FD2-ADCA-C9E193017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none" lIns="108000" rIns="108000"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4.1.3'!$D$72:$S$72</c:f>
              <c:numCache>
                <c:formatCode>0.0</c:formatCode>
                <c:ptCount val="16"/>
                <c:pt idx="0">
                  <c:v>86.486486486486484</c:v>
                </c:pt>
                <c:pt idx="1">
                  <c:v>70.848708487084863</c:v>
                </c:pt>
                <c:pt idx="2">
                  <c:v>79.710144927536234</c:v>
                </c:pt>
                <c:pt idx="3">
                  <c:v>54.666666666666664</c:v>
                </c:pt>
                <c:pt idx="4">
                  <c:v>86.261980830670922</c:v>
                </c:pt>
                <c:pt idx="5">
                  <c:v>75.65217391304347</c:v>
                </c:pt>
                <c:pt idx="6">
                  <c:v>80.228136882129277</c:v>
                </c:pt>
                <c:pt idx="7">
                  <c:v>83.769633507853399</c:v>
                </c:pt>
                <c:pt idx="8">
                  <c:v>70.915032679738559</c:v>
                </c:pt>
                <c:pt idx="9">
                  <c:v>75.510204081632651</c:v>
                </c:pt>
                <c:pt idx="10">
                  <c:v>95.642701525054463</c:v>
                </c:pt>
                <c:pt idx="11">
                  <c:v>86.440677966101703</c:v>
                </c:pt>
                <c:pt idx="12">
                  <c:v>54.782608695652172</c:v>
                </c:pt>
                <c:pt idx="13">
                  <c:v>100</c:v>
                </c:pt>
                <c:pt idx="14">
                  <c:v>72.222222222222214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6-4EB2-8B18-AE8B133E5355}"/>
            </c:ext>
          </c:extLst>
        </c:ser>
        <c:ser>
          <c:idx val="2"/>
          <c:order val="2"/>
          <c:tx>
            <c:strRef>
              <c:f>'BARÓMETRO E-ADMIN. G 4.1.3'!$B$73:$C$73</c:f>
              <c:strCache>
                <c:ptCount val="2"/>
                <c:pt idx="0">
                  <c:v>Proactivo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>
                <c:manualLayout>
                  <c:x val="2.30211925485294E-3"/>
                  <c:y val="1.610763655439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4-4467-AFC5-C75AF6F9C4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E-46F7-8AC1-98E3D83CAE0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E-46F7-8AC1-98E3D83CAE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A4-4467-AFC5-C75AF6F9C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4.1.3'!$D$73:$S$73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3.1111111111111112</c:v>
                </c:pt>
                <c:pt idx="4">
                  <c:v>0</c:v>
                </c:pt>
                <c:pt idx="5">
                  <c:v>4.3478260869565215</c:v>
                </c:pt>
                <c:pt idx="6">
                  <c:v>0</c:v>
                </c:pt>
                <c:pt idx="7">
                  <c:v>0.52356020942408377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3.4782608695652173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4-4467-AFC5-C75AF6F9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47727232"/>
        <c:axId val="255020032"/>
        <c:axId val="0"/>
      </c:bar3DChart>
      <c:catAx>
        <c:axId val="2477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20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4772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495563979338209"/>
          <c:y val="0.92588077381086009"/>
          <c:w val="0.30840123074558212"/>
          <c:h val="2.9262756011541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027" l="0.19685039370078738" r="0.15748031496063011" t="0.78740157480314954" header="0.19685039370078738" footer="0.19685039370078738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G.4.1.4. Servicios y procedimientos públicos más frecuentes ofertados por el Gobierno Vasco por tipo según nivel de sofisticación electrónica actual.  2025. 3. Trimestre. %</a:t>
            </a:r>
          </a:p>
        </c:rich>
      </c:tx>
      <c:layout>
        <c:manualLayout>
          <c:xMode val="edge"/>
          <c:yMode val="edge"/>
          <c:x val="0.14370950455149586"/>
          <c:y val="4.3659041977904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2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840554715220786"/>
          <c:y val="0.12659530524024676"/>
          <c:w val="0.71368597816960611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G.4.1.4'!$A$62</c:f>
              <c:strCache>
                <c:ptCount val="1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8.4976783443631252E-5"/>
                  <c:y val="1.140829618519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6-4335-9591-18D8ED35887E}"/>
                </c:ext>
              </c:extLst>
            </c:dLbl>
            <c:dLbl>
              <c:idx val="6"/>
              <c:layout>
                <c:manualLayout>
                  <c:x val="-2.0255681684314191E-3"/>
                  <c:y val="-5.951098217985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B-4C09-A005-E62A066C16F6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G.4.1.4'!$B$62:$G$62</c:f>
              <c:numCache>
                <c:formatCode>#,##0.0</c:formatCode>
                <c:ptCount val="6"/>
                <c:pt idx="0">
                  <c:v>20.776978417266186</c:v>
                </c:pt>
                <c:pt idx="1">
                  <c:v>5.1761322789360174</c:v>
                </c:pt>
                <c:pt idx="2">
                  <c:v>34.050179211469533</c:v>
                </c:pt>
                <c:pt idx="3">
                  <c:v>15.673981191222571</c:v>
                </c:pt>
                <c:pt idx="4">
                  <c:v>34.831460674157306</c:v>
                </c:pt>
                <c:pt idx="5">
                  <c:v>33.836858006042299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6-4335-9591-18D8ED35887E}"/>
            </c:ext>
          </c:extLst>
        </c:ser>
        <c:ser>
          <c:idx val="1"/>
          <c:order val="1"/>
          <c:tx>
            <c:strRef>
              <c:f>'BARÓMETRO E-ADMIN G.4.1.4'!$A$63</c:f>
              <c:strCache>
                <c:ptCount val="1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246E-3"/>
                  <c:y val="-6.033967976225195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6-4335-9591-18D8ED35887E}"/>
                </c:ext>
              </c:extLst>
            </c:dLbl>
            <c:dLbl>
              <c:idx val="3"/>
              <c:layout>
                <c:manualLayout>
                  <c:x val="1.1776865423308256E-4"/>
                  <c:y val="2.309572414559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6-4335-9591-18D8ED35887E}"/>
                </c:ext>
              </c:extLst>
            </c:dLbl>
            <c:dLbl>
              <c:idx val="4"/>
              <c:layout>
                <c:manualLayout>
                  <c:x val="1.8434849296230956E-3"/>
                  <c:y val="-3.082947964837733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6-4335-9591-18D8ED35887E}"/>
                </c:ext>
              </c:extLst>
            </c:dLbl>
            <c:dLbl>
              <c:idx val="5"/>
              <c:layout>
                <c:manualLayout>
                  <c:x val="4.9037950860676531E-4"/>
                  <c:y val="-2.01558138566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6-4335-9591-18D8ED3588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86-4335-9591-18D8ED358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G.4.1.4'!$B$63:$G$63</c:f>
              <c:numCache>
                <c:formatCode>#,##0.0</c:formatCode>
                <c:ptCount val="6"/>
                <c:pt idx="0">
                  <c:v>78.733812949640296</c:v>
                </c:pt>
                <c:pt idx="1">
                  <c:v>94.536304816678651</c:v>
                </c:pt>
                <c:pt idx="2">
                  <c:v>65.949820788530474</c:v>
                </c:pt>
                <c:pt idx="3">
                  <c:v>84.32601880877742</c:v>
                </c:pt>
                <c:pt idx="4">
                  <c:v>64.044943820224717</c:v>
                </c:pt>
                <c:pt idx="5">
                  <c:v>66.767371601208453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86-4335-9591-18D8ED35887E}"/>
            </c:ext>
          </c:extLst>
        </c:ser>
        <c:ser>
          <c:idx val="2"/>
          <c:order val="2"/>
          <c:tx>
            <c:strRef>
              <c:f>'BARÓMETRO E-ADMIN G.4.1.4'!$A$64</c:f>
              <c:strCache>
                <c:ptCount val="1"/>
                <c:pt idx="0">
                  <c:v>Proactivo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712833300623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C-474F-B305-7BF90948D233}"/>
                </c:ext>
              </c:extLst>
            </c:dLbl>
            <c:dLbl>
              <c:idx val="1"/>
              <c:layout>
                <c:manualLayout>
                  <c:x val="3.7706246804598375E-3"/>
                  <c:y val="6.770696461561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C09-A005-E62A066C1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C-474F-B305-7BF90948D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6-4A85-B0E2-DCF7914C61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C-474F-B305-7BF90948D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G.4.1.4'!$B$64:$G$64</c:f>
              <c:numCache>
                <c:formatCode>#,##0.0</c:formatCode>
                <c:ptCount val="6"/>
                <c:pt idx="0">
                  <c:v>0.48920863309352519</c:v>
                </c:pt>
                <c:pt idx="1">
                  <c:v>0.28756290438533433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1.0574018126888218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86-4335-9591-18D8ED35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169751680"/>
        <c:axId val="169753216"/>
        <c:axId val="0"/>
      </c:bar3DChart>
      <c:catAx>
        <c:axId val="1697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753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168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510334633253428"/>
          <c:y val="0.84566365116579101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00"/>
              <a:t>G.5.1.1 Servicios y procedimientos públicos ofertados por el Gobierno Vasco que han alcanzado el nivel de digitalización objetivo</a:t>
            </a:r>
            <a:r>
              <a:rPr lang="es-ES" sz="1100" baseline="0"/>
              <a:t> </a:t>
            </a:r>
            <a:r>
              <a:rPr lang="es-ES" sz="1100"/>
              <a:t>por Departamento. 2025. 3. Trimestre. %</a:t>
            </a:r>
          </a:p>
        </c:rich>
      </c:tx>
      <c:layout>
        <c:manualLayout>
          <c:xMode val="edge"/>
          <c:yMode val="edge"/>
          <c:x val="0.11147626833042051"/>
          <c:y val="9.112732859612058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19477487748"/>
          <c:y val="6.5455956724921577E-2"/>
          <c:w val="0.73840078973346457"/>
          <c:h val="0.871462829736209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E7-4798-9465-448B23656214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798-9465-448B23656214}"/>
                </c:ext>
              </c:extLst>
            </c:dLbl>
            <c:dLbl>
              <c:idx val="1"/>
              <c:layout>
                <c:manualLayout>
                  <c:x val="-4.7344521224087013E-2"/>
                  <c:y val="-2.5276912328404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798-9465-448B23656214}"/>
                </c:ext>
              </c:extLst>
            </c:dLbl>
            <c:dLbl>
              <c:idx val="2"/>
              <c:layout>
                <c:manualLayout>
                  <c:x val="-4.5409674234945817E-2"/>
                  <c:y val="-7.6311108593440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7-4798-9465-448B23656214}"/>
                </c:ext>
              </c:extLst>
            </c:dLbl>
            <c:dLbl>
              <c:idx val="3"/>
              <c:layout>
                <c:manualLayout>
                  <c:x val="-5.1246239827129184E-2"/>
                  <c:y val="-1.3704186257292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798-9465-448B23656214}"/>
                </c:ext>
              </c:extLst>
            </c:dLbl>
            <c:dLbl>
              <c:idx val="4"/>
              <c:layout>
                <c:manualLayout>
                  <c:x val="-4.8032480638834384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798-9465-448B23656214}"/>
                </c:ext>
              </c:extLst>
            </c:dLbl>
            <c:dLbl>
              <c:idx val="5"/>
              <c:layout>
                <c:manualLayout>
                  <c:x val="-4.5461804934797824E-2"/>
                  <c:y val="-2.7582091806869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798-9465-448B23656214}"/>
                </c:ext>
              </c:extLst>
            </c:dLbl>
            <c:dLbl>
              <c:idx val="6"/>
              <c:layout>
                <c:manualLayout>
                  <c:x val="-4.989053071228889E-2"/>
                  <c:y val="6.24634150946960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7-4798-9465-448B23656214}"/>
                </c:ext>
              </c:extLst>
            </c:dLbl>
            <c:dLbl>
              <c:idx val="7"/>
              <c:layout>
                <c:manualLayout>
                  <c:x val="-5.1101973556365671E-2"/>
                  <c:y val="-2.706999754527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7-4798-9465-448B23656214}"/>
                </c:ext>
              </c:extLst>
            </c:dLbl>
            <c:dLbl>
              <c:idx val="8"/>
              <c:layout>
                <c:manualLayout>
                  <c:x val="-5.1382422212031126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7-4798-9465-448B23656214}"/>
                </c:ext>
              </c:extLst>
            </c:dLbl>
            <c:dLbl>
              <c:idx val="9"/>
              <c:layout>
                <c:manualLayout>
                  <c:x val="-5.0667827429764764E-2"/>
                  <c:y val="-4.09479030948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E7-4798-9465-448B23656214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7-4798-9465-448B23656214}"/>
                </c:ext>
              </c:extLst>
            </c:dLbl>
            <c:dLbl>
              <c:idx val="11"/>
              <c:layout>
                <c:manualLayout>
                  <c:x val="-4.6516202181171348E-2"/>
                  <c:y val="-7.4969592215607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7-4798-9465-448B23656214}"/>
                </c:ext>
              </c:extLst>
            </c:dLbl>
            <c:dLbl>
              <c:idx val="12"/>
              <c:layout>
                <c:manualLayout>
                  <c:x val="-5.13326752221126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7-4798-9465-448B23656214}"/>
                </c:ext>
              </c:extLst>
            </c:dLbl>
            <c:dLbl>
              <c:idx val="13"/>
              <c:layout>
                <c:manualLayout>
                  <c:x val="-3.6064704322460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A-41A6-91F2-F3FE4E473A2F}"/>
                </c:ext>
              </c:extLst>
            </c:dLbl>
            <c:dLbl>
              <c:idx val="14"/>
              <c:layout>
                <c:manualLayout>
                  <c:x val="-4.0307610713338639E-2"/>
                  <c:y val="-6.097560975609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A-41A6-91F2-F3FE4E473A2F}"/>
                </c:ext>
              </c:extLst>
            </c:dLbl>
            <c:dLbl>
              <c:idx val="15"/>
              <c:layout>
                <c:manualLayout>
                  <c:x val="-4.77326968973747E-2"/>
                  <c:y val="-4.0650406504065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A-41A6-91F2-F3FE4E473A2F}"/>
                </c:ext>
              </c:extLst>
            </c:dLbl>
            <c:dLbl>
              <c:idx val="16"/>
              <c:layout>
                <c:manualLayout>
                  <c:x val="-4.1368337311058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A-41A6-91F2-F3FE4E473A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G.5.1.1'!$A$48:$A$64</c:f>
              <c:strCache>
                <c:ptCount val="17"/>
                <c:pt idx="0">
                  <c:v>Gobierno Vasco</c:v>
                </c:pt>
                <c:pt idx="1">
                  <c:v>Ciencia, Universidades e Innovación</c:v>
                </c:pt>
                <c:pt idx="2">
                  <c:v>Cultura y Política Lingüística</c:v>
                </c:pt>
                <c:pt idx="3">
                  <c:v>Turismo, Comercio y Consumo</c:v>
                </c:pt>
                <c:pt idx="4">
                  <c:v>Lehendakaritza</c:v>
                </c:pt>
                <c:pt idx="5">
                  <c:v>Movilidad Sostenible</c:v>
                </c:pt>
                <c:pt idx="6">
                  <c:v>Hacienda y Finanzas</c:v>
                </c:pt>
                <c:pt idx="7">
                  <c:v>Industria, Transición Energética y Sostenibilidad</c:v>
                </c:pt>
                <c:pt idx="8">
                  <c:v>Justicia y Derechos Humanos</c:v>
                </c:pt>
                <c:pt idx="9">
                  <c:v>Economía, Trabajo y Empleo</c:v>
                </c:pt>
                <c:pt idx="10">
                  <c:v>Educación</c:v>
                </c:pt>
                <c:pt idx="11">
                  <c:v>Vivienda y Agenda Urbana</c:v>
                </c:pt>
                <c:pt idx="12">
                  <c:v>Alimentación, Desarrollo Rural, Agricultura y Pesca</c:v>
                </c:pt>
                <c:pt idx="13">
                  <c:v>Salud</c:v>
                </c:pt>
                <c:pt idx="14">
                  <c:v>Seguridad</c:v>
                </c:pt>
                <c:pt idx="15">
                  <c:v>Gobernanza, Administración Digital y Autogobierno</c:v>
                </c:pt>
                <c:pt idx="16">
                  <c:v>Bienestar, Juventud y Reto Demográfico</c:v>
                </c:pt>
              </c:strCache>
            </c:strRef>
          </c:cat>
          <c:val>
            <c:numRef>
              <c:f>'BARÓMETRO E-ADMIN. G.5.1.1'!$B$48:$B$64</c:f>
              <c:numCache>
                <c:formatCode>0.0</c:formatCode>
                <c:ptCount val="17"/>
                <c:pt idx="0">
                  <c:v>82.359712230215834</c:v>
                </c:pt>
                <c:pt idx="1">
                  <c:v>100</c:v>
                </c:pt>
                <c:pt idx="2">
                  <c:v>96.732026143790847</c:v>
                </c:pt>
                <c:pt idx="3">
                  <c:v>94.915254237288138</c:v>
                </c:pt>
                <c:pt idx="4">
                  <c:v>91.891891891891902</c:v>
                </c:pt>
                <c:pt idx="5">
                  <c:v>91.666666666666657</c:v>
                </c:pt>
                <c:pt idx="6">
                  <c:v>90.434782608695656</c:v>
                </c:pt>
                <c:pt idx="7">
                  <c:v>88.019169329073492</c:v>
                </c:pt>
                <c:pt idx="8">
                  <c:v>87.755102040816325</c:v>
                </c:pt>
                <c:pt idx="9">
                  <c:v>86.231884057971016</c:v>
                </c:pt>
                <c:pt idx="10">
                  <c:v>85.171102661596947</c:v>
                </c:pt>
                <c:pt idx="11">
                  <c:v>84.816753926701566</c:v>
                </c:pt>
                <c:pt idx="12">
                  <c:v>74.137931034482762</c:v>
                </c:pt>
                <c:pt idx="13">
                  <c:v>73.529411764705884</c:v>
                </c:pt>
                <c:pt idx="14">
                  <c:v>73.431734317343171</c:v>
                </c:pt>
                <c:pt idx="15">
                  <c:v>64</c:v>
                </c:pt>
                <c:pt idx="16">
                  <c:v>63.478260869565219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E7-4798-9465-448B2365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94071168"/>
        <c:axId val="194077056"/>
        <c:axId val="0"/>
      </c:bar3DChart>
      <c:catAx>
        <c:axId val="1940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705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407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433"/>
              <c:y val="0.95923260354650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1</xdr:row>
      <xdr:rowOff>662</xdr:rowOff>
    </xdr:from>
    <xdr:to>
      <xdr:col>9</xdr:col>
      <xdr:colOff>3708400</xdr:colOff>
      <xdr:row>9</xdr:row>
      <xdr:rowOff>135548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007FC-7ADB-4AFC-BB04-A2F5464B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65762"/>
          <a:ext cx="6032500" cy="158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10</xdr:col>
      <xdr:colOff>342900</xdr:colOff>
      <xdr:row>34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26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</xdr:colOff>
      <xdr:row>1</xdr:row>
      <xdr:rowOff>82923</xdr:rowOff>
    </xdr:from>
    <xdr:to>
      <xdr:col>13</xdr:col>
      <xdr:colOff>459442</xdr:colOff>
      <xdr:row>51</xdr:row>
      <xdr:rowOff>123264</xdr:rowOff>
    </xdr:to>
    <xdr:graphicFrame macro="">
      <xdr:nvGraphicFramePr>
        <xdr:cNvPr id="21798" name="Chart 1">
          <a:extLst>
            <a:ext uri="{FF2B5EF4-FFF2-40B4-BE49-F238E27FC236}">
              <a16:creationId xmlns:a16="http://schemas.microsoft.com/office/drawing/2014/main" id="{00000000-0008-0000-0900-000026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171450</xdr:colOff>
      <xdr:row>46</xdr:row>
      <xdr:rowOff>152400</xdr:rowOff>
    </xdr:to>
    <xdr:graphicFrame macro="">
      <xdr:nvGraphicFramePr>
        <xdr:cNvPr id="23846" name="Gráfico 1">
          <a:extLst>
            <a:ext uri="{FF2B5EF4-FFF2-40B4-BE49-F238E27FC236}">
              <a16:creationId xmlns:a16="http://schemas.microsoft.com/office/drawing/2014/main" id="{00000000-0008-0000-0B00-00002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66675</xdr:colOff>
      <xdr:row>40</xdr:row>
      <xdr:rowOff>85725</xdr:rowOff>
    </xdr:to>
    <xdr:graphicFrame macro="">
      <xdr:nvGraphicFramePr>
        <xdr:cNvPr id="25894" name="Gráfico 1">
          <a:extLst>
            <a:ext uri="{FF2B5EF4-FFF2-40B4-BE49-F238E27FC236}">
              <a16:creationId xmlns:a16="http://schemas.microsoft.com/office/drawing/2014/main" id="{00000000-0008-0000-0D00-000026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AH116"/>
  <sheetViews>
    <sheetView zoomScale="85" zoomScaleNormal="85" workbookViewId="0"/>
  </sheetViews>
  <sheetFormatPr baseColWidth="10" defaultColWidth="11.42578125" defaultRowHeight="12.75"/>
  <cols>
    <col min="1" max="1" width="2" style="37" customWidth="1"/>
    <col min="2" max="2" width="24.5703125" style="37" customWidth="1"/>
    <col min="3" max="3" width="8.28515625" style="37" customWidth="1"/>
    <col min="4" max="4" width="13" style="37" customWidth="1"/>
    <col min="5" max="5" width="13.7109375" style="37" customWidth="1"/>
    <col min="6" max="6" width="13.28515625" style="37" customWidth="1"/>
    <col min="7" max="7" width="12.5703125" style="37" customWidth="1"/>
    <col min="8" max="8" width="11.28515625" style="37" bestFit="1" customWidth="1"/>
    <col min="9" max="9" width="12.140625" style="37" customWidth="1"/>
    <col min="10" max="10" width="10.28515625" style="37" customWidth="1"/>
    <col min="11" max="11" width="13.28515625" style="37" customWidth="1"/>
    <col min="12" max="12" width="14.28515625" style="37" customWidth="1"/>
    <col min="13" max="14" width="10.7109375" style="37" customWidth="1"/>
    <col min="15" max="15" width="10.5703125" style="37" customWidth="1"/>
    <col min="16" max="16" width="14.28515625" style="37" customWidth="1"/>
    <col min="17" max="18" width="10.7109375" style="37" customWidth="1"/>
    <col min="19" max="19" width="10.5703125" style="37" customWidth="1"/>
    <col min="20" max="34" width="11.42578125" style="95"/>
    <col min="35" max="16384" width="11.42578125" style="37"/>
  </cols>
  <sheetData>
    <row r="1" spans="1:30" ht="15">
      <c r="A1" s="84" t="s">
        <v>49</v>
      </c>
      <c r="B1" s="82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79"/>
      <c r="Q1" s="79"/>
      <c r="R1" s="79"/>
    </row>
    <row r="7" spans="1:30"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</row>
    <row r="8" spans="1:30"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</row>
    <row r="9" spans="1:30"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</row>
    <row r="10" spans="1:30"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</row>
    <row r="11" spans="1:30"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</row>
    <row r="12" spans="1:30"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</row>
    <row r="13" spans="1:30"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</row>
    <row r="14" spans="1:30">
      <c r="AC14" s="96"/>
      <c r="AD14" s="96"/>
    </row>
    <row r="15" spans="1:30">
      <c r="AC15" s="96"/>
      <c r="AD15" s="96"/>
    </row>
    <row r="16" spans="1:30">
      <c r="AC16" s="96"/>
      <c r="AD16" s="96"/>
    </row>
    <row r="17" spans="29:30">
      <c r="AC17" s="96"/>
      <c r="AD17" s="96"/>
    </row>
    <row r="18" spans="29:30">
      <c r="AC18" s="96"/>
      <c r="AD18" s="96"/>
    </row>
    <row r="19" spans="29:30">
      <c r="AC19" s="96"/>
      <c r="AD19" s="96"/>
    </row>
    <row r="20" spans="29:30">
      <c r="AC20" s="96"/>
      <c r="AD20" s="96"/>
    </row>
    <row r="21" spans="29:30">
      <c r="AC21" s="96"/>
      <c r="AD21" s="96"/>
    </row>
    <row r="22" spans="29:30">
      <c r="AC22" s="96"/>
      <c r="AD22" s="96"/>
    </row>
    <row r="23" spans="29:30">
      <c r="AC23" s="96"/>
      <c r="AD23" s="96"/>
    </row>
    <row r="24" spans="29:30">
      <c r="AC24" s="96"/>
      <c r="AD24" s="96"/>
    </row>
    <row r="25" spans="29:30">
      <c r="AC25" s="96"/>
      <c r="AD25" s="96"/>
    </row>
    <row r="26" spans="29:30">
      <c r="AC26" s="96"/>
      <c r="AD26" s="96"/>
    </row>
    <row r="27" spans="29:30">
      <c r="AC27" s="96"/>
      <c r="AD27" s="96"/>
    </row>
    <row r="28" spans="29:30">
      <c r="AC28" s="96"/>
      <c r="AD28" s="96"/>
    </row>
    <row r="29" spans="29:30">
      <c r="AC29" s="96"/>
      <c r="AD29" s="96"/>
    </row>
    <row r="30" spans="29:30">
      <c r="AC30" s="96"/>
      <c r="AD30" s="96"/>
    </row>
    <row r="31" spans="29:30">
      <c r="AC31" s="96"/>
      <c r="AD31" s="96"/>
    </row>
    <row r="32" spans="29:30">
      <c r="AC32" s="96"/>
      <c r="AD32" s="96"/>
    </row>
    <row r="33" spans="29:30">
      <c r="AC33" s="96"/>
      <c r="AD33" s="96"/>
    </row>
    <row r="34" spans="29:30">
      <c r="AC34" s="96"/>
      <c r="AD34" s="96"/>
    </row>
    <row r="35" spans="29:30">
      <c r="AC35" s="96"/>
      <c r="AD35" s="96"/>
    </row>
    <row r="36" spans="29:30">
      <c r="AC36" s="96"/>
      <c r="AD36" s="96"/>
    </row>
    <row r="37" spans="29:30">
      <c r="AC37" s="96"/>
      <c r="AD37" s="96"/>
    </row>
    <row r="38" spans="29:30">
      <c r="AC38" s="96"/>
      <c r="AD38" s="96"/>
    </row>
    <row r="39" spans="29:30">
      <c r="AC39" s="96"/>
      <c r="AD39" s="96"/>
    </row>
    <row r="40" spans="29:30">
      <c r="AC40" s="96"/>
      <c r="AD40" s="96"/>
    </row>
    <row r="41" spans="29:30">
      <c r="AC41" s="96"/>
      <c r="AD41" s="96"/>
    </row>
    <row r="42" spans="29:30">
      <c r="AC42" s="96"/>
      <c r="AD42" s="96"/>
    </row>
    <row r="43" spans="29:30">
      <c r="AC43" s="96"/>
      <c r="AD43" s="96"/>
    </row>
    <row r="44" spans="29:30">
      <c r="AC44" s="96"/>
      <c r="AD44" s="96"/>
    </row>
    <row r="45" spans="29:30">
      <c r="AC45" s="96"/>
      <c r="AD45" s="96"/>
    </row>
    <row r="46" spans="29:30">
      <c r="AC46" s="96"/>
      <c r="AD46" s="96"/>
    </row>
    <row r="47" spans="29:30">
      <c r="AC47" s="96"/>
      <c r="AD47" s="96"/>
    </row>
    <row r="48" spans="29:30">
      <c r="AC48" s="96"/>
      <c r="AD48" s="96"/>
    </row>
    <row r="49" spans="1:34">
      <c r="AC49" s="96"/>
      <c r="AD49" s="96"/>
    </row>
    <row r="50" spans="1:3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AC50" s="96"/>
      <c r="AD50" s="96"/>
    </row>
    <row r="51" spans="1:3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45"/>
      <c r="Q51" s="45"/>
      <c r="R51" s="45"/>
    </row>
    <row r="52" spans="1:34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P52" s="53"/>
      <c r="Q52" s="53"/>
      <c r="R52" s="53"/>
    </row>
    <row r="53" spans="1:34" s="53" customFormat="1" ht="23.25" customHeight="1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52"/>
      <c r="N53" s="52"/>
      <c r="O53" s="52"/>
      <c r="P53" s="52"/>
      <c r="Q53" s="52"/>
      <c r="R53" s="52"/>
      <c r="S53" s="52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</row>
    <row r="54" spans="1:34" s="53" customFormat="1" ht="14.25">
      <c r="B54" s="158" t="s">
        <v>102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</row>
    <row r="55" spans="1:34" s="53" customFormat="1">
      <c r="B55" s="166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</row>
    <row r="56" spans="1:34" s="97" customFormat="1" ht="76.5">
      <c r="B56" s="121"/>
      <c r="C56" s="122" t="s">
        <v>46</v>
      </c>
      <c r="D56" s="122" t="s">
        <v>79</v>
      </c>
      <c r="E56" s="122" t="s">
        <v>52</v>
      </c>
      <c r="F56" s="122" t="s">
        <v>86</v>
      </c>
      <c r="G56" s="122" t="s">
        <v>87</v>
      </c>
      <c r="H56" s="122" t="s">
        <v>88</v>
      </c>
      <c r="I56" s="122" t="s">
        <v>89</v>
      </c>
      <c r="J56" s="122" t="s">
        <v>54</v>
      </c>
      <c r="K56" s="122" t="s">
        <v>90</v>
      </c>
      <c r="L56" s="122" t="s">
        <v>53</v>
      </c>
      <c r="M56" s="122" t="s">
        <v>91</v>
      </c>
      <c r="N56" s="122" t="s">
        <v>56</v>
      </c>
      <c r="O56" s="122" t="s">
        <v>55</v>
      </c>
      <c r="P56" s="122" t="s">
        <v>92</v>
      </c>
      <c r="Q56" s="122" t="s">
        <v>93</v>
      </c>
      <c r="R56" s="122" t="s">
        <v>94</v>
      </c>
      <c r="S56" s="122" t="s">
        <v>95</v>
      </c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</row>
    <row r="57" spans="1:34" s="97" customFormat="1" ht="15">
      <c r="B57" s="124" t="s">
        <v>38</v>
      </c>
      <c r="C57" s="176">
        <v>3475</v>
      </c>
      <c r="D57" s="125">
        <v>37</v>
      </c>
      <c r="E57" s="125">
        <v>271</v>
      </c>
      <c r="F57" s="125">
        <v>138</v>
      </c>
      <c r="G57" s="125">
        <v>225</v>
      </c>
      <c r="H57" s="125">
        <v>626</v>
      </c>
      <c r="I57" s="125">
        <v>115</v>
      </c>
      <c r="J57" s="125">
        <v>263</v>
      </c>
      <c r="K57" s="125">
        <v>191</v>
      </c>
      <c r="L57" s="177">
        <v>306</v>
      </c>
      <c r="M57" s="125">
        <v>49</v>
      </c>
      <c r="N57" s="125">
        <v>459</v>
      </c>
      <c r="O57" s="126">
        <v>59</v>
      </c>
      <c r="P57" s="177">
        <v>115</v>
      </c>
      <c r="Q57" s="125">
        <v>75</v>
      </c>
      <c r="R57" s="125">
        <v>522</v>
      </c>
      <c r="S57" s="126">
        <v>24</v>
      </c>
      <c r="T57" s="127"/>
      <c r="U57" s="128"/>
      <c r="V57" s="128"/>
      <c r="W57" s="128"/>
      <c r="X57" s="128"/>
      <c r="Y57" s="128"/>
      <c r="Z57" s="128"/>
      <c r="AA57" s="128"/>
      <c r="AB57" s="128"/>
      <c r="AC57" s="128"/>
      <c r="AD57" s="129"/>
      <c r="AE57" s="128"/>
      <c r="AF57" s="128"/>
    </row>
    <row r="58" spans="1:34" s="97" customFormat="1" ht="15">
      <c r="B58" s="130" t="s">
        <v>40</v>
      </c>
      <c r="C58" s="176">
        <v>722</v>
      </c>
      <c r="D58" s="131">
        <v>5</v>
      </c>
      <c r="E58" s="132">
        <v>79</v>
      </c>
      <c r="F58" s="131">
        <v>28</v>
      </c>
      <c r="G58" s="131">
        <v>95</v>
      </c>
      <c r="H58" s="131">
        <v>86</v>
      </c>
      <c r="I58" s="132">
        <v>23</v>
      </c>
      <c r="J58" s="131">
        <v>52</v>
      </c>
      <c r="K58" s="131">
        <v>30</v>
      </c>
      <c r="L58" s="131">
        <v>89</v>
      </c>
      <c r="M58" s="131">
        <v>12</v>
      </c>
      <c r="N58" s="131">
        <v>20</v>
      </c>
      <c r="O58" s="126">
        <v>8</v>
      </c>
      <c r="P58" s="131">
        <v>48</v>
      </c>
      <c r="Q58" s="131">
        <v>0</v>
      </c>
      <c r="R58" s="131">
        <v>145</v>
      </c>
      <c r="S58" s="126">
        <v>2</v>
      </c>
      <c r="T58" s="127"/>
      <c r="U58" s="133"/>
      <c r="V58" s="128"/>
      <c r="W58" s="128"/>
      <c r="X58" s="128"/>
      <c r="Y58" s="133"/>
      <c r="Z58" s="128"/>
      <c r="AA58" s="128"/>
      <c r="AB58" s="133"/>
      <c r="AC58" s="128"/>
      <c r="AD58" s="129"/>
      <c r="AE58" s="128"/>
      <c r="AF58" s="128"/>
    </row>
    <row r="59" spans="1:34" s="97" customFormat="1" ht="15">
      <c r="B59" s="98" t="s">
        <v>9</v>
      </c>
      <c r="C59" s="176">
        <v>2736</v>
      </c>
      <c r="D59" s="131">
        <v>32</v>
      </c>
      <c r="E59" s="131">
        <v>192</v>
      </c>
      <c r="F59" s="131">
        <v>110</v>
      </c>
      <c r="G59" s="131">
        <v>123</v>
      </c>
      <c r="H59" s="131">
        <v>540</v>
      </c>
      <c r="I59" s="131">
        <v>87</v>
      </c>
      <c r="J59" s="131">
        <v>211</v>
      </c>
      <c r="K59" s="131">
        <v>160</v>
      </c>
      <c r="L59" s="132">
        <v>217</v>
      </c>
      <c r="M59" s="131">
        <v>37</v>
      </c>
      <c r="N59" s="131">
        <v>439</v>
      </c>
      <c r="O59" s="126">
        <v>51</v>
      </c>
      <c r="P59" s="132">
        <v>63</v>
      </c>
      <c r="Q59" s="131">
        <v>75</v>
      </c>
      <c r="R59" s="131">
        <v>377</v>
      </c>
      <c r="S59" s="126">
        <v>22</v>
      </c>
      <c r="T59" s="127"/>
      <c r="U59" s="128"/>
      <c r="V59" s="128"/>
      <c r="W59" s="128"/>
      <c r="X59" s="128"/>
      <c r="Y59" s="133"/>
      <c r="Z59" s="128"/>
      <c r="AA59" s="128"/>
      <c r="AB59" s="128"/>
      <c r="AC59" s="128"/>
      <c r="AD59" s="129"/>
      <c r="AE59" s="128"/>
      <c r="AF59" s="128"/>
    </row>
    <row r="60" spans="1:34" s="97" customFormat="1" ht="15">
      <c r="B60" s="134" t="s">
        <v>81</v>
      </c>
      <c r="C60" s="125">
        <v>17</v>
      </c>
      <c r="D60" s="131">
        <v>0</v>
      </c>
      <c r="E60" s="131">
        <v>0</v>
      </c>
      <c r="F60" s="131">
        <v>0</v>
      </c>
      <c r="G60" s="131">
        <v>7</v>
      </c>
      <c r="H60" s="131">
        <v>0</v>
      </c>
      <c r="I60" s="131">
        <v>5</v>
      </c>
      <c r="J60" s="131">
        <v>0</v>
      </c>
      <c r="K60" s="131">
        <v>1</v>
      </c>
      <c r="L60" s="131">
        <v>0</v>
      </c>
      <c r="M60" s="131">
        <v>0</v>
      </c>
      <c r="N60" s="131">
        <v>0</v>
      </c>
      <c r="O60" s="126">
        <v>0</v>
      </c>
      <c r="P60" s="131">
        <v>4</v>
      </c>
      <c r="Q60" s="131">
        <v>0</v>
      </c>
      <c r="R60" s="131">
        <v>0</v>
      </c>
      <c r="S60" s="126">
        <v>0</v>
      </c>
      <c r="T60" s="127"/>
      <c r="U60" s="127"/>
      <c r="V60" s="127"/>
      <c r="W60" s="128"/>
      <c r="X60" s="129"/>
      <c r="Y60" s="129"/>
      <c r="Z60" s="127"/>
      <c r="AA60" s="127"/>
      <c r="AB60" s="127"/>
      <c r="AC60" s="129"/>
      <c r="AD60" s="127"/>
      <c r="AE60" s="127"/>
      <c r="AF60" s="127"/>
    </row>
    <row r="61" spans="1:34" s="97" customFormat="1">
      <c r="B61" s="134"/>
      <c r="C61" s="135"/>
      <c r="E61" s="135"/>
      <c r="F61" s="135"/>
      <c r="G61" s="135"/>
      <c r="H61" s="135"/>
      <c r="I61" s="135"/>
      <c r="J61" s="135"/>
      <c r="K61" s="135"/>
      <c r="L61" s="136"/>
      <c r="M61" s="135"/>
      <c r="N61" s="136"/>
      <c r="O61" s="136"/>
      <c r="P61" s="136"/>
      <c r="Q61" s="135"/>
      <c r="R61" s="136"/>
      <c r="S61" s="136"/>
    </row>
    <row r="62" spans="1:34" s="97" customFormat="1" ht="15.75">
      <c r="B62" s="137" t="s">
        <v>58</v>
      </c>
    </row>
    <row r="63" spans="1:34" s="97" customFormat="1" ht="76.5">
      <c r="B63" s="138"/>
      <c r="C63" s="122" t="s">
        <v>46</v>
      </c>
      <c r="D63" s="122" t="s">
        <v>79</v>
      </c>
      <c r="E63" s="122" t="s">
        <v>52</v>
      </c>
      <c r="F63" s="122" t="s">
        <v>86</v>
      </c>
      <c r="G63" s="122" t="s">
        <v>87</v>
      </c>
      <c r="H63" s="122" t="s">
        <v>88</v>
      </c>
      <c r="I63" s="122" t="s">
        <v>89</v>
      </c>
      <c r="J63" s="122" t="s">
        <v>54</v>
      </c>
      <c r="K63" s="122" t="s">
        <v>90</v>
      </c>
      <c r="L63" s="122" t="s">
        <v>53</v>
      </c>
      <c r="M63" s="122" t="s">
        <v>91</v>
      </c>
      <c r="N63" s="122" t="s">
        <v>56</v>
      </c>
      <c r="O63" s="122" t="s">
        <v>55</v>
      </c>
      <c r="P63" s="122" t="s">
        <v>92</v>
      </c>
      <c r="Q63" s="122" t="s">
        <v>93</v>
      </c>
      <c r="R63" s="122" t="s">
        <v>94</v>
      </c>
      <c r="S63" s="122" t="s">
        <v>95</v>
      </c>
    </row>
    <row r="64" spans="1:34" s="97" customFormat="1">
      <c r="B64" s="124" t="s">
        <v>38</v>
      </c>
      <c r="C64" s="139">
        <f t="shared" ref="C64:O64" si="0">C57/$C57*100</f>
        <v>100</v>
      </c>
      <c r="D64" s="139">
        <f t="shared" si="0"/>
        <v>1.0647482014388487</v>
      </c>
      <c r="E64" s="139">
        <f t="shared" si="0"/>
        <v>7.7985611510791362</v>
      </c>
      <c r="F64" s="139">
        <f t="shared" si="0"/>
        <v>3.9712230215827335</v>
      </c>
      <c r="G64" s="139">
        <f t="shared" si="0"/>
        <v>6.4748201438848918</v>
      </c>
      <c r="H64" s="139">
        <f t="shared" si="0"/>
        <v>18.014388489208631</v>
      </c>
      <c r="I64" s="139">
        <f t="shared" si="0"/>
        <v>3.3093525179856114</v>
      </c>
      <c r="J64" s="139">
        <f t="shared" si="0"/>
        <v>7.5683453237410072</v>
      </c>
      <c r="K64" s="139">
        <f t="shared" si="0"/>
        <v>5.4964028776978413</v>
      </c>
      <c r="L64" s="139">
        <f t="shared" si="0"/>
        <v>8.8057553956834536</v>
      </c>
      <c r="M64" s="139">
        <f t="shared" si="0"/>
        <v>1.4100719424460431</v>
      </c>
      <c r="N64" s="139">
        <f t="shared" si="0"/>
        <v>13.208633093525179</v>
      </c>
      <c r="O64" s="139">
        <f t="shared" si="0"/>
        <v>1.6978417266187051</v>
      </c>
      <c r="P64" s="139">
        <f t="shared" ref="P64:S64" si="1">P57/$C57*100</f>
        <v>3.3093525179856114</v>
      </c>
      <c r="Q64" s="139">
        <f t="shared" si="1"/>
        <v>2.1582733812949639</v>
      </c>
      <c r="R64" s="139">
        <f t="shared" si="1"/>
        <v>15.021582733812949</v>
      </c>
      <c r="S64" s="139">
        <f t="shared" si="1"/>
        <v>0.69064748201438853</v>
      </c>
    </row>
    <row r="65" spans="2:34" s="97" customFormat="1">
      <c r="B65" s="130" t="s">
        <v>40</v>
      </c>
      <c r="C65" s="139">
        <f t="shared" ref="C65:O65" si="2">C58/$C58*100</f>
        <v>100</v>
      </c>
      <c r="D65" s="139">
        <f t="shared" si="2"/>
        <v>0.69252077562326864</v>
      </c>
      <c r="E65" s="139">
        <f t="shared" si="2"/>
        <v>10.941828254847644</v>
      </c>
      <c r="F65" s="139">
        <f t="shared" si="2"/>
        <v>3.8781163434903045</v>
      </c>
      <c r="G65" s="139">
        <f t="shared" si="2"/>
        <v>13.157894736842104</v>
      </c>
      <c r="H65" s="139">
        <f t="shared" si="2"/>
        <v>11.911357340720222</v>
      </c>
      <c r="I65" s="139">
        <f t="shared" si="2"/>
        <v>3.1855955678670362</v>
      </c>
      <c r="J65" s="139">
        <f t="shared" si="2"/>
        <v>7.202216066481995</v>
      </c>
      <c r="K65" s="139">
        <f t="shared" si="2"/>
        <v>4.1551246537396125</v>
      </c>
      <c r="L65" s="139">
        <f t="shared" si="2"/>
        <v>12.326869806094184</v>
      </c>
      <c r="M65" s="139">
        <f t="shared" si="2"/>
        <v>1.662049861495845</v>
      </c>
      <c r="N65" s="139">
        <f t="shared" si="2"/>
        <v>2.7700831024930745</v>
      </c>
      <c r="O65" s="139">
        <f t="shared" si="2"/>
        <v>1.10803324099723</v>
      </c>
      <c r="P65" s="139">
        <f t="shared" ref="P65:S65" si="3">P58/$C58*100</f>
        <v>6.64819944598338</v>
      </c>
      <c r="Q65" s="139">
        <f t="shared" si="3"/>
        <v>0</v>
      </c>
      <c r="R65" s="139">
        <f t="shared" si="3"/>
        <v>20.083102493074794</v>
      </c>
      <c r="S65" s="139">
        <f t="shared" si="3"/>
        <v>0.2770083102493075</v>
      </c>
    </row>
    <row r="66" spans="2:34" s="97" customFormat="1">
      <c r="B66" s="98" t="s">
        <v>9</v>
      </c>
      <c r="C66" s="139">
        <f t="shared" ref="C66:H67" si="4">C59/$C59*100</f>
        <v>100</v>
      </c>
      <c r="D66" s="139">
        <f t="shared" si="4"/>
        <v>1.1695906432748537</v>
      </c>
      <c r="E66" s="139">
        <f t="shared" si="4"/>
        <v>7.0175438596491224</v>
      </c>
      <c r="F66" s="139">
        <f t="shared" si="4"/>
        <v>4.0204678362573096</v>
      </c>
      <c r="G66" s="139">
        <f t="shared" si="4"/>
        <v>4.4956140350877192</v>
      </c>
      <c r="H66" s="139">
        <f t="shared" si="4"/>
        <v>19.736842105263158</v>
      </c>
      <c r="I66" s="139">
        <f t="shared" ref="I66:O66" si="5">I59/$C59*100</f>
        <v>3.179824561403509</v>
      </c>
      <c r="J66" s="139">
        <f t="shared" si="5"/>
        <v>7.7119883040935671</v>
      </c>
      <c r="K66" s="139">
        <f t="shared" si="5"/>
        <v>5.8479532163742682</v>
      </c>
      <c r="L66" s="139">
        <f t="shared" si="5"/>
        <v>7.9312865497076031</v>
      </c>
      <c r="M66" s="139">
        <f t="shared" si="5"/>
        <v>1.3523391812865497</v>
      </c>
      <c r="N66" s="139">
        <f t="shared" si="5"/>
        <v>16.045321637426902</v>
      </c>
      <c r="O66" s="139">
        <f t="shared" si="5"/>
        <v>1.8640350877192982</v>
      </c>
      <c r="P66" s="139">
        <f t="shared" ref="P66:S66" si="6">P59/$C59*100</f>
        <v>2.3026315789473681</v>
      </c>
      <c r="Q66" s="139">
        <f t="shared" si="6"/>
        <v>2.7412280701754383</v>
      </c>
      <c r="R66" s="139">
        <f t="shared" si="6"/>
        <v>13.779239766081872</v>
      </c>
      <c r="S66" s="139">
        <f t="shared" si="6"/>
        <v>0.80409356725146197</v>
      </c>
    </row>
    <row r="67" spans="2:34" s="97" customFormat="1">
      <c r="B67" s="134" t="s">
        <v>81</v>
      </c>
      <c r="C67" s="139">
        <f t="shared" si="4"/>
        <v>100</v>
      </c>
      <c r="D67" s="139">
        <f t="shared" si="4"/>
        <v>0</v>
      </c>
      <c r="E67" s="139">
        <f t="shared" si="4"/>
        <v>0</v>
      </c>
      <c r="F67" s="139">
        <f t="shared" si="4"/>
        <v>0</v>
      </c>
      <c r="G67" s="139">
        <f t="shared" si="4"/>
        <v>41.17647058823529</v>
      </c>
      <c r="H67" s="139">
        <f t="shared" si="4"/>
        <v>0</v>
      </c>
      <c r="I67" s="139">
        <f t="shared" ref="I67:O67" si="7">I60/$C60*100</f>
        <v>29.411764705882355</v>
      </c>
      <c r="J67" s="139">
        <f t="shared" si="7"/>
        <v>0</v>
      </c>
      <c r="K67" s="139">
        <f t="shared" si="7"/>
        <v>5.8823529411764701</v>
      </c>
      <c r="L67" s="139">
        <f t="shared" si="7"/>
        <v>0</v>
      </c>
      <c r="M67" s="139">
        <f t="shared" si="7"/>
        <v>0</v>
      </c>
      <c r="N67" s="139">
        <f t="shared" si="7"/>
        <v>0</v>
      </c>
      <c r="O67" s="139">
        <f t="shared" si="7"/>
        <v>0</v>
      </c>
      <c r="P67" s="139">
        <f t="shared" ref="P67:S67" si="8">P60/$C60*100</f>
        <v>23.52941176470588</v>
      </c>
      <c r="Q67" s="139">
        <f t="shared" si="8"/>
        <v>0</v>
      </c>
      <c r="R67" s="139">
        <f t="shared" si="8"/>
        <v>0</v>
      </c>
      <c r="S67" s="139">
        <f t="shared" si="8"/>
        <v>0</v>
      </c>
    </row>
    <row r="68" spans="2:34" s="97" customFormat="1"/>
    <row r="69" spans="2:34" s="97" customFormat="1" ht="15.75">
      <c r="B69" s="137" t="s">
        <v>59</v>
      </c>
    </row>
    <row r="70" spans="2:34" s="97" customFormat="1" ht="76.5">
      <c r="B70" s="138"/>
      <c r="D70" s="122" t="s">
        <v>79</v>
      </c>
      <c r="E70" s="122" t="s">
        <v>52</v>
      </c>
      <c r="F70" s="122" t="s">
        <v>86</v>
      </c>
      <c r="G70" s="122" t="s">
        <v>87</v>
      </c>
      <c r="H70" s="122" t="s">
        <v>88</v>
      </c>
      <c r="I70" s="122" t="s">
        <v>89</v>
      </c>
      <c r="J70" s="122" t="s">
        <v>54</v>
      </c>
      <c r="K70" s="122" t="s">
        <v>90</v>
      </c>
      <c r="L70" s="122" t="s">
        <v>53</v>
      </c>
      <c r="M70" s="122" t="s">
        <v>91</v>
      </c>
      <c r="N70" s="122" t="s">
        <v>56</v>
      </c>
      <c r="O70" s="122" t="s">
        <v>55</v>
      </c>
      <c r="P70" s="122" t="s">
        <v>92</v>
      </c>
      <c r="Q70" s="122" t="s">
        <v>93</v>
      </c>
      <c r="R70" s="122" t="s">
        <v>94</v>
      </c>
      <c r="S70" s="122" t="s">
        <v>95</v>
      </c>
    </row>
    <row r="71" spans="2:34" s="97" customFormat="1">
      <c r="B71" s="130" t="s">
        <v>40</v>
      </c>
      <c r="D71" s="139">
        <f t="shared" ref="D71:O71" si="9">D58/D$57*100</f>
        <v>13.513513513513514</v>
      </c>
      <c r="E71" s="139">
        <f t="shared" si="9"/>
        <v>29.15129151291513</v>
      </c>
      <c r="F71" s="139">
        <f t="shared" si="9"/>
        <v>20.289855072463769</v>
      </c>
      <c r="G71" s="139">
        <f t="shared" si="9"/>
        <v>42.222222222222221</v>
      </c>
      <c r="H71" s="139">
        <f t="shared" si="9"/>
        <v>13.738019169329075</v>
      </c>
      <c r="I71" s="139">
        <f t="shared" si="9"/>
        <v>20</v>
      </c>
      <c r="J71" s="139">
        <f t="shared" si="9"/>
        <v>19.771863117870723</v>
      </c>
      <c r="K71" s="139">
        <f t="shared" si="9"/>
        <v>15.706806282722512</v>
      </c>
      <c r="L71" s="139">
        <f t="shared" si="9"/>
        <v>29.084967320261441</v>
      </c>
      <c r="M71" s="139">
        <f t="shared" si="9"/>
        <v>24.489795918367346</v>
      </c>
      <c r="N71" s="139">
        <f t="shared" si="9"/>
        <v>4.3572984749455337</v>
      </c>
      <c r="O71" s="139">
        <f t="shared" si="9"/>
        <v>13.559322033898304</v>
      </c>
      <c r="P71" s="139">
        <f t="shared" ref="P71:S71" si="10">P58/P$57*100</f>
        <v>41.739130434782609</v>
      </c>
      <c r="Q71" s="139">
        <f t="shared" si="10"/>
        <v>0</v>
      </c>
      <c r="R71" s="139">
        <f t="shared" si="10"/>
        <v>27.777777777777779</v>
      </c>
      <c r="S71" s="139">
        <f t="shared" si="10"/>
        <v>8.3333333333333321</v>
      </c>
    </row>
    <row r="72" spans="2:34" s="97" customFormat="1">
      <c r="B72" s="98" t="s">
        <v>9</v>
      </c>
      <c r="D72" s="139">
        <f t="shared" ref="D72:H73" si="11">D59/D$57*100</f>
        <v>86.486486486486484</v>
      </c>
      <c r="E72" s="139">
        <f t="shared" si="11"/>
        <v>70.848708487084863</v>
      </c>
      <c r="F72" s="139">
        <f t="shared" si="11"/>
        <v>79.710144927536234</v>
      </c>
      <c r="G72" s="139">
        <f t="shared" si="11"/>
        <v>54.666666666666664</v>
      </c>
      <c r="H72" s="139">
        <f t="shared" si="11"/>
        <v>86.261980830670922</v>
      </c>
      <c r="I72" s="139">
        <f t="shared" ref="I72:O72" si="12">I59/I$57*100</f>
        <v>75.65217391304347</v>
      </c>
      <c r="J72" s="139">
        <f t="shared" si="12"/>
        <v>80.228136882129277</v>
      </c>
      <c r="K72" s="139">
        <f t="shared" si="12"/>
        <v>83.769633507853399</v>
      </c>
      <c r="L72" s="139">
        <f t="shared" si="12"/>
        <v>70.915032679738559</v>
      </c>
      <c r="M72" s="139">
        <f t="shared" si="12"/>
        <v>75.510204081632651</v>
      </c>
      <c r="N72" s="139">
        <f t="shared" si="12"/>
        <v>95.642701525054463</v>
      </c>
      <c r="O72" s="139">
        <f t="shared" si="12"/>
        <v>86.440677966101703</v>
      </c>
      <c r="P72" s="139">
        <f t="shared" ref="P72:S72" si="13">P59/P$57*100</f>
        <v>54.782608695652172</v>
      </c>
      <c r="Q72" s="139">
        <f t="shared" si="13"/>
        <v>100</v>
      </c>
      <c r="R72" s="139">
        <f t="shared" si="13"/>
        <v>72.222222222222214</v>
      </c>
      <c r="S72" s="139">
        <f t="shared" si="13"/>
        <v>91.666666666666657</v>
      </c>
    </row>
    <row r="73" spans="2:34" s="97" customFormat="1">
      <c r="B73" s="134" t="s">
        <v>81</v>
      </c>
      <c r="D73" s="139">
        <f t="shared" si="11"/>
        <v>0</v>
      </c>
      <c r="E73" s="139">
        <f t="shared" si="11"/>
        <v>0</v>
      </c>
      <c r="F73" s="139">
        <f t="shared" si="11"/>
        <v>0</v>
      </c>
      <c r="G73" s="139">
        <f t="shared" si="11"/>
        <v>3.1111111111111112</v>
      </c>
      <c r="H73" s="139">
        <f t="shared" si="11"/>
        <v>0</v>
      </c>
      <c r="I73" s="139">
        <f t="shared" ref="I73:O73" si="14">I60/I$57*100</f>
        <v>4.3478260869565215</v>
      </c>
      <c r="J73" s="139">
        <f t="shared" si="14"/>
        <v>0</v>
      </c>
      <c r="K73" s="139">
        <f t="shared" si="14"/>
        <v>0.52356020942408377</v>
      </c>
      <c r="L73" s="139">
        <f t="shared" si="14"/>
        <v>0</v>
      </c>
      <c r="M73" s="139">
        <f t="shared" si="14"/>
        <v>0</v>
      </c>
      <c r="N73" s="139">
        <f t="shared" si="14"/>
        <v>0</v>
      </c>
      <c r="O73" s="139">
        <f t="shared" si="14"/>
        <v>0</v>
      </c>
      <c r="P73" s="139">
        <f t="shared" ref="P73:S73" si="15">P60/P$57*100</f>
        <v>3.4782608695652173</v>
      </c>
      <c r="Q73" s="139">
        <f t="shared" si="15"/>
        <v>0</v>
      </c>
      <c r="R73" s="139">
        <f t="shared" si="15"/>
        <v>0</v>
      </c>
      <c r="S73" s="139">
        <f t="shared" si="15"/>
        <v>0</v>
      </c>
    </row>
    <row r="74" spans="2:34" s="97" customFormat="1">
      <c r="B74" s="124" t="s">
        <v>38</v>
      </c>
      <c r="D74" s="139">
        <f t="shared" ref="D74:H74" si="16">D57/D57*100</f>
        <v>100</v>
      </c>
      <c r="E74" s="139">
        <f t="shared" si="16"/>
        <v>100</v>
      </c>
      <c r="F74" s="139">
        <f t="shared" si="16"/>
        <v>100</v>
      </c>
      <c r="G74" s="139">
        <f t="shared" si="16"/>
        <v>100</v>
      </c>
      <c r="H74" s="139">
        <f t="shared" si="16"/>
        <v>100</v>
      </c>
      <c r="I74" s="139">
        <f t="shared" ref="I74:O74" si="17">I57/I57*100</f>
        <v>100</v>
      </c>
      <c r="J74" s="139">
        <f t="shared" si="17"/>
        <v>100</v>
      </c>
      <c r="K74" s="139">
        <f t="shared" si="17"/>
        <v>100</v>
      </c>
      <c r="L74" s="139">
        <f t="shared" si="17"/>
        <v>100</v>
      </c>
      <c r="M74" s="139">
        <f t="shared" si="17"/>
        <v>100</v>
      </c>
      <c r="N74" s="139">
        <f t="shared" si="17"/>
        <v>100</v>
      </c>
      <c r="O74" s="139">
        <f t="shared" si="17"/>
        <v>100</v>
      </c>
      <c r="P74" s="139">
        <f t="shared" ref="P74:S74" si="18">P57/P57*100</f>
        <v>100</v>
      </c>
      <c r="Q74" s="139">
        <f t="shared" si="18"/>
        <v>100</v>
      </c>
      <c r="R74" s="139">
        <f t="shared" si="18"/>
        <v>100</v>
      </c>
      <c r="S74" s="139">
        <f t="shared" si="18"/>
        <v>100</v>
      </c>
    </row>
    <row r="75" spans="2:34" s="71" customFormat="1">
      <c r="B75" s="140"/>
      <c r="C75" s="141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</row>
    <row r="76" spans="2:34" s="71" customFormat="1">
      <c r="B76" s="140"/>
      <c r="C76" s="141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</row>
    <row r="77" spans="2:34" s="71" customFormat="1">
      <c r="B77" s="140"/>
      <c r="C77" s="141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</row>
    <row r="78" spans="2:34" s="71" customFormat="1">
      <c r="B78" s="140"/>
      <c r="C78" s="141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</row>
    <row r="79" spans="2:34" s="71" customFormat="1"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</row>
    <row r="80" spans="2:34" s="71" customFormat="1"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</row>
    <row r="81" spans="2:34" s="71" customFormat="1"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</row>
    <row r="82" spans="2:34" s="71" customFormat="1"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</row>
    <row r="83" spans="2:34" s="71" customFormat="1"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</row>
    <row r="84" spans="2:34" s="71" customFormat="1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3"/>
      <c r="U84" s="173"/>
      <c r="V84" s="173"/>
      <c r="W84" s="173"/>
      <c r="X84" s="173"/>
      <c r="Y84" s="173"/>
      <c r="Z84" s="173"/>
      <c r="AA84" s="173"/>
      <c r="AB84" s="173"/>
      <c r="AC84" s="97"/>
      <c r="AD84" s="97"/>
      <c r="AE84" s="97"/>
      <c r="AF84" s="97"/>
      <c r="AG84" s="97"/>
      <c r="AH84" s="97"/>
    </row>
    <row r="85" spans="2:34" s="71" customFormat="1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3"/>
      <c r="U85" s="173"/>
      <c r="V85" s="173"/>
      <c r="W85" s="173"/>
      <c r="X85" s="173"/>
      <c r="Y85" s="173"/>
      <c r="Z85" s="173"/>
      <c r="AA85" s="173"/>
      <c r="AB85" s="173"/>
      <c r="AC85" s="97"/>
      <c r="AD85" s="97"/>
      <c r="AE85" s="97"/>
      <c r="AF85" s="97"/>
      <c r="AG85" s="97"/>
      <c r="AH85" s="97"/>
    </row>
    <row r="86" spans="2:34" s="71" customFormat="1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3"/>
      <c r="U86" s="173"/>
      <c r="V86" s="173"/>
      <c r="W86" s="173"/>
      <c r="X86" s="173"/>
      <c r="Y86" s="173"/>
      <c r="Z86" s="173"/>
      <c r="AA86" s="173"/>
      <c r="AB86" s="173"/>
      <c r="AC86" s="97"/>
      <c r="AD86" s="97"/>
      <c r="AE86" s="97"/>
      <c r="AF86" s="97"/>
      <c r="AG86" s="97"/>
      <c r="AH86" s="97"/>
    </row>
    <row r="87" spans="2:34" s="71" customFormat="1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3"/>
      <c r="U87" s="173"/>
      <c r="V87" s="173"/>
      <c r="W87" s="173"/>
      <c r="X87" s="173"/>
      <c r="Y87" s="173"/>
      <c r="Z87" s="173"/>
      <c r="AA87" s="173"/>
      <c r="AB87" s="173"/>
      <c r="AC87" s="97"/>
      <c r="AD87" s="97"/>
      <c r="AE87" s="97"/>
      <c r="AF87" s="97"/>
      <c r="AG87" s="97"/>
      <c r="AH87" s="97"/>
    </row>
    <row r="88" spans="2:34" s="71" customFormat="1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3"/>
      <c r="U88" s="173"/>
      <c r="V88" s="173"/>
      <c r="W88" s="173"/>
      <c r="X88" s="173"/>
      <c r="Y88" s="173"/>
      <c r="Z88" s="173"/>
      <c r="AA88" s="173"/>
      <c r="AB88" s="173"/>
      <c r="AC88" s="97"/>
      <c r="AD88" s="97"/>
      <c r="AE88" s="97"/>
      <c r="AF88" s="97"/>
      <c r="AG88" s="97"/>
      <c r="AH88" s="97"/>
    </row>
    <row r="89" spans="2:34" s="71" customFormat="1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3"/>
      <c r="U89" s="173"/>
      <c r="V89" s="173"/>
      <c r="W89" s="173"/>
      <c r="X89" s="173"/>
      <c r="Y89" s="173"/>
      <c r="Z89" s="173"/>
      <c r="AA89" s="173"/>
      <c r="AB89" s="173"/>
      <c r="AC89" s="97"/>
      <c r="AD89" s="97"/>
      <c r="AE89" s="97"/>
      <c r="AF89" s="97"/>
      <c r="AG89" s="97"/>
      <c r="AH89" s="97"/>
    </row>
    <row r="90" spans="2:34" s="71" customFormat="1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3"/>
      <c r="U90" s="173"/>
      <c r="V90" s="173"/>
      <c r="W90" s="173"/>
      <c r="X90" s="173"/>
      <c r="Y90" s="173"/>
      <c r="Z90" s="173"/>
      <c r="AA90" s="173"/>
      <c r="AB90" s="173"/>
      <c r="AC90" s="97"/>
      <c r="AD90" s="97"/>
      <c r="AE90" s="97"/>
      <c r="AF90" s="97"/>
      <c r="AG90" s="97"/>
      <c r="AH90" s="97"/>
    </row>
    <row r="91" spans="2:34" s="71" customFormat="1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</row>
    <row r="92" spans="2:34" s="71" customFormat="1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</row>
    <row r="93" spans="2:34" s="71" customFormat="1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67"/>
      <c r="Q93" s="167"/>
      <c r="R93" s="167"/>
      <c r="S93" s="16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</row>
    <row r="94" spans="2:34" s="107" customFormat="1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67"/>
      <c r="Q94" s="167"/>
      <c r="R94" s="167"/>
      <c r="S94" s="167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</row>
    <row r="95" spans="2:34" s="71" customFormat="1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67"/>
      <c r="Q95" s="167"/>
      <c r="R95" s="167"/>
      <c r="S95" s="16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</row>
    <row r="96" spans="2:34" s="71" customFormat="1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</row>
    <row r="97" spans="2:34" s="71" customFormat="1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</row>
    <row r="98" spans="2:34" s="71" customFormat="1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</row>
    <row r="99" spans="2:34" s="71" customFormat="1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</row>
    <row r="100" spans="2:34" s="71" customFormat="1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</row>
    <row r="101" spans="2:34" s="71" customFormat="1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</row>
    <row r="102" spans="2:34" s="71" customFormat="1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</row>
    <row r="103" spans="2:34" s="71" customFormat="1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</row>
    <row r="104" spans="2:34" s="71" customFormat="1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</row>
    <row r="105" spans="2:34" s="71" customFormat="1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</row>
    <row r="106" spans="2:34" s="71" customFormat="1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</row>
    <row r="107" spans="2:34" s="71" customFormat="1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</row>
    <row r="108" spans="2:34" s="71" customFormat="1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</row>
    <row r="109" spans="2:34" s="71" customFormat="1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</row>
    <row r="110" spans="2:34" s="71" customFormat="1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</row>
    <row r="111" spans="2:34" s="71" customFormat="1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</row>
    <row r="112" spans="2:34" s="71" customFormat="1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</row>
    <row r="113" spans="2:34" s="71" customFormat="1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</row>
    <row r="114" spans="2:34" s="71" customFormat="1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</row>
    <row r="115" spans="2:34" s="71" customFormat="1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</row>
    <row r="116" spans="2:34" s="71" customFormat="1"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</row>
  </sheetData>
  <sortState xmlns:xlrd2="http://schemas.microsoft.com/office/spreadsheetml/2017/richdata2" ref="B98:K110">
    <sortCondition descending="1" ref="J98:J110"/>
  </sortState>
  <mergeCells count="1">
    <mergeCell ref="B53:L53"/>
  </mergeCells>
  <phoneticPr fontId="15" type="noConversion"/>
  <hyperlinks>
    <hyperlink ref="A1" location="ÍNDICE!A1" display="Volver Índice" xr:uid="{00000000-0004-0000-0900-000000000000}"/>
  </hyperlinks>
  <printOptions horizontalCentered="1" verticalCentered="1"/>
  <pageMargins left="0" right="0" top="0.39370078740157483" bottom="0.39370078740157483" header="0" footer="0"/>
  <pageSetup paperSize="9" scale="28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T40"/>
  <sheetViews>
    <sheetView zoomScale="120" zoomScaleNormal="120" workbookViewId="0">
      <pane ySplit="6" topLeftCell="A26" activePane="bottomLeft" state="frozen"/>
      <selection pane="bottomLeft"/>
    </sheetView>
  </sheetViews>
  <sheetFormatPr baseColWidth="10" defaultColWidth="11.42578125" defaultRowHeight="12.75"/>
  <cols>
    <col min="1" max="1" width="28.140625" style="24" customWidth="1"/>
    <col min="2" max="2" width="6.42578125" style="24" bestFit="1" customWidth="1"/>
    <col min="3" max="3" width="13.140625" style="24" customWidth="1"/>
    <col min="4" max="4" width="12.5703125" style="24" customWidth="1"/>
    <col min="5" max="5" width="11.42578125" style="24"/>
    <col min="6" max="6" width="7" style="24" bestFit="1" customWidth="1"/>
    <col min="7" max="7" width="13.28515625" style="24" customWidth="1"/>
    <col min="8" max="8" width="10.85546875" style="24" bestFit="1" customWidth="1"/>
    <col min="9" max="9" width="11.42578125" style="24"/>
    <col min="10" max="10" width="11.28515625" style="24" bestFit="1" customWidth="1"/>
    <col min="11" max="12" width="10.85546875" style="24" bestFit="1" customWidth="1"/>
    <col min="13" max="13" width="11.28515625" style="24" bestFit="1" customWidth="1"/>
    <col min="14" max="14" width="8.28515625" style="24" customWidth="1"/>
    <col min="15" max="15" width="10.140625" style="24" bestFit="1" customWidth="1"/>
    <col min="16" max="17" width="8.85546875" style="24" bestFit="1" customWidth="1"/>
    <col min="18" max="18" width="10.85546875" style="24" bestFit="1" customWidth="1"/>
    <col min="19" max="16384" width="11.42578125" style="24"/>
  </cols>
  <sheetData>
    <row r="1" spans="1:20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20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20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0">
      <c r="A4" s="50" t="s">
        <v>127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20" ht="37.5" customHeight="1">
      <c r="A6" s="153"/>
      <c r="B6" s="34" t="s">
        <v>46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7" t="s">
        <v>65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72</v>
      </c>
      <c r="P6" s="27" t="s">
        <v>73</v>
      </c>
      <c r="Q6" s="27" t="s">
        <v>74</v>
      </c>
      <c r="R6" s="27" t="s">
        <v>75</v>
      </c>
    </row>
    <row r="7" spans="1:20" ht="11.1" customHeight="1">
      <c r="A7" s="109" t="s">
        <v>46</v>
      </c>
      <c r="B7" s="76">
        <v>3194</v>
      </c>
      <c r="C7" s="78">
        <v>26</v>
      </c>
      <c r="D7" s="78">
        <v>505</v>
      </c>
      <c r="E7" s="78">
        <v>1257</v>
      </c>
      <c r="F7" s="99"/>
      <c r="G7" s="78">
        <v>303</v>
      </c>
      <c r="H7" s="78">
        <v>31</v>
      </c>
      <c r="I7" s="78">
        <v>37</v>
      </c>
      <c r="J7" s="67"/>
      <c r="K7" s="67">
        <v>68</v>
      </c>
      <c r="L7" s="67">
        <v>10</v>
      </c>
      <c r="M7" s="67">
        <v>74</v>
      </c>
      <c r="N7" s="67">
        <v>75</v>
      </c>
      <c r="O7" s="67">
        <v>45</v>
      </c>
      <c r="P7" s="77">
        <v>513</v>
      </c>
      <c r="Q7" s="67">
        <v>52</v>
      </c>
      <c r="R7" s="67">
        <v>198</v>
      </c>
      <c r="S7" s="157"/>
      <c r="T7" s="157"/>
    </row>
    <row r="8" spans="1:20" ht="18">
      <c r="A8" s="110" t="s">
        <v>83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S8" s="157"/>
      <c r="T8" s="157"/>
    </row>
    <row r="9" spans="1:20">
      <c r="A9" s="111" t="s">
        <v>40</v>
      </c>
      <c r="B9" s="76">
        <v>689</v>
      </c>
      <c r="C9" s="47">
        <v>5</v>
      </c>
      <c r="D9" s="47">
        <v>159</v>
      </c>
      <c r="E9" s="47">
        <v>78</v>
      </c>
      <c r="F9" s="47"/>
      <c r="G9" s="47">
        <v>50</v>
      </c>
      <c r="H9" s="47">
        <v>14</v>
      </c>
      <c r="I9" s="47">
        <v>16</v>
      </c>
      <c r="J9" s="47"/>
      <c r="K9" s="47">
        <v>19</v>
      </c>
      <c r="L9" s="47">
        <v>2</v>
      </c>
      <c r="M9" s="47">
        <v>14</v>
      </c>
      <c r="N9" s="47">
        <v>13</v>
      </c>
      <c r="O9" s="47">
        <v>23</v>
      </c>
      <c r="P9" s="81">
        <v>193</v>
      </c>
      <c r="Q9" s="47">
        <v>10</v>
      </c>
      <c r="R9" s="47">
        <v>93</v>
      </c>
      <c r="S9" s="157"/>
      <c r="T9" s="157"/>
    </row>
    <row r="10" spans="1:20">
      <c r="A10" s="102" t="s">
        <v>9</v>
      </c>
      <c r="B10" s="76">
        <v>2493</v>
      </c>
      <c r="C10" s="47">
        <v>20</v>
      </c>
      <c r="D10" s="47">
        <v>346</v>
      </c>
      <c r="E10" s="47">
        <v>1178</v>
      </c>
      <c r="F10" s="47"/>
      <c r="G10" s="47">
        <v>253</v>
      </c>
      <c r="H10" s="75">
        <v>17</v>
      </c>
      <c r="I10" s="47">
        <v>17</v>
      </c>
      <c r="J10" s="47"/>
      <c r="K10" s="47">
        <v>49</v>
      </c>
      <c r="L10" s="47">
        <v>8</v>
      </c>
      <c r="M10" s="47">
        <v>60</v>
      </c>
      <c r="N10" s="47">
        <v>62</v>
      </c>
      <c r="O10" s="47">
        <v>22</v>
      </c>
      <c r="P10" s="81">
        <v>315</v>
      </c>
      <c r="Q10" s="47">
        <v>42</v>
      </c>
      <c r="R10" s="47">
        <v>104</v>
      </c>
      <c r="S10" s="157"/>
      <c r="T10" s="157"/>
    </row>
    <row r="11" spans="1:20">
      <c r="A11" s="46" t="s">
        <v>81</v>
      </c>
      <c r="B11" s="76">
        <v>12</v>
      </c>
      <c r="C11" s="47">
        <v>1</v>
      </c>
      <c r="D11" s="47" t="s">
        <v>57</v>
      </c>
      <c r="E11" s="47">
        <v>1</v>
      </c>
      <c r="F11" s="47"/>
      <c r="G11" s="47" t="s">
        <v>57</v>
      </c>
      <c r="H11" s="47" t="s">
        <v>57</v>
      </c>
      <c r="I11" s="47">
        <v>4</v>
      </c>
      <c r="J11" s="47"/>
      <c r="K11" s="47" t="s">
        <v>57</v>
      </c>
      <c r="L11" s="47" t="s">
        <v>57</v>
      </c>
      <c r="M11" s="47" t="s">
        <v>57</v>
      </c>
      <c r="N11" s="47" t="s">
        <v>57</v>
      </c>
      <c r="O11" s="47" t="s">
        <v>57</v>
      </c>
      <c r="P11" s="81">
        <v>5</v>
      </c>
      <c r="Q11" s="47" t="s">
        <v>57</v>
      </c>
      <c r="R11" s="47">
        <v>1</v>
      </c>
      <c r="S11" s="157"/>
      <c r="T11" s="157"/>
    </row>
    <row r="12" spans="1:20" ht="11.1" customHeight="1">
      <c r="A12" s="109" t="s">
        <v>46</v>
      </c>
      <c r="B12" s="76">
        <v>3222</v>
      </c>
      <c r="C12" s="78">
        <v>26</v>
      </c>
      <c r="D12" s="78">
        <v>514</v>
      </c>
      <c r="E12" s="78">
        <v>1279</v>
      </c>
      <c r="F12" s="99"/>
      <c r="G12" s="78">
        <v>299</v>
      </c>
      <c r="H12" s="78">
        <v>33</v>
      </c>
      <c r="I12" s="78">
        <v>37</v>
      </c>
      <c r="J12" s="67"/>
      <c r="K12" s="67">
        <v>69</v>
      </c>
      <c r="L12" s="67">
        <v>10</v>
      </c>
      <c r="M12" s="67">
        <v>74</v>
      </c>
      <c r="N12" s="67">
        <v>72</v>
      </c>
      <c r="O12" s="67">
        <v>46</v>
      </c>
      <c r="P12" s="77">
        <v>511</v>
      </c>
      <c r="Q12" s="67">
        <v>52</v>
      </c>
      <c r="R12" s="67">
        <v>200</v>
      </c>
      <c r="S12" s="157"/>
      <c r="T12" s="157"/>
    </row>
    <row r="13" spans="1:20" ht="18">
      <c r="A13" s="110" t="s">
        <v>96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67"/>
      <c r="S13" s="157"/>
      <c r="T13" s="157"/>
    </row>
    <row r="14" spans="1:20">
      <c r="A14" s="111" t="s">
        <v>40</v>
      </c>
      <c r="B14" s="76">
        <v>685</v>
      </c>
      <c r="C14" s="47">
        <v>5</v>
      </c>
      <c r="D14" s="47">
        <v>163</v>
      </c>
      <c r="E14" s="47">
        <v>77</v>
      </c>
      <c r="F14" s="47"/>
      <c r="G14" s="47">
        <v>44</v>
      </c>
      <c r="H14" s="47">
        <v>14</v>
      </c>
      <c r="I14" s="47">
        <v>16</v>
      </c>
      <c r="J14" s="47"/>
      <c r="K14" s="47">
        <v>20</v>
      </c>
      <c r="L14" s="47">
        <v>2</v>
      </c>
      <c r="M14" s="47">
        <v>14</v>
      </c>
      <c r="N14" s="47">
        <v>11</v>
      </c>
      <c r="O14" s="47">
        <v>23</v>
      </c>
      <c r="P14" s="81">
        <v>193</v>
      </c>
      <c r="Q14" s="47">
        <v>10</v>
      </c>
      <c r="R14" s="47">
        <v>93</v>
      </c>
      <c r="S14" s="157"/>
      <c r="T14" s="157"/>
    </row>
    <row r="15" spans="1:20">
      <c r="A15" s="102" t="s">
        <v>9</v>
      </c>
      <c r="B15" s="76">
        <v>2525</v>
      </c>
      <c r="C15" s="47">
        <v>20</v>
      </c>
      <c r="D15" s="47">
        <v>351</v>
      </c>
      <c r="E15" s="47">
        <v>1201</v>
      </c>
      <c r="F15" s="47"/>
      <c r="G15" s="47">
        <v>255</v>
      </c>
      <c r="H15" s="75">
        <v>19</v>
      </c>
      <c r="I15" s="47">
        <v>17</v>
      </c>
      <c r="J15" s="47"/>
      <c r="K15" s="47">
        <v>49</v>
      </c>
      <c r="L15" s="47">
        <v>8</v>
      </c>
      <c r="M15" s="47">
        <v>60</v>
      </c>
      <c r="N15" s="47">
        <v>61</v>
      </c>
      <c r="O15" s="47">
        <v>23</v>
      </c>
      <c r="P15" s="81">
        <v>313</v>
      </c>
      <c r="Q15" s="47">
        <v>42</v>
      </c>
      <c r="R15" s="47">
        <v>106</v>
      </c>
      <c r="S15" s="157"/>
      <c r="T15" s="157"/>
    </row>
    <row r="16" spans="1:20">
      <c r="A16" s="46" t="s">
        <v>81</v>
      </c>
      <c r="B16" s="76">
        <v>12</v>
      </c>
      <c r="C16" s="47">
        <v>1</v>
      </c>
      <c r="D16" s="47" t="s">
        <v>57</v>
      </c>
      <c r="E16" s="47">
        <v>1</v>
      </c>
      <c r="F16" s="47"/>
      <c r="G16" s="47" t="s">
        <v>57</v>
      </c>
      <c r="H16" s="47" t="s">
        <v>57</v>
      </c>
      <c r="I16" s="47">
        <v>4</v>
      </c>
      <c r="J16" s="47"/>
      <c r="K16" s="47" t="s">
        <v>57</v>
      </c>
      <c r="L16" s="47" t="s">
        <v>57</v>
      </c>
      <c r="M16" s="47" t="s">
        <v>57</v>
      </c>
      <c r="N16" s="47" t="s">
        <v>57</v>
      </c>
      <c r="O16" s="47" t="s">
        <v>57</v>
      </c>
      <c r="P16" s="81">
        <v>5</v>
      </c>
      <c r="Q16" s="47" t="s">
        <v>57</v>
      </c>
      <c r="R16" s="47">
        <v>1</v>
      </c>
      <c r="S16" s="157"/>
      <c r="T16" s="157"/>
    </row>
    <row r="17" spans="1:20" ht="11.1" customHeight="1">
      <c r="A17" s="109" t="s">
        <v>46</v>
      </c>
      <c r="B17" s="76">
        <v>3296</v>
      </c>
      <c r="C17" s="78">
        <v>25</v>
      </c>
      <c r="D17" s="78">
        <v>536</v>
      </c>
      <c r="E17" s="78">
        <v>1317</v>
      </c>
      <c r="F17" s="99"/>
      <c r="G17" s="78">
        <v>310</v>
      </c>
      <c r="H17" s="78">
        <v>29</v>
      </c>
      <c r="I17" s="78">
        <v>37</v>
      </c>
      <c r="J17" s="67"/>
      <c r="K17" s="67">
        <v>75</v>
      </c>
      <c r="L17" s="67">
        <v>10</v>
      </c>
      <c r="M17" s="67">
        <v>80</v>
      </c>
      <c r="N17" s="67">
        <v>48</v>
      </c>
      <c r="O17" s="67">
        <v>47</v>
      </c>
      <c r="P17" s="77">
        <v>522</v>
      </c>
      <c r="Q17" s="67">
        <v>52</v>
      </c>
      <c r="R17" s="67">
        <v>208</v>
      </c>
      <c r="S17" s="157"/>
      <c r="T17" s="157"/>
    </row>
    <row r="18" spans="1:20" ht="18">
      <c r="A18" s="110" t="s">
        <v>100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67"/>
      <c r="S18" s="157"/>
      <c r="T18" s="157"/>
    </row>
    <row r="19" spans="1:20">
      <c r="A19" s="111" t="s">
        <v>40</v>
      </c>
      <c r="B19" s="76">
        <v>697</v>
      </c>
      <c r="C19" s="47">
        <v>4</v>
      </c>
      <c r="D19" s="47">
        <v>173</v>
      </c>
      <c r="E19" s="47">
        <v>79</v>
      </c>
      <c r="F19" s="47"/>
      <c r="G19" s="47">
        <v>48</v>
      </c>
      <c r="H19" s="47">
        <v>10</v>
      </c>
      <c r="I19" s="47">
        <v>15</v>
      </c>
      <c r="J19" s="47"/>
      <c r="K19" s="47">
        <v>24</v>
      </c>
      <c r="L19" s="47">
        <v>2</v>
      </c>
      <c r="M19" s="47">
        <v>16</v>
      </c>
      <c r="N19" s="47">
        <v>10</v>
      </c>
      <c r="O19" s="47">
        <v>24</v>
      </c>
      <c r="P19" s="81">
        <v>190</v>
      </c>
      <c r="Q19" s="47">
        <v>10</v>
      </c>
      <c r="R19" s="47">
        <v>92</v>
      </c>
      <c r="S19" s="157"/>
      <c r="T19" s="157"/>
    </row>
    <row r="20" spans="1:20">
      <c r="A20" s="102" t="s">
        <v>9</v>
      </c>
      <c r="B20" s="76">
        <v>2586</v>
      </c>
      <c r="C20" s="47">
        <v>20</v>
      </c>
      <c r="D20" s="47">
        <v>363</v>
      </c>
      <c r="E20" s="47">
        <v>1237</v>
      </c>
      <c r="F20" s="47"/>
      <c r="G20" s="47">
        <v>262</v>
      </c>
      <c r="H20" s="75">
        <v>19</v>
      </c>
      <c r="I20" s="47">
        <v>18</v>
      </c>
      <c r="J20" s="47"/>
      <c r="K20" s="47">
        <v>51</v>
      </c>
      <c r="L20" s="47">
        <v>8</v>
      </c>
      <c r="M20" s="47">
        <v>64</v>
      </c>
      <c r="N20" s="47">
        <v>38</v>
      </c>
      <c r="O20" s="47">
        <v>23</v>
      </c>
      <c r="P20" s="81">
        <v>326</v>
      </c>
      <c r="Q20" s="47">
        <v>42</v>
      </c>
      <c r="R20" s="47">
        <v>115</v>
      </c>
      <c r="S20" s="157"/>
      <c r="T20" s="157"/>
    </row>
    <row r="21" spans="1:20">
      <c r="A21" s="46" t="s">
        <v>81</v>
      </c>
      <c r="B21" s="76">
        <v>13</v>
      </c>
      <c r="C21" s="47">
        <v>1</v>
      </c>
      <c r="D21" s="47" t="s">
        <v>57</v>
      </c>
      <c r="E21" s="47">
        <v>1</v>
      </c>
      <c r="F21" s="47"/>
      <c r="G21" s="47" t="s">
        <v>57</v>
      </c>
      <c r="H21" s="47" t="s">
        <v>57</v>
      </c>
      <c r="I21" s="47">
        <v>4</v>
      </c>
      <c r="J21" s="47"/>
      <c r="K21" s="47" t="s">
        <v>57</v>
      </c>
      <c r="L21" s="47" t="s">
        <v>57</v>
      </c>
      <c r="M21" s="47" t="s">
        <v>57</v>
      </c>
      <c r="N21" s="47" t="s">
        <v>57</v>
      </c>
      <c r="O21" s="47" t="s">
        <v>57</v>
      </c>
      <c r="P21" s="81">
        <v>6</v>
      </c>
      <c r="Q21" s="47" t="s">
        <v>57</v>
      </c>
      <c r="R21" s="47">
        <v>1</v>
      </c>
      <c r="S21" s="157"/>
      <c r="T21" s="157"/>
    </row>
    <row r="22" spans="1:20" ht="11.1" customHeight="1">
      <c r="A22" s="109" t="s">
        <v>46</v>
      </c>
      <c r="B22" s="76">
        <v>3355</v>
      </c>
      <c r="C22" s="78">
        <v>29</v>
      </c>
      <c r="D22" s="78">
        <v>547</v>
      </c>
      <c r="E22" s="78">
        <v>1342</v>
      </c>
      <c r="F22" s="99"/>
      <c r="G22" s="78">
        <v>312</v>
      </c>
      <c r="H22" s="78">
        <v>30</v>
      </c>
      <c r="I22" s="78">
        <v>39</v>
      </c>
      <c r="J22" s="67"/>
      <c r="K22" s="67">
        <v>77</v>
      </c>
      <c r="L22" s="67">
        <v>11</v>
      </c>
      <c r="M22" s="67">
        <v>78</v>
      </c>
      <c r="N22" s="67">
        <v>51</v>
      </c>
      <c r="O22" s="67">
        <v>48</v>
      </c>
      <c r="P22" s="77">
        <v>523</v>
      </c>
      <c r="Q22" s="67">
        <v>53</v>
      </c>
      <c r="R22" s="67">
        <v>215</v>
      </c>
      <c r="S22" s="157"/>
      <c r="T22" s="157"/>
    </row>
    <row r="23" spans="1:20" ht="18">
      <c r="A23" s="110" t="s">
        <v>110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67"/>
      <c r="S23" s="157"/>
      <c r="T23" s="157"/>
    </row>
    <row r="24" spans="1:20">
      <c r="A24" s="111" t="s">
        <v>40</v>
      </c>
      <c r="B24" s="76">
        <v>699</v>
      </c>
      <c r="C24" s="47">
        <v>4</v>
      </c>
      <c r="D24" s="47">
        <v>183</v>
      </c>
      <c r="E24" s="47">
        <v>72</v>
      </c>
      <c r="F24" s="47"/>
      <c r="G24" s="47">
        <v>48</v>
      </c>
      <c r="H24" s="47">
        <v>11</v>
      </c>
      <c r="I24" s="47">
        <v>14</v>
      </c>
      <c r="J24" s="47"/>
      <c r="K24" s="47">
        <v>25</v>
      </c>
      <c r="L24" s="47">
        <v>2</v>
      </c>
      <c r="M24" s="47">
        <v>17</v>
      </c>
      <c r="N24" s="47">
        <v>10</v>
      </c>
      <c r="O24" s="47">
        <v>25</v>
      </c>
      <c r="P24" s="81">
        <v>184</v>
      </c>
      <c r="Q24" s="47">
        <v>11</v>
      </c>
      <c r="R24" s="47">
        <v>93</v>
      </c>
      <c r="S24" s="157"/>
      <c r="T24" s="157"/>
    </row>
    <row r="25" spans="1:20">
      <c r="A25" s="102" t="s">
        <v>9</v>
      </c>
      <c r="B25" s="76">
        <v>2639</v>
      </c>
      <c r="C25" s="47">
        <v>24</v>
      </c>
      <c r="D25" s="47">
        <v>364</v>
      </c>
      <c r="E25" s="47">
        <v>1266</v>
      </c>
      <c r="F25" s="47"/>
      <c r="G25" s="47">
        <v>264</v>
      </c>
      <c r="H25" s="75">
        <v>19</v>
      </c>
      <c r="I25" s="47">
        <v>20</v>
      </c>
      <c r="J25" s="47"/>
      <c r="K25" s="47">
        <v>52</v>
      </c>
      <c r="L25" s="47">
        <v>9</v>
      </c>
      <c r="M25" s="47">
        <v>61</v>
      </c>
      <c r="N25" s="47">
        <v>41</v>
      </c>
      <c r="O25" s="47">
        <v>23</v>
      </c>
      <c r="P25" s="81">
        <v>333</v>
      </c>
      <c r="Q25" s="47">
        <v>42</v>
      </c>
      <c r="R25" s="47">
        <v>121</v>
      </c>
      <c r="S25" s="157"/>
      <c r="T25" s="157"/>
    </row>
    <row r="26" spans="1:20">
      <c r="A26" s="46" t="s">
        <v>81</v>
      </c>
      <c r="B26" s="76">
        <v>17</v>
      </c>
      <c r="C26" s="47">
        <v>1</v>
      </c>
      <c r="D26" s="47" t="s">
        <v>57</v>
      </c>
      <c r="E26" s="47">
        <v>4</v>
      </c>
      <c r="F26" s="47"/>
      <c r="G26" s="47" t="s">
        <v>57</v>
      </c>
      <c r="H26" s="47" t="s">
        <v>57</v>
      </c>
      <c r="I26" s="47">
        <v>5</v>
      </c>
      <c r="J26" s="47"/>
      <c r="K26" s="47" t="s">
        <v>57</v>
      </c>
      <c r="L26" s="47" t="s">
        <v>57</v>
      </c>
      <c r="M26" s="47" t="s">
        <v>57</v>
      </c>
      <c r="N26" s="47" t="s">
        <v>57</v>
      </c>
      <c r="O26" s="47" t="s">
        <v>57</v>
      </c>
      <c r="P26" s="81">
        <v>6</v>
      </c>
      <c r="Q26" s="47" t="s">
        <v>57</v>
      </c>
      <c r="R26" s="47">
        <v>1</v>
      </c>
      <c r="S26" s="157"/>
      <c r="T26" s="157"/>
    </row>
    <row r="27" spans="1:20" ht="11.1" customHeight="1">
      <c r="A27" s="109" t="s">
        <v>46</v>
      </c>
      <c r="B27" s="76">
        <v>3449</v>
      </c>
      <c r="C27" s="78">
        <v>29</v>
      </c>
      <c r="D27" s="78">
        <v>555</v>
      </c>
      <c r="E27" s="78">
        <v>1379</v>
      </c>
      <c r="F27" s="99"/>
      <c r="G27" s="78">
        <v>319</v>
      </c>
      <c r="H27" s="78">
        <v>30</v>
      </c>
      <c r="I27" s="78">
        <v>40</v>
      </c>
      <c r="J27" s="67"/>
      <c r="K27" s="67">
        <v>79</v>
      </c>
      <c r="L27" s="67">
        <v>11</v>
      </c>
      <c r="M27" s="67">
        <v>80</v>
      </c>
      <c r="N27" s="67">
        <v>59</v>
      </c>
      <c r="O27" s="67">
        <v>51</v>
      </c>
      <c r="P27" s="77">
        <v>534</v>
      </c>
      <c r="Q27" s="67">
        <v>53</v>
      </c>
      <c r="R27" s="67">
        <v>230</v>
      </c>
      <c r="S27" s="157"/>
      <c r="T27" s="157"/>
    </row>
    <row r="28" spans="1:20" ht="18">
      <c r="A28" s="110" t="s">
        <v>108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67"/>
      <c r="S28" s="157"/>
      <c r="T28" s="157"/>
    </row>
    <row r="29" spans="1:20">
      <c r="A29" s="111" t="s">
        <v>40</v>
      </c>
      <c r="B29" s="76">
        <v>727</v>
      </c>
      <c r="C29" s="47">
        <v>4</v>
      </c>
      <c r="D29" s="47">
        <v>191</v>
      </c>
      <c r="E29" s="47">
        <v>74</v>
      </c>
      <c r="F29" s="47"/>
      <c r="G29" s="47">
        <v>50</v>
      </c>
      <c r="H29" s="47">
        <v>11</v>
      </c>
      <c r="I29" s="47">
        <v>15</v>
      </c>
      <c r="J29" s="47"/>
      <c r="K29" s="47">
        <v>26</v>
      </c>
      <c r="L29" s="47">
        <v>2</v>
      </c>
      <c r="M29" s="47">
        <v>18</v>
      </c>
      <c r="N29" s="47">
        <v>10</v>
      </c>
      <c r="O29" s="47">
        <v>28</v>
      </c>
      <c r="P29" s="81">
        <v>187</v>
      </c>
      <c r="Q29" s="47">
        <v>11</v>
      </c>
      <c r="R29" s="47">
        <v>100</v>
      </c>
      <c r="S29" s="157"/>
      <c r="T29" s="157"/>
    </row>
    <row r="30" spans="1:20">
      <c r="A30" s="102" t="s">
        <v>9</v>
      </c>
      <c r="B30" s="76">
        <v>2705</v>
      </c>
      <c r="C30" s="47">
        <v>24</v>
      </c>
      <c r="D30" s="47">
        <v>364</v>
      </c>
      <c r="E30" s="47">
        <v>1301</v>
      </c>
      <c r="F30" s="47"/>
      <c r="G30" s="47">
        <v>269</v>
      </c>
      <c r="H30" s="75">
        <v>19</v>
      </c>
      <c r="I30" s="47">
        <v>20</v>
      </c>
      <c r="J30" s="47"/>
      <c r="K30" s="47">
        <v>53</v>
      </c>
      <c r="L30" s="47">
        <v>9</v>
      </c>
      <c r="M30" s="47">
        <v>62</v>
      </c>
      <c r="N30" s="47">
        <v>49</v>
      </c>
      <c r="O30" s="47">
        <v>23</v>
      </c>
      <c r="P30" s="81">
        <v>341</v>
      </c>
      <c r="Q30" s="47">
        <v>42</v>
      </c>
      <c r="R30" s="47">
        <v>129</v>
      </c>
      <c r="S30" s="157"/>
      <c r="T30" s="157"/>
    </row>
    <row r="31" spans="1:20">
      <c r="A31" s="46" t="s">
        <v>81</v>
      </c>
      <c r="B31" s="76">
        <v>17</v>
      </c>
      <c r="C31" s="47">
        <v>1</v>
      </c>
      <c r="D31" s="47" t="s">
        <v>57</v>
      </c>
      <c r="E31" s="47">
        <v>4</v>
      </c>
      <c r="F31" s="47"/>
      <c r="G31" s="47" t="s">
        <v>57</v>
      </c>
      <c r="H31" s="47" t="s">
        <v>57</v>
      </c>
      <c r="I31" s="47">
        <v>5</v>
      </c>
      <c r="J31" s="47"/>
      <c r="K31" s="47" t="s">
        <v>57</v>
      </c>
      <c r="L31" s="47" t="s">
        <v>57</v>
      </c>
      <c r="M31" s="47" t="s">
        <v>57</v>
      </c>
      <c r="N31" s="47" t="s">
        <v>57</v>
      </c>
      <c r="O31" s="47" t="s">
        <v>57</v>
      </c>
      <c r="P31" s="81">
        <v>6</v>
      </c>
      <c r="Q31" s="47" t="s">
        <v>57</v>
      </c>
      <c r="R31" s="47">
        <v>1</v>
      </c>
      <c r="S31" s="157"/>
      <c r="T31" s="157"/>
    </row>
    <row r="32" spans="1:20" ht="11.1" customHeight="1">
      <c r="A32" s="109" t="s">
        <v>46</v>
      </c>
      <c r="B32" s="76">
        <v>3475</v>
      </c>
      <c r="C32" s="78">
        <v>30</v>
      </c>
      <c r="D32" s="78">
        <v>558</v>
      </c>
      <c r="E32" s="78">
        <v>1391</v>
      </c>
      <c r="F32" s="99"/>
      <c r="G32" s="78">
        <v>319</v>
      </c>
      <c r="H32" s="78">
        <v>30</v>
      </c>
      <c r="I32" s="78">
        <v>41</v>
      </c>
      <c r="J32" s="67"/>
      <c r="K32" s="67">
        <v>79</v>
      </c>
      <c r="L32" s="67">
        <v>11</v>
      </c>
      <c r="M32" s="67">
        <v>81</v>
      </c>
      <c r="N32" s="67">
        <v>63</v>
      </c>
      <c r="O32" s="67">
        <v>53</v>
      </c>
      <c r="P32" s="77">
        <v>534</v>
      </c>
      <c r="Q32" s="67">
        <v>53</v>
      </c>
      <c r="R32" s="67">
        <v>232</v>
      </c>
      <c r="S32" s="157"/>
      <c r="T32" s="157"/>
    </row>
    <row r="33" spans="1:20" ht="18">
      <c r="A33" s="110" t="s">
        <v>128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67"/>
      <c r="S33" s="157"/>
      <c r="T33" s="157"/>
    </row>
    <row r="34" spans="1:20">
      <c r="A34" s="111" t="s">
        <v>40</v>
      </c>
      <c r="B34" s="76">
        <v>722</v>
      </c>
      <c r="C34" s="47">
        <v>4</v>
      </c>
      <c r="D34" s="47">
        <v>190</v>
      </c>
      <c r="E34" s="47">
        <v>72</v>
      </c>
      <c r="F34" s="47"/>
      <c r="G34" s="47">
        <v>50</v>
      </c>
      <c r="H34" s="47">
        <v>10</v>
      </c>
      <c r="I34" s="47">
        <v>15</v>
      </c>
      <c r="J34" s="47"/>
      <c r="K34" s="47">
        <v>25</v>
      </c>
      <c r="L34" s="47">
        <v>2</v>
      </c>
      <c r="M34" s="47">
        <v>19</v>
      </c>
      <c r="N34" s="47">
        <v>9</v>
      </c>
      <c r="O34" s="47">
        <v>29</v>
      </c>
      <c r="P34" s="81">
        <v>186</v>
      </c>
      <c r="Q34" s="47">
        <v>11</v>
      </c>
      <c r="R34" s="47">
        <v>100</v>
      </c>
      <c r="S34" s="157"/>
      <c r="T34" s="157"/>
    </row>
    <row r="35" spans="1:20">
      <c r="A35" s="102" t="s">
        <v>9</v>
      </c>
      <c r="B35" s="76">
        <v>2736</v>
      </c>
      <c r="C35" s="47">
        <v>25</v>
      </c>
      <c r="D35" s="47">
        <v>368</v>
      </c>
      <c r="E35" s="47">
        <v>1315</v>
      </c>
      <c r="F35" s="47"/>
      <c r="G35" s="47">
        <v>269</v>
      </c>
      <c r="H35" s="75">
        <v>20</v>
      </c>
      <c r="I35" s="47">
        <v>21</v>
      </c>
      <c r="J35" s="47"/>
      <c r="K35" s="47">
        <v>54</v>
      </c>
      <c r="L35" s="47">
        <v>9</v>
      </c>
      <c r="M35" s="47">
        <v>62</v>
      </c>
      <c r="N35" s="47">
        <v>54</v>
      </c>
      <c r="O35" s="47">
        <v>24</v>
      </c>
      <c r="P35" s="81">
        <v>342</v>
      </c>
      <c r="Q35" s="47">
        <v>42</v>
      </c>
      <c r="R35" s="47">
        <v>131</v>
      </c>
      <c r="S35" s="157"/>
      <c r="T35" s="157"/>
    </row>
    <row r="36" spans="1:20">
      <c r="A36" s="46" t="s">
        <v>81</v>
      </c>
      <c r="B36" s="76">
        <v>17</v>
      </c>
      <c r="C36" s="47">
        <v>1</v>
      </c>
      <c r="D36" s="47" t="s">
        <v>57</v>
      </c>
      <c r="E36" s="47">
        <v>4</v>
      </c>
      <c r="F36" s="47"/>
      <c r="G36" s="47" t="s">
        <v>57</v>
      </c>
      <c r="H36" s="47" t="s">
        <v>57</v>
      </c>
      <c r="I36" s="47">
        <v>5</v>
      </c>
      <c r="J36" s="47"/>
      <c r="K36" s="47" t="s">
        <v>57</v>
      </c>
      <c r="L36" s="47" t="s">
        <v>57</v>
      </c>
      <c r="M36" s="47" t="s">
        <v>57</v>
      </c>
      <c r="N36" s="47" t="s">
        <v>57</v>
      </c>
      <c r="O36" s="47" t="s">
        <v>57</v>
      </c>
      <c r="P36" s="81">
        <v>6</v>
      </c>
      <c r="Q36" s="47" t="s">
        <v>57</v>
      </c>
      <c r="R36" s="47">
        <v>1</v>
      </c>
      <c r="S36" s="157"/>
      <c r="T36" s="157"/>
    </row>
    <row r="37" spans="1:20">
      <c r="A37" s="63"/>
      <c r="B37" s="7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81"/>
      <c r="Q37" s="47"/>
      <c r="R37" s="67"/>
    </row>
    <row r="38" spans="1:20">
      <c r="A38" s="31" t="s">
        <v>101</v>
      </c>
      <c r="B38" s="62"/>
      <c r="C38" s="62"/>
      <c r="D38" s="62"/>
      <c r="E38" s="62"/>
      <c r="F38" s="67"/>
      <c r="G38" s="62"/>
      <c r="H38" s="62"/>
      <c r="I38" s="62"/>
      <c r="J38" s="67"/>
      <c r="K38" s="62"/>
      <c r="L38" s="62"/>
      <c r="M38" s="62"/>
      <c r="N38" s="62"/>
      <c r="O38" s="62"/>
      <c r="P38" s="62"/>
      <c r="Q38" s="62"/>
      <c r="R38" s="62"/>
    </row>
    <row r="39" spans="1:20">
      <c r="A39" s="63"/>
    </row>
    <row r="40" spans="1:20">
      <c r="A40" s="69" t="s">
        <v>48</v>
      </c>
    </row>
  </sheetData>
  <phoneticPr fontId="15" type="noConversion"/>
  <hyperlinks>
    <hyperlink ref="A40" location="'BARÓMETRO E-ADMIN G.4.1.4'!A1" display="IR A GRÁFICO ==&gt;" xr:uid="{00000000-0004-0000-0A00-000000000000}"/>
    <hyperlink ref="A1" location="ÍNDICE!A1" display="Volver Índice" xr:uid="{AAFBCCE3-4265-492C-A5A9-865ED0F12951}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AG196"/>
  <sheetViews>
    <sheetView zoomScale="85" zoomScaleNormal="85" workbookViewId="0"/>
  </sheetViews>
  <sheetFormatPr baseColWidth="10" defaultColWidth="11.42578125" defaultRowHeight="12.75"/>
  <cols>
    <col min="1" max="1" width="34.42578125" style="39" customWidth="1"/>
    <col min="2" max="2" width="9.42578125" style="39" customWidth="1"/>
    <col min="3" max="5" width="7.7109375" style="39" customWidth="1"/>
    <col min="6" max="6" width="12.5703125" style="39" customWidth="1"/>
    <col min="7" max="7" width="11.28515625" style="39" customWidth="1"/>
    <col min="8" max="8" width="10.85546875" style="39" bestFit="1" customWidth="1"/>
    <col min="9" max="9" width="11" style="39" bestFit="1" customWidth="1"/>
    <col min="10" max="10" width="11.28515625" style="39" bestFit="1" customWidth="1"/>
    <col min="11" max="12" width="10.85546875" style="39" bestFit="1" customWidth="1"/>
    <col min="13" max="13" width="11.28515625" style="39" bestFit="1" customWidth="1"/>
    <col min="14" max="14" width="11" style="39" bestFit="1" customWidth="1"/>
    <col min="15" max="15" width="8.85546875" style="39" bestFit="1" customWidth="1"/>
    <col min="16" max="16" width="5.42578125" style="39" bestFit="1" customWidth="1"/>
    <col min="17" max="17" width="13.140625" style="39" customWidth="1"/>
    <col min="18" max="16384" width="11.42578125" style="39"/>
  </cols>
  <sheetData>
    <row r="1" spans="1:20">
      <c r="A1" s="84" t="s">
        <v>49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  <c r="S1" s="92"/>
      <c r="T1" s="92"/>
    </row>
    <row r="3" spans="1:20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83"/>
      <c r="O3" s="83"/>
      <c r="P3" s="83"/>
      <c r="Q3" s="83"/>
      <c r="R3" s="83"/>
      <c r="S3" s="83"/>
      <c r="T3" s="83"/>
    </row>
    <row r="4" spans="1:20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83"/>
      <c r="O4" s="83"/>
      <c r="P4" s="83"/>
      <c r="Q4" s="83"/>
      <c r="R4" s="83"/>
      <c r="S4" s="83"/>
      <c r="T4" s="83"/>
    </row>
    <row r="5" spans="1:20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83"/>
      <c r="O5" s="83"/>
      <c r="P5" s="83"/>
      <c r="Q5" s="83"/>
      <c r="R5" s="83"/>
      <c r="S5" s="83"/>
      <c r="T5" s="83"/>
    </row>
    <row r="6" spans="1:20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83"/>
      <c r="O6" s="83"/>
      <c r="P6" s="83"/>
      <c r="Q6" s="83"/>
      <c r="R6" s="83"/>
      <c r="S6" s="83"/>
      <c r="T6" s="83"/>
    </row>
    <row r="7" spans="1:20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83"/>
      <c r="O7" s="83"/>
      <c r="P7" s="83"/>
      <c r="Q7" s="83"/>
      <c r="R7" s="83"/>
      <c r="S7" s="83"/>
      <c r="T7" s="83"/>
    </row>
    <row r="8" spans="1:20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83"/>
      <c r="O8" s="83"/>
      <c r="P8" s="83"/>
      <c r="Q8" s="83"/>
      <c r="R8" s="83"/>
      <c r="S8" s="83"/>
      <c r="T8" s="83"/>
    </row>
    <row r="9" spans="1:20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83"/>
      <c r="O9" s="83"/>
      <c r="P9" s="83"/>
      <c r="Q9" s="83"/>
      <c r="R9" s="83"/>
      <c r="S9" s="83"/>
      <c r="T9" s="83"/>
    </row>
    <row r="10" spans="1:20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83"/>
      <c r="O10" s="83"/>
      <c r="P10" s="83"/>
      <c r="Q10" s="83"/>
      <c r="R10" s="83"/>
      <c r="S10" s="83"/>
      <c r="T10" s="83"/>
    </row>
    <row r="11" spans="1:20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83"/>
      <c r="O11" s="83"/>
      <c r="P11" s="83"/>
      <c r="Q11" s="83"/>
      <c r="R11" s="83"/>
      <c r="S11" s="83"/>
      <c r="T11" s="83"/>
    </row>
    <row r="12" spans="1:20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83"/>
      <c r="O12" s="83"/>
      <c r="P12" s="83"/>
      <c r="Q12" s="83"/>
      <c r="R12" s="83"/>
      <c r="S12" s="83"/>
      <c r="T12" s="83"/>
    </row>
    <row r="13" spans="1:20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83"/>
      <c r="O13" s="83"/>
      <c r="P13" s="83"/>
      <c r="Q13" s="83"/>
      <c r="R13" s="83"/>
      <c r="S13" s="83"/>
      <c r="T13" s="83"/>
    </row>
    <row r="14" spans="1:20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83"/>
      <c r="O14" s="83"/>
      <c r="P14" s="83"/>
      <c r="Q14" s="83"/>
      <c r="R14" s="83"/>
      <c r="S14" s="83"/>
      <c r="T14" s="83"/>
    </row>
    <row r="15" spans="1:20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83"/>
      <c r="O15" s="83"/>
      <c r="P15" s="83"/>
      <c r="Q15" s="83"/>
      <c r="R15" s="83"/>
      <c r="S15" s="83"/>
      <c r="T15" s="83"/>
    </row>
    <row r="16" spans="1:20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83"/>
      <c r="O16" s="83"/>
      <c r="P16" s="83"/>
      <c r="Q16" s="83"/>
      <c r="R16" s="83"/>
      <c r="S16" s="83"/>
      <c r="T16" s="83"/>
    </row>
    <row r="17" spans="14:20">
      <c r="N17" s="83"/>
      <c r="O17" s="83"/>
      <c r="P17" s="83"/>
      <c r="Q17" s="83"/>
      <c r="R17" s="83"/>
      <c r="S17" s="83"/>
      <c r="T17" s="83"/>
    </row>
    <row r="18" spans="14:20">
      <c r="N18" s="83"/>
      <c r="O18" s="83"/>
      <c r="P18" s="83"/>
      <c r="Q18" s="83"/>
      <c r="R18" s="83"/>
      <c r="S18" s="83"/>
      <c r="T18" s="83"/>
    </row>
    <row r="19" spans="14:20">
      <c r="N19" s="83"/>
      <c r="O19" s="83"/>
      <c r="P19" s="83"/>
      <c r="Q19" s="83"/>
      <c r="R19" s="83"/>
      <c r="S19" s="83"/>
      <c r="T19" s="83"/>
    </row>
    <row r="20" spans="14:20">
      <c r="N20" s="83"/>
      <c r="O20" s="83"/>
      <c r="P20" s="83"/>
      <c r="Q20" s="83"/>
      <c r="R20" s="83"/>
      <c r="S20" s="83"/>
      <c r="T20" s="83"/>
    </row>
    <row r="21" spans="14:20">
      <c r="N21" s="83"/>
      <c r="O21" s="83"/>
      <c r="P21" s="83"/>
      <c r="Q21" s="83"/>
      <c r="R21" s="83"/>
      <c r="S21" s="83"/>
      <c r="T21" s="83"/>
    </row>
    <row r="22" spans="14:20">
      <c r="N22" s="83"/>
      <c r="O22" s="83"/>
      <c r="P22" s="83"/>
      <c r="Q22" s="83"/>
      <c r="R22" s="83"/>
      <c r="S22" s="83"/>
      <c r="T22" s="83"/>
    </row>
    <row r="23" spans="14:20">
      <c r="N23" s="83"/>
      <c r="O23" s="83"/>
      <c r="P23" s="83"/>
      <c r="Q23" s="83"/>
      <c r="R23" s="83"/>
      <c r="S23" s="83"/>
      <c r="T23" s="83"/>
    </row>
    <row r="24" spans="14:20">
      <c r="N24" s="83"/>
      <c r="O24" s="83"/>
      <c r="P24" s="83"/>
      <c r="Q24" s="83"/>
      <c r="R24" s="83"/>
      <c r="S24" s="83"/>
      <c r="T24" s="83"/>
    </row>
    <row r="25" spans="14:20">
      <c r="N25" s="83"/>
      <c r="O25" s="83"/>
      <c r="P25" s="83"/>
      <c r="Q25" s="83"/>
      <c r="R25" s="83"/>
      <c r="S25" s="83"/>
      <c r="T25" s="83"/>
    </row>
    <row r="26" spans="14:20">
      <c r="N26" s="83"/>
      <c r="O26" s="83"/>
      <c r="P26" s="83"/>
      <c r="Q26" s="83"/>
      <c r="R26" s="83"/>
      <c r="S26" s="83"/>
      <c r="T26" s="83"/>
    </row>
    <row r="27" spans="14:20">
      <c r="N27" s="83"/>
      <c r="O27" s="83"/>
      <c r="P27" s="83"/>
      <c r="Q27" s="83"/>
      <c r="R27" s="83"/>
      <c r="S27" s="83"/>
      <c r="T27" s="83"/>
    </row>
    <row r="28" spans="14:20">
      <c r="N28" s="83"/>
      <c r="O28" s="83"/>
      <c r="P28" s="83"/>
      <c r="Q28" s="83"/>
      <c r="R28" s="83"/>
      <c r="S28" s="83"/>
      <c r="T28" s="83"/>
    </row>
    <row r="29" spans="14:20">
      <c r="N29" s="83"/>
      <c r="O29" s="83"/>
      <c r="P29" s="83"/>
      <c r="Q29" s="83"/>
      <c r="R29" s="83"/>
      <c r="S29" s="83"/>
      <c r="T29" s="83"/>
    </row>
    <row r="30" spans="14:20">
      <c r="N30" s="83"/>
      <c r="O30" s="83"/>
      <c r="P30" s="83"/>
      <c r="Q30" s="83"/>
      <c r="R30" s="83"/>
      <c r="S30" s="83"/>
      <c r="T30" s="83"/>
    </row>
    <row r="31" spans="14:20">
      <c r="N31" s="83"/>
      <c r="O31" s="83"/>
      <c r="P31" s="83"/>
      <c r="Q31" s="83"/>
      <c r="R31" s="83"/>
      <c r="S31" s="83"/>
      <c r="T31" s="83"/>
    </row>
    <row r="32" spans="14:20">
      <c r="N32" s="83"/>
      <c r="O32" s="83"/>
      <c r="P32" s="83"/>
      <c r="Q32" s="83"/>
      <c r="R32" s="83"/>
      <c r="S32" s="83"/>
      <c r="T32" s="83"/>
    </row>
    <row r="33" spans="14:20">
      <c r="N33" s="83"/>
      <c r="O33" s="83"/>
      <c r="P33" s="83"/>
      <c r="Q33" s="83"/>
      <c r="R33" s="83"/>
      <c r="S33" s="83"/>
      <c r="T33" s="83"/>
    </row>
    <row r="34" spans="14:20">
      <c r="N34" s="83"/>
      <c r="O34" s="83"/>
      <c r="P34" s="83"/>
      <c r="Q34" s="83"/>
      <c r="R34" s="83"/>
      <c r="S34" s="83"/>
      <c r="T34" s="83"/>
    </row>
    <row r="35" spans="14:20">
      <c r="N35" s="83"/>
      <c r="O35" s="83"/>
      <c r="P35" s="83"/>
      <c r="Q35" s="83"/>
      <c r="R35" s="83"/>
      <c r="S35" s="83"/>
      <c r="T35" s="83"/>
    </row>
    <row r="36" spans="14:20">
      <c r="N36" s="83"/>
      <c r="O36" s="83"/>
      <c r="P36" s="83"/>
      <c r="Q36" s="83"/>
      <c r="R36" s="83"/>
      <c r="S36" s="83"/>
      <c r="T36" s="83"/>
    </row>
    <row r="37" spans="14:20">
      <c r="N37" s="83"/>
      <c r="O37" s="83"/>
      <c r="P37" s="83"/>
      <c r="Q37" s="83"/>
      <c r="R37" s="83"/>
      <c r="S37" s="83"/>
      <c r="T37" s="83"/>
    </row>
    <row r="38" spans="14:20">
      <c r="N38" s="83"/>
      <c r="O38" s="83"/>
      <c r="P38" s="83"/>
      <c r="Q38" s="83"/>
      <c r="R38" s="83"/>
      <c r="S38" s="83"/>
      <c r="T38" s="83"/>
    </row>
    <row r="39" spans="14:20">
      <c r="N39" s="83"/>
      <c r="O39" s="83"/>
      <c r="P39" s="199"/>
      <c r="Q39" s="83"/>
      <c r="R39" s="83"/>
      <c r="S39" s="83"/>
      <c r="T39" s="83"/>
    </row>
    <row r="49" spans="1:33">
      <c r="A49" s="161" t="s">
        <v>101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33">
      <c r="A50" s="166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92"/>
      <c r="Q50" s="92"/>
      <c r="R50" s="92"/>
      <c r="S50" s="92"/>
      <c r="T50" s="92"/>
      <c r="U50" s="92"/>
      <c r="V50" s="92"/>
    </row>
    <row r="51" spans="1:33" s="178" customFormat="1" ht="14.25">
      <c r="A51" s="183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</row>
    <row r="52" spans="1:33" s="49" customFormat="1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</row>
    <row r="53" spans="1:33" s="49" customFormat="1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</row>
    <row r="54" spans="1:33" s="49" customFormat="1" ht="45" customHeight="1">
      <c r="A54" s="200"/>
      <c r="B54" s="201" t="s">
        <v>46</v>
      </c>
      <c r="C54" s="202" t="s">
        <v>62</v>
      </c>
      <c r="D54" s="202" t="s">
        <v>61</v>
      </c>
      <c r="E54" s="202" t="s">
        <v>64</v>
      </c>
      <c r="F54" s="202" t="s">
        <v>73</v>
      </c>
      <c r="G54" s="202" t="s">
        <v>78</v>
      </c>
      <c r="J54" s="160"/>
      <c r="K54" s="203"/>
      <c r="L54" s="203"/>
      <c r="M54" s="160"/>
      <c r="N54" s="160"/>
      <c r="O54" s="160"/>
      <c r="P54" s="160"/>
      <c r="Q54" s="160"/>
      <c r="R54" s="160"/>
      <c r="S54" s="160"/>
      <c r="AG54" s="204"/>
    </row>
    <row r="55" spans="1:33" s="49" customFormat="1" ht="18">
      <c r="A55" s="98" t="s">
        <v>111</v>
      </c>
      <c r="B55" s="205"/>
      <c r="C55" s="206"/>
      <c r="D55" s="206"/>
      <c r="E55" s="206"/>
      <c r="F55" s="207"/>
      <c r="G55" s="206"/>
      <c r="J55" s="160"/>
      <c r="K55" s="208"/>
      <c r="L55" s="208"/>
      <c r="M55" s="160"/>
      <c r="N55" s="160"/>
      <c r="O55" s="160"/>
      <c r="P55" s="160"/>
      <c r="Q55" s="160"/>
      <c r="R55" s="160"/>
      <c r="S55" s="160"/>
      <c r="AG55" s="209"/>
    </row>
    <row r="56" spans="1:33" s="49" customFormat="1" ht="12.75" customHeight="1">
      <c r="A56" s="210" t="s">
        <v>40</v>
      </c>
      <c r="B56" s="211">
        <v>722</v>
      </c>
      <c r="C56" s="212">
        <v>72</v>
      </c>
      <c r="D56" s="212">
        <v>190</v>
      </c>
      <c r="E56" s="212">
        <v>50</v>
      </c>
      <c r="F56" s="212">
        <v>186</v>
      </c>
      <c r="G56" s="212">
        <v>224</v>
      </c>
      <c r="H56" s="213"/>
      <c r="I56" s="213"/>
      <c r="J56" s="214"/>
      <c r="K56" s="215"/>
      <c r="L56" s="215"/>
      <c r="M56" s="160"/>
      <c r="N56" s="160"/>
      <c r="O56" s="160"/>
      <c r="P56" s="160"/>
      <c r="Q56" s="160"/>
      <c r="R56" s="160"/>
      <c r="S56" s="160"/>
      <c r="AG56" s="209"/>
    </row>
    <row r="57" spans="1:33" s="49" customFormat="1" ht="12.75" customHeight="1">
      <c r="A57" s="216" t="s">
        <v>9</v>
      </c>
      <c r="B57" s="211">
        <v>2736</v>
      </c>
      <c r="C57" s="212">
        <v>1315</v>
      </c>
      <c r="D57" s="212">
        <v>368</v>
      </c>
      <c r="E57" s="212">
        <v>269</v>
      </c>
      <c r="F57" s="212">
        <v>342</v>
      </c>
      <c r="G57" s="212">
        <v>442</v>
      </c>
      <c r="H57" s="213"/>
      <c r="I57" s="213"/>
      <c r="J57" s="214"/>
      <c r="K57" s="215"/>
      <c r="L57" s="215"/>
      <c r="M57" s="160"/>
      <c r="N57" s="160"/>
      <c r="O57" s="160"/>
      <c r="P57" s="160"/>
      <c r="Q57" s="160"/>
      <c r="R57" s="160"/>
      <c r="S57" s="160"/>
      <c r="AG57" s="209"/>
    </row>
    <row r="58" spans="1:33" s="49" customFormat="1" ht="18" customHeight="1">
      <c r="A58" s="216" t="s">
        <v>81</v>
      </c>
      <c r="B58" s="211">
        <v>17</v>
      </c>
      <c r="C58" s="217">
        <v>4</v>
      </c>
      <c r="D58" s="217">
        <v>0</v>
      </c>
      <c r="E58" s="217">
        <v>0</v>
      </c>
      <c r="F58" s="217">
        <v>6</v>
      </c>
      <c r="G58" s="212">
        <v>7</v>
      </c>
      <c r="H58" s="213"/>
      <c r="I58" s="213"/>
      <c r="J58" s="214"/>
      <c r="K58" s="218"/>
      <c r="L58" s="218"/>
      <c r="M58" s="160"/>
      <c r="N58" s="160"/>
      <c r="O58" s="160"/>
      <c r="P58" s="160"/>
      <c r="Q58" s="160"/>
      <c r="R58" s="160"/>
      <c r="S58" s="160"/>
      <c r="AG58" s="219"/>
    </row>
    <row r="59" spans="1:33" s="49" customFormat="1" ht="12.75" customHeight="1">
      <c r="A59" s="98" t="s">
        <v>46</v>
      </c>
      <c r="B59" s="211">
        <v>3475</v>
      </c>
      <c r="C59" s="207">
        <v>1391</v>
      </c>
      <c r="D59" s="207">
        <v>558</v>
      </c>
      <c r="E59" s="207">
        <v>319</v>
      </c>
      <c r="F59" s="207">
        <v>534</v>
      </c>
      <c r="G59" s="207">
        <v>662</v>
      </c>
      <c r="H59" s="213"/>
      <c r="I59" s="213"/>
      <c r="J59" s="214"/>
      <c r="K59" s="220"/>
      <c r="L59" s="220"/>
      <c r="M59" s="160"/>
      <c r="N59" s="257"/>
      <c r="O59" s="257"/>
      <c r="P59" s="221"/>
      <c r="Q59" s="222"/>
      <c r="R59" s="222"/>
      <c r="S59" s="222"/>
      <c r="T59" s="223"/>
      <c r="U59" s="223"/>
      <c r="V59" s="223"/>
    </row>
    <row r="60" spans="1:33" s="49" customFormat="1" ht="12.75" customHeight="1">
      <c r="J60" s="160"/>
      <c r="K60" s="160"/>
      <c r="L60" s="160"/>
      <c r="M60" s="160"/>
      <c r="N60" s="257"/>
      <c r="O60" s="257"/>
      <c r="P60" s="221"/>
      <c r="Q60" s="222"/>
      <c r="R60" s="222"/>
      <c r="S60" s="222"/>
      <c r="T60" s="223"/>
      <c r="U60" s="223"/>
      <c r="V60" s="223"/>
    </row>
    <row r="61" spans="1:33" s="49" customFormat="1" ht="45">
      <c r="A61" s="200"/>
      <c r="B61" s="201" t="s">
        <v>46</v>
      </c>
      <c r="C61" s="202" t="s">
        <v>62</v>
      </c>
      <c r="D61" s="202" t="s">
        <v>61</v>
      </c>
      <c r="E61" s="202" t="s">
        <v>64</v>
      </c>
      <c r="F61" s="202" t="s">
        <v>73</v>
      </c>
      <c r="G61" s="202" t="s">
        <v>78</v>
      </c>
      <c r="J61" s="160"/>
      <c r="K61" s="160"/>
      <c r="L61" s="160"/>
      <c r="M61" s="160"/>
      <c r="N61" s="257"/>
      <c r="O61" s="257"/>
      <c r="P61" s="221"/>
      <c r="Q61" s="224"/>
      <c r="R61" s="224"/>
      <c r="S61" s="222"/>
      <c r="T61" s="225"/>
      <c r="U61" s="225"/>
      <c r="V61" s="225"/>
    </row>
    <row r="62" spans="1:33" s="49" customFormat="1">
      <c r="A62" s="210" t="s">
        <v>40</v>
      </c>
      <c r="B62" s="226">
        <f t="shared" ref="B62:G62" si="0">B56/B$59*100</f>
        <v>20.776978417266186</v>
      </c>
      <c r="C62" s="226">
        <f t="shared" si="0"/>
        <v>5.1761322789360174</v>
      </c>
      <c r="D62" s="226">
        <f t="shared" si="0"/>
        <v>34.050179211469533</v>
      </c>
      <c r="E62" s="226">
        <f t="shared" si="0"/>
        <v>15.673981191222571</v>
      </c>
      <c r="F62" s="226">
        <f t="shared" si="0"/>
        <v>34.831460674157306</v>
      </c>
      <c r="G62" s="226">
        <f t="shared" si="0"/>
        <v>33.836858006042299</v>
      </c>
      <c r="J62" s="160"/>
      <c r="K62" s="160"/>
      <c r="L62" s="160"/>
      <c r="M62" s="160"/>
      <c r="N62" s="227"/>
      <c r="O62" s="228"/>
      <c r="P62" s="221"/>
      <c r="Q62" s="228"/>
      <c r="R62" s="228"/>
      <c r="S62" s="228"/>
      <c r="T62" s="229"/>
      <c r="U62" s="229"/>
      <c r="V62" s="229"/>
    </row>
    <row r="63" spans="1:33" s="49" customFormat="1">
      <c r="A63" s="216" t="s">
        <v>9</v>
      </c>
      <c r="B63" s="226">
        <f>B57/B$59*100</f>
        <v>78.733812949640296</v>
      </c>
      <c r="C63" s="226">
        <f t="shared" ref="C63:G63" si="1">C57/C$59*100</f>
        <v>94.536304816678651</v>
      </c>
      <c r="D63" s="226">
        <f t="shared" si="1"/>
        <v>65.949820788530474</v>
      </c>
      <c r="E63" s="226">
        <f t="shared" si="1"/>
        <v>84.32601880877742</v>
      </c>
      <c r="F63" s="226">
        <f t="shared" si="1"/>
        <v>64.044943820224717</v>
      </c>
      <c r="G63" s="226">
        <f t="shared" si="1"/>
        <v>66.767371601208453</v>
      </c>
      <c r="J63" s="160"/>
      <c r="K63" s="160"/>
      <c r="L63" s="160"/>
      <c r="M63" s="160"/>
      <c r="N63" s="160"/>
      <c r="O63" s="160"/>
      <c r="P63" s="160"/>
      <c r="Q63" s="160"/>
      <c r="R63" s="160"/>
      <c r="S63" s="160"/>
    </row>
    <row r="64" spans="1:33" s="49" customFormat="1">
      <c r="A64" s="216" t="s">
        <v>81</v>
      </c>
      <c r="B64" s="226">
        <f>B58/B$59*100</f>
        <v>0.48920863309352519</v>
      </c>
      <c r="C64" s="226">
        <f t="shared" ref="C64:G64" si="2">C58/C$59*100</f>
        <v>0.28756290438533433</v>
      </c>
      <c r="D64" s="226">
        <f t="shared" si="2"/>
        <v>0</v>
      </c>
      <c r="E64" s="226">
        <f t="shared" si="2"/>
        <v>0</v>
      </c>
      <c r="F64" s="226">
        <v>0</v>
      </c>
      <c r="G64" s="226">
        <f t="shared" si="2"/>
        <v>1.0574018126888218</v>
      </c>
      <c r="J64" s="160"/>
      <c r="K64" s="160"/>
      <c r="L64" s="160"/>
      <c r="M64" s="160"/>
      <c r="N64" s="160"/>
      <c r="O64" s="160"/>
      <c r="P64" s="160"/>
      <c r="Q64" s="160"/>
      <c r="R64" s="160"/>
      <c r="S64" s="160"/>
    </row>
    <row r="65" spans="1:19" s="49" customFormat="1">
      <c r="A65" s="98" t="s">
        <v>46</v>
      </c>
      <c r="B65" s="226">
        <f>B59/B$59*100</f>
        <v>100</v>
      </c>
      <c r="C65" s="226">
        <f t="shared" ref="C65:G65" si="3">C59/C$59*100</f>
        <v>100</v>
      </c>
      <c r="D65" s="226">
        <f t="shared" si="3"/>
        <v>100</v>
      </c>
      <c r="E65" s="226">
        <f t="shared" si="3"/>
        <v>100</v>
      </c>
      <c r="F65" s="226">
        <f t="shared" si="3"/>
        <v>100</v>
      </c>
      <c r="G65" s="226">
        <f t="shared" si="3"/>
        <v>100</v>
      </c>
      <c r="J65" s="160"/>
      <c r="K65" s="160"/>
      <c r="L65" s="160"/>
      <c r="M65" s="160"/>
      <c r="N65" s="160"/>
      <c r="O65" s="160"/>
      <c r="P65" s="160"/>
      <c r="Q65" s="160"/>
      <c r="R65" s="160"/>
      <c r="S65" s="160"/>
    </row>
    <row r="66" spans="1:19" s="49" customFormat="1">
      <c r="J66" s="160"/>
      <c r="K66" s="160"/>
      <c r="L66" s="160"/>
      <c r="M66" s="160"/>
      <c r="N66" s="160"/>
      <c r="O66" s="160"/>
      <c r="P66" s="160"/>
      <c r="Q66" s="160"/>
      <c r="R66" s="160"/>
      <c r="S66" s="160"/>
    </row>
    <row r="67" spans="1:19" s="49" customFormat="1">
      <c r="J67" s="160"/>
      <c r="K67" s="160"/>
      <c r="L67" s="160"/>
      <c r="M67" s="160"/>
      <c r="N67" s="160"/>
      <c r="O67" s="160"/>
      <c r="P67" s="160"/>
      <c r="Q67" s="160"/>
      <c r="R67" s="160"/>
      <c r="S67" s="160"/>
    </row>
    <row r="68" spans="1:19" s="49" customFormat="1">
      <c r="J68" s="160"/>
      <c r="K68" s="160"/>
      <c r="L68" s="160"/>
      <c r="M68" s="160"/>
      <c r="N68" s="160"/>
      <c r="O68" s="160"/>
      <c r="P68" s="160"/>
      <c r="Q68" s="160"/>
      <c r="R68" s="160"/>
      <c r="S68" s="160"/>
    </row>
    <row r="69" spans="1:19" s="49" customFormat="1">
      <c r="J69" s="160"/>
      <c r="K69" s="160"/>
      <c r="L69" s="160"/>
      <c r="M69" s="160"/>
      <c r="N69" s="160"/>
      <c r="O69" s="160"/>
      <c r="P69" s="160"/>
      <c r="Q69" s="160"/>
      <c r="R69" s="160"/>
      <c r="S69" s="160"/>
    </row>
    <row r="70" spans="1:19" s="178" customFormat="1">
      <c r="A70" s="49"/>
      <c r="B70" s="49"/>
      <c r="C70" s="49"/>
      <c r="D70" s="49"/>
      <c r="E70" s="49"/>
      <c r="F70" s="49"/>
      <c r="G70" s="49"/>
      <c r="H70" s="49"/>
      <c r="I70" s="49"/>
      <c r="J70" s="160"/>
      <c r="K70" s="160"/>
      <c r="L70" s="160"/>
      <c r="M70" s="160"/>
      <c r="N70" s="160"/>
      <c r="O70" s="160"/>
      <c r="P70" s="160"/>
      <c r="Q70" s="160"/>
      <c r="R70" s="160"/>
      <c r="S70" s="160"/>
    </row>
    <row r="71" spans="1:19" s="178" customFormat="1">
      <c r="A71" s="49"/>
      <c r="B71" s="49"/>
      <c r="C71" s="49"/>
      <c r="D71" s="49"/>
      <c r="E71" s="49"/>
      <c r="F71" s="49"/>
      <c r="G71" s="49"/>
      <c r="H71" s="49"/>
      <c r="I71" s="49"/>
      <c r="J71" s="160"/>
      <c r="K71" s="160"/>
      <c r="L71" s="160"/>
      <c r="M71" s="160"/>
      <c r="N71" s="160"/>
      <c r="O71" s="160"/>
      <c r="P71" s="160"/>
      <c r="Q71" s="160"/>
      <c r="R71" s="160"/>
      <c r="S71" s="160"/>
    </row>
    <row r="72" spans="1:19" s="178" customFormat="1">
      <c r="A72" s="49"/>
      <c r="B72" s="49"/>
      <c r="C72" s="49"/>
      <c r="D72" s="49"/>
      <c r="E72" s="49"/>
      <c r="F72" s="49"/>
      <c r="G72" s="49"/>
      <c r="H72" s="49"/>
      <c r="I72" s="49"/>
      <c r="J72" s="160"/>
      <c r="K72" s="160"/>
      <c r="L72" s="160"/>
      <c r="M72" s="160"/>
      <c r="N72" s="160"/>
      <c r="O72" s="160"/>
      <c r="P72" s="160"/>
      <c r="Q72" s="160"/>
      <c r="R72" s="160"/>
      <c r="S72" s="160"/>
    </row>
    <row r="73" spans="1:19" s="178" customFormat="1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</row>
    <row r="74" spans="1:19" s="178" customFormat="1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</row>
    <row r="75" spans="1:19" s="178" customFormat="1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</row>
    <row r="76" spans="1:19" s="178" customFormat="1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</row>
    <row r="77" spans="1:19" s="178" customFormat="1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</row>
    <row r="78" spans="1:19" s="178" customFormat="1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</row>
    <row r="79" spans="1:19" s="178" customFormat="1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0"/>
      <c r="O79" s="160"/>
      <c r="P79" s="160"/>
      <c r="Q79" s="160"/>
      <c r="R79" s="160"/>
      <c r="S79" s="160"/>
    </row>
    <row r="80" spans="1:19" s="178" customFormat="1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</row>
    <row r="81" spans="1:13" s="178" customFormat="1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</row>
    <row r="82" spans="1:13" s="178" customFormat="1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</row>
    <row r="83" spans="1:13" s="178" customFormat="1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</row>
    <row r="84" spans="1:13" s="178" customFormat="1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</row>
    <row r="85" spans="1:13" s="178" customFormat="1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</row>
    <row r="86" spans="1:13" s="178" customFormat="1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</row>
    <row r="87" spans="1:13" s="178" customFormat="1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</row>
    <row r="88" spans="1:13" s="178" customFormat="1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</row>
    <row r="89" spans="1:13" s="178" customFormat="1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</row>
    <row r="90" spans="1:13" s="178" customFormat="1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</row>
    <row r="91" spans="1:13" s="178" customFormat="1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</row>
    <row r="92" spans="1:13" s="178" customFormat="1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</row>
    <row r="93" spans="1:13" s="178" customFormat="1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</row>
    <row r="94" spans="1:13" s="178" customFormat="1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</row>
    <row r="95" spans="1:13" s="178" customFormat="1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</row>
    <row r="96" spans="1:13" s="178" customFormat="1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</row>
    <row r="97" spans="1:17" s="178" customFormat="1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</row>
    <row r="98" spans="1:17" s="178" customFormat="1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</row>
    <row r="99" spans="1:17" s="49" customFormat="1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78"/>
      <c r="O99" s="178"/>
      <c r="P99" s="178"/>
      <c r="Q99" s="178"/>
    </row>
    <row r="100" spans="1:17" s="49" customFormat="1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78"/>
      <c r="O100" s="178"/>
      <c r="P100" s="178"/>
      <c r="Q100" s="178"/>
    </row>
    <row r="101" spans="1:17" s="168" customFormat="1">
      <c r="N101" s="178"/>
      <c r="O101" s="178"/>
      <c r="P101" s="178"/>
      <c r="Q101" s="178"/>
    </row>
    <row r="102" spans="1:17" s="168" customFormat="1">
      <c r="N102" s="178"/>
      <c r="O102" s="178"/>
      <c r="P102" s="178"/>
      <c r="Q102" s="178"/>
    </row>
    <row r="103" spans="1:17" s="168" customFormat="1">
      <c r="N103" s="178"/>
      <c r="O103" s="178"/>
      <c r="P103" s="178"/>
      <c r="Q103" s="178"/>
    </row>
    <row r="104" spans="1:17" s="168" customFormat="1">
      <c r="N104" s="178"/>
      <c r="O104" s="178"/>
      <c r="P104" s="178"/>
      <c r="Q104" s="178"/>
    </row>
    <row r="105" spans="1:17" s="168" customFormat="1">
      <c r="N105" s="178"/>
      <c r="O105" s="178"/>
      <c r="P105" s="178"/>
      <c r="Q105" s="178"/>
    </row>
    <row r="106" spans="1:17" s="168" customFormat="1">
      <c r="N106" s="178"/>
      <c r="O106" s="178"/>
      <c r="P106" s="178"/>
      <c r="Q106" s="178"/>
    </row>
    <row r="107" spans="1:17" s="168" customFormat="1">
      <c r="N107" s="178"/>
      <c r="O107" s="178"/>
      <c r="P107" s="178"/>
      <c r="Q107" s="178"/>
    </row>
    <row r="108" spans="1:17" s="168" customFormat="1">
      <c r="N108" s="178"/>
      <c r="O108" s="178"/>
      <c r="P108" s="178"/>
      <c r="Q108" s="178"/>
    </row>
    <row r="109" spans="1:17" s="168" customFormat="1">
      <c r="N109" s="178"/>
      <c r="O109" s="178"/>
      <c r="P109" s="178"/>
      <c r="Q109" s="178"/>
    </row>
    <row r="110" spans="1:17" s="168" customFormat="1">
      <c r="N110" s="178"/>
      <c r="O110" s="178"/>
      <c r="P110" s="178"/>
      <c r="Q110" s="178"/>
    </row>
    <row r="111" spans="1:17" s="168" customFormat="1">
      <c r="N111" s="178"/>
      <c r="O111" s="178"/>
      <c r="P111" s="178"/>
      <c r="Q111" s="178"/>
    </row>
    <row r="112" spans="1:17" s="168" customFormat="1">
      <c r="N112" s="178"/>
      <c r="O112" s="178"/>
      <c r="P112" s="178"/>
      <c r="Q112" s="178"/>
    </row>
    <row r="113" spans="1:17" s="168" customFormat="1">
      <c r="N113" s="178"/>
      <c r="O113" s="178"/>
      <c r="P113" s="178"/>
      <c r="Q113" s="178"/>
    </row>
    <row r="114" spans="1:17" s="168" customFormat="1">
      <c r="N114" s="178"/>
      <c r="O114" s="178"/>
      <c r="P114" s="178"/>
      <c r="Q114" s="178"/>
    </row>
    <row r="115" spans="1:17" s="168" customFormat="1">
      <c r="N115" s="178"/>
      <c r="O115" s="178"/>
      <c r="P115" s="178"/>
      <c r="Q115" s="178"/>
    </row>
    <row r="116" spans="1:17" s="168" customFormat="1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</row>
    <row r="117" spans="1:17" s="168" customFormat="1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</row>
    <row r="118" spans="1:17" s="168" customFormat="1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</row>
    <row r="119" spans="1:17" s="168" customFormat="1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</row>
    <row r="120" spans="1:17" s="168" customForma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</row>
    <row r="121" spans="1:17" s="168" customFormat="1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</row>
    <row r="122" spans="1:17" s="168" customFormat="1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</row>
    <row r="123" spans="1:17" s="168" customFormat="1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</row>
    <row r="124" spans="1:17" s="168" customFormat="1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</row>
    <row r="125" spans="1:17" s="168" customFormat="1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</row>
    <row r="126" spans="1:17" s="168" customFormat="1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</row>
    <row r="127" spans="1:17" s="168" customFormat="1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</row>
    <row r="128" spans="1:17" s="168" customFormat="1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</row>
    <row r="129" spans="1:17" s="168" customFormat="1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</row>
    <row r="130" spans="1:17" s="168" customFormat="1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</row>
    <row r="131" spans="1:17" s="168" customFormat="1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</row>
    <row r="132" spans="1:17" s="168" customFormat="1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</row>
    <row r="133" spans="1:17" s="168" customFormat="1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</row>
    <row r="134" spans="1:17" s="168" customFormat="1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</row>
    <row r="135" spans="1:17" s="168" customFormat="1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</row>
    <row r="136" spans="1:17" s="168" customFormat="1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</row>
    <row r="137" spans="1:17" s="168" customFormat="1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</row>
    <row r="138" spans="1:17" s="168" customFormat="1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</row>
    <row r="139" spans="1:17" s="168" customFormat="1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</row>
    <row r="140" spans="1:17" s="168" customFormat="1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</row>
    <row r="141" spans="1:17" s="168" customFormat="1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</row>
    <row r="142" spans="1:17" s="168" customFormat="1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</row>
    <row r="143" spans="1:17" s="168" customFormat="1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</row>
    <row r="144" spans="1:17" s="168" customFormat="1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</row>
    <row r="145" spans="1:17" s="168" customFormat="1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</row>
    <row r="146" spans="1:17" s="62" customForma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 s="62" customForma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 s="62" customForma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 s="62" customForma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 s="62" customForma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 s="62" customForma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 s="62" customForma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 s="62" customForma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 s="62" customForma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s="62" customForma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 s="62" customForma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 s="62" customForma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 s="62" customForma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 s="62" customForma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 s="62" customForma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17" s="62" customForma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17" s="62" customForma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17" s="62" customForma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1:17" s="62" customForma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1:17" s="62" customForma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1:17" s="62" customForma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1:17" s="62" customForma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</row>
    <row r="168" spans="1:17" s="62" customForma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1:17" s="62" customForma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1:17" s="62" customForma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</row>
    <row r="171" spans="1:17" s="62" customForma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s="62" customForma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</row>
    <row r="173" spans="1:17" s="62" customForma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</row>
    <row r="174" spans="1:17" s="62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</row>
    <row r="175" spans="1:17" s="62" customForma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</row>
    <row r="176" spans="1:17" s="62" customForma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</row>
    <row r="177" spans="1:22" s="62" customForma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</row>
    <row r="178" spans="1:22" s="62" customForma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</row>
    <row r="179" spans="1:22" s="62" customForma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</row>
    <row r="180" spans="1:22" s="62" customForma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</row>
    <row r="181" spans="1:22" s="62" customForma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</row>
    <row r="182" spans="1:22" s="62" customForma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</row>
    <row r="183" spans="1:22" s="62" customForma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</row>
    <row r="184" spans="1:22" s="62" customForma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</row>
    <row r="185" spans="1:22" s="62" customForma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</row>
    <row r="186" spans="1:22" s="62" customForma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</row>
    <row r="187" spans="1:22" s="62" customForma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</row>
    <row r="188" spans="1:22" s="62" customForma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</row>
    <row r="189" spans="1:22" s="62" customForma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</row>
    <row r="190" spans="1:22" s="62" customForma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</row>
    <row r="191" spans="1:2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112"/>
      <c r="S191" s="112"/>
      <c r="T191" s="112"/>
      <c r="U191" s="112"/>
      <c r="V191" s="112"/>
    </row>
    <row r="192" spans="1:2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112"/>
      <c r="S192" s="112"/>
      <c r="T192" s="112"/>
      <c r="U192" s="112"/>
      <c r="V192" s="112"/>
    </row>
    <row r="193" spans="1:2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</sheetData>
  <mergeCells count="3">
    <mergeCell ref="N59:O59"/>
    <mergeCell ref="N60:O60"/>
    <mergeCell ref="N61:O61"/>
  </mergeCells>
  <phoneticPr fontId="15" type="noConversion"/>
  <hyperlinks>
    <hyperlink ref="A1" location="ÍNDICE!A1" display="Volver Índice" xr:uid="{00000000-0004-0000-0B00-000000000000}"/>
  </hyperlinks>
  <printOptions horizontalCentered="1" verticalCentered="1"/>
  <pageMargins left="0.78740157480314965" right="0.78740157480314965" top="0.98425196850393704" bottom="0.98425196850393704" header="0" footer="0"/>
  <pageSetup paperSize="9" scale="16" orientation="landscape" r:id="rId1"/>
  <headerFooter alignWithMargins="0">
    <oddHeader>&amp;L&amp;D&amp;C&amp;A&amp;R&amp;P/&amp;N</oddHeader>
    <oddFooter>&amp;L&amp;Z&amp;F</oddFooter>
  </headerFooter>
  <ignoredErrors>
    <ignoredError sqref="D64:E64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R39"/>
  <sheetViews>
    <sheetView zoomScale="115" zoomScaleNormal="115" workbookViewId="0"/>
  </sheetViews>
  <sheetFormatPr baseColWidth="10" defaultColWidth="11.7109375" defaultRowHeight="12.75"/>
  <cols>
    <col min="1" max="16384" width="11.7109375" style="24"/>
  </cols>
  <sheetData>
    <row r="1" spans="1:18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18" ht="15.75">
      <c r="A3" s="23" t="s">
        <v>77</v>
      </c>
    </row>
    <row r="4" spans="1:18">
      <c r="A4" s="50" t="s">
        <v>129</v>
      </c>
      <c r="B4" s="48"/>
      <c r="C4" s="48"/>
      <c r="D4" s="48"/>
      <c r="E4" s="48"/>
      <c r="F4" s="48"/>
      <c r="G4" s="48"/>
      <c r="H4" s="48"/>
      <c r="I4" s="48"/>
      <c r="J4" s="48"/>
      <c r="K4" s="48"/>
      <c r="O4" s="48"/>
    </row>
    <row r="5" spans="1:18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O5" s="48"/>
    </row>
    <row r="6" spans="1:18" ht="45">
      <c r="A6" s="56"/>
      <c r="B6" s="94" t="s">
        <v>76</v>
      </c>
      <c r="C6" s="94" t="s">
        <v>79</v>
      </c>
      <c r="D6" s="94" t="s">
        <v>52</v>
      </c>
      <c r="E6" s="94" t="s">
        <v>86</v>
      </c>
      <c r="F6" s="94" t="s">
        <v>87</v>
      </c>
      <c r="G6" s="94" t="s">
        <v>88</v>
      </c>
      <c r="H6" s="94" t="s">
        <v>89</v>
      </c>
      <c r="I6" s="94" t="s">
        <v>54</v>
      </c>
      <c r="J6" s="94" t="s">
        <v>90</v>
      </c>
      <c r="K6" s="94" t="s">
        <v>53</v>
      </c>
      <c r="L6" s="94" t="s">
        <v>91</v>
      </c>
      <c r="M6" s="94" t="s">
        <v>56</v>
      </c>
      <c r="N6" s="94" t="s">
        <v>55</v>
      </c>
      <c r="O6" s="94" t="s">
        <v>92</v>
      </c>
      <c r="P6" s="94" t="s">
        <v>93</v>
      </c>
      <c r="Q6" s="94" t="s">
        <v>94</v>
      </c>
      <c r="R6" s="94" t="s">
        <v>95</v>
      </c>
    </row>
    <row r="7" spans="1:18">
      <c r="A7" s="57" t="s">
        <v>46</v>
      </c>
      <c r="B7" s="76">
        <v>2862</v>
      </c>
      <c r="C7" s="76">
        <v>34</v>
      </c>
      <c r="D7" s="76">
        <v>199</v>
      </c>
      <c r="E7" s="76">
        <v>119</v>
      </c>
      <c r="F7" s="76">
        <v>144</v>
      </c>
      <c r="G7" s="76">
        <v>551</v>
      </c>
      <c r="H7" s="76">
        <v>104</v>
      </c>
      <c r="I7" s="76">
        <v>224</v>
      </c>
      <c r="J7" s="76">
        <v>162</v>
      </c>
      <c r="K7" s="76">
        <v>225</v>
      </c>
      <c r="L7" s="76">
        <v>43</v>
      </c>
      <c r="M7" s="76">
        <v>444</v>
      </c>
      <c r="N7" s="76">
        <v>56</v>
      </c>
      <c r="O7" s="76">
        <v>73</v>
      </c>
      <c r="P7" s="76">
        <v>75</v>
      </c>
      <c r="Q7" s="76">
        <v>387</v>
      </c>
      <c r="R7" s="76">
        <v>22</v>
      </c>
    </row>
    <row r="8" spans="1:18" ht="15.75" customHeight="1">
      <c r="A8" s="58" t="s">
        <v>47</v>
      </c>
    </row>
    <row r="9" spans="1:18">
      <c r="A9" s="59" t="s">
        <v>40</v>
      </c>
      <c r="B9" s="76">
        <v>109</v>
      </c>
      <c r="C9" s="38">
        <v>2</v>
      </c>
      <c r="D9" s="38">
        <v>7</v>
      </c>
      <c r="E9" s="38">
        <v>9</v>
      </c>
      <c r="F9" s="38">
        <v>14</v>
      </c>
      <c r="G9" s="38">
        <v>11</v>
      </c>
      <c r="H9" s="38">
        <v>12</v>
      </c>
      <c r="I9" s="38">
        <v>13</v>
      </c>
      <c r="J9" s="38">
        <v>1</v>
      </c>
      <c r="K9" s="38">
        <v>8</v>
      </c>
      <c r="L9" s="38">
        <v>6</v>
      </c>
      <c r="M9" s="38">
        <v>5</v>
      </c>
      <c r="N9" s="38">
        <v>5</v>
      </c>
      <c r="O9" s="38">
        <v>6</v>
      </c>
      <c r="P9" s="38" t="s">
        <v>57</v>
      </c>
      <c r="Q9" s="38">
        <v>10</v>
      </c>
      <c r="R9" s="38" t="s">
        <v>57</v>
      </c>
    </row>
    <row r="10" spans="1:18">
      <c r="A10" s="59" t="s">
        <v>9</v>
      </c>
      <c r="B10" s="76">
        <v>2736</v>
      </c>
      <c r="C10" s="75">
        <v>32</v>
      </c>
      <c r="D10" s="75">
        <v>192</v>
      </c>
      <c r="E10" s="75">
        <v>110</v>
      </c>
      <c r="F10" s="75">
        <v>123</v>
      </c>
      <c r="G10" s="75">
        <v>540</v>
      </c>
      <c r="H10" s="75">
        <v>87</v>
      </c>
      <c r="I10" s="75">
        <v>211</v>
      </c>
      <c r="J10" s="75">
        <v>160</v>
      </c>
      <c r="K10" s="75">
        <v>217</v>
      </c>
      <c r="L10" s="75">
        <v>37</v>
      </c>
      <c r="M10" s="75">
        <v>439</v>
      </c>
      <c r="N10" s="75">
        <v>51</v>
      </c>
      <c r="O10" s="75">
        <v>63</v>
      </c>
      <c r="P10" s="75">
        <v>75</v>
      </c>
      <c r="Q10" s="75">
        <v>377</v>
      </c>
      <c r="R10" s="75">
        <v>22</v>
      </c>
    </row>
    <row r="11" spans="1:18">
      <c r="A11" s="60" t="s">
        <v>81</v>
      </c>
      <c r="B11" s="76">
        <v>17</v>
      </c>
      <c r="C11" s="38" t="s">
        <v>57</v>
      </c>
      <c r="D11" s="75" t="s">
        <v>57</v>
      </c>
      <c r="E11" s="38" t="s">
        <v>57</v>
      </c>
      <c r="F11" s="38">
        <v>7</v>
      </c>
      <c r="G11" s="38" t="s">
        <v>57</v>
      </c>
      <c r="H11" s="38">
        <v>5</v>
      </c>
      <c r="I11" s="38" t="s">
        <v>57</v>
      </c>
      <c r="J11" s="38">
        <v>1</v>
      </c>
      <c r="K11" s="38" t="s">
        <v>57</v>
      </c>
      <c r="L11" s="38" t="s">
        <v>57</v>
      </c>
      <c r="M11" s="38" t="s">
        <v>57</v>
      </c>
      <c r="N11" s="38" t="s">
        <v>57</v>
      </c>
      <c r="O11" s="38">
        <v>4</v>
      </c>
      <c r="P11" s="38" t="s">
        <v>57</v>
      </c>
      <c r="Q11" s="38" t="s">
        <v>57</v>
      </c>
      <c r="R11" s="38" t="s">
        <v>57</v>
      </c>
    </row>
    <row r="12" spans="1:18">
      <c r="A12" s="162"/>
      <c r="B12" s="76"/>
      <c r="C12" s="38"/>
      <c r="D12" s="7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1" t="s">
        <v>101</v>
      </c>
    </row>
    <row r="14" spans="1:18">
      <c r="A14" s="31"/>
    </row>
    <row r="15" spans="1:18">
      <c r="A15" s="22" t="s">
        <v>48</v>
      </c>
    </row>
    <row r="20" spans="2:18"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2" spans="2:18">
      <c r="C22" s="169"/>
    </row>
    <row r="23" spans="2:18">
      <c r="C23" s="169"/>
    </row>
    <row r="24" spans="2:18">
      <c r="C24" s="169"/>
    </row>
    <row r="25" spans="2:18">
      <c r="C25" s="169"/>
    </row>
    <row r="26" spans="2:18">
      <c r="C26" s="169"/>
    </row>
    <row r="27" spans="2:18">
      <c r="C27" s="169"/>
    </row>
    <row r="28" spans="2:18">
      <c r="C28" s="169"/>
    </row>
    <row r="29" spans="2:18">
      <c r="C29" s="169"/>
    </row>
    <row r="30" spans="2:18">
      <c r="C30" s="169"/>
    </row>
    <row r="31" spans="2:18">
      <c r="C31" s="169"/>
    </row>
    <row r="32" spans="2:18">
      <c r="C32" s="169"/>
    </row>
    <row r="33" spans="3:3">
      <c r="C33" s="169"/>
    </row>
    <row r="34" spans="3:3">
      <c r="C34" s="169"/>
    </row>
    <row r="35" spans="3:3">
      <c r="C35" s="169"/>
    </row>
    <row r="36" spans="3:3">
      <c r="C36" s="169"/>
    </row>
    <row r="37" spans="3:3">
      <c r="C37" s="169"/>
    </row>
    <row r="38" spans="3:3">
      <c r="C38" s="169"/>
    </row>
    <row r="39" spans="3:3">
      <c r="C39" s="169"/>
    </row>
  </sheetData>
  <phoneticPr fontId="15" type="noConversion"/>
  <hyperlinks>
    <hyperlink ref="A15" location="'BARÓMETRO E-ADMIN. G.5.1.1'!A1" display="IR A GRÁFICO ==&gt;" xr:uid="{00000000-0004-0000-0C00-000000000000}"/>
    <hyperlink ref="A1" location="ÍNDICE!A1" display="Volver Índice" xr:uid="{BA229595-4CBE-41A5-8552-581EC632031D}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93"/>
  <sheetViews>
    <sheetView tabSelected="1" zoomScaleNormal="100" workbookViewId="0"/>
  </sheetViews>
  <sheetFormatPr baseColWidth="10" defaultColWidth="11.42578125" defaultRowHeight="12.75"/>
  <cols>
    <col min="1" max="1" width="30.85546875" style="24" customWidth="1"/>
    <col min="2" max="2" width="33.42578125" style="24" customWidth="1"/>
    <col min="3" max="16384" width="11.42578125" style="24"/>
  </cols>
  <sheetData>
    <row r="1" spans="1:1">
      <c r="A1" s="84" t="s">
        <v>49</v>
      </c>
    </row>
    <row r="42" spans="1:15" s="54" customFormat="1" ht="14.25">
      <c r="A42" s="74" t="s">
        <v>101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49" customFormat="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1"/>
      <c r="M43" s="182"/>
      <c r="N43" s="182"/>
      <c r="O43" s="182"/>
    </row>
    <row r="44" spans="1:15" s="185" customFormat="1" ht="14.25">
      <c r="A44" s="183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1"/>
      <c r="M44" s="184"/>
      <c r="N44" s="184"/>
      <c r="O44" s="184"/>
    </row>
    <row r="45" spans="1:15" s="187" customFormat="1" ht="14.25">
      <c r="A45" s="186"/>
      <c r="B45" s="182"/>
      <c r="C45" s="182"/>
      <c r="D45" s="180"/>
      <c r="E45" s="180"/>
      <c r="F45" s="180"/>
      <c r="G45" s="180"/>
      <c r="H45" s="180"/>
      <c r="I45" s="180"/>
      <c r="J45" s="180"/>
      <c r="K45" s="180"/>
      <c r="L45" s="181"/>
    </row>
    <row r="46" spans="1:15" s="187" customFormat="1">
      <c r="A46" s="188"/>
      <c r="B46" s="182"/>
      <c r="C46" s="182"/>
      <c r="D46" s="180"/>
      <c r="E46" s="180"/>
      <c r="F46" s="180"/>
      <c r="G46" s="180"/>
      <c r="H46" s="180"/>
      <c r="I46" s="180"/>
      <c r="J46" s="180"/>
      <c r="K46" s="180"/>
      <c r="L46" s="181"/>
    </row>
    <row r="47" spans="1:15" s="187" customFormat="1">
      <c r="A47" s="189"/>
      <c r="B47" s="190" t="s">
        <v>130</v>
      </c>
      <c r="C47" s="190"/>
      <c r="D47" s="191"/>
      <c r="E47" s="189"/>
      <c r="F47" s="190"/>
      <c r="G47" s="191"/>
      <c r="H47" s="191"/>
      <c r="I47" s="191"/>
      <c r="J47" s="160"/>
      <c r="K47" s="160"/>
      <c r="L47" s="168"/>
    </row>
    <row r="48" spans="1:15" s="187" customFormat="1">
      <c r="A48" s="192" t="s">
        <v>76</v>
      </c>
      <c r="B48" s="193">
        <v>82.359712230215834</v>
      </c>
      <c r="C48" s="194"/>
      <c r="D48" s="192"/>
      <c r="E48" s="192"/>
      <c r="F48" s="193"/>
      <c r="G48" s="191"/>
      <c r="H48" s="191"/>
      <c r="I48" s="191"/>
      <c r="J48" s="191"/>
      <c r="K48" s="160"/>
      <c r="L48" s="168"/>
    </row>
    <row r="49" spans="1:12" s="187" customFormat="1">
      <c r="A49" s="49" t="s">
        <v>93</v>
      </c>
      <c r="B49" s="195">
        <v>100</v>
      </c>
      <c r="C49" s="194"/>
      <c r="D49" s="49"/>
      <c r="E49" s="49"/>
      <c r="F49" s="195"/>
      <c r="G49" s="191"/>
      <c r="H49" s="191"/>
      <c r="I49" s="191"/>
      <c r="J49" s="160"/>
      <c r="K49" s="160"/>
      <c r="L49" s="168"/>
    </row>
    <row r="50" spans="1:12" s="187" customFormat="1">
      <c r="A50" s="49" t="s">
        <v>56</v>
      </c>
      <c r="B50" s="195">
        <v>96.732026143790847</v>
      </c>
      <c r="C50" s="194"/>
      <c r="D50" s="49"/>
      <c r="E50" s="49"/>
      <c r="F50" s="195"/>
      <c r="G50" s="191"/>
      <c r="H50" s="191"/>
      <c r="I50" s="191"/>
      <c r="J50" s="160"/>
      <c r="K50" s="160"/>
      <c r="L50" s="168"/>
    </row>
    <row r="51" spans="1:12" s="187" customFormat="1">
      <c r="A51" s="49" t="s">
        <v>55</v>
      </c>
      <c r="B51" s="195">
        <v>94.915254237288138</v>
      </c>
      <c r="C51" s="194"/>
      <c r="D51" s="49"/>
      <c r="E51" s="49"/>
      <c r="F51" s="195"/>
      <c r="G51" s="191"/>
      <c r="H51" s="191"/>
      <c r="I51" s="191"/>
      <c r="J51" s="160"/>
      <c r="K51" s="160"/>
      <c r="L51" s="168"/>
    </row>
    <row r="52" spans="1:12" s="187" customFormat="1">
      <c r="A52" s="49" t="s">
        <v>79</v>
      </c>
      <c r="B52" s="195">
        <v>91.891891891891902</v>
      </c>
      <c r="C52" s="194"/>
      <c r="D52" s="49"/>
      <c r="E52" s="49"/>
      <c r="F52" s="195"/>
      <c r="G52" s="191"/>
      <c r="H52" s="191"/>
      <c r="I52" s="191"/>
      <c r="J52" s="160"/>
      <c r="K52" s="160"/>
      <c r="L52" s="168"/>
    </row>
    <row r="53" spans="1:12" s="187" customFormat="1">
      <c r="A53" s="49" t="s">
        <v>95</v>
      </c>
      <c r="B53" s="195">
        <v>91.666666666666657</v>
      </c>
      <c r="C53" s="194"/>
      <c r="D53" s="49"/>
      <c r="E53" s="49"/>
      <c r="F53" s="195"/>
      <c r="G53" s="191"/>
      <c r="H53" s="191"/>
      <c r="I53" s="191"/>
      <c r="J53" s="160"/>
      <c r="K53" s="160"/>
      <c r="L53" s="168"/>
    </row>
    <row r="54" spans="1:12" s="187" customFormat="1">
      <c r="A54" s="49" t="s">
        <v>89</v>
      </c>
      <c r="B54" s="195">
        <v>90.434782608695656</v>
      </c>
      <c r="C54" s="194"/>
      <c r="D54" s="49"/>
      <c r="E54" s="49"/>
      <c r="F54" s="195"/>
      <c r="G54" s="191"/>
      <c r="H54" s="191"/>
      <c r="I54" s="191"/>
      <c r="J54" s="160"/>
      <c r="K54" s="160"/>
      <c r="L54" s="168"/>
    </row>
    <row r="55" spans="1:12" s="187" customFormat="1">
      <c r="A55" s="49" t="s">
        <v>88</v>
      </c>
      <c r="B55" s="195">
        <v>88.019169329073492</v>
      </c>
      <c r="C55" s="194"/>
      <c r="D55" s="49"/>
      <c r="E55" s="49"/>
      <c r="F55" s="195"/>
      <c r="G55" s="191"/>
      <c r="H55" s="191"/>
      <c r="I55" s="191"/>
      <c r="J55" s="160"/>
      <c r="K55" s="160"/>
      <c r="L55" s="168"/>
    </row>
    <row r="56" spans="1:12" s="187" customFormat="1">
      <c r="A56" s="49" t="s">
        <v>91</v>
      </c>
      <c r="B56" s="195">
        <v>87.755102040816325</v>
      </c>
      <c r="C56" s="194"/>
      <c r="D56" s="49"/>
      <c r="E56" s="49"/>
      <c r="F56" s="195"/>
      <c r="G56" s="191"/>
      <c r="H56" s="191"/>
      <c r="I56" s="191"/>
      <c r="J56" s="160"/>
      <c r="K56" s="160"/>
      <c r="L56" s="168"/>
    </row>
    <row r="57" spans="1:12" s="187" customFormat="1">
      <c r="A57" s="49" t="s">
        <v>86</v>
      </c>
      <c r="B57" s="195">
        <v>86.231884057971016</v>
      </c>
      <c r="C57" s="194"/>
      <c r="D57" s="49"/>
      <c r="E57" s="49"/>
      <c r="F57" s="195"/>
      <c r="G57" s="191"/>
      <c r="H57" s="191"/>
      <c r="I57" s="191"/>
      <c r="J57" s="160"/>
      <c r="K57" s="160"/>
      <c r="L57" s="168"/>
    </row>
    <row r="58" spans="1:12" s="187" customFormat="1">
      <c r="A58" s="49" t="s">
        <v>54</v>
      </c>
      <c r="B58" s="195">
        <v>85.171102661596947</v>
      </c>
      <c r="C58" s="194"/>
      <c r="D58" s="49"/>
      <c r="E58" s="49"/>
      <c r="F58" s="195"/>
      <c r="G58" s="191"/>
      <c r="H58" s="191"/>
      <c r="I58" s="191"/>
      <c r="J58" s="160"/>
      <c r="K58" s="160"/>
      <c r="L58" s="168"/>
    </row>
    <row r="59" spans="1:12" s="187" customFormat="1">
      <c r="A59" s="49" t="s">
        <v>90</v>
      </c>
      <c r="B59" s="195">
        <v>84.816753926701566</v>
      </c>
      <c r="C59" s="194"/>
      <c r="D59" s="49"/>
      <c r="E59" s="49"/>
      <c r="F59" s="195"/>
      <c r="G59" s="191"/>
      <c r="H59" s="191"/>
      <c r="I59" s="191"/>
      <c r="J59" s="160"/>
      <c r="K59" s="160"/>
      <c r="L59" s="168"/>
    </row>
    <row r="60" spans="1:12" s="187" customFormat="1">
      <c r="A60" s="49" t="s">
        <v>94</v>
      </c>
      <c r="B60" s="195">
        <v>74.137931034482762</v>
      </c>
      <c r="C60" s="194"/>
      <c r="D60" s="49"/>
      <c r="E60" s="49"/>
      <c r="F60" s="195"/>
      <c r="G60" s="191"/>
      <c r="H60" s="191"/>
      <c r="I60" s="191"/>
      <c r="J60" s="160"/>
      <c r="K60" s="160"/>
      <c r="L60" s="168"/>
    </row>
    <row r="61" spans="1:12" s="48" customFormat="1">
      <c r="A61" s="49" t="s">
        <v>53</v>
      </c>
      <c r="B61" s="195">
        <v>73.529411764705884</v>
      </c>
      <c r="C61" s="194"/>
      <c r="D61" s="49"/>
      <c r="E61" s="49"/>
      <c r="F61" s="195"/>
      <c r="G61" s="160"/>
      <c r="H61" s="160"/>
      <c r="I61" s="160"/>
      <c r="J61" s="160"/>
      <c r="K61" s="160"/>
      <c r="L61" s="168"/>
    </row>
    <row r="62" spans="1:12" s="187" customFormat="1">
      <c r="A62" s="49" t="s">
        <v>52</v>
      </c>
      <c r="B62" s="195">
        <v>73.431734317343171</v>
      </c>
      <c r="C62" s="194"/>
      <c r="D62" s="49"/>
      <c r="E62" s="49"/>
      <c r="F62" s="195"/>
      <c r="G62" s="191"/>
      <c r="H62" s="191"/>
      <c r="I62" s="191"/>
      <c r="J62" s="191"/>
      <c r="K62" s="191"/>
      <c r="L62" s="196"/>
    </row>
    <row r="63" spans="1:12" s="187" customFormat="1">
      <c r="A63" s="49" t="s">
        <v>87</v>
      </c>
      <c r="B63" s="195">
        <v>64</v>
      </c>
      <c r="C63" s="194"/>
      <c r="D63" s="49"/>
      <c r="E63" s="49"/>
      <c r="F63" s="195"/>
      <c r="G63" s="160"/>
      <c r="H63" s="160"/>
      <c r="I63" s="160"/>
      <c r="J63" s="160"/>
      <c r="K63" s="160"/>
      <c r="L63" s="168"/>
    </row>
    <row r="64" spans="1:12" s="187" customFormat="1">
      <c r="A64" s="49" t="s">
        <v>92</v>
      </c>
      <c r="B64" s="195">
        <v>63.478260869565219</v>
      </c>
      <c r="C64" s="194"/>
      <c r="D64" s="49"/>
      <c r="E64" s="49"/>
      <c r="F64" s="195"/>
      <c r="G64" s="160"/>
      <c r="H64" s="160"/>
      <c r="I64" s="160"/>
      <c r="J64" s="160"/>
      <c r="K64" s="160"/>
      <c r="L64" s="168"/>
    </row>
    <row r="65" spans="1:12" s="187" customFormat="1">
      <c r="A65" s="49"/>
      <c r="B65" s="49"/>
      <c r="C65" s="49"/>
      <c r="D65" s="160"/>
      <c r="E65" s="160"/>
      <c r="F65" s="160"/>
      <c r="G65" s="160"/>
      <c r="H65" s="160"/>
      <c r="I65" s="160"/>
      <c r="J65" s="160"/>
      <c r="K65" s="160"/>
      <c r="L65" s="168"/>
    </row>
    <row r="66" spans="1:12" s="187" customFormat="1">
      <c r="A66" s="49"/>
      <c r="B66" s="49"/>
      <c r="C66" s="49"/>
      <c r="D66" s="160"/>
      <c r="E66" s="160"/>
      <c r="F66" s="160"/>
      <c r="G66" s="160"/>
      <c r="H66" s="160"/>
      <c r="I66" s="160"/>
      <c r="J66" s="160"/>
      <c r="K66" s="160"/>
      <c r="L66" s="197"/>
    </row>
    <row r="67" spans="1:12" s="187" customFormat="1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97"/>
    </row>
    <row r="68" spans="1:12" s="187" customFormat="1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97"/>
    </row>
    <row r="69" spans="1:12" s="187" customFormat="1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97"/>
    </row>
    <row r="70" spans="1:12" s="187" customFormat="1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97"/>
    </row>
    <row r="71" spans="1:12" s="187" customFormat="1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97"/>
    </row>
    <row r="72" spans="1:12" s="187" customFormat="1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97"/>
    </row>
    <row r="73" spans="1:12" s="118" customFormat="1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63"/>
    </row>
    <row r="74" spans="1:12" s="118" customFormat="1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63"/>
    </row>
    <row r="75" spans="1:12" s="118" customFormat="1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63"/>
    </row>
    <row r="76" spans="1:12" s="118" customFormat="1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63"/>
    </row>
    <row r="77" spans="1:12" s="118" customFormat="1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63"/>
    </row>
    <row r="78" spans="1:12" s="118" customFormat="1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63"/>
    </row>
    <row r="79" spans="1:12" s="118" customFormat="1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63"/>
    </row>
    <row r="80" spans="1:12" s="118" customFormat="1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63"/>
    </row>
    <row r="81" spans="1:13" s="118" customFormat="1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63"/>
    </row>
    <row r="82" spans="1:13" s="115" customFormat="1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63"/>
    </row>
    <row r="83" spans="1:13" s="115" customFormat="1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63"/>
    </row>
    <row r="84" spans="1:13" s="54" customFormat="1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63"/>
    </row>
    <row r="85" spans="1:13" s="54" customFormat="1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63"/>
    </row>
    <row r="86" spans="1:13" s="62" customFormat="1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63"/>
    </row>
    <row r="87" spans="1:13" s="62" customFormat="1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</row>
    <row r="88" spans="1:13" s="62" customFormat="1"/>
    <row r="89" spans="1:13" s="62" customFormat="1"/>
    <row r="90" spans="1:13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</row>
    <row r="91" spans="1:13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</row>
    <row r="92" spans="1:1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  <row r="93" spans="1:1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</row>
  </sheetData>
  <sortState xmlns:xlrd2="http://schemas.microsoft.com/office/spreadsheetml/2017/richdata2" ref="C49:F64">
    <sortCondition descending="1" ref="C49:C64"/>
  </sortState>
  <phoneticPr fontId="15" type="noConversion"/>
  <hyperlinks>
    <hyperlink ref="A1" location="ÍNDICE!A1" display="Volver Índice" xr:uid="{00000000-0004-0000-0D00-000000000000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3:P34"/>
  <sheetViews>
    <sheetView topLeftCell="A9" zoomScale="75" zoomScaleNormal="75" workbookViewId="0">
      <selection activeCell="A9" sqref="A9"/>
    </sheetView>
  </sheetViews>
  <sheetFormatPr baseColWidth="10" defaultColWidth="11.42578125" defaultRowHeight="12.75"/>
  <cols>
    <col min="1" max="1" width="2.5703125" style="40" customWidth="1"/>
    <col min="2" max="4" width="11.42578125" style="24"/>
    <col min="5" max="5" width="23.42578125" style="24" customWidth="1"/>
    <col min="6" max="9" width="11.42578125" style="24"/>
    <col min="10" max="10" width="69.140625" style="24" customWidth="1"/>
    <col min="11" max="12" width="11.42578125" style="24"/>
    <col min="13" max="13" width="6.85546875" style="24" customWidth="1"/>
    <col min="14" max="14" width="7.140625" style="24" customWidth="1"/>
    <col min="15" max="16384" width="11.42578125" style="24"/>
  </cols>
  <sheetData>
    <row r="3" spans="1:14" s="41" customFormat="1">
      <c r="A3" s="40"/>
      <c r="B3" s="24"/>
      <c r="C3" s="24"/>
      <c r="D3" s="24"/>
      <c r="E3" s="24"/>
      <c r="F3" s="24"/>
      <c r="G3" s="24"/>
      <c r="H3" s="24"/>
      <c r="I3" s="24"/>
      <c r="J3" s="24"/>
    </row>
    <row r="9" spans="1:14" ht="22.5" customHeight="1"/>
    <row r="10" spans="1:14" ht="22.5" customHeight="1" thickBot="1"/>
    <row r="11" spans="1:14" ht="13.5" customHeight="1" thickTop="1">
      <c r="B11" s="236" t="s">
        <v>112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8"/>
    </row>
    <row r="12" spans="1:14" ht="54" customHeight="1">
      <c r="B12" s="239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1"/>
    </row>
    <row r="13" spans="1:14" ht="7.5" customHeight="1" thickBot="1">
      <c r="B13" s="242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4"/>
    </row>
    <row r="14" spans="1:14" ht="7.5" customHeight="1" thickTop="1" thickBot="1"/>
    <row r="15" spans="1:14" ht="31.5" thickTop="1" thickBot="1">
      <c r="B15" s="245" t="s">
        <v>42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7"/>
    </row>
    <row r="16" spans="1:14" ht="8.25" customHeight="1" thickTop="1"/>
    <row r="17" spans="1:16" ht="4.5" customHeight="1" thickBot="1">
      <c r="B17" s="42"/>
      <c r="C17" s="42"/>
    </row>
    <row r="18" spans="1:16" ht="29.25" customHeight="1" thickTop="1" thickBot="1">
      <c r="B18" s="233" t="s">
        <v>43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5"/>
    </row>
    <row r="19" spans="1:16" ht="6.75" customHeight="1" thickTop="1">
      <c r="B19" s="43"/>
      <c r="C19" s="43"/>
      <c r="D19" s="43"/>
      <c r="E19" s="43"/>
      <c r="F19" s="43"/>
      <c r="G19" s="43"/>
      <c r="H19" s="43"/>
      <c r="I19" s="43"/>
      <c r="O19" s="49"/>
      <c r="P19" s="49"/>
    </row>
    <row r="20" spans="1:16" s="144" customFormat="1" ht="43.5" customHeight="1">
      <c r="A20" s="148"/>
      <c r="B20" s="248" t="s">
        <v>113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149"/>
      <c r="P20" s="149"/>
    </row>
    <row r="21" spans="1:16" s="144" customFormat="1" ht="26.25" customHeight="1">
      <c r="A21" s="145"/>
      <c r="B21" s="175" t="s">
        <v>114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49"/>
      <c r="P21" s="149"/>
    </row>
    <row r="22" spans="1:16" s="144" customFormat="1" ht="18.75" customHeight="1">
      <c r="A22" s="145"/>
      <c r="B22" s="230" t="s">
        <v>115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149"/>
      <c r="P22" s="149"/>
    </row>
    <row r="23" spans="1:16" s="144" customFormat="1" ht="24.75" customHeight="1">
      <c r="A23" s="145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149"/>
      <c r="P23" s="149"/>
    </row>
    <row r="24" spans="1:16" s="144" customFormat="1" ht="20.25" customHeight="1">
      <c r="A24" s="145"/>
      <c r="B24" s="232" t="s">
        <v>116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149"/>
      <c r="P24" s="149"/>
    </row>
    <row r="25" spans="1:16" s="144" customFormat="1" ht="15.75">
      <c r="A25" s="145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149"/>
      <c r="P25" s="149"/>
    </row>
    <row r="26" spans="1:16" s="144" customFormat="1" ht="36.75" customHeight="1">
      <c r="A26" s="145"/>
      <c r="B26" s="232" t="s">
        <v>121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150"/>
      <c r="O26" s="151"/>
      <c r="P26" s="149"/>
    </row>
    <row r="27" spans="1:16" ht="13.5" thickBot="1">
      <c r="O27" s="48"/>
      <c r="P27" s="48"/>
    </row>
    <row r="28" spans="1:16" ht="24.75" thickTop="1" thickBot="1">
      <c r="B28" s="233" t="s">
        <v>44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5"/>
      <c r="O28" s="48"/>
      <c r="P28" s="48"/>
    </row>
    <row r="29" spans="1:16" ht="11.25" customHeight="1" thickTop="1">
      <c r="B29" s="6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144" customFormat="1" ht="45.75" customHeight="1">
      <c r="A30" s="142"/>
      <c r="B30" s="230" t="s">
        <v>117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143"/>
      <c r="P30" s="143"/>
    </row>
    <row r="31" spans="1:16" s="144" customFormat="1" ht="45.75" customHeight="1">
      <c r="A31" s="145"/>
      <c r="B31" s="230" t="s">
        <v>118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143"/>
      <c r="P31" s="143"/>
    </row>
    <row r="32" spans="1:16" s="144" customFormat="1" ht="43.5" customHeight="1">
      <c r="A32" s="142"/>
      <c r="B32" s="250" t="s">
        <v>119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146"/>
      <c r="O32" s="143"/>
      <c r="P32" s="143"/>
    </row>
    <row r="33" spans="1:16" s="144" customFormat="1" ht="40.5" customHeight="1">
      <c r="A33" s="142"/>
      <c r="B33" s="230" t="s">
        <v>120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147"/>
      <c r="P33" s="143"/>
    </row>
    <row r="34" spans="1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</sheetData>
  <mergeCells count="12">
    <mergeCell ref="B11:N13"/>
    <mergeCell ref="B15:N15"/>
    <mergeCell ref="B20:N20"/>
    <mergeCell ref="B30:N30"/>
    <mergeCell ref="B32:M32"/>
    <mergeCell ref="B26:M26"/>
    <mergeCell ref="B31:N31"/>
    <mergeCell ref="B33:N33"/>
    <mergeCell ref="B22:N23"/>
    <mergeCell ref="B24:N25"/>
    <mergeCell ref="B18:N18"/>
    <mergeCell ref="B28:N28"/>
  </mergeCells>
  <phoneticPr fontId="15" type="noConversion"/>
  <hyperlinks>
    <hyperlink ref="B21" location="'BARÓMETRO E-ADMIN. TAB.4.1.1'!A1" display="Servicios y procedimientos públicos ofertados por el Gobierno Vasco por trimestre según nivel de sofisticación electrónica actual. 2025. 2. Trimestre" xr:uid="{00000000-0004-0000-0400-000000000000}"/>
    <hyperlink ref="B22:N23" location="'BARÓMETRO E-ADMIN. TAB.4.1.2'!A1" display="Servicios, procedimientos y trámites públicos que permiten la tramitación electrónica parcial o total o la no intervención del administrado/a, ofertados por el Gobierno Vasco por trimestre según Departamento. 2012" xr:uid="{00000000-0004-0000-0400-000001000000}"/>
    <hyperlink ref="B24:N25" location="'BARÓMETRO E-ADMIN. TAB.4.1.3'!A1" display="Servicios, procedimientos y trámites públicos ofertados por el Gobierno Vasco por nivel de sofisticación electrónica y trimestre según Departamento. 2012" xr:uid="{00000000-0004-0000-0400-000002000000}"/>
    <hyperlink ref="B26" location="'BARÓMETRO E-ADMIN. TAB.4.1.4'!A1" display="Servicios, procedimientos y trámites públicos ofertados por el Gobierno Vasco por nivel de sofisticación electrónica y trimestre según tipo. 2012" xr:uid="{00000000-0004-0000-0400-000003000000}"/>
    <hyperlink ref="B33" location="'BARÓMETRO E-ADMIN G.4.1.4'!A1" display="G.4.1.4. Servicios, procedimientos y trámites más frecuentes ofertados por el Gobierno Vasco por tipo según nivel de sofisticación electrónica.  2012-IVº Trimestre.%" xr:uid="{00000000-0004-0000-0400-000004000000}"/>
    <hyperlink ref="B30" location="'BARÓMETRO E-ADMIN. G.5.1.1'!A1" display="G.5.1.1 Servicios y procedimientos públicos ofertados por el Gobierno Vasco que han alcanzado el nivel de digitalización objetivo 2013 por departamentos. 2012. 4º Trimestre.%" xr:uid="{00000000-0004-0000-0400-000005000000}"/>
    <hyperlink ref="B20" location="'BARÓMETRO E-ADMIN. TAB.5.1.1'!A1" display="Servicios, procedimientos y trámites públicos ofertados por el Gobierno Vasco que ha cumplido el nivel de digitalización 2013 según departamento. 2012. 4º Trimestre." xr:uid="{00000000-0004-0000-0400-000006000000}"/>
    <hyperlink ref="B31" location="'BARÓMETRO E-ADMIN. G.4.1.1'!A1" display="G.4.1.1. Servicios y procedimientos públicos ofertados por el Gobierno Vasco por nivel de sofisticación electrónica actual según trimestre. 2011-2012. %" xr:uid="{00000000-0004-0000-0400-000007000000}"/>
    <hyperlink ref="B32:M32" location="'BARÓMETRO E-ADMIN. G 4.1.3'!A1" display="G.4.1.3. Servicios y procedimientos públicos ofertados por el Gobierno Vasco por Departamento según nivel de sofisticación electrónica actual. 2017-IVº Trimestre.%" xr:uid="{00000000-0004-0000-0400-000008000000}"/>
    <hyperlink ref="B20:N20" location="'BARÓMETRO E-ADMIN. TAB.5.1.1'!A1" display="Servicios y procedimientos públicos ofertados por el Gobierno Vasco que han cumplido el nivel de digitalización objetivo según Departamento. 2025. 2. Trimestre" xr:uid="{9071A952-8A96-47D0-94B7-E59A6E646EB8}"/>
  </hyperlinks>
  <printOptions horizontalCentered="1" verticalCentered="1"/>
  <pageMargins left="0.78740157480314965" right="0.78740157480314965" top="0.98425196850393704" bottom="0.98425196850393704" header="0" footer="0"/>
  <pageSetup paperSize="9" scale="55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19"/>
  <sheetViews>
    <sheetView zoomScale="120" zoomScaleNormal="120" workbookViewId="0"/>
  </sheetViews>
  <sheetFormatPr baseColWidth="10" defaultColWidth="11.42578125" defaultRowHeight="12.75"/>
  <cols>
    <col min="1" max="5" width="15.7109375" style="24" customWidth="1"/>
    <col min="6" max="16384" width="11.42578125" style="24"/>
  </cols>
  <sheetData>
    <row r="1" spans="1:11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11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11" ht="15.75">
      <c r="A3" s="23" t="s">
        <v>45</v>
      </c>
    </row>
    <row r="4" spans="1:11">
      <c r="A4" s="50" t="s">
        <v>131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.75" customHeight="1">
      <c r="A5" s="25"/>
      <c r="B5" s="26"/>
      <c r="C5" s="26"/>
      <c r="D5" s="26"/>
      <c r="E5" s="26"/>
    </row>
    <row r="6" spans="1:11">
      <c r="A6" s="26"/>
      <c r="B6" s="253" t="s">
        <v>46</v>
      </c>
      <c r="C6" s="255" t="s">
        <v>47</v>
      </c>
      <c r="D6" s="255"/>
      <c r="E6" s="255"/>
    </row>
    <row r="7" spans="1:11" ht="36.75" customHeight="1">
      <c r="A7" s="153"/>
      <c r="B7" s="254"/>
      <c r="C7" s="28" t="s">
        <v>40</v>
      </c>
      <c r="D7" s="28" t="s">
        <v>9</v>
      </c>
      <c r="E7" s="28" t="s">
        <v>81</v>
      </c>
    </row>
    <row r="8" spans="1:11">
      <c r="A8" s="165" t="s">
        <v>80</v>
      </c>
      <c r="B8" s="117">
        <v>3194</v>
      </c>
      <c r="C8" s="117">
        <v>689</v>
      </c>
      <c r="D8" s="117">
        <v>2493</v>
      </c>
      <c r="E8" s="117">
        <v>12</v>
      </c>
    </row>
    <row r="9" spans="1:11">
      <c r="A9" s="170" t="s">
        <v>84</v>
      </c>
      <c r="B9" s="117">
        <v>3222</v>
      </c>
      <c r="C9" s="117">
        <v>685</v>
      </c>
      <c r="D9" s="117">
        <v>2525</v>
      </c>
      <c r="E9" s="117">
        <v>12</v>
      </c>
    </row>
    <row r="10" spans="1:11">
      <c r="A10" s="170" t="s">
        <v>98</v>
      </c>
      <c r="B10" s="117">
        <v>3296</v>
      </c>
      <c r="C10" s="117">
        <v>697</v>
      </c>
      <c r="D10" s="117">
        <v>2586</v>
      </c>
      <c r="E10" s="117">
        <v>13</v>
      </c>
    </row>
    <row r="11" spans="1:11">
      <c r="A11" s="170" t="s">
        <v>103</v>
      </c>
      <c r="B11" s="117">
        <v>3355</v>
      </c>
      <c r="C11" s="117">
        <v>699</v>
      </c>
      <c r="D11" s="117">
        <v>2639</v>
      </c>
      <c r="E11" s="117">
        <v>17</v>
      </c>
    </row>
    <row r="12" spans="1:11">
      <c r="A12" s="170" t="s">
        <v>105</v>
      </c>
      <c r="B12" s="117">
        <v>3449</v>
      </c>
      <c r="C12" s="117">
        <v>727</v>
      </c>
      <c r="D12" s="117">
        <v>2705</v>
      </c>
      <c r="E12" s="117">
        <v>17</v>
      </c>
    </row>
    <row r="13" spans="1:11">
      <c r="A13" s="164" t="s">
        <v>122</v>
      </c>
      <c r="B13" s="117">
        <v>3475</v>
      </c>
      <c r="C13" s="117">
        <v>722</v>
      </c>
      <c r="D13" s="117">
        <v>2736</v>
      </c>
      <c r="E13" s="117">
        <v>17</v>
      </c>
    </row>
    <row r="14" spans="1:11">
      <c r="A14" s="152"/>
      <c r="B14" s="117"/>
      <c r="C14" s="117"/>
      <c r="D14" s="117"/>
      <c r="E14" s="117"/>
    </row>
    <row r="15" spans="1:11" s="62" customFormat="1">
      <c r="A15" s="155" t="s">
        <v>101</v>
      </c>
      <c r="B15" s="116"/>
      <c r="C15" s="116"/>
      <c r="D15" s="116"/>
      <c r="E15" s="116"/>
    </row>
    <row r="16" spans="1:11">
      <c r="A16" s="152"/>
      <c r="B16" s="117"/>
      <c r="C16" s="117"/>
      <c r="D16" s="117"/>
      <c r="E16" s="117"/>
    </row>
    <row r="17" spans="1:1">
      <c r="A17" s="33" t="s">
        <v>48</v>
      </c>
    </row>
    <row r="19" spans="1:1">
      <c r="A19" s="44"/>
    </row>
  </sheetData>
  <mergeCells count="2">
    <mergeCell ref="B6:B7"/>
    <mergeCell ref="C6:E6"/>
  </mergeCells>
  <phoneticPr fontId="15" type="noConversion"/>
  <hyperlinks>
    <hyperlink ref="A17" location="'BARÓMETRO E-ADMIN. G.4.1.1'!A1" display="IR A GRÁFICO ==&gt;" xr:uid="{00000000-0004-0000-0500-000000000000}"/>
    <hyperlink ref="A1" location="ÍNDICE!A1" display="Volver Índice" xr:uid="{F09D5477-B6A1-46A3-B582-9B8976EDB75B}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216"/>
  <sheetViews>
    <sheetView zoomScaleNormal="100" workbookViewId="0"/>
  </sheetViews>
  <sheetFormatPr baseColWidth="10" defaultColWidth="11.42578125" defaultRowHeight="12.75"/>
  <cols>
    <col min="1" max="16384" width="11.42578125" style="114"/>
  </cols>
  <sheetData>
    <row r="1" spans="1:9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72"/>
      <c r="B3" s="72"/>
      <c r="C3" s="72"/>
      <c r="D3" s="72"/>
      <c r="E3" s="72"/>
      <c r="F3" s="72"/>
      <c r="G3" s="72"/>
      <c r="H3" s="72"/>
      <c r="I3" s="72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72"/>
      <c r="D7" s="72"/>
      <c r="E7" s="72"/>
      <c r="F7" s="72"/>
      <c r="G7" s="72"/>
      <c r="H7" s="72"/>
      <c r="I7" s="72"/>
    </row>
    <row r="8" spans="1:9">
      <c r="A8" s="72"/>
      <c r="B8" s="72"/>
      <c r="C8" s="72"/>
      <c r="D8" s="72"/>
      <c r="E8" s="72"/>
      <c r="F8" s="72"/>
      <c r="G8" s="72"/>
      <c r="H8" s="72"/>
      <c r="I8" s="72"/>
    </row>
    <row r="9" spans="1:9">
      <c r="A9" s="72"/>
      <c r="B9" s="72"/>
      <c r="C9" s="72"/>
      <c r="D9" s="72"/>
      <c r="E9" s="72"/>
      <c r="F9" s="72"/>
      <c r="G9" s="72"/>
      <c r="H9" s="72"/>
      <c r="I9" s="72"/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72"/>
      <c r="B11" s="72"/>
      <c r="C11" s="72"/>
      <c r="D11" s="72"/>
      <c r="E11" s="72"/>
      <c r="F11" s="72"/>
      <c r="G11" s="72"/>
      <c r="H11" s="72"/>
      <c r="I11" s="72"/>
    </row>
    <row r="12" spans="1:9">
      <c r="A12" s="72"/>
      <c r="B12" s="72"/>
      <c r="C12" s="72"/>
      <c r="D12" s="72"/>
      <c r="E12" s="72"/>
      <c r="F12" s="72"/>
      <c r="G12" s="72"/>
      <c r="H12" s="72"/>
      <c r="I12" s="72"/>
    </row>
    <row r="13" spans="1:9">
      <c r="A13" s="72"/>
      <c r="B13" s="72"/>
      <c r="C13" s="72"/>
      <c r="D13" s="72"/>
      <c r="E13" s="72"/>
      <c r="F13" s="72"/>
      <c r="G13" s="72"/>
      <c r="H13" s="72"/>
      <c r="I13" s="72"/>
    </row>
    <row r="14" spans="1:9">
      <c r="A14" s="72"/>
      <c r="B14" s="72"/>
      <c r="C14" s="72"/>
      <c r="D14" s="72"/>
      <c r="E14" s="72"/>
      <c r="F14" s="72"/>
      <c r="G14" s="72"/>
      <c r="H14" s="72"/>
      <c r="I14" s="72"/>
    </row>
    <row r="15" spans="1:9">
      <c r="A15" s="72"/>
      <c r="B15" s="72"/>
      <c r="C15" s="72"/>
      <c r="D15" s="72"/>
      <c r="E15" s="72"/>
      <c r="F15" s="72"/>
      <c r="G15" s="72"/>
      <c r="H15" s="72"/>
      <c r="I15" s="72"/>
    </row>
    <row r="16" spans="1:9">
      <c r="A16" s="72"/>
      <c r="B16" s="72"/>
      <c r="C16" s="72"/>
      <c r="D16" s="72"/>
      <c r="E16" s="72"/>
      <c r="F16" s="72"/>
      <c r="G16" s="72"/>
      <c r="H16" s="72"/>
      <c r="I16" s="72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>
      <c r="A18" s="72"/>
      <c r="B18" s="72"/>
      <c r="C18" s="72"/>
      <c r="D18" s="72"/>
      <c r="E18" s="72"/>
      <c r="F18" s="72"/>
      <c r="G18" s="72"/>
      <c r="H18" s="72"/>
      <c r="I18" s="72"/>
    </row>
    <row r="19" spans="1:9">
      <c r="A19" s="72"/>
      <c r="B19" s="72"/>
      <c r="C19" s="72"/>
      <c r="D19" s="72"/>
      <c r="E19" s="72"/>
      <c r="F19" s="72"/>
      <c r="G19" s="72"/>
      <c r="H19" s="72"/>
      <c r="I19" s="72"/>
    </row>
    <row r="20" spans="1:9">
      <c r="A20" s="72"/>
      <c r="B20" s="72"/>
      <c r="C20" s="72"/>
      <c r="D20" s="72"/>
      <c r="E20" s="72"/>
      <c r="F20" s="72"/>
      <c r="G20" s="72"/>
      <c r="H20" s="72"/>
      <c r="I20" s="72"/>
    </row>
    <row r="21" spans="1:9">
      <c r="A21" s="72"/>
      <c r="B21" s="72"/>
      <c r="C21" s="72"/>
      <c r="D21" s="72"/>
      <c r="E21" s="72"/>
      <c r="F21" s="72"/>
      <c r="G21" s="72"/>
      <c r="H21" s="72"/>
      <c r="I21" s="72"/>
    </row>
    <row r="22" spans="1:9">
      <c r="A22" s="72"/>
      <c r="B22" s="72"/>
      <c r="C22" s="72"/>
      <c r="D22" s="72"/>
      <c r="E22" s="72"/>
      <c r="F22" s="72"/>
      <c r="G22" s="72"/>
      <c r="H22" s="72"/>
      <c r="I22" s="72"/>
    </row>
    <row r="23" spans="1:9">
      <c r="A23" s="72"/>
      <c r="B23" s="72"/>
      <c r="C23" s="72"/>
      <c r="D23" s="72"/>
      <c r="E23" s="72"/>
      <c r="F23" s="72"/>
      <c r="G23" s="72"/>
      <c r="H23" s="72"/>
      <c r="I23" s="72"/>
    </row>
    <row r="24" spans="1:9">
      <c r="A24" s="72"/>
      <c r="B24" s="72"/>
      <c r="C24" s="72"/>
      <c r="D24" s="72"/>
      <c r="E24" s="72"/>
      <c r="F24" s="72"/>
      <c r="G24" s="72"/>
      <c r="H24" s="72"/>
      <c r="I24" s="72"/>
    </row>
    <row r="25" spans="1:9">
      <c r="A25" s="72"/>
      <c r="B25" s="72"/>
      <c r="C25" s="72"/>
      <c r="D25" s="72"/>
      <c r="E25" s="72"/>
      <c r="F25" s="72"/>
      <c r="G25" s="72"/>
      <c r="H25" s="72"/>
      <c r="I25" s="72"/>
    </row>
    <row r="26" spans="1:9">
      <c r="A26" s="72"/>
      <c r="B26" s="72"/>
      <c r="C26" s="72"/>
      <c r="D26" s="72"/>
      <c r="E26" s="72"/>
      <c r="F26" s="72"/>
      <c r="G26" s="72"/>
      <c r="H26" s="72"/>
      <c r="I26" s="72"/>
    </row>
    <row r="27" spans="1:9">
      <c r="A27" s="72"/>
      <c r="B27" s="72"/>
      <c r="C27" s="72"/>
      <c r="D27" s="72"/>
      <c r="E27" s="72"/>
      <c r="F27" s="72"/>
      <c r="G27" s="72"/>
      <c r="H27" s="72"/>
      <c r="I27" s="72"/>
    </row>
    <row r="28" spans="1:9">
      <c r="A28" s="72"/>
      <c r="B28" s="72"/>
      <c r="C28" s="72"/>
      <c r="D28" s="72"/>
      <c r="E28" s="72"/>
      <c r="F28" s="72"/>
      <c r="G28" s="72"/>
      <c r="H28" s="72"/>
      <c r="I28" s="72"/>
    </row>
    <row r="29" spans="1:9">
      <c r="A29" s="72"/>
      <c r="B29" s="72"/>
      <c r="C29" s="72"/>
      <c r="D29" s="72"/>
      <c r="E29" s="72"/>
      <c r="F29" s="72"/>
      <c r="G29" s="72"/>
      <c r="H29" s="72"/>
      <c r="I29" s="72"/>
    </row>
    <row r="30" spans="1:9">
      <c r="A30" s="72"/>
      <c r="B30" s="72"/>
      <c r="C30" s="72"/>
      <c r="D30" s="72"/>
      <c r="E30" s="72"/>
      <c r="F30" s="72"/>
      <c r="G30" s="72"/>
      <c r="H30" s="72"/>
      <c r="I30" s="72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>
      <c r="A32" s="72"/>
      <c r="B32" s="72"/>
      <c r="C32" s="72"/>
      <c r="D32" s="72"/>
      <c r="E32" s="72"/>
      <c r="F32" s="72"/>
      <c r="G32" s="72"/>
      <c r="H32" s="72"/>
      <c r="I32" s="72"/>
    </row>
    <row r="33" spans="1:14">
      <c r="A33" s="72"/>
      <c r="B33" s="72"/>
      <c r="C33" s="72"/>
      <c r="D33" s="72"/>
      <c r="E33" s="72"/>
      <c r="F33" s="72"/>
      <c r="G33" s="72"/>
      <c r="H33" s="72"/>
      <c r="I33" s="72"/>
    </row>
    <row r="34" spans="1:14">
      <c r="A34" s="72"/>
      <c r="B34" s="72"/>
      <c r="C34" s="72"/>
      <c r="D34" s="72"/>
      <c r="E34" s="72"/>
      <c r="F34" s="72"/>
      <c r="G34" s="72"/>
      <c r="H34" s="72"/>
      <c r="I34" s="72"/>
    </row>
    <row r="35" spans="1:14">
      <c r="A35" s="72"/>
      <c r="B35" s="72"/>
      <c r="C35" s="72"/>
      <c r="D35" s="72"/>
      <c r="E35" s="72"/>
      <c r="F35" s="72"/>
      <c r="G35" s="72"/>
      <c r="H35" s="72"/>
      <c r="I35" s="72"/>
    </row>
    <row r="36" spans="1:14">
      <c r="A36" s="72"/>
      <c r="B36" s="72"/>
      <c r="C36" s="72"/>
      <c r="D36" s="72"/>
      <c r="E36" s="72"/>
      <c r="F36" s="72"/>
      <c r="G36" s="72"/>
      <c r="H36" s="72"/>
      <c r="I36" s="72"/>
    </row>
    <row r="37" spans="1:14" s="64" customFormat="1" ht="13.5" customHeight="1">
      <c r="A37" s="105" t="s">
        <v>101</v>
      </c>
      <c r="B37" s="72"/>
      <c r="C37" s="72"/>
      <c r="D37" s="72"/>
      <c r="E37" s="72"/>
      <c r="F37" s="72"/>
      <c r="G37" s="72"/>
      <c r="H37" s="72"/>
      <c r="I37" s="72"/>
    </row>
    <row r="38" spans="1:14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</row>
    <row r="39" spans="1:14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</row>
    <row r="40" spans="1:14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4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</row>
    <row r="42" spans="1:14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</row>
    <row r="43" spans="1:14" s="70" customFormat="1" ht="19.5" customHeight="1">
      <c r="A43" s="171"/>
      <c r="J43" s="101"/>
      <c r="K43" s="101"/>
      <c r="L43" s="101"/>
      <c r="M43" s="101"/>
      <c r="N43" s="101"/>
    </row>
    <row r="44" spans="1:14" s="70" customFormat="1"/>
    <row r="45" spans="1:14" s="70" customFormat="1" ht="33.75" customHeight="1">
      <c r="A45" s="85"/>
      <c r="B45" s="85"/>
      <c r="C45" s="86" t="s">
        <v>40</v>
      </c>
      <c r="D45" s="86" t="s">
        <v>9</v>
      </c>
      <c r="E45" s="86" t="s">
        <v>81</v>
      </c>
      <c r="F45" s="87" t="s">
        <v>46</v>
      </c>
    </row>
    <row r="46" spans="1:14" s="70" customFormat="1">
      <c r="A46" s="85" t="s">
        <v>50</v>
      </c>
      <c r="B46" s="85" t="s">
        <v>82</v>
      </c>
      <c r="C46" s="89">
        <v>689</v>
      </c>
      <c r="D46" s="89">
        <v>2493</v>
      </c>
      <c r="E46" s="89">
        <v>12</v>
      </c>
      <c r="F46" s="88">
        <f t="shared" ref="F46:F51" si="0">SUM(C46:E46)</f>
        <v>3194</v>
      </c>
    </row>
    <row r="47" spans="1:14" s="70" customFormat="1">
      <c r="A47" s="85" t="s">
        <v>50</v>
      </c>
      <c r="B47" s="85" t="s">
        <v>85</v>
      </c>
      <c r="C47" s="89">
        <v>685</v>
      </c>
      <c r="D47" s="89">
        <v>2525</v>
      </c>
      <c r="E47" s="89">
        <v>12</v>
      </c>
      <c r="F47" s="88">
        <f t="shared" si="0"/>
        <v>3222</v>
      </c>
    </row>
    <row r="48" spans="1:14" s="70" customFormat="1">
      <c r="A48" s="85" t="s">
        <v>50</v>
      </c>
      <c r="B48" s="85" t="s">
        <v>97</v>
      </c>
      <c r="C48" s="89">
        <v>697</v>
      </c>
      <c r="D48" s="89">
        <v>2586</v>
      </c>
      <c r="E48" s="89">
        <v>13</v>
      </c>
      <c r="F48" s="88">
        <f t="shared" si="0"/>
        <v>3296</v>
      </c>
    </row>
    <row r="49" spans="1:12" s="70" customFormat="1">
      <c r="A49" s="85" t="s">
        <v>50</v>
      </c>
      <c r="B49" s="85" t="s">
        <v>104</v>
      </c>
      <c r="C49" s="89">
        <v>699</v>
      </c>
      <c r="D49" s="89">
        <v>2639</v>
      </c>
      <c r="E49" s="89">
        <v>17</v>
      </c>
      <c r="F49" s="88">
        <f t="shared" si="0"/>
        <v>3355</v>
      </c>
    </row>
    <row r="50" spans="1:12" s="70" customFormat="1">
      <c r="A50" s="85" t="s">
        <v>50</v>
      </c>
      <c r="B50" s="85" t="s">
        <v>106</v>
      </c>
      <c r="C50" s="89">
        <v>727</v>
      </c>
      <c r="D50" s="89">
        <v>2705</v>
      </c>
      <c r="E50" s="89">
        <v>17</v>
      </c>
      <c r="F50" s="88">
        <f t="shared" si="0"/>
        <v>3449</v>
      </c>
    </row>
    <row r="51" spans="1:12" s="70" customFormat="1">
      <c r="A51" s="85" t="s">
        <v>50</v>
      </c>
      <c r="B51" s="85" t="s">
        <v>123</v>
      </c>
      <c r="C51" s="89">
        <v>722</v>
      </c>
      <c r="D51" s="89">
        <v>2736</v>
      </c>
      <c r="E51" s="89">
        <v>17</v>
      </c>
      <c r="F51" s="88">
        <f t="shared" si="0"/>
        <v>3475</v>
      </c>
    </row>
    <row r="52" spans="1:12" s="70" customFormat="1" ht="69.75" customHeight="1">
      <c r="A52" s="85"/>
      <c r="B52" s="85"/>
      <c r="C52" s="86" t="s">
        <v>40</v>
      </c>
      <c r="D52" s="86" t="s">
        <v>9</v>
      </c>
      <c r="E52" s="86" t="s">
        <v>81</v>
      </c>
      <c r="F52" s="87" t="s">
        <v>46</v>
      </c>
    </row>
    <row r="53" spans="1:12" s="70" customFormat="1">
      <c r="A53" s="85" t="s">
        <v>51</v>
      </c>
      <c r="B53" s="85" t="s">
        <v>82</v>
      </c>
      <c r="C53" s="90">
        <f>C46/$F46</f>
        <v>0.21571696931747025</v>
      </c>
      <c r="D53" s="90">
        <f>D46/$F46</f>
        <v>0.78052598622417035</v>
      </c>
      <c r="E53" s="90">
        <f>E46/$F46</f>
        <v>3.7570444583594239E-3</v>
      </c>
      <c r="F53" s="90">
        <f>F46/$F46</f>
        <v>1</v>
      </c>
    </row>
    <row r="54" spans="1:12" s="70" customFormat="1">
      <c r="A54" s="85" t="s">
        <v>51</v>
      </c>
      <c r="B54" s="85" t="s">
        <v>85</v>
      </c>
      <c r="C54" s="90">
        <f>C47/$F47</f>
        <v>0.21260086902545003</v>
      </c>
      <c r="D54" s="90">
        <f t="shared" ref="D54:E54" si="1">D47/$F47</f>
        <v>0.78367473618870265</v>
      </c>
      <c r="E54" s="90">
        <f t="shared" si="1"/>
        <v>3.7243947858472998E-3</v>
      </c>
      <c r="F54" s="90">
        <f>F47/$F47</f>
        <v>1</v>
      </c>
    </row>
    <row r="55" spans="1:12" s="70" customFormat="1">
      <c r="A55" s="85" t="s">
        <v>51</v>
      </c>
      <c r="B55" s="85" t="s">
        <v>97</v>
      </c>
      <c r="C55" s="90">
        <f>C48/$F48</f>
        <v>0.21146844660194175</v>
      </c>
      <c r="D55" s="90">
        <f t="shared" ref="D55:E56" si="2">D48/$F48</f>
        <v>0.78458737864077666</v>
      </c>
      <c r="E55" s="90">
        <f t="shared" si="2"/>
        <v>3.9441747572815534E-3</v>
      </c>
      <c r="F55" s="90">
        <f>F48/$F48</f>
        <v>1</v>
      </c>
    </row>
    <row r="56" spans="1:12" s="70" customFormat="1">
      <c r="A56" s="85" t="s">
        <v>51</v>
      </c>
      <c r="B56" s="85" t="s">
        <v>104</v>
      </c>
      <c r="C56" s="90">
        <f>C49/$F49</f>
        <v>0.20834575260804769</v>
      </c>
      <c r="D56" s="90">
        <f t="shared" si="2"/>
        <v>0.78658718330849475</v>
      </c>
      <c r="E56" s="90">
        <f t="shared" si="2"/>
        <v>5.0670640834575261E-3</v>
      </c>
      <c r="F56" s="90">
        <f>F49/$F49</f>
        <v>1</v>
      </c>
    </row>
    <row r="57" spans="1:12" s="70" customFormat="1">
      <c r="A57" s="85" t="s">
        <v>51</v>
      </c>
      <c r="B57" s="85" t="s">
        <v>106</v>
      </c>
      <c r="C57" s="90">
        <f>C50/$F50</f>
        <v>0.21078573499565093</v>
      </c>
      <c r="D57" s="90">
        <f t="shared" ref="D57:F58" si="3">D50/$F50</f>
        <v>0.78428530008698172</v>
      </c>
      <c r="E57" s="90">
        <f t="shared" si="3"/>
        <v>4.9289649173673532E-3</v>
      </c>
      <c r="F57" s="90">
        <f t="shared" si="3"/>
        <v>1</v>
      </c>
    </row>
    <row r="58" spans="1:12" s="70" customFormat="1">
      <c r="A58" s="85" t="s">
        <v>51</v>
      </c>
      <c r="B58" s="85" t="s">
        <v>123</v>
      </c>
      <c r="C58" s="90">
        <f>C51/$F51</f>
        <v>0.20776978417266187</v>
      </c>
      <c r="D58" s="90">
        <f t="shared" si="3"/>
        <v>0.78733812949640292</v>
      </c>
      <c r="E58" s="90">
        <f t="shared" si="3"/>
        <v>4.8920863309352518E-3</v>
      </c>
      <c r="F58" s="90">
        <f t="shared" si="3"/>
        <v>1</v>
      </c>
    </row>
    <row r="59" spans="1:12" s="70" customFormat="1">
      <c r="A59" s="72"/>
      <c r="B59" s="72"/>
      <c r="C59" s="72"/>
      <c r="D59" s="72"/>
      <c r="E59" s="72"/>
      <c r="F59" s="72"/>
      <c r="G59" s="72"/>
      <c r="J59" s="101"/>
      <c r="K59" s="154"/>
      <c r="L59" s="154"/>
    </row>
    <row r="60" spans="1:12" s="70" customFormat="1">
      <c r="J60" s="101"/>
      <c r="K60" s="154"/>
      <c r="L60" s="154"/>
    </row>
    <row r="61" spans="1:12" s="70" customFormat="1">
      <c r="J61" s="101"/>
      <c r="K61" s="154"/>
      <c r="L61" s="154"/>
    </row>
    <row r="62" spans="1:12" s="70" customFormat="1">
      <c r="J62" s="101"/>
      <c r="K62" s="154"/>
      <c r="L62" s="154"/>
    </row>
    <row r="63" spans="1:12" s="70" customFormat="1">
      <c r="J63" s="101"/>
      <c r="K63" s="154"/>
      <c r="L63" s="154"/>
    </row>
    <row r="64" spans="1:12" s="70" customFormat="1">
      <c r="J64" s="101"/>
      <c r="K64" s="154"/>
      <c r="L64" s="154"/>
    </row>
    <row r="65" spans="1:12" s="70" customFormat="1">
      <c r="J65" s="101"/>
      <c r="K65" s="154"/>
      <c r="L65" s="154"/>
    </row>
    <row r="66" spans="1:12" s="70" customFormat="1">
      <c r="J66" s="101"/>
      <c r="K66" s="154"/>
      <c r="L66" s="154"/>
    </row>
    <row r="67" spans="1:12" s="70" customFormat="1">
      <c r="J67" s="101"/>
      <c r="K67" s="154"/>
      <c r="L67" s="154"/>
    </row>
    <row r="68" spans="1:12" s="70" customFormat="1">
      <c r="J68" s="101"/>
      <c r="K68" s="154"/>
      <c r="L68" s="154"/>
    </row>
    <row r="69" spans="1:12" s="70" customForma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54"/>
      <c r="L69" s="154"/>
    </row>
    <row r="70" spans="1:12" s="70" customForma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54"/>
      <c r="L70" s="154"/>
    </row>
    <row r="71" spans="1:12" s="70" customForma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54"/>
      <c r="L71" s="154"/>
    </row>
    <row r="72" spans="1:12" s="70" customForma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54"/>
      <c r="L72" s="154"/>
    </row>
    <row r="73" spans="1:12" s="70" customForma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54"/>
      <c r="L73" s="154"/>
    </row>
    <row r="74" spans="1:12" s="70" customForma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54"/>
      <c r="L74" s="154"/>
    </row>
    <row r="75" spans="1:12" s="70" customForma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54"/>
      <c r="L75" s="154"/>
    </row>
    <row r="76" spans="1:12" s="70" customForma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54"/>
      <c r="L76" s="154"/>
    </row>
    <row r="77" spans="1:12" s="70" customFormat="1">
      <c r="A77" s="101"/>
      <c r="B77" s="101"/>
      <c r="C77" s="101"/>
      <c r="D77" s="101"/>
      <c r="E77" s="101"/>
      <c r="F77" s="101"/>
      <c r="G77" s="101"/>
      <c r="H77" s="101"/>
      <c r="I77" s="101"/>
      <c r="J77" s="101"/>
    </row>
    <row r="78" spans="1:12" s="70" customForma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</row>
    <row r="79" spans="1:12" s="70" customFormat="1">
      <c r="A79" s="101"/>
      <c r="B79" s="101"/>
      <c r="C79" s="101"/>
      <c r="D79" s="101"/>
      <c r="E79" s="101"/>
      <c r="F79" s="101"/>
      <c r="G79" s="101"/>
      <c r="H79" s="101"/>
      <c r="I79" s="101"/>
      <c r="J79" s="101"/>
    </row>
    <row r="80" spans="1:12" s="70" customFormat="1">
      <c r="A80" s="101"/>
      <c r="B80" s="101"/>
      <c r="C80" s="101"/>
      <c r="D80" s="101"/>
      <c r="E80" s="101"/>
      <c r="F80" s="101"/>
      <c r="G80" s="101"/>
      <c r="H80" s="101"/>
      <c r="I80" s="101"/>
      <c r="J80" s="101"/>
    </row>
    <row r="81" spans="1:10" s="70" customFormat="1">
      <c r="A81" s="101"/>
      <c r="B81" s="101"/>
      <c r="C81" s="101"/>
      <c r="D81" s="101"/>
      <c r="E81" s="101"/>
      <c r="F81" s="101"/>
      <c r="G81" s="101"/>
      <c r="H81" s="101"/>
      <c r="I81" s="101"/>
      <c r="J81" s="101"/>
    </row>
    <row r="82" spans="1:10" s="70" customFormat="1">
      <c r="A82" s="101"/>
      <c r="B82" s="101"/>
      <c r="C82" s="101"/>
      <c r="D82" s="101"/>
      <c r="E82" s="101"/>
      <c r="F82" s="101"/>
      <c r="G82" s="101"/>
      <c r="H82" s="101"/>
      <c r="I82" s="101"/>
      <c r="J82" s="101"/>
    </row>
    <row r="83" spans="1:10" s="70" customFormat="1">
      <c r="A83" s="101"/>
      <c r="B83" s="101"/>
      <c r="C83" s="101"/>
      <c r="D83" s="101"/>
      <c r="E83" s="101"/>
      <c r="F83" s="101"/>
      <c r="G83" s="101"/>
      <c r="H83" s="101"/>
      <c r="I83" s="101"/>
      <c r="J83" s="101"/>
    </row>
    <row r="84" spans="1:10" s="70" customFormat="1">
      <c r="A84" s="101"/>
      <c r="B84" s="101"/>
      <c r="C84" s="101"/>
      <c r="D84" s="101"/>
      <c r="E84" s="101"/>
      <c r="F84" s="101"/>
      <c r="G84" s="101"/>
      <c r="H84" s="101"/>
      <c r="I84" s="101"/>
      <c r="J84" s="101"/>
    </row>
    <row r="85" spans="1:10" s="70" customFormat="1">
      <c r="A85" s="101"/>
      <c r="B85" s="101"/>
      <c r="C85" s="101"/>
      <c r="D85" s="101"/>
      <c r="E85" s="101"/>
      <c r="F85" s="101"/>
      <c r="G85" s="101"/>
      <c r="H85" s="101"/>
      <c r="I85" s="101"/>
      <c r="J85" s="101"/>
    </row>
    <row r="86" spans="1:10" s="70" customFormat="1">
      <c r="A86" s="101"/>
      <c r="B86" s="101"/>
      <c r="C86" s="101"/>
      <c r="D86" s="101"/>
      <c r="E86" s="101"/>
      <c r="F86" s="101"/>
      <c r="G86" s="101"/>
      <c r="H86" s="101"/>
      <c r="I86" s="101"/>
      <c r="J86" s="101"/>
    </row>
    <row r="87" spans="1:10" s="70" customFormat="1">
      <c r="A87" s="101"/>
      <c r="B87" s="101"/>
      <c r="C87" s="101"/>
      <c r="D87" s="101"/>
      <c r="E87" s="101"/>
      <c r="F87" s="101"/>
      <c r="G87" s="101"/>
      <c r="H87" s="101"/>
      <c r="I87" s="101"/>
      <c r="J87" s="101"/>
    </row>
    <row r="88" spans="1:10" s="70" customFormat="1">
      <c r="A88" s="101"/>
      <c r="B88" s="101"/>
      <c r="C88" s="101"/>
      <c r="D88" s="101"/>
      <c r="E88" s="101"/>
      <c r="F88" s="101"/>
      <c r="G88" s="101"/>
      <c r="H88" s="101"/>
      <c r="I88" s="101"/>
      <c r="J88" s="101"/>
    </row>
    <row r="89" spans="1:10" s="70" customFormat="1">
      <c r="A89" s="101"/>
      <c r="B89" s="101"/>
      <c r="C89" s="101"/>
      <c r="D89" s="101"/>
      <c r="E89" s="101"/>
      <c r="F89" s="101"/>
      <c r="G89" s="101"/>
      <c r="H89" s="101"/>
      <c r="I89" s="101"/>
      <c r="J89" s="101"/>
    </row>
    <row r="90" spans="1:10" s="70" customFormat="1">
      <c r="A90" s="101"/>
      <c r="B90" s="101"/>
      <c r="C90" s="101"/>
      <c r="D90" s="101"/>
      <c r="E90" s="101"/>
      <c r="F90" s="101"/>
      <c r="G90" s="101"/>
      <c r="H90" s="101"/>
      <c r="I90" s="101"/>
      <c r="J90" s="101"/>
    </row>
    <row r="91" spans="1:10" s="70" customFormat="1">
      <c r="A91" s="101"/>
      <c r="B91" s="101"/>
      <c r="C91" s="101"/>
      <c r="D91" s="101"/>
      <c r="E91" s="101"/>
      <c r="F91" s="101"/>
      <c r="G91" s="101"/>
      <c r="H91" s="101"/>
      <c r="I91" s="101"/>
      <c r="J91" s="101"/>
    </row>
    <row r="92" spans="1:10" s="70" customFormat="1">
      <c r="A92" s="101"/>
      <c r="B92" s="101"/>
      <c r="C92" s="101"/>
      <c r="D92" s="101"/>
      <c r="E92" s="101"/>
      <c r="F92" s="101"/>
      <c r="G92" s="101"/>
      <c r="H92" s="101"/>
      <c r="I92" s="101"/>
      <c r="J92" s="101"/>
    </row>
    <row r="93" spans="1:10" s="70" customFormat="1">
      <c r="A93" s="101"/>
      <c r="B93" s="101"/>
      <c r="C93" s="101"/>
      <c r="D93" s="101"/>
      <c r="E93" s="101"/>
      <c r="F93" s="101"/>
      <c r="G93" s="101"/>
      <c r="H93" s="101"/>
      <c r="I93" s="101"/>
      <c r="J93" s="101"/>
    </row>
    <row r="94" spans="1:10" s="70" customFormat="1">
      <c r="A94" s="101"/>
      <c r="B94" s="101"/>
      <c r="C94" s="101"/>
      <c r="D94" s="101"/>
      <c r="E94" s="101"/>
      <c r="F94" s="101"/>
      <c r="G94" s="101"/>
      <c r="H94" s="101"/>
      <c r="I94" s="101"/>
      <c r="J94" s="101"/>
    </row>
    <row r="95" spans="1:10" s="70" customFormat="1">
      <c r="A95" s="101"/>
      <c r="B95" s="101"/>
      <c r="C95" s="101"/>
      <c r="D95" s="101"/>
      <c r="E95" s="101"/>
      <c r="F95" s="101"/>
      <c r="G95" s="101"/>
      <c r="H95" s="101"/>
      <c r="I95" s="101"/>
      <c r="J95" s="101"/>
    </row>
    <row r="96" spans="1:10" s="70" customFormat="1">
      <c r="A96" s="101"/>
      <c r="B96" s="101"/>
      <c r="C96" s="101"/>
      <c r="D96" s="101"/>
      <c r="E96" s="101"/>
      <c r="F96" s="101"/>
      <c r="G96" s="101"/>
      <c r="H96" s="101"/>
      <c r="I96" s="101"/>
      <c r="J96" s="101"/>
    </row>
    <row r="97" spans="1:10" s="70" customFormat="1">
      <c r="A97" s="101"/>
      <c r="B97" s="101"/>
      <c r="C97" s="101"/>
      <c r="D97" s="101"/>
      <c r="E97" s="101"/>
      <c r="F97" s="101"/>
      <c r="G97" s="101"/>
      <c r="H97" s="101"/>
      <c r="I97" s="101"/>
      <c r="J97" s="101"/>
    </row>
    <row r="98" spans="1:10" s="70" customFormat="1">
      <c r="A98" s="101"/>
      <c r="B98" s="101"/>
      <c r="C98" s="101"/>
      <c r="D98" s="101"/>
      <c r="E98" s="101"/>
      <c r="F98" s="101"/>
      <c r="G98" s="101"/>
      <c r="H98" s="101"/>
      <c r="I98" s="101"/>
      <c r="J98" s="101"/>
    </row>
    <row r="99" spans="1:10" s="70" customFormat="1"/>
    <row r="100" spans="1:10" s="70" customFormat="1"/>
    <row r="101" spans="1:10" s="70" customFormat="1"/>
    <row r="102" spans="1:10" s="70" customFormat="1"/>
    <row r="103" spans="1:10" s="70" customFormat="1"/>
    <row r="104" spans="1:10" s="70" customFormat="1"/>
    <row r="105" spans="1:10" s="70" customFormat="1"/>
    <row r="106" spans="1:10" s="70" customFormat="1"/>
    <row r="107" spans="1:10" s="70" customFormat="1"/>
    <row r="108" spans="1:10" s="70" customFormat="1"/>
    <row r="109" spans="1:10" s="70" customFormat="1"/>
    <row r="110" spans="1:10" s="70" customFormat="1"/>
    <row r="111" spans="1:10" s="70" customFormat="1"/>
    <row r="112" spans="1:10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101" customFormat="1"/>
    <row r="188" s="101" customFormat="1"/>
    <row r="189" s="101" customFormat="1"/>
    <row r="190" s="101" customFormat="1"/>
    <row r="191" s="101" customFormat="1"/>
    <row r="192" s="101" customFormat="1"/>
    <row r="193" spans="1:16" s="101" customFormat="1"/>
    <row r="194" spans="1:16" s="101" customFormat="1"/>
    <row r="195" spans="1:16" s="101" customFormat="1"/>
    <row r="196" spans="1:16" s="101" customFormat="1"/>
    <row r="197" spans="1:16" s="101" customFormat="1"/>
    <row r="198" spans="1:16" s="101" customFormat="1"/>
    <row r="199" spans="1:16" s="101" customFormat="1"/>
    <row r="200" spans="1:16" s="101" customFormat="1"/>
    <row r="201" spans="1:16" s="101" customFormat="1"/>
    <row r="202" spans="1:16" s="101" customFormat="1"/>
    <row r="203" spans="1:16" s="101" customFormat="1"/>
    <row r="204" spans="1:16" s="101" customFormat="1"/>
    <row r="205" spans="1:16" s="101" customFormat="1"/>
    <row r="206" spans="1:16" s="101" customFormat="1"/>
    <row r="207" spans="1:16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</row>
    <row r="208" spans="1:16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</row>
    <row r="209" spans="1:16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</row>
    <row r="210" spans="1:16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</row>
    <row r="211" spans="1:16">
      <c r="A211" s="70"/>
      <c r="B211" s="70"/>
      <c r="C211" s="70"/>
      <c r="D211" s="70"/>
      <c r="E211" s="70"/>
      <c r="F211" s="70"/>
      <c r="G211" s="70"/>
      <c r="H211" s="72"/>
      <c r="I211" s="72"/>
      <c r="J211" s="72"/>
    </row>
    <row r="212" spans="1:16">
      <c r="A212" s="70"/>
      <c r="B212" s="70"/>
      <c r="C212" s="70"/>
      <c r="D212" s="70"/>
      <c r="E212" s="70"/>
      <c r="F212" s="70"/>
      <c r="G212" s="70"/>
      <c r="H212" s="72"/>
      <c r="I212" s="72"/>
      <c r="J212" s="72"/>
    </row>
    <row r="213" spans="1:16">
      <c r="A213" s="70"/>
      <c r="B213" s="70"/>
      <c r="C213" s="70"/>
      <c r="D213" s="70"/>
      <c r="E213" s="70"/>
      <c r="F213" s="70"/>
      <c r="G213" s="70"/>
      <c r="H213" s="72"/>
      <c r="I213" s="72"/>
      <c r="J213" s="72"/>
    </row>
    <row r="214" spans="1:16">
      <c r="A214" s="72"/>
      <c r="B214" s="72"/>
      <c r="C214" s="72"/>
      <c r="D214" s="72"/>
      <c r="E214" s="72"/>
      <c r="F214" s="72"/>
      <c r="G214" s="72"/>
      <c r="H214" s="72"/>
      <c r="I214" s="72"/>
      <c r="J214" s="72"/>
    </row>
    <row r="215" spans="1:16">
      <c r="A215" s="72"/>
      <c r="B215" s="72"/>
      <c r="C215" s="72"/>
      <c r="D215" s="72"/>
      <c r="E215" s="72"/>
      <c r="F215" s="72"/>
      <c r="G215" s="72"/>
      <c r="H215" s="72"/>
    </row>
    <row r="216" spans="1:16">
      <c r="A216" s="72"/>
      <c r="B216" s="72"/>
      <c r="C216" s="72"/>
      <c r="D216" s="72"/>
      <c r="E216" s="72"/>
      <c r="F216" s="72"/>
      <c r="G216" s="72"/>
      <c r="H216" s="72"/>
    </row>
  </sheetData>
  <phoneticPr fontId="15" type="noConversion"/>
  <hyperlinks>
    <hyperlink ref="A1" location="ÍNDICE!A1" display="Volver Índice" xr:uid="{00000000-0004-0000-0600-000000000000}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B14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2.7109375" defaultRowHeight="12.75"/>
  <cols>
    <col min="1" max="1" width="12.7109375" style="24"/>
    <col min="2" max="5" width="11.7109375" style="24" customWidth="1"/>
    <col min="6" max="6" width="12.140625" style="24" customWidth="1"/>
    <col min="7" max="11" width="11.7109375" style="24" customWidth="1"/>
    <col min="12" max="12" width="12" style="24" customWidth="1"/>
    <col min="13" max="18" width="11.7109375" style="24" customWidth="1"/>
    <col min="19" max="16384" width="12.7109375" style="24"/>
  </cols>
  <sheetData>
    <row r="1" spans="1:28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28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28" ht="15.75">
      <c r="A3" s="23" t="s">
        <v>45</v>
      </c>
    </row>
    <row r="4" spans="1:28" ht="12.75" customHeight="1">
      <c r="A4" s="50" t="s">
        <v>124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25"/>
      <c r="B6" s="26"/>
      <c r="C6" s="26"/>
      <c r="D6" s="26"/>
      <c r="E6" s="26"/>
      <c r="F6" s="26"/>
      <c r="G6" s="26"/>
      <c r="H6" s="26"/>
    </row>
    <row r="7" spans="1:28" ht="42" customHeight="1">
      <c r="A7" s="156"/>
      <c r="B7" s="34" t="s">
        <v>46</v>
      </c>
      <c r="C7" s="94" t="s">
        <v>79</v>
      </c>
      <c r="D7" s="94" t="s">
        <v>52</v>
      </c>
      <c r="E7" s="94" t="s">
        <v>86</v>
      </c>
      <c r="F7" s="94" t="s">
        <v>87</v>
      </c>
      <c r="G7" s="94" t="s">
        <v>88</v>
      </c>
      <c r="H7" s="94" t="s">
        <v>89</v>
      </c>
      <c r="I7" s="94" t="s">
        <v>54</v>
      </c>
      <c r="J7" s="94" t="s">
        <v>90</v>
      </c>
      <c r="K7" s="94" t="s">
        <v>53</v>
      </c>
      <c r="L7" s="94" t="s">
        <v>91</v>
      </c>
      <c r="M7" s="94" t="s">
        <v>56</v>
      </c>
      <c r="N7" s="94" t="s">
        <v>55</v>
      </c>
      <c r="O7" s="94" t="s">
        <v>92</v>
      </c>
      <c r="P7" s="94" t="s">
        <v>93</v>
      </c>
      <c r="Q7" s="94" t="s">
        <v>94</v>
      </c>
      <c r="R7" s="94" t="s">
        <v>95</v>
      </c>
    </row>
    <row r="8" spans="1:28" s="62" customFormat="1" ht="24" customHeight="1">
      <c r="A8" s="103" t="s">
        <v>84</v>
      </c>
      <c r="B8" s="73">
        <v>2537</v>
      </c>
      <c r="C8" s="73">
        <v>40</v>
      </c>
      <c r="D8" s="73">
        <v>180</v>
      </c>
      <c r="E8" s="73">
        <v>97</v>
      </c>
      <c r="F8" s="73">
        <v>117</v>
      </c>
      <c r="G8" s="73">
        <v>509</v>
      </c>
      <c r="H8" s="73">
        <v>75</v>
      </c>
      <c r="I8" s="73">
        <v>228</v>
      </c>
      <c r="J8" s="73">
        <v>160</v>
      </c>
      <c r="K8" s="73">
        <v>190</v>
      </c>
      <c r="L8" s="73">
        <v>31</v>
      </c>
      <c r="M8" s="73">
        <v>424</v>
      </c>
      <c r="N8" s="73">
        <v>47</v>
      </c>
      <c r="O8" s="73">
        <v>44</v>
      </c>
      <c r="P8" s="73">
        <v>61</v>
      </c>
      <c r="Q8" s="73">
        <v>316</v>
      </c>
      <c r="R8" s="73">
        <v>18</v>
      </c>
      <c r="S8" s="113"/>
    </row>
    <row r="9" spans="1:28" s="62" customFormat="1" ht="24" customHeight="1">
      <c r="A9" s="103" t="s">
        <v>98</v>
      </c>
      <c r="B9" s="73">
        <v>2599</v>
      </c>
      <c r="C9" s="73">
        <v>23</v>
      </c>
      <c r="D9" s="73">
        <v>183</v>
      </c>
      <c r="E9" s="73">
        <v>97</v>
      </c>
      <c r="F9" s="73">
        <v>126</v>
      </c>
      <c r="G9" s="73">
        <v>528</v>
      </c>
      <c r="H9" s="73">
        <v>88</v>
      </c>
      <c r="I9" s="73">
        <v>218</v>
      </c>
      <c r="J9" s="73">
        <v>160</v>
      </c>
      <c r="K9" s="73">
        <v>197</v>
      </c>
      <c r="L9" s="73">
        <v>29</v>
      </c>
      <c r="M9" s="73">
        <v>415</v>
      </c>
      <c r="N9" s="73">
        <v>38</v>
      </c>
      <c r="O9" s="73">
        <v>69</v>
      </c>
      <c r="P9" s="73">
        <v>59</v>
      </c>
      <c r="Q9" s="73">
        <v>351</v>
      </c>
      <c r="R9" s="73">
        <v>18</v>
      </c>
      <c r="S9" s="113"/>
    </row>
    <row r="10" spans="1:28" s="62" customFormat="1" ht="24" customHeight="1">
      <c r="A10" s="103" t="s">
        <v>103</v>
      </c>
      <c r="B10" s="73">
        <v>2656</v>
      </c>
      <c r="C10" s="73">
        <v>28</v>
      </c>
      <c r="D10" s="73">
        <v>187</v>
      </c>
      <c r="E10" s="73">
        <v>105</v>
      </c>
      <c r="F10" s="73">
        <v>128</v>
      </c>
      <c r="G10" s="73">
        <v>529</v>
      </c>
      <c r="H10" s="73">
        <v>89</v>
      </c>
      <c r="I10" s="73">
        <v>233</v>
      </c>
      <c r="J10" s="73">
        <v>157</v>
      </c>
      <c r="K10" s="73">
        <v>199</v>
      </c>
      <c r="L10" s="73">
        <v>34</v>
      </c>
      <c r="M10" s="73">
        <v>398</v>
      </c>
      <c r="N10" s="73">
        <v>47</v>
      </c>
      <c r="O10" s="73">
        <v>73</v>
      </c>
      <c r="P10" s="73">
        <v>62</v>
      </c>
      <c r="Q10" s="73">
        <v>369</v>
      </c>
      <c r="R10" s="73">
        <v>18</v>
      </c>
      <c r="S10" s="113"/>
    </row>
    <row r="11" spans="1:28" s="62" customFormat="1" ht="24" customHeight="1">
      <c r="A11" s="103" t="s">
        <v>105</v>
      </c>
      <c r="B11" s="73">
        <v>2722</v>
      </c>
      <c r="C11" s="73">
        <v>31</v>
      </c>
      <c r="D11" s="73">
        <v>190</v>
      </c>
      <c r="E11" s="73">
        <v>109</v>
      </c>
      <c r="F11" s="73">
        <v>130</v>
      </c>
      <c r="G11" s="73">
        <v>534</v>
      </c>
      <c r="H11" s="73">
        <v>89</v>
      </c>
      <c r="I11" s="73">
        <v>227</v>
      </c>
      <c r="J11" s="73">
        <v>161</v>
      </c>
      <c r="K11" s="73">
        <v>209</v>
      </c>
      <c r="L11" s="73">
        <v>36</v>
      </c>
      <c r="M11" s="73">
        <v>439</v>
      </c>
      <c r="N11" s="73">
        <v>50</v>
      </c>
      <c r="O11" s="73">
        <v>65</v>
      </c>
      <c r="P11" s="73">
        <v>66</v>
      </c>
      <c r="Q11" s="73">
        <v>367</v>
      </c>
      <c r="R11" s="73">
        <v>19</v>
      </c>
      <c r="S11" s="113"/>
    </row>
    <row r="12" spans="1:28" s="62" customFormat="1" ht="24" customHeight="1">
      <c r="A12" s="103" t="s">
        <v>122</v>
      </c>
      <c r="B12" s="73">
        <v>2753</v>
      </c>
      <c r="C12" s="73">
        <v>32</v>
      </c>
      <c r="D12" s="73">
        <v>192</v>
      </c>
      <c r="E12" s="73">
        <v>110</v>
      </c>
      <c r="F12" s="73">
        <v>130</v>
      </c>
      <c r="G12" s="73">
        <v>540</v>
      </c>
      <c r="H12" s="73">
        <v>92</v>
      </c>
      <c r="I12" s="73">
        <v>211</v>
      </c>
      <c r="J12" s="73">
        <v>161</v>
      </c>
      <c r="K12" s="73">
        <v>217</v>
      </c>
      <c r="L12" s="73">
        <v>37</v>
      </c>
      <c r="M12" s="73">
        <v>439</v>
      </c>
      <c r="N12" s="73">
        <v>51</v>
      </c>
      <c r="O12" s="73">
        <v>67</v>
      </c>
      <c r="P12" s="73">
        <v>75</v>
      </c>
      <c r="Q12" s="73">
        <v>377</v>
      </c>
      <c r="R12" s="73">
        <v>22</v>
      </c>
      <c r="S12" s="113"/>
    </row>
    <row r="13" spans="1:28">
      <c r="A13" s="104"/>
      <c r="L13" s="48"/>
      <c r="M13" s="48"/>
      <c r="P13" s="48"/>
      <c r="Q13" s="48"/>
    </row>
    <row r="14" spans="1:28" ht="13.5" customHeight="1">
      <c r="A14" s="31" t="s">
        <v>101</v>
      </c>
      <c r="L14" s="48"/>
      <c r="M14" s="48"/>
      <c r="P14" s="48"/>
      <c r="Q14" s="48"/>
    </row>
  </sheetData>
  <phoneticPr fontId="15" type="noConversion"/>
  <hyperlinks>
    <hyperlink ref="A1" location="ÍNDICE!A1" display="Volver Índice" xr:uid="{EA456887-076E-48AB-AF8A-59D77608C3E3}"/>
  </hyperlinks>
  <printOptions horizontalCentered="1" verticalCentered="1"/>
  <pageMargins left="0" right="0" top="0.59055118110236227" bottom="0.59055118110236227" header="0" footer="0"/>
  <pageSetup paperSize="9" scale="56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R46"/>
  <sheetViews>
    <sheetView zoomScale="120" zoomScaleNormal="120" workbookViewId="0">
      <pane ySplit="6" topLeftCell="A24" activePane="bottomLeft" state="frozen"/>
      <selection pane="bottomLeft"/>
    </sheetView>
  </sheetViews>
  <sheetFormatPr baseColWidth="10" defaultColWidth="11.42578125" defaultRowHeight="12.75"/>
  <cols>
    <col min="1" max="1" width="33.42578125" style="24" customWidth="1"/>
    <col min="2" max="2" width="6.42578125" style="24" bestFit="1" customWidth="1"/>
    <col min="3" max="3" width="11.42578125" style="24"/>
    <col min="4" max="4" width="8.42578125" style="24" bestFit="1" customWidth="1"/>
    <col min="5" max="5" width="11.42578125" style="24"/>
    <col min="6" max="6" width="10.85546875" style="24" customWidth="1"/>
    <col min="7" max="7" width="12.140625" style="24" bestFit="1" customWidth="1"/>
    <col min="8" max="8" width="12.85546875" style="24" bestFit="1" customWidth="1"/>
    <col min="9" max="9" width="9.7109375" style="24" customWidth="1"/>
    <col min="10" max="10" width="8.28515625" style="24" bestFit="1" customWidth="1"/>
    <col min="11" max="11" width="11.42578125" style="24"/>
    <col min="12" max="12" width="9.28515625" style="24" customWidth="1"/>
    <col min="13" max="13" width="11.42578125" style="24"/>
    <col min="14" max="14" width="8" style="24" bestFit="1" customWidth="1"/>
    <col min="15" max="15" width="11.42578125" style="24"/>
    <col min="16" max="16" width="10.7109375" style="24" customWidth="1"/>
    <col min="17" max="17" width="11.42578125" style="24"/>
    <col min="18" max="18" width="8" style="24" bestFit="1" customWidth="1"/>
    <col min="19" max="16384" width="11.42578125" style="24"/>
  </cols>
  <sheetData>
    <row r="1" spans="1:18" s="114" customFormat="1">
      <c r="A1" s="106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14" customFormat="1">
      <c r="A2" s="106"/>
      <c r="B2" s="72"/>
      <c r="C2" s="72"/>
      <c r="D2" s="72"/>
      <c r="E2" s="72"/>
      <c r="F2" s="72"/>
      <c r="G2" s="72"/>
      <c r="H2" s="72"/>
      <c r="I2" s="72"/>
    </row>
    <row r="3" spans="1:18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O3" s="48"/>
      <c r="P3" s="48"/>
    </row>
    <row r="4" spans="1:18">
      <c r="A4" s="50" t="s">
        <v>125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O4" s="48"/>
      <c r="P4" s="48"/>
    </row>
    <row r="5" spans="1:18">
      <c r="A5" s="25"/>
      <c r="B5" s="26"/>
      <c r="C5" s="26"/>
      <c r="D5" s="26"/>
      <c r="E5" s="26"/>
      <c r="F5" s="26"/>
      <c r="G5" s="26"/>
      <c r="H5" s="26"/>
    </row>
    <row r="6" spans="1:18" ht="45">
      <c r="A6" s="80"/>
      <c r="B6" s="34" t="s">
        <v>46</v>
      </c>
      <c r="C6" s="94" t="s">
        <v>79</v>
      </c>
      <c r="D6" s="94" t="s">
        <v>52</v>
      </c>
      <c r="E6" s="94" t="s">
        <v>86</v>
      </c>
      <c r="F6" s="94" t="s">
        <v>87</v>
      </c>
      <c r="G6" s="94" t="s">
        <v>88</v>
      </c>
      <c r="H6" s="94" t="s">
        <v>89</v>
      </c>
      <c r="I6" s="94" t="s">
        <v>54</v>
      </c>
      <c r="J6" s="94" t="s">
        <v>90</v>
      </c>
      <c r="K6" s="94" t="s">
        <v>53</v>
      </c>
      <c r="L6" s="94" t="s">
        <v>91</v>
      </c>
      <c r="M6" s="94" t="s">
        <v>56</v>
      </c>
      <c r="N6" s="94" t="s">
        <v>55</v>
      </c>
      <c r="O6" s="94" t="s">
        <v>92</v>
      </c>
      <c r="P6" s="94" t="s">
        <v>93</v>
      </c>
      <c r="Q6" s="94" t="s">
        <v>94</v>
      </c>
      <c r="R6" s="94" t="s">
        <v>95</v>
      </c>
    </row>
    <row r="7" spans="1:18">
      <c r="A7" s="35" t="s">
        <v>46</v>
      </c>
      <c r="B7" s="93">
        <v>3296</v>
      </c>
      <c r="C7" s="76">
        <v>28</v>
      </c>
      <c r="D7" s="65">
        <v>255</v>
      </c>
      <c r="E7" s="65">
        <v>128</v>
      </c>
      <c r="F7" s="65">
        <v>216</v>
      </c>
      <c r="G7" s="65">
        <v>611</v>
      </c>
      <c r="H7" s="65">
        <v>112</v>
      </c>
      <c r="I7" s="65">
        <v>262</v>
      </c>
      <c r="J7" s="65">
        <v>190</v>
      </c>
      <c r="K7" s="65">
        <v>286</v>
      </c>
      <c r="L7" s="67">
        <v>40</v>
      </c>
      <c r="M7" s="65">
        <v>436</v>
      </c>
      <c r="N7" s="65">
        <v>60</v>
      </c>
      <c r="O7" s="65">
        <v>115</v>
      </c>
      <c r="P7" s="67">
        <v>59</v>
      </c>
      <c r="Q7" s="65">
        <v>478</v>
      </c>
      <c r="R7" s="65">
        <v>20</v>
      </c>
    </row>
    <row r="8" spans="1:18" ht="18">
      <c r="A8" s="30" t="s">
        <v>99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.6" customHeight="1">
      <c r="A9" s="29" t="s">
        <v>40</v>
      </c>
      <c r="B9" s="93">
        <v>697</v>
      </c>
      <c r="C9" s="75">
        <v>5</v>
      </c>
      <c r="D9" s="47">
        <v>72</v>
      </c>
      <c r="E9" s="66">
        <v>31</v>
      </c>
      <c r="F9" s="66">
        <v>90</v>
      </c>
      <c r="G9" s="47">
        <v>83</v>
      </c>
      <c r="H9" s="66">
        <v>24</v>
      </c>
      <c r="I9" s="47">
        <v>44</v>
      </c>
      <c r="J9" s="66">
        <v>30</v>
      </c>
      <c r="K9" s="75">
        <v>89</v>
      </c>
      <c r="L9" s="75">
        <v>11</v>
      </c>
      <c r="M9" s="75">
        <v>21</v>
      </c>
      <c r="N9" s="66">
        <v>22</v>
      </c>
      <c r="O9" s="75">
        <v>46</v>
      </c>
      <c r="P9" s="75" t="s">
        <v>57</v>
      </c>
      <c r="Q9" s="75">
        <v>127</v>
      </c>
      <c r="R9" s="66">
        <v>2</v>
      </c>
    </row>
    <row r="10" spans="1:18" ht="12.6" customHeight="1">
      <c r="A10" s="29" t="s">
        <v>9</v>
      </c>
      <c r="B10" s="93">
        <v>2586</v>
      </c>
      <c r="C10" s="75">
        <v>23</v>
      </c>
      <c r="D10" s="47">
        <v>183</v>
      </c>
      <c r="E10" s="66">
        <v>97</v>
      </c>
      <c r="F10" s="66">
        <v>120</v>
      </c>
      <c r="G10" s="47">
        <v>528</v>
      </c>
      <c r="H10" s="66">
        <v>83</v>
      </c>
      <c r="I10" s="47">
        <v>218</v>
      </c>
      <c r="J10" s="66">
        <v>159</v>
      </c>
      <c r="K10" s="75">
        <v>197</v>
      </c>
      <c r="L10" s="75">
        <v>29</v>
      </c>
      <c r="M10" s="75">
        <v>415</v>
      </c>
      <c r="N10" s="66">
        <v>38</v>
      </c>
      <c r="O10" s="75">
        <v>68</v>
      </c>
      <c r="P10" s="75">
        <v>59</v>
      </c>
      <c r="Q10" s="75">
        <v>351</v>
      </c>
      <c r="R10" s="66">
        <v>18</v>
      </c>
    </row>
    <row r="11" spans="1:18">
      <c r="A11" s="29" t="s">
        <v>81</v>
      </c>
      <c r="B11" s="65">
        <v>13</v>
      </c>
      <c r="C11" s="75" t="s">
        <v>57</v>
      </c>
      <c r="D11" s="75" t="s">
        <v>57</v>
      </c>
      <c r="E11" s="75" t="s">
        <v>57</v>
      </c>
      <c r="F11" s="66">
        <v>6</v>
      </c>
      <c r="G11" s="66" t="s">
        <v>57</v>
      </c>
      <c r="H11" s="75">
        <v>5</v>
      </c>
      <c r="I11" s="75" t="s">
        <v>57</v>
      </c>
      <c r="J11" s="75">
        <v>1</v>
      </c>
      <c r="K11" s="66" t="s">
        <v>57</v>
      </c>
      <c r="L11" s="75" t="s">
        <v>57</v>
      </c>
      <c r="M11" s="75" t="s">
        <v>57</v>
      </c>
      <c r="N11" s="75" t="s">
        <v>57</v>
      </c>
      <c r="O11" s="66">
        <v>1</v>
      </c>
      <c r="P11" s="75" t="s">
        <v>57</v>
      </c>
      <c r="Q11" s="75" t="s">
        <v>57</v>
      </c>
      <c r="R11" s="75" t="s">
        <v>57</v>
      </c>
    </row>
    <row r="12" spans="1:18">
      <c r="A12" s="29"/>
      <c r="B12" s="65"/>
      <c r="C12" s="75"/>
      <c r="D12" s="75"/>
      <c r="E12" s="75"/>
      <c r="F12" s="66"/>
      <c r="G12" s="66"/>
      <c r="H12" s="75"/>
      <c r="I12" s="75"/>
      <c r="J12" s="75"/>
      <c r="K12" s="66"/>
      <c r="L12" s="75"/>
      <c r="M12" s="75"/>
      <c r="N12" s="75"/>
      <c r="O12" s="66"/>
      <c r="P12" s="75"/>
      <c r="Q12" s="75"/>
      <c r="R12" s="75"/>
    </row>
    <row r="13" spans="1:18">
      <c r="A13" s="35" t="s">
        <v>46</v>
      </c>
      <c r="B13" s="93">
        <v>3355</v>
      </c>
      <c r="C13" s="76">
        <v>33</v>
      </c>
      <c r="D13" s="65">
        <v>263</v>
      </c>
      <c r="E13" s="65">
        <v>131</v>
      </c>
      <c r="F13" s="65">
        <v>218</v>
      </c>
      <c r="G13" s="65">
        <v>611</v>
      </c>
      <c r="H13" s="65">
        <v>113</v>
      </c>
      <c r="I13" s="65">
        <v>278</v>
      </c>
      <c r="J13" s="65">
        <v>187</v>
      </c>
      <c r="K13" s="65">
        <v>288</v>
      </c>
      <c r="L13" s="67">
        <v>46</v>
      </c>
      <c r="M13" s="65">
        <v>418</v>
      </c>
      <c r="N13" s="65">
        <v>58</v>
      </c>
      <c r="O13" s="65">
        <v>121</v>
      </c>
      <c r="P13" s="67">
        <v>62</v>
      </c>
      <c r="Q13" s="65">
        <v>508</v>
      </c>
      <c r="R13" s="65">
        <v>20</v>
      </c>
    </row>
    <row r="14" spans="1:18" ht="18">
      <c r="A14" s="30" t="s">
        <v>109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2.6" customHeight="1">
      <c r="A15" s="29" t="s">
        <v>40</v>
      </c>
      <c r="B15" s="93">
        <v>697</v>
      </c>
      <c r="C15" s="75">
        <v>5</v>
      </c>
      <c r="D15" s="47">
        <v>72</v>
      </c>
      <c r="E15" s="66">
        <v>31</v>
      </c>
      <c r="F15" s="66">
        <v>90</v>
      </c>
      <c r="G15" s="47">
        <v>83</v>
      </c>
      <c r="H15" s="66">
        <v>24</v>
      </c>
      <c r="I15" s="47">
        <v>44</v>
      </c>
      <c r="J15" s="66">
        <v>30</v>
      </c>
      <c r="K15" s="75">
        <v>89</v>
      </c>
      <c r="L15" s="75">
        <v>11</v>
      </c>
      <c r="M15" s="75">
        <v>21</v>
      </c>
      <c r="N15" s="66">
        <v>22</v>
      </c>
      <c r="O15" s="75">
        <v>46</v>
      </c>
      <c r="P15" s="75" t="s">
        <v>57</v>
      </c>
      <c r="Q15" s="75">
        <v>127</v>
      </c>
      <c r="R15" s="66">
        <v>2</v>
      </c>
    </row>
    <row r="16" spans="1:18" ht="12.6" customHeight="1">
      <c r="A16" s="29" t="s">
        <v>9</v>
      </c>
      <c r="B16" s="93">
        <v>2586</v>
      </c>
      <c r="C16" s="75">
        <v>23</v>
      </c>
      <c r="D16" s="47">
        <v>183</v>
      </c>
      <c r="E16" s="66">
        <v>97</v>
      </c>
      <c r="F16" s="66">
        <v>120</v>
      </c>
      <c r="G16" s="47">
        <v>528</v>
      </c>
      <c r="H16" s="66">
        <v>83</v>
      </c>
      <c r="I16" s="47">
        <v>218</v>
      </c>
      <c r="J16" s="66">
        <v>159</v>
      </c>
      <c r="K16" s="75">
        <v>197</v>
      </c>
      <c r="L16" s="75">
        <v>29</v>
      </c>
      <c r="M16" s="75">
        <v>415</v>
      </c>
      <c r="N16" s="66">
        <v>38</v>
      </c>
      <c r="O16" s="75">
        <v>68</v>
      </c>
      <c r="P16" s="75">
        <v>59</v>
      </c>
      <c r="Q16" s="75">
        <v>351</v>
      </c>
      <c r="R16" s="66">
        <v>18</v>
      </c>
    </row>
    <row r="17" spans="1:18">
      <c r="A17" s="29" t="s">
        <v>81</v>
      </c>
      <c r="B17" s="65">
        <v>13</v>
      </c>
      <c r="C17" s="75" t="s">
        <v>57</v>
      </c>
      <c r="D17" s="75" t="s">
        <v>57</v>
      </c>
      <c r="E17" s="75" t="s">
        <v>57</v>
      </c>
      <c r="F17" s="66">
        <v>6</v>
      </c>
      <c r="G17" s="66" t="s">
        <v>57</v>
      </c>
      <c r="H17" s="75">
        <v>5</v>
      </c>
      <c r="I17" s="75" t="s">
        <v>57</v>
      </c>
      <c r="J17" s="75">
        <v>1</v>
      </c>
      <c r="K17" s="66" t="s">
        <v>57</v>
      </c>
      <c r="L17" s="75" t="s">
        <v>57</v>
      </c>
      <c r="M17" s="75" t="s">
        <v>57</v>
      </c>
      <c r="N17" s="75" t="s">
        <v>57</v>
      </c>
      <c r="O17" s="66">
        <v>1</v>
      </c>
      <c r="P17" s="75" t="s">
        <v>57</v>
      </c>
      <c r="Q17" s="75" t="s">
        <v>57</v>
      </c>
      <c r="R17" s="75" t="s">
        <v>57</v>
      </c>
    </row>
    <row r="18" spans="1:18">
      <c r="A18" s="36"/>
      <c r="B18" s="65"/>
      <c r="C18" s="75"/>
      <c r="D18" s="75"/>
      <c r="E18" s="75"/>
      <c r="F18" s="66"/>
      <c r="G18" s="66"/>
      <c r="H18" s="75"/>
      <c r="I18" s="75"/>
      <c r="J18" s="75"/>
      <c r="K18" s="66"/>
      <c r="L18" s="75"/>
      <c r="M18" s="75"/>
      <c r="N18" s="75"/>
      <c r="O18" s="66"/>
      <c r="P18" s="75"/>
      <c r="Q18" s="75"/>
      <c r="R18" s="75"/>
    </row>
    <row r="19" spans="1:18">
      <c r="A19" s="172" t="s">
        <v>46</v>
      </c>
      <c r="B19" s="93">
        <v>3449</v>
      </c>
      <c r="C19" s="76">
        <v>37</v>
      </c>
      <c r="D19" s="65">
        <v>268</v>
      </c>
      <c r="E19" s="65">
        <v>137</v>
      </c>
      <c r="F19" s="65">
        <v>224</v>
      </c>
      <c r="G19" s="65">
        <v>618</v>
      </c>
      <c r="H19" s="65">
        <v>114</v>
      </c>
      <c r="I19" s="65">
        <v>279</v>
      </c>
      <c r="J19" s="65">
        <v>191</v>
      </c>
      <c r="K19" s="65">
        <v>302</v>
      </c>
      <c r="L19" s="67">
        <v>48</v>
      </c>
      <c r="M19" s="65">
        <v>459</v>
      </c>
      <c r="N19" s="65">
        <v>61</v>
      </c>
      <c r="O19" s="65">
        <v>112</v>
      </c>
      <c r="P19" s="67">
        <v>66</v>
      </c>
      <c r="Q19" s="65">
        <v>512</v>
      </c>
      <c r="R19" s="65">
        <v>21</v>
      </c>
    </row>
    <row r="20" spans="1:18" ht="18">
      <c r="A20" s="30" t="s">
        <v>107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2.6" customHeight="1">
      <c r="A21" s="29" t="s">
        <v>40</v>
      </c>
      <c r="B21" s="93">
        <v>727</v>
      </c>
      <c r="C21" s="75">
        <v>6</v>
      </c>
      <c r="D21" s="47">
        <v>78</v>
      </c>
      <c r="E21" s="66">
        <v>28</v>
      </c>
      <c r="F21" s="66">
        <v>94</v>
      </c>
      <c r="G21" s="47">
        <v>84</v>
      </c>
      <c r="H21" s="66">
        <v>25</v>
      </c>
      <c r="I21" s="47">
        <v>52</v>
      </c>
      <c r="J21" s="66">
        <v>30</v>
      </c>
      <c r="K21" s="75">
        <v>93</v>
      </c>
      <c r="L21" s="75">
        <v>12</v>
      </c>
      <c r="M21" s="75">
        <v>20</v>
      </c>
      <c r="N21" s="66">
        <v>11</v>
      </c>
      <c r="O21" s="75">
        <v>47</v>
      </c>
      <c r="P21" s="75" t="s">
        <v>57</v>
      </c>
      <c r="Q21" s="75">
        <v>145</v>
      </c>
      <c r="R21" s="66">
        <v>2</v>
      </c>
    </row>
    <row r="22" spans="1:18" ht="12.6" customHeight="1">
      <c r="A22" s="29" t="s">
        <v>9</v>
      </c>
      <c r="B22" s="93">
        <v>2705</v>
      </c>
      <c r="C22" s="75">
        <v>31</v>
      </c>
      <c r="D22" s="47">
        <v>190</v>
      </c>
      <c r="E22" s="66">
        <v>109</v>
      </c>
      <c r="F22" s="66">
        <v>123</v>
      </c>
      <c r="G22" s="47">
        <v>534</v>
      </c>
      <c r="H22" s="66">
        <v>84</v>
      </c>
      <c r="I22" s="47">
        <v>227</v>
      </c>
      <c r="J22" s="66">
        <v>160</v>
      </c>
      <c r="K22" s="75">
        <v>209</v>
      </c>
      <c r="L22" s="75">
        <v>36</v>
      </c>
      <c r="M22" s="75">
        <v>439</v>
      </c>
      <c r="N22" s="66">
        <v>50</v>
      </c>
      <c r="O22" s="75">
        <v>61</v>
      </c>
      <c r="P22" s="75">
        <v>66</v>
      </c>
      <c r="Q22" s="75">
        <v>367</v>
      </c>
      <c r="R22" s="66">
        <v>19</v>
      </c>
    </row>
    <row r="23" spans="1:18">
      <c r="A23" s="36" t="s">
        <v>81</v>
      </c>
      <c r="B23" s="65">
        <v>17</v>
      </c>
      <c r="C23" s="75" t="s">
        <v>57</v>
      </c>
      <c r="D23" s="75" t="s">
        <v>57</v>
      </c>
      <c r="E23" s="75" t="s">
        <v>57</v>
      </c>
      <c r="F23" s="66">
        <v>7</v>
      </c>
      <c r="G23" s="66" t="s">
        <v>57</v>
      </c>
      <c r="H23" s="75">
        <v>5</v>
      </c>
      <c r="I23" s="75" t="s">
        <v>57</v>
      </c>
      <c r="J23" s="75">
        <v>1</v>
      </c>
      <c r="K23" s="66" t="s">
        <v>57</v>
      </c>
      <c r="L23" s="75" t="s">
        <v>57</v>
      </c>
      <c r="M23" s="75" t="s">
        <v>57</v>
      </c>
      <c r="N23" s="75" t="s">
        <v>57</v>
      </c>
      <c r="O23" s="66">
        <v>4</v>
      </c>
      <c r="P23" s="75" t="s">
        <v>57</v>
      </c>
      <c r="Q23" s="75" t="s">
        <v>57</v>
      </c>
      <c r="R23" s="75" t="s">
        <v>57</v>
      </c>
    </row>
    <row r="24" spans="1:18">
      <c r="A24" s="172" t="s">
        <v>46</v>
      </c>
      <c r="B24" s="93">
        <v>3475</v>
      </c>
      <c r="C24" s="76">
        <v>37</v>
      </c>
      <c r="D24" s="65">
        <v>271</v>
      </c>
      <c r="E24" s="65">
        <v>138</v>
      </c>
      <c r="F24" s="65">
        <v>225</v>
      </c>
      <c r="G24" s="65">
        <v>626</v>
      </c>
      <c r="H24" s="65">
        <v>115</v>
      </c>
      <c r="I24" s="65">
        <v>263</v>
      </c>
      <c r="J24" s="65">
        <v>191</v>
      </c>
      <c r="K24" s="65">
        <v>306</v>
      </c>
      <c r="L24" s="67">
        <v>49</v>
      </c>
      <c r="M24" s="65">
        <v>459</v>
      </c>
      <c r="N24" s="65">
        <v>59</v>
      </c>
      <c r="O24" s="65">
        <v>115</v>
      </c>
      <c r="P24" s="67">
        <v>75</v>
      </c>
      <c r="Q24" s="65">
        <v>522</v>
      </c>
      <c r="R24" s="65">
        <v>24</v>
      </c>
    </row>
    <row r="25" spans="1:18" ht="18">
      <c r="A25" s="30" t="s">
        <v>126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ht="12.6" customHeight="1">
      <c r="A26" s="29" t="s">
        <v>40</v>
      </c>
      <c r="B26" s="93">
        <v>722</v>
      </c>
      <c r="C26" s="75">
        <v>5</v>
      </c>
      <c r="D26" s="47">
        <v>79</v>
      </c>
      <c r="E26" s="66">
        <v>28</v>
      </c>
      <c r="F26" s="66">
        <v>95</v>
      </c>
      <c r="G26" s="47">
        <v>86</v>
      </c>
      <c r="H26" s="66">
        <v>23</v>
      </c>
      <c r="I26" s="47">
        <v>52</v>
      </c>
      <c r="J26" s="66">
        <v>30</v>
      </c>
      <c r="K26" s="75">
        <v>89</v>
      </c>
      <c r="L26" s="75">
        <v>12</v>
      </c>
      <c r="M26" s="75">
        <v>20</v>
      </c>
      <c r="N26" s="66">
        <v>8</v>
      </c>
      <c r="O26" s="75">
        <v>48</v>
      </c>
      <c r="P26" s="75" t="s">
        <v>57</v>
      </c>
      <c r="Q26" s="75">
        <v>145</v>
      </c>
      <c r="R26" s="66">
        <v>2</v>
      </c>
    </row>
    <row r="27" spans="1:18" ht="12.6" customHeight="1">
      <c r="A27" s="29" t="s">
        <v>9</v>
      </c>
      <c r="B27" s="93">
        <v>2736</v>
      </c>
      <c r="C27" s="75">
        <v>32</v>
      </c>
      <c r="D27" s="47">
        <v>192</v>
      </c>
      <c r="E27" s="66">
        <v>110</v>
      </c>
      <c r="F27" s="66">
        <v>123</v>
      </c>
      <c r="G27" s="47">
        <v>540</v>
      </c>
      <c r="H27" s="66">
        <v>87</v>
      </c>
      <c r="I27" s="47">
        <v>211</v>
      </c>
      <c r="J27" s="66">
        <v>160</v>
      </c>
      <c r="K27" s="75">
        <v>217</v>
      </c>
      <c r="L27" s="75">
        <v>37</v>
      </c>
      <c r="M27" s="75">
        <v>439</v>
      </c>
      <c r="N27" s="66">
        <v>51</v>
      </c>
      <c r="O27" s="75">
        <v>63</v>
      </c>
      <c r="P27" s="75">
        <v>75</v>
      </c>
      <c r="Q27" s="75">
        <v>377</v>
      </c>
      <c r="R27" s="66">
        <v>22</v>
      </c>
    </row>
    <row r="28" spans="1:18">
      <c r="A28" s="36" t="s">
        <v>81</v>
      </c>
      <c r="B28" s="65">
        <v>17</v>
      </c>
      <c r="C28" s="75" t="s">
        <v>57</v>
      </c>
      <c r="D28" s="75" t="s">
        <v>57</v>
      </c>
      <c r="E28" s="75" t="s">
        <v>57</v>
      </c>
      <c r="F28" s="66">
        <v>7</v>
      </c>
      <c r="G28" s="66" t="s">
        <v>57</v>
      </c>
      <c r="H28" s="75">
        <v>5</v>
      </c>
      <c r="I28" s="75" t="s">
        <v>57</v>
      </c>
      <c r="J28" s="75">
        <v>1</v>
      </c>
      <c r="K28" s="66" t="s">
        <v>57</v>
      </c>
      <c r="L28" s="75" t="s">
        <v>57</v>
      </c>
      <c r="M28" s="75" t="s">
        <v>57</v>
      </c>
      <c r="N28" s="75" t="s">
        <v>57</v>
      </c>
      <c r="O28" s="66">
        <v>4</v>
      </c>
      <c r="P28" s="75" t="s">
        <v>57</v>
      </c>
      <c r="Q28" s="75" t="s">
        <v>57</v>
      </c>
      <c r="R28" s="75" t="s">
        <v>57</v>
      </c>
    </row>
    <row r="29" spans="1:18">
      <c r="A29" s="63"/>
      <c r="B29" s="65"/>
      <c r="C29" s="75"/>
      <c r="D29" s="75"/>
      <c r="E29" s="75"/>
      <c r="F29" s="66"/>
      <c r="G29" s="66"/>
      <c r="H29" s="75"/>
      <c r="I29" s="75"/>
      <c r="J29" s="75"/>
      <c r="K29" s="66"/>
      <c r="L29" s="75"/>
      <c r="M29" s="75"/>
      <c r="N29" s="75"/>
      <c r="O29" s="66"/>
      <c r="P29" s="75"/>
      <c r="Q29" s="75"/>
      <c r="R29" s="75"/>
    </row>
    <row r="30" spans="1:18">
      <c r="A30" s="31" t="s">
        <v>101</v>
      </c>
    </row>
    <row r="31" spans="1:18">
      <c r="A31" s="32"/>
    </row>
    <row r="32" spans="1:18">
      <c r="A32" s="33" t="s">
        <v>48</v>
      </c>
    </row>
    <row r="36" spans="1:1" ht="5.25" customHeight="1"/>
    <row r="41" spans="1:1">
      <c r="A41" s="31"/>
    </row>
    <row r="42" spans="1:1">
      <c r="A42" s="32"/>
    </row>
    <row r="43" spans="1:1">
      <c r="A43" s="32"/>
    </row>
    <row r="44" spans="1:1">
      <c r="A44" s="32"/>
    </row>
    <row r="45" spans="1:1">
      <c r="A45" s="32"/>
    </row>
    <row r="46" spans="1:1">
      <c r="A46" s="33"/>
    </row>
  </sheetData>
  <phoneticPr fontId="15" type="noConversion"/>
  <hyperlinks>
    <hyperlink ref="A32" location="'BARÓMETRO E-ADMIN. G 4.1.3'!A1" display="IR A GRÁFICO ==&gt;" xr:uid="{00000000-0004-0000-0800-000000000000}"/>
    <hyperlink ref="A1" location="ÍNDICE!A1" display="Volver Índice" xr:uid="{CB33528E-BF49-48CF-8716-ABEE824D16F0}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7D188-EDB2-476B-AB3E-27EBDDF2466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0bedec0e-ce89-4f71-aad7-765f6d56eea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216881-7FA0-4B28-B70D-05AE0EEB8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DC4435-95AE-4CBA-9503-D2A0AD15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Castillo Villanueva, Marian</cp:lastModifiedBy>
  <cp:revision/>
  <cp:lastPrinted>2022-01-19T18:25:27Z</cp:lastPrinted>
  <dcterms:created xsi:type="dcterms:W3CDTF">2012-11-14T09:19:51Z</dcterms:created>
  <dcterms:modified xsi:type="dcterms:W3CDTF">2025-10-09T13:55:28Z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