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4º trim/"/>
    </mc:Choice>
  </mc:AlternateContent>
  <bookViews>
    <workbookView xWindow="0" yWindow="0" windowWidth="28800" windowHeight="12300"/>
  </bookViews>
  <sheets>
    <sheet name="wCH_12_gtcap_e " sheetId="1" r:id="rId1"/>
  </sheets>
  <externalReferences>
    <externalReference r:id="rId2"/>
  </externalReferences>
  <definedNames>
    <definedName name="\A">#REF!</definedName>
    <definedName name="_xlnm.Print_Area" localSheetId="0">'wCH_12_gtcap_e '!$A$1:$AB$29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8" i="1" l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<sst xmlns="http://schemas.openxmlformats.org/spreadsheetml/2006/main" count="37" uniqueCount="25">
  <si>
    <t>HAURRESKOLAK PARTZUERGOA</t>
  </si>
  <si>
    <t>GASTU -AURREKONTUAREN BURUTZE GRADUA</t>
  </si>
  <si>
    <t>Abendua 2021</t>
  </si>
  <si>
    <t>Kapitulukako laburpena</t>
  </si>
  <si>
    <t>Euroak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</si>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</sst>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"/>
    <numFmt numFmtId="166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88">
    <xf numFmtId="164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165" fontId="1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7" fillId="0" borderId="0" xfId="1" applyFont="1" applyFill="1" applyAlignment="1"/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8" fillId="0" borderId="0" xfId="1" applyFont="1" applyFill="1" applyAlignment="1"/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166" fontId="1" fillId="0" borderId="0" xfId="1" applyNumberFormat="1" applyFill="1"/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166" fontId="11" fillId="0" borderId="0" xfId="1" applyNumberFormat="1" applyFont="1" applyFill="1"/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166" fontId="7" fillId="0" borderId="0" xfId="1" applyNumberFormat="1" applyFont="1" applyFill="1" applyAlignment="1"/>
    <xf numFmtId="166" fontId="4" fillId="0" borderId="0" xfId="1" applyNumberFormat="1" applyFont="1" applyFill="1" applyAlignment="1">
      <alignment vertical="center"/>
    </xf>
    <xf numFmtId="3" fontId="13" fillId="0" borderId="12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3" fontId="14" fillId="0" borderId="12" xfId="1" applyNumberFormat="1" applyFont="1" applyFill="1" applyBorder="1" applyAlignment="1">
      <alignment vertical="center"/>
    </xf>
    <xf numFmtId="3" fontId="14" fillId="0" borderId="13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166" fontId="14" fillId="0" borderId="14" xfId="1" applyNumberFormat="1" applyFont="1" applyFill="1" applyBorder="1" applyAlignment="1">
      <alignment vertical="center"/>
    </xf>
    <xf numFmtId="3" fontId="14" fillId="0" borderId="15" xfId="1" applyNumberFormat="1" applyFont="1" applyFill="1" applyBorder="1" applyAlignment="1">
      <alignment vertical="center"/>
    </xf>
    <xf numFmtId="3" fontId="13" fillId="3" borderId="12" xfId="1" applyNumberFormat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166" fontId="14" fillId="3" borderId="12" xfId="1" applyNumberFormat="1" applyFont="1" applyFill="1" applyBorder="1" applyAlignment="1">
      <alignment vertical="center"/>
    </xf>
    <xf numFmtId="3" fontId="14" fillId="3" borderId="0" xfId="1" applyNumberFormat="1" applyFont="1" applyFill="1" applyBorder="1" applyAlignment="1">
      <alignment vertical="center"/>
    </xf>
    <xf numFmtId="166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7" fillId="0" borderId="0" xfId="1" applyFont="1" applyFill="1" applyBorder="1" applyAlignment="1"/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166" fontId="7" fillId="0" borderId="0" xfId="1" applyNumberFormat="1" applyFont="1" applyFill="1" applyBorder="1" applyAlignment="1"/>
    <xf numFmtId="166" fontId="4" fillId="0" borderId="0" xfId="1" applyNumberFormat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6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0" fontId="13" fillId="0" borderId="0" xfId="1" applyFont="1"/>
    <xf numFmtId="4" fontId="1" fillId="0" borderId="0" xfId="1" applyNumberFormat="1"/>
    <xf numFmtId="0" fontId="6" fillId="0" borderId="0" xfId="1" applyFont="1" applyAlignment="1">
      <alignment horizontal="center"/>
    </xf>
    <xf numFmtId="166" fontId="14" fillId="0" borderId="12" xfId="1" applyNumberFormat="1" applyFont="1" applyFill="1" applyBorder="1" applyAlignment="1">
      <alignment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13">
          <cell r="F13">
            <v>61199758</v>
          </cell>
          <cell r="I13">
            <v>55760252.259999998</v>
          </cell>
          <cell r="K13">
            <v>91.111883579670362</v>
          </cell>
          <cell r="M13">
            <v>86.8</v>
          </cell>
          <cell r="P13">
            <v>55760252.259999998</v>
          </cell>
          <cell r="R13">
            <v>91.111883579670362</v>
          </cell>
          <cell r="T13">
            <v>86.8</v>
          </cell>
          <cell r="W13">
            <v>54876736.329999998</v>
          </cell>
          <cell r="Y13">
            <v>89.668224390691222</v>
          </cell>
          <cell r="AA13">
            <v>85.6</v>
          </cell>
        </row>
        <row r="14">
          <cell r="F14">
            <v>2000242</v>
          </cell>
          <cell r="G14">
            <v>1471597.78</v>
          </cell>
          <cell r="I14">
            <v>1085828.4999999998</v>
          </cell>
          <cell r="K14">
            <v>54.284856532359569</v>
          </cell>
          <cell r="M14">
            <v>91.7</v>
          </cell>
          <cell r="P14">
            <v>1085828.4999999998</v>
          </cell>
          <cell r="R14">
            <v>54.284856532359569</v>
          </cell>
          <cell r="T14">
            <v>91.7</v>
          </cell>
          <cell r="W14">
            <v>1035014.5</v>
          </cell>
          <cell r="Y14">
            <v>51.744463919865694</v>
          </cell>
          <cell r="AA14">
            <v>69.900000000000006</v>
          </cell>
        </row>
        <row r="15">
          <cell r="F15">
            <v>520000</v>
          </cell>
          <cell r="I15">
            <v>258325</v>
          </cell>
          <cell r="K15">
            <v>49.677884615384613</v>
          </cell>
          <cell r="M15">
            <v>35.799999999999997</v>
          </cell>
          <cell r="P15">
            <v>258325</v>
          </cell>
          <cell r="R15">
            <v>49.677884615384613</v>
          </cell>
          <cell r="T15">
            <v>35.799999999999997</v>
          </cell>
          <cell r="W15">
            <v>207261</v>
          </cell>
          <cell r="Y15">
            <v>39.857884615384613</v>
          </cell>
          <cell r="AA15">
            <v>35.700000000000003</v>
          </cell>
        </row>
        <row r="16">
          <cell r="F16">
            <v>0</v>
          </cell>
          <cell r="I16">
            <v>0</v>
          </cell>
          <cell r="K16" t="e">
            <v>#DIV/0!</v>
          </cell>
          <cell r="P16">
            <v>0</v>
          </cell>
          <cell r="R16" t="e">
            <v>#DIV/0!</v>
          </cell>
          <cell r="W16">
            <v>0</v>
          </cell>
          <cell r="Y16" t="e">
            <v>#DIV/0!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P17">
            <v>0</v>
          </cell>
          <cell r="R17" t="e">
            <v>#DIV/0!</v>
          </cell>
          <cell r="W17">
            <v>0</v>
          </cell>
          <cell r="Y17" t="e">
            <v>#DIV/0!</v>
          </cell>
        </row>
        <row r="19">
          <cell r="F19">
            <v>63720000</v>
          </cell>
          <cell r="I19">
            <v>57104405.759999998</v>
          </cell>
          <cell r="K19">
            <v>89.617711487758939</v>
          </cell>
          <cell r="M19">
            <v>86.6</v>
          </cell>
          <cell r="P19">
            <v>57104405.759999998</v>
          </cell>
          <cell r="R19">
            <v>89.617711487758939</v>
          </cell>
          <cell r="T19">
            <v>86.6</v>
          </cell>
          <cell r="W19">
            <v>56119011.829999998</v>
          </cell>
          <cell r="Y19">
            <v>88.071267780916514</v>
          </cell>
          <cell r="AA19">
            <v>84.9</v>
          </cell>
        </row>
        <row r="25">
          <cell r="F25">
            <v>63200000</v>
          </cell>
          <cell r="I25">
            <v>56846080.759999998</v>
          </cell>
          <cell r="K25">
            <v>89.9463303164557</v>
          </cell>
          <cell r="M25">
            <v>87</v>
          </cell>
          <cell r="P25">
            <v>56846080.759999998</v>
          </cell>
          <cell r="R25">
            <v>89.9463303164557</v>
          </cell>
          <cell r="T25">
            <v>87</v>
          </cell>
          <cell r="W25">
            <v>55911750.829999998</v>
          </cell>
          <cell r="Y25">
            <v>88.467960174050631</v>
          </cell>
          <cell r="AA25">
            <v>85.2</v>
          </cell>
        </row>
        <row r="26">
          <cell r="F26">
            <v>520000</v>
          </cell>
          <cell r="K26">
            <v>49.677884615384613</v>
          </cell>
          <cell r="M26">
            <v>35.799999999999997</v>
          </cell>
          <cell r="P26">
            <v>258325</v>
          </cell>
          <cell r="R26">
            <v>49.677884615384613</v>
          </cell>
          <cell r="T26">
            <v>35.799999999999997</v>
          </cell>
          <cell r="W26">
            <v>207261</v>
          </cell>
          <cell r="Y26">
            <v>39.857884615384613</v>
          </cell>
          <cell r="AA26">
            <v>35.700000000000003</v>
          </cell>
        </row>
        <row r="28">
          <cell r="F28">
            <v>63720000</v>
          </cell>
          <cell r="I28">
            <v>57104405.759999998</v>
          </cell>
          <cell r="K28">
            <v>89.617711487758939</v>
          </cell>
          <cell r="M28">
            <v>86.6</v>
          </cell>
          <cell r="P28">
            <v>57104405.759999998</v>
          </cell>
          <cell r="R28">
            <v>89.617711487758939</v>
          </cell>
          <cell r="T28">
            <v>86.6</v>
          </cell>
          <cell r="W28">
            <v>56119011.829999998</v>
          </cell>
          <cell r="Y28">
            <v>88.071267780916514</v>
          </cell>
          <cell r="AA28">
            <v>84.9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28"/>
  <sheetViews>
    <sheetView tabSelected="1" topLeftCell="A2" workbookViewId="0">
      <selection activeCell="F38" sqref="F38"/>
    </sheetView>
  </sheetViews>
  <sheetFormatPr baseColWidth="10" defaultColWidth="8.88671875" defaultRowHeight="12.75" x14ac:dyDescent="0.2"/>
  <cols>
    <col min="1" max="1" width="2.88671875" style="4" customWidth="1"/>
    <col min="2" max="3" width="16.109375" style="4" customWidth="1"/>
    <col min="4" max="4" width="1.33203125" style="4" customWidth="1"/>
    <col min="5" max="5" width="1.33203125" style="3" customWidth="1"/>
    <col min="6" max="6" width="11.44140625" style="4" customWidth="1"/>
    <col min="7" max="7" width="0.6640625" style="4" customWidth="1"/>
    <col min="8" max="8" width="1.33203125" style="3" customWidth="1"/>
    <col min="9" max="9" width="11.44140625" style="4" customWidth="1"/>
    <col min="10" max="10" width="0.6640625" style="4" customWidth="1"/>
    <col min="11" max="11" width="6" style="4" customWidth="1"/>
    <col min="12" max="12" width="0.6640625" style="4" customWidth="1"/>
    <col min="13" max="13" width="6" style="4" customWidth="1"/>
    <col min="14" max="14" width="0.6640625" style="4" customWidth="1"/>
    <col min="15" max="15" width="1.33203125" style="3" customWidth="1"/>
    <col min="16" max="16" width="11.44140625" style="4" customWidth="1"/>
    <col min="17" max="17" width="0.6640625" style="4" customWidth="1"/>
    <col min="18" max="18" width="6" style="4" customWidth="1"/>
    <col min="19" max="19" width="0.6640625" style="4" customWidth="1"/>
    <col min="20" max="20" width="6" style="4" customWidth="1"/>
    <col min="21" max="21" width="0.6640625" style="4" customWidth="1"/>
    <col min="22" max="22" width="1.33203125" style="3" customWidth="1"/>
    <col min="23" max="23" width="11.44140625" style="4" customWidth="1"/>
    <col min="24" max="24" width="0.6640625" style="4" customWidth="1"/>
    <col min="25" max="25" width="6" style="4" customWidth="1"/>
    <col min="26" max="26" width="0.6640625" style="4" customWidth="1"/>
    <col min="27" max="27" width="6" style="4" customWidth="1"/>
    <col min="28" max="28" width="0.6640625" style="4" customWidth="1"/>
    <col min="29" max="16384" width="8.8867187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7"/>
      <c r="C3" s="8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9" ht="27" customHeight="1" x14ac:dyDescent="0.2">
      <c r="A6" s="10" t="s">
        <v>2</v>
      </c>
      <c r="B6" s="11" t="e">
        <v>#REF!</v>
      </c>
      <c r="C6" s="11" t="e">
        <v>#REF!</v>
      </c>
      <c r="D6" s="11" t="e">
        <v>#REF!</v>
      </c>
      <c r="E6" s="11"/>
      <c r="F6" s="11"/>
      <c r="G6" s="11"/>
      <c r="H6" s="11"/>
      <c r="I6" s="11" t="e">
        <v>#REF!</v>
      </c>
      <c r="J6" s="11" t="e">
        <v>#REF!</v>
      </c>
      <c r="K6" s="11" t="e">
        <v>#REF!</v>
      </c>
      <c r="L6" s="11" t="e">
        <v>#REF!</v>
      </c>
      <c r="M6" s="11" t="e">
        <v>#REF!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9" x14ac:dyDescent="0.2">
      <c r="B7" s="12"/>
      <c r="C7" s="12"/>
      <c r="D7" s="12"/>
      <c r="E7" s="12"/>
      <c r="F7" s="12"/>
      <c r="G7" s="12"/>
      <c r="H7" s="13"/>
      <c r="I7" s="12"/>
      <c r="J7" s="12"/>
      <c r="K7" s="12"/>
      <c r="L7" s="12"/>
      <c r="M7" s="13"/>
      <c r="N7" s="13"/>
      <c r="O7" s="13"/>
      <c r="P7" s="12"/>
      <c r="Q7" s="12"/>
      <c r="R7" s="12"/>
      <c r="S7" s="12"/>
      <c r="T7" s="13"/>
      <c r="U7" s="13"/>
      <c r="V7" s="13"/>
      <c r="W7" s="12"/>
      <c r="X7" s="12"/>
      <c r="Y7" s="12"/>
      <c r="Z7" s="12"/>
      <c r="AA7" s="13"/>
      <c r="AB7" s="13"/>
    </row>
    <row r="8" spans="1:29" ht="15.75" x14ac:dyDescent="0.25">
      <c r="A8" s="14" t="s">
        <v>3</v>
      </c>
      <c r="D8" s="15"/>
      <c r="E8" s="15"/>
      <c r="F8" s="15"/>
      <c r="G8" s="15"/>
      <c r="H8" s="4"/>
      <c r="I8" s="14"/>
      <c r="J8" s="14"/>
      <c r="M8" s="3"/>
      <c r="O8" s="4"/>
      <c r="P8" s="14"/>
      <c r="Q8" s="14"/>
      <c r="T8" s="3"/>
      <c r="V8" s="4"/>
      <c r="W8" s="14"/>
      <c r="X8" s="14"/>
      <c r="AA8" s="3"/>
    </row>
    <row r="9" spans="1:29" x14ac:dyDescent="0.2">
      <c r="B9" s="5"/>
      <c r="C9" s="5"/>
      <c r="D9" s="5"/>
      <c r="E9" s="6"/>
      <c r="F9" s="5"/>
      <c r="G9" s="5"/>
      <c r="H9" s="16"/>
      <c r="I9" s="5"/>
      <c r="J9" s="5"/>
      <c r="K9" s="5"/>
      <c r="L9" s="5"/>
      <c r="M9" s="16"/>
      <c r="N9" s="17"/>
      <c r="O9" s="16"/>
      <c r="P9" s="5"/>
      <c r="Q9" s="5"/>
      <c r="R9" s="5"/>
      <c r="S9" s="5"/>
      <c r="T9" s="16"/>
      <c r="U9" s="17"/>
      <c r="V9" s="16"/>
      <c r="W9" s="5"/>
      <c r="X9" s="5"/>
      <c r="Y9" s="5"/>
      <c r="Z9" s="5"/>
      <c r="AA9" s="17"/>
      <c r="AB9" s="18" t="s">
        <v>4</v>
      </c>
    </row>
    <row r="10" spans="1:29" s="29" customFormat="1" ht="15.75" customHeight="1" x14ac:dyDescent="0.25">
      <c r="A10" s="19" t="s">
        <v>5</v>
      </c>
      <c r="B10" s="20"/>
      <c r="C10" s="20"/>
      <c r="D10" s="21"/>
      <c r="E10" s="22"/>
      <c r="F10" s="23" t="s">
        <v>6</v>
      </c>
      <c r="G10" s="24"/>
      <c r="H10" s="25"/>
      <c r="I10" s="26" t="s">
        <v>7</v>
      </c>
      <c r="J10" s="27"/>
      <c r="K10" s="27"/>
      <c r="L10" s="27"/>
      <c r="M10" s="27"/>
      <c r="N10" s="28"/>
      <c r="O10" s="25"/>
      <c r="P10" s="26" t="s">
        <v>8</v>
      </c>
      <c r="Q10" s="27"/>
      <c r="R10" s="27"/>
      <c r="S10" s="27"/>
      <c r="T10" s="27"/>
      <c r="U10" s="28"/>
      <c r="V10" s="25"/>
      <c r="W10" s="26" t="s">
        <v>9</v>
      </c>
      <c r="X10" s="27"/>
      <c r="Y10" s="27"/>
      <c r="Z10" s="27"/>
      <c r="AA10" s="27"/>
      <c r="AB10" s="28"/>
    </row>
    <row r="11" spans="1:29" s="37" customFormat="1" ht="30" customHeight="1" x14ac:dyDescent="0.2">
      <c r="A11" s="30"/>
      <c r="B11" s="31"/>
      <c r="C11" s="31"/>
      <c r="D11" s="32"/>
      <c r="E11" s="22"/>
      <c r="F11" s="33"/>
      <c r="G11" s="34"/>
      <c r="H11" s="22"/>
      <c r="I11" s="35" t="s">
        <v>10</v>
      </c>
      <c r="J11" s="36"/>
      <c r="K11" s="35" t="s">
        <v>11</v>
      </c>
      <c r="L11" s="36"/>
      <c r="M11" s="35" t="s">
        <v>12</v>
      </c>
      <c r="N11" s="36"/>
      <c r="O11" s="22"/>
      <c r="P11" s="35" t="s">
        <v>10</v>
      </c>
      <c r="Q11" s="36"/>
      <c r="R11" s="35" t="s">
        <v>11</v>
      </c>
      <c r="S11" s="36"/>
      <c r="T11" s="35" t="s">
        <v>12</v>
      </c>
      <c r="U11" s="36"/>
      <c r="V11" s="22"/>
      <c r="W11" s="35" t="s">
        <v>10</v>
      </c>
      <c r="X11" s="36"/>
      <c r="Y11" s="35" t="s">
        <v>11</v>
      </c>
      <c r="Z11" s="36"/>
      <c r="AA11" s="35" t="s">
        <v>12</v>
      </c>
      <c r="AB11" s="36"/>
    </row>
    <row r="12" spans="1:29" s="47" customFormat="1" ht="5.25" customHeight="1" x14ac:dyDescent="0.2">
      <c r="A12" s="38"/>
      <c r="B12" s="39"/>
      <c r="C12" s="39"/>
      <c r="D12" s="40"/>
      <c r="E12" s="22"/>
      <c r="F12" s="41"/>
      <c r="G12" s="42"/>
      <c r="H12" s="22"/>
      <c r="I12" s="41"/>
      <c r="J12" s="43"/>
      <c r="K12" s="44"/>
      <c r="L12" s="45"/>
      <c r="M12" s="43"/>
      <c r="N12" s="42"/>
      <c r="O12" s="22"/>
      <c r="P12" s="41"/>
      <c r="Q12" s="43"/>
      <c r="R12" s="44"/>
      <c r="S12" s="45"/>
      <c r="T12" s="43"/>
      <c r="U12" s="42"/>
      <c r="V12" s="22"/>
      <c r="W12" s="41"/>
      <c r="X12" s="43"/>
      <c r="Y12" s="44"/>
      <c r="Z12" s="45"/>
      <c r="AA12" s="43"/>
      <c r="AB12" s="42"/>
      <c r="AC12" s="46"/>
    </row>
    <row r="13" spans="1:29" s="47" customFormat="1" ht="24.95" customHeight="1" x14ac:dyDescent="0.2">
      <c r="A13" s="48" t="s">
        <v>13</v>
      </c>
      <c r="B13" s="49" t="s">
        <v>14</v>
      </c>
      <c r="C13" s="49" t="s">
        <v>14</v>
      </c>
      <c r="D13" s="50">
        <v>1921043875</v>
      </c>
      <c r="E13" s="22"/>
      <c r="F13" s="51">
        <f>[1]wCH_09_gtcap_c!F13</f>
        <v>61199758</v>
      </c>
      <c r="G13" s="52">
        <f>[1]wCH_09_gtcap_c!G13</f>
        <v>0</v>
      </c>
      <c r="H13" s="22">
        <f>[1]wCH_09_gtcap_c!H13</f>
        <v>0</v>
      </c>
      <c r="I13" s="51">
        <f>[1]wCH_09_gtcap_c!I13</f>
        <v>55760252.259999998</v>
      </c>
      <c r="J13" s="53">
        <f>[1]wCH_09_gtcap_c!J13</f>
        <v>0</v>
      </c>
      <c r="K13" s="54">
        <f>[1]wCH_09_gtcap_c!K13</f>
        <v>91.111883579670362</v>
      </c>
      <c r="L13" s="55">
        <f>[1]wCH_09_gtcap_c!L13</f>
        <v>0</v>
      </c>
      <c r="M13" s="54">
        <f>[1]wCH_09_gtcap_c!M13</f>
        <v>86.8</v>
      </c>
      <c r="N13" s="52">
        <f>[1]wCH_09_gtcap_c!N13</f>
        <v>0</v>
      </c>
      <c r="O13" s="22">
        <f>[1]wCH_09_gtcap_c!O13</f>
        <v>0</v>
      </c>
      <c r="P13" s="51">
        <f>[1]wCH_09_gtcap_c!P13</f>
        <v>55760252.259999998</v>
      </c>
      <c r="Q13" s="53">
        <f>[1]wCH_09_gtcap_c!Q13</f>
        <v>0</v>
      </c>
      <c r="R13" s="54">
        <f>[1]wCH_09_gtcap_c!R13</f>
        <v>91.111883579670362</v>
      </c>
      <c r="S13" s="55">
        <f>[1]wCH_09_gtcap_c!S13</f>
        <v>0</v>
      </c>
      <c r="T13" s="54">
        <f>[1]wCH_09_gtcap_c!T13</f>
        <v>86.8</v>
      </c>
      <c r="U13" s="52">
        <f>[1]wCH_09_gtcap_c!U13</f>
        <v>0</v>
      </c>
      <c r="V13" s="22">
        <f>[1]wCH_09_gtcap_c!V13</f>
        <v>0</v>
      </c>
      <c r="W13" s="51">
        <f>[1]wCH_09_gtcap_c!W13</f>
        <v>54876736.329999998</v>
      </c>
      <c r="X13" s="53">
        <f>[1]wCH_09_gtcap_c!X13</f>
        <v>0</v>
      </c>
      <c r="Y13" s="54">
        <f>[1]wCH_09_gtcap_c!Y13</f>
        <v>89.668224390691222</v>
      </c>
      <c r="Z13" s="55">
        <f>[1]wCH_09_gtcap_c!Z13</f>
        <v>0</v>
      </c>
      <c r="AA13" s="54">
        <f>[1]wCH_09_gtcap_c!AA13</f>
        <v>85.6</v>
      </c>
      <c r="AB13" s="52"/>
      <c r="AC13" s="46"/>
    </row>
    <row r="14" spans="1:29" s="47" customFormat="1" ht="24.95" customHeight="1" x14ac:dyDescent="0.2">
      <c r="A14" s="56" t="s">
        <v>15</v>
      </c>
      <c r="B14" s="57" t="s">
        <v>16</v>
      </c>
      <c r="C14" s="57" t="s">
        <v>14</v>
      </c>
      <c r="D14" s="58">
        <v>1921043876</v>
      </c>
      <c r="E14" s="22"/>
      <c r="F14" s="59">
        <f>[1]wCH_09_gtcap_c!F14</f>
        <v>2000242</v>
      </c>
      <c r="G14" s="60">
        <f>[1]wCH_09_gtcap_c!G14</f>
        <v>1471597.78</v>
      </c>
      <c r="H14" s="22">
        <f>[1]wCH_09_gtcap_c!H14</f>
        <v>0</v>
      </c>
      <c r="I14" s="61">
        <f>+[1]wCH_09_gtcap_c!I14</f>
        <v>1085828.4999999998</v>
      </c>
      <c r="J14" s="62">
        <f>[1]wCH_09_gtcap_c!J14</f>
        <v>0</v>
      </c>
      <c r="K14" s="63">
        <f>[1]wCH_09_gtcap_c!K14</f>
        <v>54.284856532359569</v>
      </c>
      <c r="L14" s="64">
        <f>[1]wCH_09_gtcap_c!L14</f>
        <v>0</v>
      </c>
      <c r="M14" s="63">
        <f>[1]wCH_09_gtcap_c!M14</f>
        <v>91.7</v>
      </c>
      <c r="N14" s="60">
        <f>[1]wCH_09_gtcap_c!N14</f>
        <v>0</v>
      </c>
      <c r="O14" s="22">
        <f>[1]wCH_09_gtcap_c!O14</f>
        <v>0</v>
      </c>
      <c r="P14" s="59">
        <f>[1]wCH_09_gtcap_c!P14</f>
        <v>1085828.4999999998</v>
      </c>
      <c r="Q14" s="62">
        <f>[1]wCH_09_gtcap_c!Q14</f>
        <v>0</v>
      </c>
      <c r="R14" s="63">
        <f>[1]wCH_09_gtcap_c!R14</f>
        <v>54.284856532359569</v>
      </c>
      <c r="S14" s="64">
        <f>[1]wCH_09_gtcap_c!S14</f>
        <v>0</v>
      </c>
      <c r="T14" s="63">
        <f>[1]wCH_09_gtcap_c!T14</f>
        <v>91.7</v>
      </c>
      <c r="U14" s="60">
        <f>[1]wCH_09_gtcap_c!U14</f>
        <v>0</v>
      </c>
      <c r="V14" s="22">
        <f>[1]wCH_09_gtcap_c!V14</f>
        <v>0</v>
      </c>
      <c r="W14" s="59">
        <f>[1]wCH_09_gtcap_c!W14</f>
        <v>1035014.5</v>
      </c>
      <c r="X14" s="62">
        <f>[1]wCH_09_gtcap_c!X14</f>
        <v>0</v>
      </c>
      <c r="Y14" s="63">
        <f>[1]wCH_09_gtcap_c!Y14</f>
        <v>51.744463919865694</v>
      </c>
      <c r="Z14" s="64">
        <f>[1]wCH_09_gtcap_c!Z14</f>
        <v>0</v>
      </c>
      <c r="AA14" s="63">
        <f>[1]wCH_09_gtcap_c!AA14</f>
        <v>69.900000000000006</v>
      </c>
      <c r="AB14" s="60"/>
      <c r="AC14" s="46"/>
    </row>
    <row r="15" spans="1:29" s="47" customFormat="1" ht="24.95" customHeight="1" x14ac:dyDescent="0.2">
      <c r="A15" s="48" t="s">
        <v>17</v>
      </c>
      <c r="B15" s="49" t="s">
        <v>18</v>
      </c>
      <c r="C15" s="49" t="s">
        <v>14</v>
      </c>
      <c r="D15" s="50">
        <v>1921043878</v>
      </c>
      <c r="E15" s="22"/>
      <c r="F15" s="51">
        <f>+[1]wCH_09_gtcap_c!F15</f>
        <v>520000</v>
      </c>
      <c r="G15" s="52">
        <f>[1]wCH_09_gtcap_c!G15</f>
        <v>0</v>
      </c>
      <c r="H15" s="22">
        <f>[1]wCH_09_gtcap_c!H15</f>
        <v>0</v>
      </c>
      <c r="I15" s="51">
        <f>[1]wCH_09_gtcap_c!I15</f>
        <v>258325</v>
      </c>
      <c r="J15" s="53">
        <f>[1]wCH_09_gtcap_c!J15</f>
        <v>0</v>
      </c>
      <c r="K15" s="54">
        <f>[1]wCH_09_gtcap_c!K15</f>
        <v>49.677884615384613</v>
      </c>
      <c r="L15" s="55">
        <f>[1]wCH_09_gtcap_c!L15</f>
        <v>0</v>
      </c>
      <c r="M15" s="54">
        <f>[1]wCH_09_gtcap_c!M15</f>
        <v>35.799999999999997</v>
      </c>
      <c r="N15" s="52">
        <f>[1]wCH_09_gtcap_c!N15</f>
        <v>0</v>
      </c>
      <c r="O15" s="22">
        <f>[1]wCH_09_gtcap_c!O15</f>
        <v>0</v>
      </c>
      <c r="P15" s="51">
        <f>[1]wCH_09_gtcap_c!P15</f>
        <v>258325</v>
      </c>
      <c r="Q15" s="53">
        <f>[1]wCH_09_gtcap_c!Q15</f>
        <v>0</v>
      </c>
      <c r="R15" s="54">
        <f>[1]wCH_09_gtcap_c!R15</f>
        <v>49.677884615384613</v>
      </c>
      <c r="S15" s="55">
        <f>[1]wCH_09_gtcap_c!S15</f>
        <v>0</v>
      </c>
      <c r="T15" s="54">
        <f>[1]wCH_09_gtcap_c!T15</f>
        <v>35.799999999999997</v>
      </c>
      <c r="U15" s="52">
        <f>[1]wCH_09_gtcap_c!U15</f>
        <v>0</v>
      </c>
      <c r="V15" s="22">
        <f>[1]wCH_09_gtcap_c!V15</f>
        <v>0</v>
      </c>
      <c r="W15" s="51">
        <f>[1]wCH_09_gtcap_c!W15</f>
        <v>207261</v>
      </c>
      <c r="X15" s="53">
        <f>[1]wCH_09_gtcap_c!X15</f>
        <v>0</v>
      </c>
      <c r="Y15" s="54">
        <f>[1]wCH_09_gtcap_c!Y15</f>
        <v>39.857884615384613</v>
      </c>
      <c r="Z15" s="55">
        <f>[1]wCH_09_gtcap_c!Z15</f>
        <v>0</v>
      </c>
      <c r="AA15" s="54">
        <f>[1]wCH_09_gtcap_c!AA15</f>
        <v>35.700000000000003</v>
      </c>
      <c r="AB15" s="52"/>
      <c r="AC15" s="46"/>
    </row>
    <row r="16" spans="1:29" s="47" customFormat="1" ht="24.95" hidden="1" customHeight="1" x14ac:dyDescent="0.2">
      <c r="A16" s="48" t="e">
        <v>#REF!</v>
      </c>
      <c r="B16" s="49" t="e">
        <v>#REF!</v>
      </c>
      <c r="C16" s="49" t="s">
        <v>14</v>
      </c>
      <c r="D16" s="50">
        <v>1921043879</v>
      </c>
      <c r="E16" s="22"/>
      <c r="F16" s="51">
        <f>[1]wCH_09_gtcap_c!F16</f>
        <v>0</v>
      </c>
      <c r="G16" s="52">
        <f>[1]wCH_09_gtcap_c!G16</f>
        <v>0</v>
      </c>
      <c r="H16" s="22">
        <f>[1]wCH_09_gtcap_c!H16</f>
        <v>0</v>
      </c>
      <c r="I16" s="51">
        <f>[1]wCH_09_gtcap_c!I16</f>
        <v>0</v>
      </c>
      <c r="J16" s="53">
        <f>[1]wCH_09_gtcap_c!J16</f>
        <v>0</v>
      </c>
      <c r="K16" s="54" t="e">
        <f>[1]wCH_09_gtcap_c!K16</f>
        <v>#DIV/0!</v>
      </c>
      <c r="L16" s="55">
        <f>[1]wCH_09_gtcap_c!L16</f>
        <v>0</v>
      </c>
      <c r="M16" s="54">
        <f>[1]wCH_09_gtcap_c!M16</f>
        <v>0</v>
      </c>
      <c r="N16" s="52">
        <f>[1]wCH_09_gtcap_c!N16</f>
        <v>0</v>
      </c>
      <c r="O16" s="22">
        <f>[1]wCH_09_gtcap_c!O16</f>
        <v>0</v>
      </c>
      <c r="P16" s="51">
        <f>[1]wCH_09_gtcap_c!P16</f>
        <v>0</v>
      </c>
      <c r="Q16" s="53">
        <f>[1]wCH_09_gtcap_c!Q16</f>
        <v>0</v>
      </c>
      <c r="R16" s="54" t="e">
        <f>[1]wCH_09_gtcap_c!R16</f>
        <v>#DIV/0!</v>
      </c>
      <c r="S16" s="55">
        <f>[1]wCH_09_gtcap_c!S16</f>
        <v>0</v>
      </c>
      <c r="T16" s="54">
        <f>[1]wCH_09_gtcap_c!T16</f>
        <v>0</v>
      </c>
      <c r="U16" s="52">
        <f>[1]wCH_09_gtcap_c!U16</f>
        <v>0</v>
      </c>
      <c r="V16" s="22">
        <f>[1]wCH_09_gtcap_c!V16</f>
        <v>0</v>
      </c>
      <c r="W16" s="51">
        <f>[1]wCH_09_gtcap_c!W16</f>
        <v>0</v>
      </c>
      <c r="X16" s="53">
        <f>[1]wCH_09_gtcap_c!X16</f>
        <v>0</v>
      </c>
      <c r="Y16" s="54" t="e">
        <f>[1]wCH_09_gtcap_c!Y16</f>
        <v>#DIV/0!</v>
      </c>
      <c r="Z16" s="55">
        <f>[1]wCH_09_gtcap_c!Z16</f>
        <v>0</v>
      </c>
      <c r="AA16" s="54">
        <f>[1]wCH_09_gtcap_c!AA16</f>
        <v>0</v>
      </c>
      <c r="AB16" s="52"/>
      <c r="AC16" s="46"/>
    </row>
    <row r="17" spans="1:29" s="47" customFormat="1" ht="24.95" hidden="1" customHeight="1" x14ac:dyDescent="0.2">
      <c r="A17" s="56" t="s">
        <v>19</v>
      </c>
      <c r="B17" s="57" t="s">
        <v>20</v>
      </c>
      <c r="C17" s="57" t="s">
        <v>14</v>
      </c>
      <c r="D17" s="58">
        <v>1921043880</v>
      </c>
      <c r="E17" s="22"/>
      <c r="F17" s="59">
        <f>[1]wCH_09_gtcap_c!F17</f>
        <v>0</v>
      </c>
      <c r="G17" s="52">
        <f>[1]wCH_09_gtcap_c!G17</f>
        <v>0</v>
      </c>
      <c r="H17" s="22">
        <f>[1]wCH_09_gtcap_c!H17</f>
        <v>0</v>
      </c>
      <c r="I17" s="59">
        <f>[1]wCH_09_gtcap_c!I17</f>
        <v>0</v>
      </c>
      <c r="J17" s="62">
        <f>[1]wCH_09_gtcap_c!J17</f>
        <v>0</v>
      </c>
      <c r="K17" s="63" t="e">
        <f>[1]wCH_09_gtcap_c!K17</f>
        <v>#DIV/0!</v>
      </c>
      <c r="L17" s="64">
        <f>[1]wCH_09_gtcap_c!L17</f>
        <v>0</v>
      </c>
      <c r="M17" s="63">
        <f>[1]wCH_09_gtcap_c!M17</f>
        <v>0</v>
      </c>
      <c r="N17" s="52">
        <f>[1]wCH_09_gtcap_c!N17</f>
        <v>0</v>
      </c>
      <c r="O17" s="22">
        <f>[1]wCH_09_gtcap_c!O17</f>
        <v>0</v>
      </c>
      <c r="P17" s="59">
        <f>[1]wCH_09_gtcap_c!P17</f>
        <v>0</v>
      </c>
      <c r="Q17" s="62">
        <f>[1]wCH_09_gtcap_c!Q17</f>
        <v>0</v>
      </c>
      <c r="R17" s="63" t="e">
        <f>[1]wCH_09_gtcap_c!R17</f>
        <v>#DIV/0!</v>
      </c>
      <c r="S17" s="64">
        <f>[1]wCH_09_gtcap_c!S17</f>
        <v>0</v>
      </c>
      <c r="T17" s="63">
        <f>[1]wCH_09_gtcap_c!T17</f>
        <v>0</v>
      </c>
      <c r="U17" s="52">
        <f>[1]wCH_09_gtcap_c!U17</f>
        <v>0</v>
      </c>
      <c r="V17" s="22">
        <f>[1]wCH_09_gtcap_c!V17</f>
        <v>0</v>
      </c>
      <c r="W17" s="59">
        <f>[1]wCH_09_gtcap_c!W17</f>
        <v>0</v>
      </c>
      <c r="X17" s="62">
        <f>[1]wCH_09_gtcap_c!X17</f>
        <v>0</v>
      </c>
      <c r="Y17" s="63" t="e">
        <f>[1]wCH_09_gtcap_c!Y17</f>
        <v>#DIV/0!</v>
      </c>
      <c r="Z17" s="64">
        <f>[1]wCH_09_gtcap_c!Z17</f>
        <v>0</v>
      </c>
      <c r="AA17" s="63">
        <f>[1]wCH_09_gtcap_c!AA17</f>
        <v>0</v>
      </c>
      <c r="AB17" s="52"/>
      <c r="AC17" s="46"/>
    </row>
    <row r="18" spans="1:29" s="75" customFormat="1" ht="8.1" customHeight="1" x14ac:dyDescent="0.2">
      <c r="A18" s="65"/>
      <c r="B18" s="66"/>
      <c r="C18" s="66"/>
      <c r="D18" s="67"/>
      <c r="E18" s="68"/>
      <c r="F18" s="69"/>
      <c r="G18" s="70"/>
      <c r="H18" s="68"/>
      <c r="I18" s="69"/>
      <c r="J18" s="71"/>
      <c r="K18" s="72"/>
      <c r="L18" s="73"/>
      <c r="M18" s="71"/>
      <c r="N18" s="70"/>
      <c r="O18" s="68"/>
      <c r="P18" s="69"/>
      <c r="Q18" s="71"/>
      <c r="R18" s="72"/>
      <c r="S18" s="73"/>
      <c r="T18" s="71"/>
      <c r="U18" s="70"/>
      <c r="V18" s="68"/>
      <c r="W18" s="69"/>
      <c r="X18" s="71"/>
      <c r="Y18" s="72"/>
      <c r="Z18" s="73"/>
      <c r="AA18" s="71"/>
      <c r="AB18" s="70"/>
      <c r="AC18" s="74"/>
    </row>
    <row r="19" spans="1:29" s="37" customFormat="1" ht="30" customHeight="1" x14ac:dyDescent="0.2">
      <c r="A19" s="76" t="s">
        <v>21</v>
      </c>
      <c r="B19" s="77"/>
      <c r="C19" s="77"/>
      <c r="D19" s="78"/>
      <c r="E19" s="22"/>
      <c r="F19" s="79">
        <f>[1]wCH_09_gtcap_c!F19</f>
        <v>63720000</v>
      </c>
      <c r="G19" s="80">
        <f>[1]wCH_09_gtcap_c!G19</f>
        <v>0</v>
      </c>
      <c r="H19" s="22">
        <f>[1]wCH_09_gtcap_c!H19</f>
        <v>0</v>
      </c>
      <c r="I19" s="79">
        <f>[1]wCH_09_gtcap_c!I19</f>
        <v>57104405.759999998</v>
      </c>
      <c r="J19" s="81">
        <f>[1]wCH_09_gtcap_c!J19</f>
        <v>0</v>
      </c>
      <c r="K19" s="82">
        <f>[1]wCH_09_gtcap_c!K19</f>
        <v>89.617711487758939</v>
      </c>
      <c r="L19" s="83">
        <f>[1]wCH_09_gtcap_c!L19</f>
        <v>0</v>
      </c>
      <c r="M19" s="82">
        <f>[1]wCH_09_gtcap_c!M19</f>
        <v>86.6</v>
      </c>
      <c r="N19" s="80">
        <f>[1]wCH_09_gtcap_c!N19</f>
        <v>0</v>
      </c>
      <c r="O19" s="22">
        <f>[1]wCH_09_gtcap_c!O19</f>
        <v>0</v>
      </c>
      <c r="P19" s="79">
        <f>[1]wCH_09_gtcap_c!P19</f>
        <v>57104405.759999998</v>
      </c>
      <c r="Q19" s="81">
        <f>[1]wCH_09_gtcap_c!Q19</f>
        <v>0</v>
      </c>
      <c r="R19" s="82">
        <f>[1]wCH_09_gtcap_c!R19</f>
        <v>89.617711487758939</v>
      </c>
      <c r="S19" s="83">
        <f>[1]wCH_09_gtcap_c!S19</f>
        <v>0</v>
      </c>
      <c r="T19" s="82">
        <f>[1]wCH_09_gtcap_c!T19</f>
        <v>86.6</v>
      </c>
      <c r="U19" s="80">
        <f>[1]wCH_09_gtcap_c!U19</f>
        <v>0</v>
      </c>
      <c r="V19" s="22">
        <f>[1]wCH_09_gtcap_c!V19</f>
        <v>0</v>
      </c>
      <c r="W19" s="79">
        <f>[1]wCH_09_gtcap_c!W19</f>
        <v>56119011.829999998</v>
      </c>
      <c r="X19" s="81">
        <f>[1]wCH_09_gtcap_c!X19</f>
        <v>0</v>
      </c>
      <c r="Y19" s="82">
        <f>[1]wCH_09_gtcap_c!Y19</f>
        <v>88.071267780916514</v>
      </c>
      <c r="Z19" s="83">
        <f>[1]wCH_09_gtcap_c!Z19</f>
        <v>0</v>
      </c>
      <c r="AA19" s="82">
        <f>[1]wCH_09_gtcap_c!AA19</f>
        <v>84.9</v>
      </c>
      <c r="AB19" s="80"/>
      <c r="AC19" s="46"/>
    </row>
    <row r="20" spans="1:29" s="29" customFormat="1" x14ac:dyDescent="0.2">
      <c r="A20" s="4"/>
      <c r="B20" s="4"/>
      <c r="C20" s="4"/>
      <c r="D20" s="4"/>
      <c r="E20" s="3"/>
      <c r="F20" s="4"/>
      <c r="G20" s="4"/>
      <c r="H20" s="3"/>
      <c r="I20" s="4"/>
      <c r="J20" s="4"/>
      <c r="K20" s="4"/>
      <c r="L20" s="4"/>
      <c r="M20" s="4"/>
      <c r="N20" s="4"/>
      <c r="O20" s="3"/>
      <c r="P20" s="4"/>
      <c r="Q20" s="4"/>
      <c r="R20" s="4"/>
      <c r="S20" s="4"/>
      <c r="T20" s="4"/>
      <c r="U20" s="4"/>
      <c r="V20" s="3"/>
      <c r="W20" s="4"/>
      <c r="X20" s="4"/>
      <c r="Y20" s="4"/>
      <c r="Z20" s="4"/>
      <c r="AA20" s="4"/>
      <c r="AB20" s="4"/>
    </row>
    <row r="21" spans="1:29" s="29" customFormat="1" x14ac:dyDescent="0.2">
      <c r="A21" s="84"/>
      <c r="B21" s="4"/>
      <c r="C21" s="4"/>
      <c r="D21" s="4"/>
      <c r="E21" s="3"/>
      <c r="F21" s="85"/>
      <c r="G21" s="4"/>
      <c r="H21" s="3"/>
      <c r="I21" s="4"/>
      <c r="J21" s="4"/>
      <c r="K21" s="4"/>
      <c r="L21" s="4"/>
      <c r="M21" s="4"/>
      <c r="N21" s="4"/>
      <c r="O21" s="3"/>
      <c r="P21" s="4"/>
      <c r="Q21" s="4"/>
      <c r="R21" s="4"/>
      <c r="S21" s="4"/>
      <c r="T21" s="4"/>
      <c r="U21" s="4"/>
      <c r="V21" s="3"/>
      <c r="W21" s="4"/>
      <c r="X21" s="4"/>
      <c r="Y21" s="4"/>
      <c r="Z21" s="4"/>
      <c r="AA21" s="4"/>
      <c r="AB21" s="4"/>
    </row>
    <row r="22" spans="1:29" s="29" customFormat="1" ht="15.75" x14ac:dyDescent="0.25">
      <c r="A22" s="86" t="s">
        <v>22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</row>
    <row r="23" spans="1:29" s="29" customFormat="1" x14ac:dyDescent="0.2">
      <c r="A23" s="4"/>
      <c r="B23" s="5"/>
      <c r="C23" s="5"/>
      <c r="D23" s="5"/>
      <c r="E23" s="6"/>
      <c r="F23" s="5"/>
      <c r="G23" s="5"/>
      <c r="H23" s="16"/>
      <c r="I23" s="5"/>
      <c r="J23" s="5"/>
      <c r="K23" s="5"/>
      <c r="L23" s="5"/>
      <c r="M23" s="17"/>
      <c r="N23" s="17"/>
      <c r="O23" s="16"/>
      <c r="P23" s="5"/>
      <c r="Q23" s="5"/>
      <c r="R23" s="5"/>
      <c r="S23" s="5"/>
      <c r="T23" s="17"/>
      <c r="U23" s="17"/>
      <c r="V23" s="16"/>
      <c r="W23" s="5"/>
      <c r="X23" s="5"/>
      <c r="Y23" s="5"/>
      <c r="Z23" s="5"/>
      <c r="AA23" s="17"/>
      <c r="AB23" s="18"/>
    </row>
    <row r="24" spans="1:29" s="47" customFormat="1" ht="8.1" customHeight="1" x14ac:dyDescent="0.2">
      <c r="A24" s="38"/>
      <c r="B24" s="39"/>
      <c r="C24" s="39"/>
      <c r="D24" s="40"/>
      <c r="E24" s="22"/>
      <c r="F24" s="41"/>
      <c r="G24" s="42"/>
      <c r="H24" s="22"/>
      <c r="I24" s="41"/>
      <c r="J24" s="43"/>
      <c r="K24" s="44"/>
      <c r="L24" s="45"/>
      <c r="M24" s="43"/>
      <c r="N24" s="42"/>
      <c r="O24" s="22"/>
      <c r="P24" s="41"/>
      <c r="Q24" s="43"/>
      <c r="R24" s="44"/>
      <c r="S24" s="45"/>
      <c r="T24" s="43"/>
      <c r="U24" s="42"/>
      <c r="V24" s="22"/>
      <c r="W24" s="41"/>
      <c r="X24" s="43"/>
      <c r="Y24" s="44"/>
      <c r="Z24" s="45"/>
      <c r="AA24" s="43"/>
      <c r="AB24" s="42"/>
      <c r="AC24" s="46"/>
    </row>
    <row r="25" spans="1:29" s="47" customFormat="1" ht="24.75" customHeight="1" x14ac:dyDescent="0.2">
      <c r="A25" s="54"/>
      <c r="B25" s="49" t="s">
        <v>23</v>
      </c>
      <c r="C25" s="49"/>
      <c r="D25" s="50"/>
      <c r="E25" s="22"/>
      <c r="F25" s="51">
        <f>[1]wCH_09_gtcap_c!F25</f>
        <v>63200000</v>
      </c>
      <c r="G25" s="52">
        <f>[1]wCH_09_gtcap_c!G25</f>
        <v>0</v>
      </c>
      <c r="H25" s="22">
        <f>[1]wCH_09_gtcap_c!H25</f>
        <v>0</v>
      </c>
      <c r="I25" s="87">
        <f>[1]wCH_09_gtcap_c!I25</f>
        <v>56846080.759999998</v>
      </c>
      <c r="J25" s="53">
        <f>[1]wCH_09_gtcap_c!J25</f>
        <v>0</v>
      </c>
      <c r="K25" s="54">
        <f>[1]wCH_09_gtcap_c!K25</f>
        <v>89.9463303164557</v>
      </c>
      <c r="L25" s="55">
        <f>[1]wCH_09_gtcap_c!L25</f>
        <v>0</v>
      </c>
      <c r="M25" s="54">
        <f>[1]wCH_09_gtcap_c!M25</f>
        <v>87</v>
      </c>
      <c r="N25" s="52">
        <f>[1]wCH_09_gtcap_c!N25</f>
        <v>0</v>
      </c>
      <c r="O25" s="22">
        <f>[1]wCH_09_gtcap_c!O25</f>
        <v>0</v>
      </c>
      <c r="P25" s="51">
        <f>[1]wCH_09_gtcap_c!P25</f>
        <v>56846080.759999998</v>
      </c>
      <c r="Q25" s="53">
        <f>[1]wCH_09_gtcap_c!Q25</f>
        <v>0</v>
      </c>
      <c r="R25" s="54">
        <f>[1]wCH_09_gtcap_c!R25</f>
        <v>89.9463303164557</v>
      </c>
      <c r="S25" s="55">
        <f>[1]wCH_09_gtcap_c!S25</f>
        <v>0</v>
      </c>
      <c r="T25" s="54">
        <f>[1]wCH_09_gtcap_c!T25</f>
        <v>87</v>
      </c>
      <c r="U25" s="52">
        <f>[1]wCH_09_gtcap_c!U25</f>
        <v>0</v>
      </c>
      <c r="V25" s="22">
        <f>[1]wCH_09_gtcap_c!V25</f>
        <v>0</v>
      </c>
      <c r="W25" s="51">
        <f>[1]wCH_09_gtcap_c!W25</f>
        <v>55911750.829999998</v>
      </c>
      <c r="X25" s="53">
        <f>[1]wCH_09_gtcap_c!X25</f>
        <v>0</v>
      </c>
      <c r="Y25" s="54">
        <f>[1]wCH_09_gtcap_c!Y25</f>
        <v>88.467960174050631</v>
      </c>
      <c r="Z25" s="55">
        <f>[1]wCH_09_gtcap_c!Z25</f>
        <v>0</v>
      </c>
      <c r="AA25" s="54">
        <f>[1]wCH_09_gtcap_c!AA25</f>
        <v>85.2</v>
      </c>
      <c r="AB25" s="52"/>
      <c r="AC25" s="46"/>
    </row>
    <row r="26" spans="1:29" s="47" customFormat="1" ht="24.95" customHeight="1" x14ac:dyDescent="0.2">
      <c r="A26" s="63"/>
      <c r="B26" s="57" t="s">
        <v>24</v>
      </c>
      <c r="C26" s="57"/>
      <c r="D26" s="58"/>
      <c r="E26" s="22"/>
      <c r="F26" s="59">
        <f>+[1]wCH_09_gtcap_c!F26</f>
        <v>520000</v>
      </c>
      <c r="G26" s="60" t="e">
        <f>[1]wCH_09_gtcap_c!#REF!</f>
        <v>#REF!</v>
      </c>
      <c r="H26" s="22" t="e">
        <f>[1]wCH_09_gtcap_c!#REF!</f>
        <v>#REF!</v>
      </c>
      <c r="I26" s="61">
        <f>+[1]wCH_09_gtcap_c!I25</f>
        <v>56846080.759999998</v>
      </c>
      <c r="J26" s="62" t="e">
        <f>[1]wCH_09_gtcap_c!#REF!</f>
        <v>#REF!</v>
      </c>
      <c r="K26" s="63">
        <f>+[1]wCH_09_gtcap_c!K26</f>
        <v>49.677884615384613</v>
      </c>
      <c r="L26" s="64" t="e">
        <f>[1]wCH_09_gtcap_c!#REF!</f>
        <v>#REF!</v>
      </c>
      <c r="M26" s="63">
        <f>+[1]wCH_09_gtcap_c!M26</f>
        <v>35.799999999999997</v>
      </c>
      <c r="N26" s="60" t="e">
        <f>[1]wCH_09_gtcap_c!#REF!</f>
        <v>#REF!</v>
      </c>
      <c r="O26" s="22" t="e">
        <f>[1]wCH_09_gtcap_c!#REF!</f>
        <v>#REF!</v>
      </c>
      <c r="P26" s="59">
        <f>+[1]wCH_09_gtcap_c!P26</f>
        <v>258325</v>
      </c>
      <c r="Q26" s="62" t="e">
        <f>[1]wCH_09_gtcap_c!#REF!</f>
        <v>#REF!</v>
      </c>
      <c r="R26" s="63">
        <f>+[1]wCH_09_gtcap_c!R26</f>
        <v>49.677884615384613</v>
      </c>
      <c r="S26" s="64" t="e">
        <f>[1]wCH_09_gtcap_c!#REF!</f>
        <v>#REF!</v>
      </c>
      <c r="T26" s="63">
        <f>+[1]wCH_09_gtcap_c!T26</f>
        <v>35.799999999999997</v>
      </c>
      <c r="U26" s="60" t="e">
        <f>[1]wCH_09_gtcap_c!#REF!</f>
        <v>#REF!</v>
      </c>
      <c r="V26" s="22" t="e">
        <f>[1]wCH_09_gtcap_c!#REF!</f>
        <v>#REF!</v>
      </c>
      <c r="W26" s="59">
        <f>+[1]wCH_09_gtcap_c!W26</f>
        <v>207261</v>
      </c>
      <c r="X26" s="62" t="e">
        <f>[1]wCH_09_gtcap_c!#REF!</f>
        <v>#REF!</v>
      </c>
      <c r="Y26" s="63">
        <f>+[1]wCH_09_gtcap_c!Y26</f>
        <v>39.857884615384613</v>
      </c>
      <c r="Z26" s="64" t="e">
        <f>[1]wCH_09_gtcap_c!#REF!</f>
        <v>#REF!</v>
      </c>
      <c r="AA26" s="63">
        <f>+[1]wCH_09_gtcap_c!AA26</f>
        <v>35.700000000000003</v>
      </c>
      <c r="AB26" s="60"/>
      <c r="AC26" s="46"/>
    </row>
    <row r="27" spans="1:29" s="47" customFormat="1" ht="7.5" customHeight="1" x14ac:dyDescent="0.2">
      <c r="A27" s="65"/>
      <c r="B27" s="66"/>
      <c r="C27" s="66"/>
      <c r="D27" s="67"/>
      <c r="E27" s="68"/>
      <c r="F27" s="69"/>
      <c r="G27" s="70"/>
      <c r="H27" s="68"/>
      <c r="I27" s="69"/>
      <c r="J27" s="71"/>
      <c r="K27" s="72"/>
      <c r="L27" s="73"/>
      <c r="M27" s="71"/>
      <c r="N27" s="70"/>
      <c r="O27" s="68"/>
      <c r="P27" s="69"/>
      <c r="Q27" s="71"/>
      <c r="R27" s="72"/>
      <c r="S27" s="73"/>
      <c r="T27" s="71"/>
      <c r="U27" s="70"/>
      <c r="V27" s="68"/>
      <c r="W27" s="69"/>
      <c r="X27" s="71"/>
      <c r="Y27" s="72"/>
      <c r="Z27" s="73"/>
      <c r="AA27" s="71"/>
      <c r="AB27" s="70"/>
      <c r="AC27" s="46"/>
    </row>
    <row r="28" spans="1:29" s="37" customFormat="1" ht="30" customHeight="1" x14ac:dyDescent="0.2">
      <c r="A28" s="76" t="s">
        <v>21</v>
      </c>
      <c r="B28" s="77"/>
      <c r="C28" s="77"/>
      <c r="D28" s="78"/>
      <c r="E28" s="22"/>
      <c r="F28" s="79">
        <f>[1]wCH_09_gtcap_c!F28</f>
        <v>63720000</v>
      </c>
      <c r="G28" s="80">
        <f>[1]wCH_09_gtcap_c!G28</f>
        <v>0</v>
      </c>
      <c r="H28" s="22">
        <f>[1]wCH_09_gtcap_c!H28</f>
        <v>0</v>
      </c>
      <c r="I28" s="79">
        <f>[1]wCH_09_gtcap_c!I28</f>
        <v>57104405.759999998</v>
      </c>
      <c r="J28" s="81">
        <f>[1]wCH_09_gtcap_c!J28</f>
        <v>0</v>
      </c>
      <c r="K28" s="82">
        <f>[1]wCH_09_gtcap_c!K28</f>
        <v>89.617711487758939</v>
      </c>
      <c r="L28" s="83">
        <f>[1]wCH_09_gtcap_c!L28</f>
        <v>0</v>
      </c>
      <c r="M28" s="82">
        <f>[1]wCH_09_gtcap_c!M28</f>
        <v>86.6</v>
      </c>
      <c r="N28" s="80">
        <f>[1]wCH_09_gtcap_c!N28</f>
        <v>0</v>
      </c>
      <c r="O28" s="22">
        <f>[1]wCH_09_gtcap_c!O28</f>
        <v>0</v>
      </c>
      <c r="P28" s="79">
        <f>[1]wCH_09_gtcap_c!P28</f>
        <v>57104405.759999998</v>
      </c>
      <c r="Q28" s="81">
        <f>[1]wCH_09_gtcap_c!Q28</f>
        <v>0</v>
      </c>
      <c r="R28" s="82">
        <f>[1]wCH_09_gtcap_c!R28</f>
        <v>89.617711487758939</v>
      </c>
      <c r="S28" s="83">
        <f>[1]wCH_09_gtcap_c!S28</f>
        <v>0</v>
      </c>
      <c r="T28" s="82">
        <f>[1]wCH_09_gtcap_c!T28</f>
        <v>86.6</v>
      </c>
      <c r="U28" s="80">
        <f>[1]wCH_09_gtcap_c!U28</f>
        <v>0</v>
      </c>
      <c r="V28" s="22">
        <f>[1]wCH_09_gtcap_c!V28</f>
        <v>0</v>
      </c>
      <c r="W28" s="79">
        <f>[1]wCH_09_gtcap_c!W28</f>
        <v>56119011.829999998</v>
      </c>
      <c r="X28" s="81">
        <f>[1]wCH_09_gtcap_c!X28</f>
        <v>0</v>
      </c>
      <c r="Y28" s="82">
        <f>[1]wCH_09_gtcap_c!Y28</f>
        <v>88.071267780916514</v>
      </c>
      <c r="Z28" s="83">
        <f>[1]wCH_09_gtcap_c!Z28</f>
        <v>0</v>
      </c>
      <c r="AA28" s="82">
        <f>[1]wCH_09_gtcap_c!AA28</f>
        <v>84.9</v>
      </c>
      <c r="AB28" s="80"/>
      <c r="AC28" s="46"/>
    </row>
  </sheetData>
  <mergeCells count="32">
    <mergeCell ref="B25:D25"/>
    <mergeCell ref="B26:D26"/>
    <mergeCell ref="B27:D27"/>
    <mergeCell ref="A28:C28"/>
    <mergeCell ref="B16:D16"/>
    <mergeCell ref="B17:D17"/>
    <mergeCell ref="B18:D18"/>
    <mergeCell ref="A19:C19"/>
    <mergeCell ref="A22:AB22"/>
    <mergeCell ref="B24:D24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D96B1777-9434-476E-9333-CC2FA42B9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448FFD-989B-416D-B9B5-C67BA83A11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5C9627-621E-4BB7-8CE3-F97BD5B473E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7dae6b93-f5e3-4d16-8f8e-842b1648108e"/>
    <ds:schemaRef ds:uri="http://purl.org/dc/elements/1.1/"/>
    <ds:schemaRef ds:uri="http://schemas.microsoft.com/office/2006/metadata/properties"/>
    <ds:schemaRef ds:uri="http://purl.org/dc/terms/"/>
    <ds:schemaRef ds:uri="195d365a-4650-4758-ad79-2b6c72eef1e7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wCH_12_gtcap_e </vt:lpstr>
      <vt:lpstr>'wCH_12_gtcap_e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2022-06-28T09:38:38Z</dcterms:created>
  <dcterms:modified xsi:type="dcterms:W3CDTF">2022-06-28T09:40:00Z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