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erto P\ASCENSOR\APÉNDICES\AP 4.5 cálculos\"/>
    </mc:Choice>
  </mc:AlternateContent>
  <xr:revisionPtr revIDLastSave="0" documentId="13_ncr:1_{313F4A7A-40E2-4E13-A27B-9C2AA1118E9A}" xr6:coauthVersionLast="45" xr6:coauthVersionMax="45" xr10:uidLastSave="{00000000-0000-0000-0000-000000000000}"/>
  <bookViews>
    <workbookView xWindow="-28920" yWindow="-930" windowWidth="29040" windowHeight="15840" xr2:uid="{4BF6BD84-E4C1-47F4-B95B-BA5BBC36F322}"/>
  </bookViews>
  <sheets>
    <sheet name="Guía Carrete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4" i="1" s="1"/>
  <c r="E17" i="1" s="1"/>
  <c r="E18" i="1" s="1"/>
</calcChain>
</file>

<file path=xl/sharedStrings.xml><?xml version="1.0" encoding="utf-8"?>
<sst xmlns="http://schemas.openxmlformats.org/spreadsheetml/2006/main" count="23" uniqueCount="20">
  <si>
    <t>CALCULO DE CARGAS ADMISIBLES EN ROCA</t>
  </si>
  <si>
    <t>GUIA DE CIMENTACIONES EN OBRAS DE CARRETERAS (2002)</t>
  </si>
  <si>
    <t>Presión de referencia</t>
  </si>
  <si>
    <t>Mpa</t>
  </si>
  <si>
    <t>Resistencia a compresión simple</t>
  </si>
  <si>
    <t>Influencia del tipo de roca</t>
  </si>
  <si>
    <r>
      <t>a</t>
    </r>
    <r>
      <rPr>
        <b/>
        <vertAlign val="subscript"/>
        <sz val="8"/>
        <rFont val="Futura Lt BT"/>
        <family val="2"/>
      </rPr>
      <t>1</t>
    </r>
  </si>
  <si>
    <t>Influencia del grado de meteorización</t>
  </si>
  <si>
    <r>
      <t>a</t>
    </r>
    <r>
      <rPr>
        <b/>
        <vertAlign val="subscript"/>
        <sz val="8"/>
        <rFont val="Futura Lt BT"/>
        <family val="2"/>
      </rPr>
      <t>2</t>
    </r>
  </si>
  <si>
    <t>Influencia del espaciamiento entre litoclasas</t>
  </si>
  <si>
    <r>
      <t>a</t>
    </r>
    <r>
      <rPr>
        <b/>
        <vertAlign val="subscript"/>
        <sz val="8"/>
        <rFont val="Futura Lt BT"/>
        <family val="2"/>
      </rPr>
      <t>3</t>
    </r>
  </si>
  <si>
    <t>RQD</t>
  </si>
  <si>
    <t>Presión admisible (Superficial)</t>
  </si>
  <si>
    <r>
      <t>Q</t>
    </r>
    <r>
      <rPr>
        <b/>
        <vertAlign val="subscript"/>
        <sz val="8"/>
        <rFont val="Futura Lt BT"/>
        <family val="2"/>
      </rPr>
      <t>ADM</t>
    </r>
  </si>
  <si>
    <t>(Máximo 5.0 Mpa)</t>
  </si>
  <si>
    <t>Presión admisible unitaria (Profunda)</t>
  </si>
  <si>
    <r>
      <t>q</t>
    </r>
    <r>
      <rPr>
        <b/>
        <vertAlign val="subscript"/>
        <sz val="8"/>
        <rFont val="Arial"/>
        <family val="2"/>
      </rPr>
      <t>p</t>
    </r>
  </si>
  <si>
    <t>MPa</t>
  </si>
  <si>
    <t>(Máximo 20 Mpa)</t>
  </si>
  <si>
    <r>
      <t>t</t>
    </r>
    <r>
      <rPr>
        <b/>
        <vertAlign val="subscript"/>
        <sz val="8"/>
        <rFont val="Arial"/>
        <family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</si>
</sst>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</font>
    <font>
      <b/>
      <sz val="12"/>
      <name val="Futura Lt BT"/>
      <family val="2"/>
    </font>
    <font>
      <sz val="12"/>
      <name val="Arial"/>
      <family val="2"/>
    </font>
    <font>
      <sz val="8"/>
      <name val="Futura Lt BT"/>
      <family val="2"/>
    </font>
    <font>
      <sz val="8"/>
      <name val="Arial"/>
      <family val="2"/>
    </font>
    <font>
      <b/>
      <sz val="8"/>
      <name val="Futura Lt BT"/>
      <family val="2"/>
    </font>
    <font>
      <b/>
      <vertAlign val="subscript"/>
      <sz val="8"/>
      <name val="Futura Lt BT"/>
      <family val="2"/>
    </font>
    <font>
      <b/>
      <sz val="8"/>
      <name val="Arial"/>
      <family val="2"/>
    </font>
    <font>
      <b/>
      <vertAlign val="subscript"/>
      <sz val="8"/>
      <name val="Arial"/>
      <family val="2"/>
    </font>
    <font>
      <b/>
      <sz val="8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4" fillId="0" borderId="0" xfId="0" applyFont="1"/>
    <xf numFmtId="164" fontId="5" fillId="0" borderId="0" xfId="0" applyNumberFormat="1" applyFont="1" applyBorder="1"/>
    <xf numFmtId="0" fontId="5" fillId="0" borderId="5" xfId="0" applyFont="1" applyBorder="1"/>
    <xf numFmtId="164" fontId="5" fillId="3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4" xfId="0" applyFont="1" applyBorder="1"/>
    <xf numFmtId="0" fontId="5" fillId="3" borderId="0" xfId="0" applyFont="1" applyFill="1" applyBorder="1"/>
    <xf numFmtId="0" fontId="5" fillId="2" borderId="7" xfId="0" applyFont="1" applyFill="1" applyBorder="1"/>
    <xf numFmtId="164" fontId="5" fillId="2" borderId="7" xfId="0" applyNumberFormat="1" applyFont="1" applyFill="1" applyBorder="1"/>
    <xf numFmtId="0" fontId="5" fillId="2" borderId="8" xfId="0" applyFont="1" applyFill="1" applyBorder="1"/>
    <xf numFmtId="0" fontId="4" fillId="0" borderId="0" xfId="0" applyFont="1" applyBorder="1"/>
    <xf numFmtId="0" fontId="7" fillId="2" borderId="7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9" fillId="2" borderId="11" xfId="0" applyFont="1" applyFill="1" applyBorder="1"/>
    <xf numFmtId="2" fontId="5" fillId="2" borderId="12" xfId="0" applyNumberFormat="1" applyFont="1" applyFill="1" applyBorder="1"/>
    <xf numFmtId="0" fontId="5" fillId="2" borderId="13" xfId="0" applyFont="1" applyFill="1" applyBorder="1"/>
    <xf numFmtId="0" fontId="4" fillId="0" borderId="10" xfId="0" applyFont="1" applyBorder="1"/>
    <xf numFmtId="164" fontId="5" fillId="0" borderId="10" xfId="0" applyNumberFormat="1" applyFont="1" applyBorder="1"/>
    <xf numFmtId="0" fontId="3" fillId="0" borderId="14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85725</xdr:colOff>
      <xdr:row>10</xdr:row>
      <xdr:rowOff>30232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6F6E3-FFEC-4978-A99E-309377C18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0"/>
          <a:ext cx="3133725" cy="1601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745020</xdr:colOff>
      <xdr:row>11</xdr:row>
      <xdr:rowOff>41829</xdr:rowOff>
    </xdr:from>
    <xdr:to>
      <xdr:col>11</xdr:col>
      <xdr:colOff>478320</xdr:colOff>
      <xdr:row>16</xdr:row>
      <xdr:rowOff>56322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36A378-5BCD-437D-ADFA-547992131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88395" y="1756329"/>
          <a:ext cx="3543300" cy="801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2071</xdr:colOff>
      <xdr:row>17</xdr:row>
      <xdr:rowOff>115957</xdr:rowOff>
    </xdr:from>
    <xdr:to>
      <xdr:col>10</xdr:col>
      <xdr:colOff>525946</xdr:colOff>
      <xdr:row>20</xdr:row>
      <xdr:rowOff>107963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440096-0088-4F0C-90DB-701DA689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907446" y="2744857"/>
          <a:ext cx="2809875" cy="477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9111-482B-4B8C-BCBF-37E1669D58C1}">
  <sheetPr>
    <pageSetUpPr fitToPage="1"/>
  </sheetPr>
  <dimension ref="A1:F19"/>
  <sheetViews>
    <sheetView showGridLines="0" tabSelected="1" zoomScale="115" zoomScaleNormal="115" workbookViewId="0">
      <selection sqref="A1:F1"/>
    </sheetView>
  </sheetViews>
  <sheetFormatPr baseColWidth="10" defaultRowHeight="12.75" x14ac:dyDescent="0.2"/>
  <cols>
    <col min="6" max="6" width="5" customWidth="1"/>
  </cols>
  <sheetData>
    <row r="1" spans="1:6" s="1" customFormat="1" ht="17.25" thickTop="1" thickBot="1" x14ac:dyDescent="0.3">
      <c r="A1" s="29" t="s">
        <v>0</v>
      </c>
      <c r="B1" s="30"/>
      <c r="C1" s="30"/>
      <c r="D1" s="30"/>
      <c r="E1" s="30"/>
      <c r="F1" s="31"/>
    </row>
    <row r="2" spans="1:6" s="5" customFormat="1" ht="12" thickTop="1" x14ac:dyDescent="0.2">
      <c r="A2" s="2"/>
      <c r="B2" s="3"/>
      <c r="C2" s="3"/>
      <c r="D2" s="3"/>
      <c r="E2" s="3"/>
      <c r="F2" s="4"/>
    </row>
    <row r="3" spans="1:6" s="5" customFormat="1" ht="11.25" x14ac:dyDescent="0.2">
      <c r="A3" s="32" t="s">
        <v>1</v>
      </c>
      <c r="B3" s="33"/>
      <c r="C3" s="33"/>
      <c r="D3" s="33"/>
      <c r="E3" s="33"/>
      <c r="F3" s="34"/>
    </row>
    <row r="4" spans="1:6" s="5" customFormat="1" ht="11.25" x14ac:dyDescent="0.2">
      <c r="A4" s="2"/>
      <c r="B4" s="3"/>
      <c r="C4" s="3"/>
      <c r="D4" s="3"/>
      <c r="E4" s="3"/>
      <c r="F4" s="4"/>
    </row>
    <row r="5" spans="1:6" s="5" customFormat="1" ht="11.25" x14ac:dyDescent="0.2">
      <c r="A5" s="2"/>
      <c r="B5" s="3"/>
      <c r="C5" s="3"/>
      <c r="D5" s="3"/>
      <c r="E5" s="3"/>
      <c r="F5" s="4"/>
    </row>
    <row r="6" spans="1:6" s="5" customFormat="1" ht="11.25" x14ac:dyDescent="0.2">
      <c r="A6" s="25" t="s">
        <v>2</v>
      </c>
      <c r="B6" s="26"/>
      <c r="C6" s="26"/>
      <c r="D6" s="26"/>
      <c r="E6" s="6">
        <v>1</v>
      </c>
      <c r="F6" s="7" t="s">
        <v>3</v>
      </c>
    </row>
    <row r="7" spans="1:6" s="5" customFormat="1" ht="11.25" x14ac:dyDescent="0.2">
      <c r="A7" s="25" t="s">
        <v>4</v>
      </c>
      <c r="B7" s="26"/>
      <c r="C7" s="26"/>
      <c r="D7" s="26"/>
      <c r="E7" s="8">
        <v>6</v>
      </c>
      <c r="F7" s="7" t="s">
        <v>3</v>
      </c>
    </row>
    <row r="8" spans="1:6" s="5" customFormat="1" x14ac:dyDescent="0.25">
      <c r="A8" s="25" t="s">
        <v>5</v>
      </c>
      <c r="B8" s="26"/>
      <c r="C8" s="26"/>
      <c r="D8" s="26"/>
      <c r="E8" s="8">
        <v>0.6</v>
      </c>
      <c r="F8" s="7" t="s">
        <v>6</v>
      </c>
    </row>
    <row r="9" spans="1:6" s="5" customFormat="1" x14ac:dyDescent="0.25">
      <c r="A9" s="25" t="s">
        <v>7</v>
      </c>
      <c r="B9" s="26"/>
      <c r="C9" s="26"/>
      <c r="D9" s="26"/>
      <c r="E9" s="8">
        <v>0.7</v>
      </c>
      <c r="F9" s="7" t="s">
        <v>8</v>
      </c>
    </row>
    <row r="10" spans="1:6" s="5" customFormat="1" x14ac:dyDescent="0.25">
      <c r="A10" s="25" t="s">
        <v>9</v>
      </c>
      <c r="B10" s="26"/>
      <c r="C10" s="26"/>
      <c r="D10" s="26"/>
      <c r="E10" s="9">
        <f>SQRT(B11/100)</f>
        <v>0.83666002653407556</v>
      </c>
      <c r="F10" s="7" t="s">
        <v>10</v>
      </c>
    </row>
    <row r="11" spans="1:6" s="5" customFormat="1" ht="11.25" x14ac:dyDescent="0.2">
      <c r="A11" s="10" t="s">
        <v>11</v>
      </c>
      <c r="B11" s="11">
        <v>70</v>
      </c>
      <c r="C11" s="3"/>
      <c r="D11" s="3"/>
      <c r="E11" s="6"/>
      <c r="F11" s="4"/>
    </row>
    <row r="12" spans="1:6" s="5" customFormat="1" ht="11.25" x14ac:dyDescent="0.2">
      <c r="A12" s="2"/>
      <c r="B12" s="3"/>
      <c r="C12" s="3"/>
      <c r="D12" s="3"/>
      <c r="E12" s="6"/>
      <c r="F12" s="4"/>
    </row>
    <row r="13" spans="1:6" s="5" customFormat="1" ht="12" thickBot="1" x14ac:dyDescent="0.25">
      <c r="A13" s="2"/>
      <c r="B13" s="3"/>
      <c r="C13" s="3"/>
      <c r="D13" s="3"/>
      <c r="E13" s="6"/>
      <c r="F13" s="4"/>
    </row>
    <row r="14" spans="1:6" s="5" customFormat="1" ht="13.5" thickBot="1" x14ac:dyDescent="0.3">
      <c r="A14" s="27" t="s">
        <v>12</v>
      </c>
      <c r="B14" s="28"/>
      <c r="C14" s="28"/>
      <c r="D14" s="12" t="s">
        <v>13</v>
      </c>
      <c r="E14" s="13">
        <f>E6*E8*E9*E10*SQRT(E7)</f>
        <v>0.86074386434060612</v>
      </c>
      <c r="F14" s="14" t="s">
        <v>3</v>
      </c>
    </row>
    <row r="15" spans="1:6" s="5" customFormat="1" ht="12" thickBot="1" x14ac:dyDescent="0.25">
      <c r="A15" s="17" t="s">
        <v>14</v>
      </c>
      <c r="B15" s="18"/>
      <c r="C15" s="18"/>
      <c r="D15" s="22"/>
      <c r="E15" s="23"/>
      <c r="F15" s="24"/>
    </row>
    <row r="16" spans="1:6" s="5" customFormat="1" thickTop="1" thickBot="1" x14ac:dyDescent="0.25">
      <c r="A16" s="2"/>
      <c r="B16" s="3"/>
      <c r="C16" s="3"/>
      <c r="D16" s="15"/>
      <c r="E16" s="3"/>
      <c r="F16" s="4"/>
    </row>
    <row r="17" spans="1:6" s="5" customFormat="1" ht="12" thickBot="1" x14ac:dyDescent="0.25">
      <c r="A17" s="27" t="s">
        <v>15</v>
      </c>
      <c r="B17" s="28"/>
      <c r="C17" s="28"/>
      <c r="D17" s="16" t="s">
        <v>16</v>
      </c>
      <c r="E17" s="13">
        <f>E14*2</f>
        <v>1.7214877286812122</v>
      </c>
      <c r="F17" s="14" t="s">
        <v>17</v>
      </c>
    </row>
    <row r="18" spans="1:6" s="5" customFormat="1" ht="12" thickBot="1" x14ac:dyDescent="0.25">
      <c r="A18" s="17" t="s">
        <v>18</v>
      </c>
      <c r="B18" s="18"/>
      <c r="C18" s="18"/>
      <c r="D18" s="19" t="s">
        <v>19</v>
      </c>
      <c r="E18" s="20">
        <f>E17*0.1</f>
        <v>0.17214877286812125</v>
      </c>
      <c r="F18" s="21" t="s">
        <v>17</v>
      </c>
    </row>
    <row r="19" spans="1:6" ht="13.5" thickTop="1" x14ac:dyDescent="0.2"/>
  </sheetData>
  <mergeCells count="9">
    <mergeCell ref="A10:D10"/>
    <mergeCell ref="A14:C14"/>
    <mergeCell ref="A17:C17"/>
    <mergeCell ref="A9:D9"/>
    <mergeCell ref="A1:F1"/>
    <mergeCell ref="A3:F3"/>
    <mergeCell ref="A6:D6"/>
    <mergeCell ref="A7:D7"/>
    <mergeCell ref="A8:D8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paperSize="9" orientation="landscape" r:id="rId1"/>
  <headerFooter alignWithMargins="0">
    <oddHeader xml:space="preserve">&amp;C
Proyecto Constructivo del Ascensor para la conexión de la Estación de Easo (Calle Salud) con la Calle San Roke&amp;R
</oddHeader>
    <oddFooter>&amp;LCargas admisibles en cimentación directa en roca&amp;RApoyo Calle La Salud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Guía Carreteras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Santos</dc:creator>
  <cp:lastModifiedBy>asarralde</cp:lastModifiedBy>
  <cp:lastPrinted>2019-11-22T10:31:29Z</cp:lastPrinted>
  <dcterms:created xsi:type="dcterms:W3CDTF">2019-05-09T14:45:23Z</dcterms:created>
  <dcterms:modified xsi:type="dcterms:W3CDTF">2019-11-22T10:31:34Z</dcterms:modified>
</cp:coreProperties>
</file>