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5" yWindow="1395" windowWidth="19215" windowHeight="10590" tabRatio="633"/>
  </bookViews>
  <sheets>
    <sheet name="Indizea" sheetId="15" r:id="rId1"/>
    <sheet name="1" sheetId="48" r:id="rId2"/>
    <sheet name="2.1" sheetId="47" r:id="rId3"/>
    <sheet name="2.2" sheetId="32" r:id="rId4"/>
    <sheet name="3" sheetId="46" r:id="rId5"/>
    <sheet name="Grafiko 1" sheetId="45" r:id="rId6"/>
  </sheets>
  <definedNames>
    <definedName name="_xlnm.Print_Area" localSheetId="5">'Grafiko 1'!$A$2:$K$40</definedName>
    <definedName name="_xlnm.Print_Area" localSheetId="0">Indizea!$A$1:$A$12</definedName>
  </definedNames>
  <calcPr calcId="145621"/>
</workbook>
</file>

<file path=xl/calcChain.xml><?xml version="1.0" encoding="utf-8"?>
<calcChain xmlns="http://schemas.openxmlformats.org/spreadsheetml/2006/main">
  <c r="C26" i="32" l="1"/>
  <c r="C25" i="32"/>
  <c r="C24" i="32"/>
  <c r="C23" i="32"/>
  <c r="C22" i="32"/>
  <c r="C21" i="32"/>
  <c r="C20" i="32"/>
  <c r="C19" i="32"/>
  <c r="C18" i="32"/>
  <c r="C17" i="32"/>
  <c r="C15" i="32"/>
  <c r="C14" i="32"/>
  <c r="C13" i="32"/>
  <c r="C12" i="32"/>
  <c r="C10" i="32"/>
  <c r="C9" i="32"/>
  <c r="C8" i="32"/>
</calcChain>
</file>

<file path=xl/sharedStrings.xml><?xml version="1.0" encoding="utf-8"?>
<sst xmlns="http://schemas.openxmlformats.org/spreadsheetml/2006/main" count="1952" uniqueCount="393">
  <si>
    <t xml:space="preserve">Bizkaia    </t>
  </si>
  <si>
    <t xml:space="preserve">Gipuzkoa        </t>
  </si>
  <si>
    <r>
      <rPr>
        <b/>
        <sz val="9"/>
        <color theme="3"/>
        <rFont val="Arial"/>
        <family val="2"/>
      </rPr>
      <t>Araba Erdialdea</t>
    </r>
    <r>
      <rPr>
        <sz val="9"/>
        <color theme="3"/>
        <rFont val="Arial"/>
        <family val="2"/>
      </rPr>
      <t>/Alava Central</t>
    </r>
  </si>
  <si>
    <r>
      <rPr>
        <b/>
        <sz val="9"/>
        <color theme="3"/>
        <rFont val="Arial"/>
        <family val="2"/>
      </rPr>
      <t>Enkarterriak</t>
    </r>
    <r>
      <rPr>
        <sz val="9"/>
        <color theme="3"/>
        <rFont val="Arial"/>
        <family val="2"/>
      </rPr>
      <t>/Balmaseda-Zalla</t>
    </r>
  </si>
  <si>
    <r>
      <rPr>
        <b/>
        <sz val="9"/>
        <color theme="3"/>
        <rFont val="Arial"/>
        <family val="2"/>
      </rPr>
      <t>Goierri</t>
    </r>
    <r>
      <rPr>
        <sz val="9"/>
        <color theme="3"/>
        <rFont val="Arial"/>
        <family val="2"/>
      </rPr>
      <t>/Beasain-Zumárraga</t>
    </r>
  </si>
  <si>
    <r>
      <rPr>
        <b/>
        <sz val="9"/>
        <color theme="3"/>
        <rFont val="Arial"/>
        <family val="2"/>
      </rPr>
      <t>Bilbo Metropolitarra</t>
    </r>
    <r>
      <rPr>
        <sz val="9"/>
        <color theme="3"/>
        <rFont val="Arial"/>
        <family val="2"/>
      </rPr>
      <t>/Bilbao Metropolitano</t>
    </r>
  </si>
  <si>
    <r>
      <rPr>
        <b/>
        <sz val="9"/>
        <color theme="3"/>
        <rFont val="Arial"/>
        <family val="2"/>
      </rPr>
      <t>Donostia</t>
    </r>
    <r>
      <rPr>
        <sz val="9"/>
        <color theme="3"/>
        <rFont val="Arial"/>
        <family val="2"/>
      </rPr>
      <t>/Donostia-S. S.</t>
    </r>
  </si>
  <si>
    <r>
      <rPr>
        <b/>
        <sz val="9"/>
        <color theme="3"/>
        <rFont val="Arial"/>
        <family val="2"/>
      </rPr>
      <t>Durango</t>
    </r>
    <r>
      <rPr>
        <sz val="9"/>
        <color theme="3"/>
        <rFont val="Arial"/>
        <family val="2"/>
      </rPr>
      <t>/Durango</t>
    </r>
  </si>
  <si>
    <r>
      <rPr>
        <b/>
        <sz val="9"/>
        <color theme="3"/>
        <rFont val="Arial"/>
        <family val="2"/>
      </rPr>
      <t>Debabarrena</t>
    </r>
    <r>
      <rPr>
        <sz val="9"/>
        <color theme="3"/>
        <rFont val="Arial"/>
        <family val="2"/>
      </rPr>
      <t>/Eibar</t>
    </r>
  </si>
  <si>
    <r>
      <rPr>
        <b/>
        <sz val="9"/>
        <color theme="3"/>
        <rFont val="Arial"/>
        <family val="2"/>
      </rPr>
      <t>Busturialdea-Artibai</t>
    </r>
    <r>
      <rPr>
        <sz val="9"/>
        <color theme="3"/>
        <rFont val="Arial"/>
        <family val="2"/>
      </rPr>
      <t>/Gernika-Markina</t>
    </r>
  </si>
  <si>
    <r>
      <rPr>
        <b/>
        <sz val="9"/>
        <color theme="3"/>
        <rFont val="Arial"/>
        <family val="2"/>
      </rPr>
      <t>Arratia</t>
    </r>
    <r>
      <rPr>
        <sz val="9"/>
        <color theme="3"/>
        <rFont val="Arial"/>
        <family val="2"/>
      </rPr>
      <t>/Igorre</t>
    </r>
  </si>
  <si>
    <r>
      <rPr>
        <b/>
        <sz val="9"/>
        <color theme="3"/>
        <rFont val="Arial"/>
        <family val="2"/>
      </rPr>
      <t>Arabako Errioxa</t>
    </r>
    <r>
      <rPr>
        <sz val="9"/>
        <color theme="3"/>
        <rFont val="Arial"/>
        <family val="2"/>
      </rPr>
      <t>/Laguardia</t>
    </r>
  </si>
  <si>
    <r>
      <rPr>
        <b/>
        <sz val="9"/>
        <color theme="3"/>
        <rFont val="Arial"/>
        <family val="2"/>
      </rPr>
      <t>Aiara</t>
    </r>
    <r>
      <rPr>
        <sz val="9"/>
        <color theme="3"/>
        <rFont val="Arial"/>
        <family val="2"/>
      </rPr>
      <t>/Llodio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</si>
  <si>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/Mondragón-Bergara</t>
    </r>
  </si>
  <si>
    <r>
      <rPr>
        <b/>
        <sz val="9"/>
        <color theme="3"/>
        <rFont val="Arial"/>
        <family val="2"/>
      </rPr>
      <t>Mungia</t>
    </r>
    <r>
      <rPr>
        <sz val="9"/>
        <color theme="3"/>
        <rFont val="Arial"/>
        <family val="2"/>
      </rPr>
      <t>/Mungia</t>
    </r>
  </si>
  <si>
    <r>
      <rPr>
        <b/>
        <sz val="9"/>
        <color theme="3"/>
        <rFont val="Arial"/>
        <family val="2"/>
      </rPr>
      <t>Toloserri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</si>
  <si>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</t>
    </r>
    <r>
      <rPr>
        <sz val="9"/>
        <color theme="3"/>
        <rFont val="Arial"/>
        <family val="2"/>
      </rPr>
      <t>/Zarautz-Azpeitia</t>
    </r>
  </si>
  <si>
    <t>Karrantza Harana/Valle de Carranza</t>
  </si>
  <si>
    <r>
      <rPr>
        <b/>
        <sz val="9"/>
        <color theme="3"/>
        <rFont val="Arial"/>
        <family val="2"/>
      </rPr>
      <t>Arabako Ibarrak/</t>
    </r>
    <r>
      <rPr>
        <sz val="9"/>
        <color theme="3"/>
        <rFont val="Arial"/>
        <family val="2"/>
      </rPr>
      <t>Valles Alaveses</t>
    </r>
  </si>
  <si>
    <r>
      <rPr>
        <b/>
        <sz val="9"/>
        <color theme="3"/>
        <rFont val="Arial"/>
        <family val="2"/>
      </rPr>
      <t>Arabako Lautada</t>
    </r>
    <r>
      <rPr>
        <sz val="9"/>
        <color theme="3"/>
        <rFont val="Arial"/>
        <family val="2"/>
      </rPr>
      <t>/Llanada Alavesa</t>
    </r>
  </si>
  <si>
    <r>
      <rPr>
        <b/>
        <sz val="9"/>
        <color theme="3"/>
        <rFont val="Arial"/>
        <family val="2"/>
      </rPr>
      <t>Arabako Mendialdea</t>
    </r>
    <r>
      <rPr>
        <sz val="9"/>
        <color theme="3"/>
        <rFont val="Arial"/>
        <family val="2"/>
      </rPr>
      <t>/Montaña Alavesa</t>
    </r>
  </si>
  <si>
    <r>
      <rPr>
        <b/>
        <sz val="9"/>
        <color theme="3"/>
        <rFont val="Arial"/>
        <family val="2"/>
      </rPr>
      <t>Arratia Nerbioi/</t>
    </r>
    <r>
      <rPr>
        <sz val="9"/>
        <color theme="3"/>
        <rFont val="Arial"/>
        <family val="2"/>
      </rPr>
      <t>Arratia-Nervión</t>
    </r>
  </si>
  <si>
    <r>
      <rPr>
        <b/>
        <sz val="9"/>
        <color theme="3"/>
        <rFont val="Arial"/>
        <family val="2"/>
      </rPr>
      <t>Bidasoa Beherea</t>
    </r>
    <r>
      <rPr>
        <sz val="9"/>
        <color theme="3"/>
        <rFont val="Arial"/>
        <family val="2"/>
      </rPr>
      <t>/Bajo Bidasoa</t>
    </r>
  </si>
  <si>
    <r>
      <rPr>
        <b/>
        <sz val="9"/>
        <color theme="3"/>
        <rFont val="Arial"/>
        <family val="2"/>
      </rPr>
      <t>Bilbo Handia</t>
    </r>
    <r>
      <rPr>
        <sz val="9"/>
        <color theme="3"/>
        <rFont val="Arial"/>
        <family val="2"/>
      </rPr>
      <t>/Gran Bilbao</t>
    </r>
  </si>
  <si>
    <r>
      <rPr>
        <b/>
        <sz val="9"/>
        <color theme="3"/>
        <rFont val="Arial"/>
        <family val="2"/>
      </rPr>
      <t>Deba Beherea</t>
    </r>
    <r>
      <rPr>
        <sz val="9"/>
        <color theme="3"/>
        <rFont val="Arial"/>
        <family val="2"/>
      </rPr>
      <t>/Bajo Deba</t>
    </r>
  </si>
  <si>
    <r>
      <rPr>
        <b/>
        <sz val="9"/>
        <color theme="3"/>
        <rFont val="Arial"/>
        <family val="2"/>
      </rPr>
      <t>Debagoiena</t>
    </r>
    <r>
      <rPr>
        <sz val="9"/>
        <color theme="3"/>
        <rFont val="Arial"/>
        <family val="2"/>
      </rPr>
      <t>/Alto Deba</t>
    </r>
  </si>
  <si>
    <r>
      <rPr>
        <b/>
        <sz val="9"/>
        <color theme="3"/>
        <rFont val="Arial"/>
        <family val="2"/>
      </rPr>
      <t>Donostialdea</t>
    </r>
    <r>
      <rPr>
        <sz val="9"/>
        <color theme="3"/>
        <rFont val="Arial"/>
        <family val="2"/>
      </rPr>
      <t>/Donostia-San Sebastián</t>
    </r>
  </si>
  <si>
    <r>
      <rPr>
        <b/>
        <sz val="9"/>
        <color theme="3"/>
        <rFont val="Arial"/>
        <family val="2"/>
      </rPr>
      <t>Durangaldea</t>
    </r>
    <r>
      <rPr>
        <sz val="9"/>
        <color theme="3"/>
        <rFont val="Arial"/>
        <family val="2"/>
      </rPr>
      <t>/Duranguesado</t>
    </r>
  </si>
  <si>
    <r>
      <rPr>
        <b/>
        <sz val="9"/>
        <color theme="3"/>
        <rFont val="Arial"/>
        <family val="2"/>
      </rPr>
      <t>Enkartazioak</t>
    </r>
    <r>
      <rPr>
        <sz val="9"/>
        <color theme="3"/>
        <rFont val="Arial"/>
        <family val="2"/>
      </rPr>
      <t>/Encartaciones</t>
    </r>
  </si>
  <si>
    <r>
      <rPr>
        <b/>
        <sz val="9"/>
        <color theme="3"/>
        <rFont val="Arial"/>
        <family val="2"/>
      </rPr>
      <t>Errioxa Arabarra</t>
    </r>
    <r>
      <rPr>
        <sz val="9"/>
        <color theme="3"/>
        <rFont val="Arial"/>
        <family val="2"/>
      </rPr>
      <t>/Rioja Alavesa</t>
    </r>
  </si>
  <si>
    <t>Gernika-Bermeo</t>
  </si>
  <si>
    <t>Goierri</t>
  </si>
  <si>
    <r>
      <rPr>
        <b/>
        <sz val="9"/>
        <color theme="3"/>
        <rFont val="Arial"/>
        <family val="2"/>
      </rPr>
      <t>Gorbeia Inguruak</t>
    </r>
    <r>
      <rPr>
        <sz val="9"/>
        <color theme="3"/>
        <rFont val="Arial"/>
        <family val="2"/>
      </rPr>
      <t xml:space="preserve"> / Estribaciones del Gorbea</t>
    </r>
  </si>
  <si>
    <r>
      <rPr>
        <b/>
        <sz val="9"/>
        <color theme="3"/>
        <rFont val="Arial"/>
        <family val="2"/>
      </rPr>
      <t>Kantauri Arabarra</t>
    </r>
    <r>
      <rPr>
        <sz val="9"/>
        <color theme="3"/>
        <rFont val="Arial"/>
        <family val="2"/>
      </rPr>
      <t>/Cantábrica Alavesa</t>
    </r>
  </si>
  <si>
    <t>Markina-Ondarroa</t>
  </si>
  <si>
    <t>Plentzia-Mungia</t>
  </si>
  <si>
    <r>
      <rPr>
        <b/>
        <sz val="9"/>
        <color theme="3"/>
        <rFont val="Arial"/>
        <family val="2"/>
      </rPr>
      <t>Tolosaldea</t>
    </r>
    <r>
      <rPr>
        <sz val="9"/>
        <color theme="3"/>
        <rFont val="Arial"/>
        <family val="2"/>
      </rPr>
      <t>/Tolosa</t>
    </r>
  </si>
  <si>
    <r>
      <rPr>
        <b/>
        <sz val="9"/>
        <color theme="3"/>
        <rFont val="Arial"/>
        <family val="2"/>
      </rPr>
      <t>Urola-Kostaldea</t>
    </r>
    <r>
      <rPr>
        <sz val="9"/>
        <color theme="3"/>
        <rFont val="Arial"/>
        <family val="2"/>
      </rPr>
      <t>/Urola Costa</t>
    </r>
  </si>
  <si>
    <t>Araba/Álava</t>
  </si>
  <si>
    <t>%</t>
  </si>
  <si>
    <t xml:space="preserve">Abadiño                           </t>
  </si>
  <si>
    <t xml:space="preserve">Abaltzisketa                      </t>
  </si>
  <si>
    <t xml:space="preserve">Abanto y Ciérvana-Abanto Zierbena </t>
  </si>
  <si>
    <t xml:space="preserve">Aduna                             </t>
  </si>
  <si>
    <t xml:space="preserve">Agurain/Salvatierra               </t>
  </si>
  <si>
    <t xml:space="preserve">Aia                               </t>
  </si>
  <si>
    <t xml:space="preserve">Aizarnazabal                      </t>
  </si>
  <si>
    <t xml:space="preserve">Ajangiz                           </t>
  </si>
  <si>
    <t xml:space="preserve">Albiztur                          </t>
  </si>
  <si>
    <t xml:space="preserve">Alegia                            </t>
  </si>
  <si>
    <t xml:space="preserve">Alegría-Dulantzi                  </t>
  </si>
  <si>
    <t xml:space="preserve">Alkiza                            </t>
  </si>
  <si>
    <t xml:space="preserve">Alonsotegi                        </t>
  </si>
  <si>
    <t xml:space="preserve">Altzaga                           </t>
  </si>
  <si>
    <t xml:space="preserve">Altzo                             </t>
  </si>
  <si>
    <t xml:space="preserve">Amezketa                          </t>
  </si>
  <si>
    <t xml:space="preserve">Amorebieta-Etxano                 </t>
  </si>
  <si>
    <t xml:space="preserve">Amoroto                           </t>
  </si>
  <si>
    <t xml:space="preserve">Amurrio                           </t>
  </si>
  <si>
    <t xml:space="preserve">Andoain                           </t>
  </si>
  <si>
    <t xml:space="preserve">Anoeta                            </t>
  </si>
  <si>
    <t xml:space="preserve">Antzuola                          </t>
  </si>
  <si>
    <t xml:space="preserve">Añana                             </t>
  </si>
  <si>
    <t xml:space="preserve">Arakaldo                          </t>
  </si>
  <si>
    <t xml:space="preserve">Arama                             </t>
  </si>
  <si>
    <t xml:space="preserve">Aramaio                           </t>
  </si>
  <si>
    <t xml:space="preserve">Arantzazu                         </t>
  </si>
  <si>
    <t xml:space="preserve">Areatza                           </t>
  </si>
  <si>
    <t xml:space="preserve">Aretxabaleta                      </t>
  </si>
  <si>
    <t xml:space="preserve">Armiñón                           </t>
  </si>
  <si>
    <t xml:space="preserve">Arraia-Maeztu                     </t>
  </si>
  <si>
    <t xml:space="preserve">Arrankudiaga                      </t>
  </si>
  <si>
    <t xml:space="preserve">Arrasate/Mondragón                </t>
  </si>
  <si>
    <t xml:space="preserve">Arratzu                           </t>
  </si>
  <si>
    <t xml:space="preserve">Arratzua-Ubarrundia               </t>
  </si>
  <si>
    <t xml:space="preserve">Arrieta                           </t>
  </si>
  <si>
    <t xml:space="preserve">Arrigorriaga                      </t>
  </si>
  <si>
    <t xml:space="preserve">Artea                             </t>
  </si>
  <si>
    <t xml:space="preserve">Artzentales                       </t>
  </si>
  <si>
    <t xml:space="preserve">Artziniega                        </t>
  </si>
  <si>
    <t xml:space="preserve">Asparrena                         </t>
  </si>
  <si>
    <t xml:space="preserve">Asteasu                           </t>
  </si>
  <si>
    <t xml:space="preserve">Astigarraga                       </t>
  </si>
  <si>
    <t xml:space="preserve">Ataun                             </t>
  </si>
  <si>
    <t xml:space="preserve">Atxondo                           </t>
  </si>
  <si>
    <t xml:space="preserve">Aulesti                           </t>
  </si>
  <si>
    <t xml:space="preserve">Ayala/Aiara                       </t>
  </si>
  <si>
    <t xml:space="preserve">Azkoitia                          </t>
  </si>
  <si>
    <t xml:space="preserve">Azpeitia                          </t>
  </si>
  <si>
    <t xml:space="preserve">Bakio                             </t>
  </si>
  <si>
    <t xml:space="preserve">Baliarrain                        </t>
  </si>
  <si>
    <t xml:space="preserve">Balmaseda                         </t>
  </si>
  <si>
    <t xml:space="preserve">Baños de Ebro/Mañueta             </t>
  </si>
  <si>
    <t xml:space="preserve">Barakaldo                         </t>
  </si>
  <si>
    <t xml:space="preserve">Barrika                           </t>
  </si>
  <si>
    <t xml:space="preserve">Barrundia                         </t>
  </si>
  <si>
    <t xml:space="preserve">Basauri                           </t>
  </si>
  <si>
    <t xml:space="preserve">Beasain                           </t>
  </si>
  <si>
    <t xml:space="preserve">Bedia                             </t>
  </si>
  <si>
    <t xml:space="preserve">Beizama                           </t>
  </si>
  <si>
    <t xml:space="preserve">Belauntza                         </t>
  </si>
  <si>
    <t xml:space="preserve">Berango                           </t>
  </si>
  <si>
    <t xml:space="preserve">Berantevilla                      </t>
  </si>
  <si>
    <t xml:space="preserve">Berastegi                         </t>
  </si>
  <si>
    <t xml:space="preserve">Bergara                           </t>
  </si>
  <si>
    <t xml:space="preserve">Bermeo                            </t>
  </si>
  <si>
    <t xml:space="preserve">Bernedo                           </t>
  </si>
  <si>
    <t xml:space="preserve">Berriatua                         </t>
  </si>
  <si>
    <t xml:space="preserve">Berriz                            </t>
  </si>
  <si>
    <t xml:space="preserve">Berrobi                           </t>
  </si>
  <si>
    <t xml:space="preserve">Bidania-Goiatz                    </t>
  </si>
  <si>
    <t xml:space="preserve">Bilbao                            </t>
  </si>
  <si>
    <t xml:space="preserve">Busturia                          </t>
  </si>
  <si>
    <t xml:space="preserve">Campezo/Kanpezu                   </t>
  </si>
  <si>
    <t xml:space="preserve">Deba                              </t>
  </si>
  <si>
    <t xml:space="preserve">Derio                             </t>
  </si>
  <si>
    <t xml:space="preserve">Dima                              </t>
  </si>
  <si>
    <t xml:space="preserve">Donostia / San Sebastián          </t>
  </si>
  <si>
    <t xml:space="preserve">Durango                           </t>
  </si>
  <si>
    <t xml:space="preserve">Ea                                </t>
  </si>
  <si>
    <t xml:space="preserve">Eibar                             </t>
  </si>
  <si>
    <t xml:space="preserve">Elantxobe                         </t>
  </si>
  <si>
    <t xml:space="preserve">Elburgo/Burgelu                   </t>
  </si>
  <si>
    <t xml:space="preserve">Elciego                           </t>
  </si>
  <si>
    <t xml:space="preserve">Elduain                           </t>
  </si>
  <si>
    <t xml:space="preserve">Elgeta                            </t>
  </si>
  <si>
    <t xml:space="preserve">Elgoibar                          </t>
  </si>
  <si>
    <t xml:space="preserve">Elorrio                           </t>
  </si>
  <si>
    <t xml:space="preserve">Elvillar/Bilar                    </t>
  </si>
  <si>
    <t xml:space="preserve">Erandio                           </t>
  </si>
  <si>
    <t xml:space="preserve">Ereño                             </t>
  </si>
  <si>
    <t xml:space="preserve">Ermua                             </t>
  </si>
  <si>
    <t xml:space="preserve">Errenteria                        </t>
  </si>
  <si>
    <t xml:space="preserve">Errezil                           </t>
  </si>
  <si>
    <t xml:space="preserve">Erriberagoitia/Ribera Alta        </t>
  </si>
  <si>
    <t xml:space="preserve">Errigoiti                         </t>
  </si>
  <si>
    <t xml:space="preserve">Eskoriatza                        </t>
  </si>
  <si>
    <t xml:space="preserve">Etxebarri                         </t>
  </si>
  <si>
    <t xml:space="preserve">Etxebarria                        </t>
  </si>
  <si>
    <t xml:space="preserve">Ezkio-Itsaso                      </t>
  </si>
  <si>
    <t xml:space="preserve">Forua                             </t>
  </si>
  <si>
    <t xml:space="preserve">Fruiz                             </t>
  </si>
  <si>
    <t xml:space="preserve">Gabiria                           </t>
  </si>
  <si>
    <t xml:space="preserve">Gaintza                           </t>
  </si>
  <si>
    <t xml:space="preserve">Galdakao                          </t>
  </si>
  <si>
    <t xml:space="preserve">Galdames                          </t>
  </si>
  <si>
    <t xml:space="preserve">Gamiz-Fika                        </t>
  </si>
  <si>
    <t xml:space="preserve">Garai                             </t>
  </si>
  <si>
    <t xml:space="preserve">Gatika                            </t>
  </si>
  <si>
    <t xml:space="preserve">Gautegiz Arteaga                  </t>
  </si>
  <si>
    <t xml:space="preserve">Gaztelu                           </t>
  </si>
  <si>
    <t xml:space="preserve">Gernika-Lumo                      </t>
  </si>
  <si>
    <t xml:space="preserve">Getaria                           </t>
  </si>
  <si>
    <t xml:space="preserve">Getxo                             </t>
  </si>
  <si>
    <t xml:space="preserve">Gizaburuaga                       </t>
  </si>
  <si>
    <t xml:space="preserve">Gordexola                         </t>
  </si>
  <si>
    <t xml:space="preserve">Gorliz                            </t>
  </si>
  <si>
    <t xml:space="preserve">Güeñes                            </t>
  </si>
  <si>
    <t xml:space="preserve">Harana/Valle de Arana             </t>
  </si>
  <si>
    <t xml:space="preserve">Hernani                           </t>
  </si>
  <si>
    <t xml:space="preserve">Hernialde                         </t>
  </si>
  <si>
    <t xml:space="preserve">Hondarribia                       </t>
  </si>
  <si>
    <t xml:space="preserve">Ibarra                            </t>
  </si>
  <si>
    <t xml:space="preserve">Ibarrangelu                       </t>
  </si>
  <si>
    <t xml:space="preserve">Idiazabal                         </t>
  </si>
  <si>
    <t xml:space="preserve">Igorre                            </t>
  </si>
  <si>
    <t xml:space="preserve">Ikaztegieta                       </t>
  </si>
  <si>
    <t xml:space="preserve">Irun                              </t>
  </si>
  <si>
    <t xml:space="preserve">Iruña Oka/Iruña de Oca            </t>
  </si>
  <si>
    <t xml:space="preserve">Irura                             </t>
  </si>
  <si>
    <t xml:space="preserve">Iruraiz-Gauna                     </t>
  </si>
  <si>
    <t xml:space="preserve">Ispaster                          </t>
  </si>
  <si>
    <t xml:space="preserve">Itsasondo                         </t>
  </si>
  <si>
    <t xml:space="preserve">Iurreta                           </t>
  </si>
  <si>
    <t xml:space="preserve">Izurtza                           </t>
  </si>
  <si>
    <t xml:space="preserve">Kortezubi                         </t>
  </si>
  <si>
    <t xml:space="preserve">Kripan                            </t>
  </si>
  <si>
    <t xml:space="preserve">Kuartango                         </t>
  </si>
  <si>
    <t xml:space="preserve">Labastida/Bastida                 </t>
  </si>
  <si>
    <t xml:space="preserve">Lagrán                            </t>
  </si>
  <si>
    <t xml:space="preserve">Laguardia                         </t>
  </si>
  <si>
    <t xml:space="preserve">Lanciego/Lantziego                </t>
  </si>
  <si>
    <t xml:space="preserve">Lanestosa                         </t>
  </si>
  <si>
    <t xml:space="preserve">Lantarón                          </t>
  </si>
  <si>
    <t xml:space="preserve">Lapuebla de Labarca               </t>
  </si>
  <si>
    <t xml:space="preserve">Larrabetzu                        </t>
  </si>
  <si>
    <t xml:space="preserve">Larraul                           </t>
  </si>
  <si>
    <t xml:space="preserve">Lasarte-Oria                      </t>
  </si>
  <si>
    <t xml:space="preserve">Laudio/Llodio                     </t>
  </si>
  <si>
    <t xml:space="preserve">Laukiz                            </t>
  </si>
  <si>
    <t xml:space="preserve">Lazkao                            </t>
  </si>
  <si>
    <t xml:space="preserve">Leaburu                           </t>
  </si>
  <si>
    <t xml:space="preserve">Legazpi                           </t>
  </si>
  <si>
    <t xml:space="preserve">Legorreta                         </t>
  </si>
  <si>
    <t xml:space="preserve">Legutio                           </t>
  </si>
  <si>
    <t xml:space="preserve">Leintz Gatzaga                    </t>
  </si>
  <si>
    <t xml:space="preserve">Leioa                             </t>
  </si>
  <si>
    <t xml:space="preserve">Lekeitio                          </t>
  </si>
  <si>
    <t xml:space="preserve">Lemoa                             </t>
  </si>
  <si>
    <t xml:space="preserve">Lemoiz                            </t>
  </si>
  <si>
    <t xml:space="preserve">Leza                              </t>
  </si>
  <si>
    <t xml:space="preserve">Lezama                            </t>
  </si>
  <si>
    <t xml:space="preserve">Lezo                              </t>
  </si>
  <si>
    <t xml:space="preserve">Lizartza                          </t>
  </si>
  <si>
    <t xml:space="preserve">Loiu                              </t>
  </si>
  <si>
    <t xml:space="preserve">Mallabia                          </t>
  </si>
  <si>
    <t xml:space="preserve">Mañaria                           </t>
  </si>
  <si>
    <t xml:space="preserve">Markina-Xemein                    </t>
  </si>
  <si>
    <t xml:space="preserve">Maruri-Jatabe                     </t>
  </si>
  <si>
    <t xml:space="preserve">Mendaro                           </t>
  </si>
  <si>
    <t xml:space="preserve">Mendata                           </t>
  </si>
  <si>
    <t xml:space="preserve">Mendexa                           </t>
  </si>
  <si>
    <t xml:space="preserve">Meñaka                            </t>
  </si>
  <si>
    <t xml:space="preserve">Moreda de Álava/Moreda Araba      </t>
  </si>
  <si>
    <t xml:space="preserve">Morga                             </t>
  </si>
  <si>
    <t xml:space="preserve">Mundaka                           </t>
  </si>
  <si>
    <t xml:space="preserve">Mungia                            </t>
  </si>
  <si>
    <t xml:space="preserve">Munitibar-Arbatzegi Gerrikaitz    </t>
  </si>
  <si>
    <t xml:space="preserve">Murueta                           </t>
  </si>
  <si>
    <t xml:space="preserve">Muskiz                            </t>
  </si>
  <si>
    <t xml:space="preserve">Mutiloa                           </t>
  </si>
  <si>
    <t xml:space="preserve">Mutriku                           </t>
  </si>
  <si>
    <t xml:space="preserve">Muxika                            </t>
  </si>
  <si>
    <t xml:space="preserve">Nabarniz                          </t>
  </si>
  <si>
    <t xml:space="preserve">Navaridas                         </t>
  </si>
  <si>
    <t xml:space="preserve">Oiartzun                          </t>
  </si>
  <si>
    <t xml:space="preserve">Okondo                            </t>
  </si>
  <si>
    <t xml:space="preserve">Olaberria                         </t>
  </si>
  <si>
    <t xml:space="preserve">Ondarroa                          </t>
  </si>
  <si>
    <t xml:space="preserve">Oñati                             </t>
  </si>
  <si>
    <t xml:space="preserve">Ordizia                           </t>
  </si>
  <si>
    <t xml:space="preserve">Orendain                          </t>
  </si>
  <si>
    <t xml:space="preserve">Orexa                             </t>
  </si>
  <si>
    <t xml:space="preserve">Orio                              </t>
  </si>
  <si>
    <t xml:space="preserve">Ormaiztegi                        </t>
  </si>
  <si>
    <t xml:space="preserve">Orozko                            </t>
  </si>
  <si>
    <t xml:space="preserve">Ortuella                          </t>
  </si>
  <si>
    <t xml:space="preserve">Otxandio                          </t>
  </si>
  <si>
    <t xml:space="preserve">Oyón-Oion                         </t>
  </si>
  <si>
    <t xml:space="preserve">Pasaia                            </t>
  </si>
  <si>
    <t xml:space="preserve">Peñacerrada-Urizaharra            </t>
  </si>
  <si>
    <t xml:space="preserve">Plentzia                          </t>
  </si>
  <si>
    <t xml:space="preserve">Portugalete                       </t>
  </si>
  <si>
    <t xml:space="preserve">Ribera Baja/Erribera Beitia       </t>
  </si>
  <si>
    <t xml:space="preserve">Samaniego                         </t>
  </si>
  <si>
    <t xml:space="preserve">San Millán/Donemiliaga            </t>
  </si>
  <si>
    <t xml:space="preserve">Santurtzi                         </t>
  </si>
  <si>
    <t xml:space="preserve">Segura                            </t>
  </si>
  <si>
    <t xml:space="preserve">Sestao                            </t>
  </si>
  <si>
    <t xml:space="preserve">Sondika                           </t>
  </si>
  <si>
    <t xml:space="preserve">Sopela                            </t>
  </si>
  <si>
    <t xml:space="preserve">Sopuerta                          </t>
  </si>
  <si>
    <t xml:space="preserve">Soraluze-Placencia de las Armas   </t>
  </si>
  <si>
    <t xml:space="preserve">Sukarrieta                        </t>
  </si>
  <si>
    <t xml:space="preserve">Tolosa                            </t>
  </si>
  <si>
    <t xml:space="preserve">Trucios-Turtzioz                  </t>
  </si>
  <si>
    <t xml:space="preserve">Ubide                             </t>
  </si>
  <si>
    <t xml:space="preserve">Ugao-Miraballes                   </t>
  </si>
  <si>
    <t xml:space="preserve">Urduliz                           </t>
  </si>
  <si>
    <t xml:space="preserve">Urduña/Orduña                     </t>
  </si>
  <si>
    <t xml:space="preserve">Urkabustaiz                       </t>
  </si>
  <si>
    <t xml:space="preserve">Urnieta                           </t>
  </si>
  <si>
    <t xml:space="preserve">Urretxu                           </t>
  </si>
  <si>
    <t xml:space="preserve">Usurbil                           </t>
  </si>
  <si>
    <t xml:space="preserve">Valdegovía/Gaubea                 </t>
  </si>
  <si>
    <t xml:space="preserve">Valle de Trápaga-Trapagaran       </t>
  </si>
  <si>
    <t xml:space="preserve">Villabona                         </t>
  </si>
  <si>
    <t xml:space="preserve">Villabuena de Álava/Eskuernaga    </t>
  </si>
  <si>
    <t xml:space="preserve">Vitoria-Gasteiz                   </t>
  </si>
  <si>
    <t xml:space="preserve">Yécora/Iekora                     </t>
  </si>
  <si>
    <t xml:space="preserve">Zaldibar                          </t>
  </si>
  <si>
    <t xml:space="preserve">Zaldibia                          </t>
  </si>
  <si>
    <t xml:space="preserve">Zalduondo                         </t>
  </si>
  <si>
    <t xml:space="preserve">Zalla                             </t>
  </si>
  <si>
    <t xml:space="preserve">Zambrana                          </t>
  </si>
  <si>
    <t xml:space="preserve">Zamudio                           </t>
  </si>
  <si>
    <t xml:space="preserve">Zaratamo                          </t>
  </si>
  <si>
    <t xml:space="preserve">Zarautz                           </t>
  </si>
  <si>
    <t xml:space="preserve">Zeanuri                           </t>
  </si>
  <si>
    <t xml:space="preserve">Zeberio                           </t>
  </si>
  <si>
    <t xml:space="preserve">Zegama                            </t>
  </si>
  <si>
    <t xml:space="preserve">Zerain                            </t>
  </si>
  <si>
    <t xml:space="preserve">Zestoa                            </t>
  </si>
  <si>
    <t xml:space="preserve">Zierbena                          </t>
  </si>
  <si>
    <t xml:space="preserve">Zigoitia                          </t>
  </si>
  <si>
    <t xml:space="preserve">Ziortza-Bolibar                   </t>
  </si>
  <si>
    <t xml:space="preserve">Zizurkil                          </t>
  </si>
  <si>
    <t xml:space="preserve">Zuia                              </t>
  </si>
  <si>
    <t xml:space="preserve">Zumaia                            </t>
  </si>
  <si>
    <t xml:space="preserve">Zumarraga                         </t>
  </si>
  <si>
    <t xml:space="preserve">Erriberagoitia / Ribera Alta      </t>
  </si>
  <si>
    <t xml:space="preserve">                                  </t>
  </si>
  <si>
    <t xml:space="preserve">                              </t>
  </si>
  <si>
    <t>INBENTARIOA - Planeamenduaren inbentarioa. 
Euskal A.E. 2017.</t>
  </si>
  <si>
    <t>Informazio Orokorra</t>
  </si>
  <si>
    <t>Gráfico 1. Hiri-Planeamenduaren izapide egoeraren mapa. Euskal A.E. 2017</t>
  </si>
  <si>
    <t>http://www.ingurumena.ejgv.euskadi.eus/r49-aa90a/eu/aa90aInbentarioaWar/visor/iniciarVisorMapaCAPV?locale=eu</t>
  </si>
  <si>
    <t>Euskal A.E. 2017</t>
  </si>
  <si>
    <t>Euskal A.E. 2006-2017</t>
  </si>
  <si>
    <t xml:space="preserve">2.1. Planeamenduaren Egokitzapena Lurzoru eta Hirigintzako 2/2006 Legera udalerriaren arabera. </t>
  </si>
  <si>
    <t xml:space="preserve">2.2. Laburpena. Planeamenduaren Egokitzapena Lurzoru eta Hirigintzako 2/2006 Legera lurralde-eremuen arabaera. </t>
  </si>
  <si>
    <t xml:space="preserve">3. Lurzoru eta Hirigintzako 2/2006 Legearen Planeamendura egokitutako udalerri kopuruaren bilakaera lurraldearen arabera. </t>
  </si>
  <si>
    <t>3. Lurzoru eta Hirigintzako 2/2006 Legearen Planeamendura egokitutako udalerri kopuruaren bilakaera lurraldearen arabera. Euskal A.E. 2006-2017</t>
  </si>
  <si>
    <t>2.2. Laburpena. Planeamenduaren Egokitzapena Lurzoru eta Hirigintzako 2/2006 Legera lurralde-eremuen arabaera. Euskal A.E. 2017</t>
  </si>
  <si>
    <t>2.1. Planeamenduaren Egokitzapena Lurzoru eta Hirigintzako 2/2006 Legera udalerriaren arabera. Euskal A.E. 2017</t>
  </si>
  <si>
    <t>1. Hiri Planeamendu Orokorraren egoera udalerriaren arabera. 2017</t>
  </si>
  <si>
    <t>Udalerria</t>
  </si>
  <si>
    <t>Indarrean</t>
  </si>
  <si>
    <t>Espedientea</t>
  </si>
  <si>
    <t>Data</t>
  </si>
  <si>
    <t>Tramitazioan</t>
  </si>
  <si>
    <t>Tramitazioaren Egoera</t>
  </si>
  <si>
    <t>Udalerri kodea</t>
  </si>
  <si>
    <t xml:space="preserve">ARAU SUBSIDIARIOAK b) mota           </t>
  </si>
  <si>
    <t xml:space="preserve">HIRI ANTOLAMENDUKO PLAN OROKORRA     </t>
  </si>
  <si>
    <t xml:space="preserve">ARAU SUBSIDIARIOAK a) mota           </t>
  </si>
  <si>
    <t xml:space="preserve">HIRI-ANTOLAKETAKO PLAN OROKORRA      </t>
  </si>
  <si>
    <t>HIRI ANTOLAMENDUKO PLAN OROKORRA BER.</t>
  </si>
  <si>
    <t xml:space="preserve">ARAU SUBSIDIARIOAK b) mota        </t>
  </si>
  <si>
    <t xml:space="preserve">HIRI ANTOLAMENDUKO PLAN OROKORRA  </t>
  </si>
  <si>
    <t xml:space="preserve">HIRI-ANTOLAKETAKO PLAN OROKORRA   </t>
  </si>
  <si>
    <t xml:space="preserve">Hasierako Onarpena            </t>
  </si>
  <si>
    <t xml:space="preserve">Hasierako onarpena            </t>
  </si>
  <si>
    <t xml:space="preserve">E.H.L.A.B. Txostena           </t>
  </si>
  <si>
    <t xml:space="preserve">Aurrerapena                   </t>
  </si>
  <si>
    <t xml:space="preserve">Behin betiko onarpena         </t>
  </si>
  <si>
    <t xml:space="preserve">Aldi baterako onarpena        </t>
  </si>
  <si>
    <t xml:space="preserve">Erabateko geldiarazpena       </t>
  </si>
  <si>
    <t xml:space="preserve">Behin-behineko onarpena       </t>
  </si>
  <si>
    <t>Ez</t>
  </si>
  <si>
    <t>Bai</t>
  </si>
  <si>
    <t>Egokitzapena</t>
  </si>
  <si>
    <t>Behin-betiko onarpena</t>
  </si>
  <si>
    <t>Zenbakia</t>
  </si>
  <si>
    <t>Euskal A.E.</t>
  </si>
  <si>
    <t>Lurralde Historikoak</t>
  </si>
  <si>
    <t>Eremu Funtzionalak</t>
  </si>
  <si>
    <t>Eskualdeak</t>
  </si>
  <si>
    <t>Lurraldeak</t>
  </si>
  <si>
    <t>Iturria: Eusko Jaurlaritza. Ingurumen, Lurralde Plangintza eta Etxebizitza Saila. Inbentarioa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</si>
  <si>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Ingurumen, Lurralde Plangintza eta Etxebizitza Saila. Inbentarioa</t>
    </r>
  </si>
  <si>
    <t>01051</t>
  </si>
  <si>
    <t>01001</t>
  </si>
  <si>
    <t>01002</t>
  </si>
  <si>
    <t>01003</t>
  </si>
  <si>
    <t>01006</t>
  </si>
  <si>
    <t>01037</t>
  </si>
  <si>
    <t>01008</t>
  </si>
  <si>
    <t>01004</t>
  </si>
  <si>
    <t>01009</t>
  </si>
  <si>
    <t>01010</t>
  </si>
  <si>
    <t>01049</t>
  </si>
  <si>
    <t>01013</t>
  </si>
  <si>
    <t>01011</t>
  </si>
  <si>
    <t>01014</t>
  </si>
  <si>
    <t>01016</t>
  </si>
  <si>
    <t>01017</t>
  </si>
  <si>
    <t>01021</t>
  </si>
  <si>
    <t>01022</t>
  </si>
  <si>
    <t>01023</t>
  </si>
  <si>
    <t>01046</t>
  </si>
  <si>
    <t>01056</t>
  </si>
  <si>
    <t>01027</t>
  </si>
  <si>
    <t>01901</t>
  </si>
  <si>
    <t>01019</t>
  </si>
  <si>
    <t>01020</t>
  </si>
  <si>
    <t>01028</t>
  </si>
  <si>
    <t>01030</t>
  </si>
  <si>
    <t>01031</t>
  </si>
  <si>
    <t>01032</t>
  </si>
  <si>
    <t>01902</t>
  </si>
  <si>
    <t>01033</t>
  </si>
  <si>
    <t>01036</t>
  </si>
  <si>
    <t>01058</t>
  </si>
  <si>
    <t>01034</t>
  </si>
  <si>
    <t>01039</t>
  </si>
  <si>
    <t>01041</t>
  </si>
  <si>
    <t>01042</t>
  </si>
  <si>
    <t>01043</t>
  </si>
  <si>
    <t>01044</t>
  </si>
  <si>
    <t>01047</t>
  </si>
  <si>
    <t>01052</t>
  </si>
  <si>
    <t>01053</t>
  </si>
  <si>
    <t>01054</t>
  </si>
  <si>
    <t>01055</t>
  </si>
  <si>
    <t>01057</t>
  </si>
  <si>
    <t>01059</t>
  </si>
  <si>
    <t>01060</t>
  </si>
  <si>
    <t>01061</t>
  </si>
  <si>
    <t>01062</t>
  </si>
  <si>
    <t>01018</t>
  </si>
  <si>
    <t>01063</t>
  </si>
  <si>
    <t>48006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</si>
</sst>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6" formatCode="yyyy/m/d;@"/>
  </numFmts>
  <fonts count="2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b/>
      <sz val="9"/>
      <color indexed="31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rgb="FF99CC0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8" fillId="2" borderId="1" xfId="0" applyFont="1" applyFill="1" applyBorder="1" applyAlignment="1">
      <alignment horizontal="left" vertical="top"/>
    </xf>
    <xf numFmtId="0" fontId="5" fillId="0" borderId="1" xfId="4" applyBorder="1"/>
    <xf numFmtId="3" fontId="5" fillId="0" borderId="1" xfId="4" applyNumberFormat="1" applyBorder="1"/>
    <xf numFmtId="0" fontId="11" fillId="0" borderId="8" xfId="4" applyFont="1" applyFill="1" applyBorder="1" applyAlignment="1">
      <alignment horizontal="left" vertical="center"/>
    </xf>
    <xf numFmtId="0" fontId="11" fillId="4" borderId="8" xfId="4" applyFont="1" applyFill="1" applyBorder="1" applyAlignment="1">
      <alignment horizontal="left" vertical="center"/>
    </xf>
    <xf numFmtId="3" fontId="5" fillId="0" borderId="9" xfId="4" applyNumberFormat="1" applyBorder="1"/>
    <xf numFmtId="0" fontId="0" fillId="2" borderId="1" xfId="0" applyFill="1" applyBorder="1"/>
    <xf numFmtId="0" fontId="10" fillId="0" borderId="8" xfId="4" applyFont="1" applyFill="1" applyBorder="1" applyAlignment="1">
      <alignment horizontal="left" vertical="center"/>
    </xf>
    <xf numFmtId="0" fontId="13" fillId="0" borderId="3" xfId="0" applyFont="1" applyBorder="1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3" fillId="0" borderId="1" xfId="0" applyFont="1" applyBorder="1"/>
    <xf numFmtId="0" fontId="13" fillId="0" borderId="9" xfId="4" applyFont="1" applyBorder="1"/>
    <xf numFmtId="0" fontId="13" fillId="0" borderId="1" xfId="4" applyFont="1" applyBorder="1"/>
    <xf numFmtId="3" fontId="3" fillId="3" borderId="8" xfId="4" applyNumberFormat="1" applyFont="1" applyFill="1" applyBorder="1" applyAlignment="1">
      <alignment horizontal="right" vertical="center"/>
    </xf>
    <xf numFmtId="3" fontId="1" fillId="0" borderId="8" xfId="4" applyNumberFormat="1" applyFont="1" applyFill="1" applyBorder="1" applyAlignment="1">
      <alignment horizontal="right" vertical="center"/>
    </xf>
    <xf numFmtId="3" fontId="1" fillId="4" borderId="8" xfId="4" applyNumberFormat="1" applyFont="1" applyFill="1" applyBorder="1" applyAlignment="1">
      <alignment horizontal="right" vertical="center"/>
    </xf>
    <xf numFmtId="0" fontId="10" fillId="3" borderId="13" xfId="4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left"/>
    </xf>
    <xf numFmtId="0" fontId="10" fillId="2" borderId="2" xfId="0" applyFont="1" applyFill="1" applyBorder="1"/>
    <xf numFmtId="0" fontId="10" fillId="2" borderId="5" xfId="4" applyFont="1" applyFill="1" applyBorder="1" applyAlignment="1">
      <alignment horizontal="left" wrapText="1"/>
    </xf>
    <xf numFmtId="0" fontId="10" fillId="3" borderId="15" xfId="4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left" vertical="top"/>
    </xf>
    <xf numFmtId="3" fontId="4" fillId="2" borderId="1" xfId="4" applyNumberFormat="1" applyFont="1" applyFill="1" applyBorder="1" applyAlignment="1">
      <alignment horizontal="center" vertical="center"/>
    </xf>
    <xf numFmtId="3" fontId="0" fillId="0" borderId="16" xfId="0" applyNumberFormat="1" applyBorder="1"/>
    <xf numFmtId="0" fontId="0" fillId="2" borderId="0" xfId="0" applyFill="1"/>
    <xf numFmtId="0" fontId="10" fillId="2" borderId="17" xfId="4" applyFont="1" applyFill="1" applyBorder="1" applyAlignment="1"/>
    <xf numFmtId="0" fontId="9" fillId="0" borderId="18" xfId="4" applyFont="1" applyBorder="1"/>
    <xf numFmtId="3" fontId="5" fillId="0" borderId="19" xfId="4" applyNumberFormat="1" applyBorder="1"/>
    <xf numFmtId="0" fontId="11" fillId="0" borderId="20" xfId="4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0" fillId="3" borderId="14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/>
    </xf>
    <xf numFmtId="0" fontId="11" fillId="4" borderId="8" xfId="4" applyFont="1" applyFill="1" applyBorder="1" applyAlignment="1">
      <alignment horizontal="center" vertical="center"/>
    </xf>
    <xf numFmtId="0" fontId="17" fillId="0" borderId="11" xfId="1" applyFont="1" applyFill="1" applyBorder="1" applyAlignment="1" applyProtection="1">
      <alignment horizontal="left" vertical="top"/>
    </xf>
    <xf numFmtId="0" fontId="16" fillId="0" borderId="1" xfId="4" applyFont="1" applyBorder="1"/>
    <xf numFmtId="0" fontId="10" fillId="3" borderId="22" xfId="4" applyFont="1" applyFill="1" applyBorder="1" applyAlignment="1">
      <alignment horizontal="center" vertical="center"/>
    </xf>
    <xf numFmtId="9" fontId="0" fillId="2" borderId="0" xfId="6" applyFont="1" applyFill="1"/>
    <xf numFmtId="0" fontId="5" fillId="2" borderId="0" xfId="0" applyFont="1" applyFill="1"/>
    <xf numFmtId="0" fontId="18" fillId="0" borderId="1" xfId="0" applyFont="1" applyBorder="1"/>
    <xf numFmtId="0" fontId="11" fillId="5" borderId="8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horizontal="center" vertical="center" wrapText="1"/>
    </xf>
    <xf numFmtId="0" fontId="10" fillId="3" borderId="24" xfId="4" applyFont="1" applyFill="1" applyBorder="1" applyAlignment="1">
      <alignment horizontal="center" vertical="center" wrapText="1"/>
    </xf>
    <xf numFmtId="164" fontId="1" fillId="0" borderId="8" xfId="4" applyNumberFormat="1" applyFont="1" applyFill="1" applyBorder="1" applyAlignment="1">
      <alignment horizontal="right" vertical="center"/>
    </xf>
    <xf numFmtId="164" fontId="1" fillId="4" borderId="8" xfId="4" applyNumberFormat="1" applyFont="1" applyFill="1" applyBorder="1" applyAlignment="1">
      <alignment horizontal="right" vertical="center"/>
    </xf>
    <xf numFmtId="3" fontId="1" fillId="0" borderId="13" xfId="4" applyNumberFormat="1" applyFont="1" applyFill="1" applyBorder="1" applyAlignment="1">
      <alignment horizontal="right" vertical="center"/>
    </xf>
    <xf numFmtId="0" fontId="11" fillId="0" borderId="26" xfId="4" applyFont="1" applyFill="1" applyBorder="1" applyAlignment="1">
      <alignment horizontal="left" vertical="center"/>
    </xf>
    <xf numFmtId="0" fontId="10" fillId="4" borderId="24" xfId="4" applyFont="1" applyFill="1" applyBorder="1" applyAlignment="1">
      <alignment horizontal="right" vertical="center"/>
    </xf>
    <xf numFmtId="0" fontId="10" fillId="4" borderId="24" xfId="4" applyFont="1" applyFill="1" applyBorder="1" applyAlignment="1">
      <alignment horizontal="left" vertical="center"/>
    </xf>
    <xf numFmtId="0" fontId="10" fillId="3" borderId="27" xfId="4" applyFont="1" applyFill="1" applyBorder="1" applyAlignment="1">
      <alignment horizontal="center" vertical="center" wrapText="1"/>
    </xf>
    <xf numFmtId="0" fontId="0" fillId="0" borderId="31" xfId="0" applyBorder="1"/>
    <xf numFmtId="0" fontId="8" fillId="2" borderId="31" xfId="4" applyFont="1" applyFill="1" applyBorder="1" applyAlignment="1">
      <alignment horizontal="left"/>
    </xf>
    <xf numFmtId="0" fontId="13" fillId="0" borderId="31" xfId="0" applyFont="1" applyFill="1" applyBorder="1" applyAlignment="1">
      <alignment wrapText="1"/>
    </xf>
    <xf numFmtId="3" fontId="5" fillId="0" borderId="31" xfId="4" applyNumberFormat="1" applyBorder="1"/>
    <xf numFmtId="0" fontId="13" fillId="0" borderId="31" xfId="4" applyFont="1" applyBorder="1"/>
    <xf numFmtId="0" fontId="0" fillId="0" borderId="33" xfId="0" applyBorder="1"/>
    <xf numFmtId="49" fontId="11" fillId="0" borderId="34" xfId="0" applyNumberFormat="1" applyFont="1" applyFill="1" applyBorder="1" applyAlignment="1">
      <alignment horizontal="left" vertical="center"/>
    </xf>
    <xf numFmtId="49" fontId="11" fillId="0" borderId="35" xfId="0" applyNumberFormat="1" applyFont="1" applyFill="1" applyBorder="1" applyAlignment="1">
      <alignment horizontal="left" vertical="center"/>
    </xf>
    <xf numFmtId="49" fontId="11" fillId="4" borderId="35" xfId="0" applyNumberFormat="1" applyFont="1" applyFill="1" applyBorder="1" applyAlignment="1">
      <alignment horizontal="left" vertical="center"/>
    </xf>
    <xf numFmtId="49" fontId="11" fillId="0" borderId="36" xfId="0" applyNumberFormat="1" applyFont="1" applyFill="1" applyBorder="1" applyAlignment="1">
      <alignment horizontal="left" vertical="center"/>
    </xf>
    <xf numFmtId="49" fontId="11" fillId="0" borderId="32" xfId="0" applyNumberFormat="1" applyFont="1" applyFill="1" applyBorder="1" applyAlignment="1">
      <alignment horizontal="left" vertical="center"/>
    </xf>
    <xf numFmtId="0" fontId="8" fillId="2" borderId="32" xfId="4" applyFont="1" applyFill="1" applyBorder="1" applyAlignment="1">
      <alignment horizontal="left"/>
    </xf>
    <xf numFmtId="0" fontId="13" fillId="0" borderId="32" xfId="0" applyFont="1" applyFill="1" applyBorder="1" applyAlignment="1">
      <alignment wrapText="1"/>
    </xf>
    <xf numFmtId="3" fontId="5" fillId="0" borderId="5" xfId="4" applyNumberFormat="1" applyBorder="1"/>
    <xf numFmtId="0" fontId="10" fillId="3" borderId="24" xfId="4" applyFont="1" applyFill="1" applyBorder="1" applyAlignment="1">
      <alignment horizontal="center" vertical="center"/>
    </xf>
    <xf numFmtId="3" fontId="3" fillId="3" borderId="24" xfId="4" applyNumberFormat="1" applyFont="1" applyFill="1" applyBorder="1" applyAlignment="1">
      <alignment horizontal="right" vertical="center"/>
    </xf>
    <xf numFmtId="164" fontId="3" fillId="3" borderId="24" xfId="4" applyNumberFormat="1" applyFont="1" applyFill="1" applyBorder="1" applyAlignment="1">
      <alignment horizontal="right" vertical="center"/>
    </xf>
    <xf numFmtId="164" fontId="1" fillId="0" borderId="13" xfId="4" applyNumberFormat="1" applyFont="1" applyFill="1" applyBorder="1" applyAlignment="1">
      <alignment horizontal="right" vertical="center"/>
    </xf>
    <xf numFmtId="0" fontId="10" fillId="3" borderId="8" xfId="4" applyFont="1" applyFill="1" applyBorder="1" applyAlignment="1">
      <alignment horizontal="center" vertical="center"/>
    </xf>
    <xf numFmtId="0" fontId="11" fillId="4" borderId="37" xfId="4" applyFont="1" applyFill="1" applyBorder="1" applyAlignment="1">
      <alignment horizontal="left" vertical="center"/>
    </xf>
    <xf numFmtId="3" fontId="1" fillId="4" borderId="37" xfId="4" applyNumberFormat="1" applyFont="1" applyFill="1" applyBorder="1" applyAlignment="1">
      <alignment horizontal="right" vertical="center"/>
    </xf>
    <xf numFmtId="164" fontId="1" fillId="4" borderId="37" xfId="4" applyNumberFormat="1" applyFont="1" applyFill="1" applyBorder="1" applyAlignment="1">
      <alignment horizontal="right" vertical="center"/>
    </xf>
    <xf numFmtId="3" fontId="3" fillId="3" borderId="13" xfId="4" applyNumberFormat="1" applyFont="1" applyFill="1" applyBorder="1" applyAlignment="1">
      <alignment horizontal="right" vertical="center"/>
    </xf>
    <xf numFmtId="0" fontId="5" fillId="0" borderId="17" xfId="4" applyBorder="1"/>
    <xf numFmtId="0" fontId="8" fillId="2" borderId="2" xfId="4" applyFont="1" applyFill="1" applyBorder="1" applyAlignment="1">
      <alignment horizontal="left"/>
    </xf>
    <xf numFmtId="0" fontId="8" fillId="2" borderId="1" xfId="4" applyFont="1" applyFill="1" applyBorder="1" applyAlignment="1">
      <alignment horizontal="left"/>
    </xf>
    <xf numFmtId="0" fontId="0" fillId="2" borderId="23" xfId="0" applyFill="1" applyBorder="1"/>
    <xf numFmtId="0" fontId="19" fillId="0" borderId="1" xfId="1" applyFont="1" applyBorder="1" applyAlignment="1" applyProtection="1">
      <alignment wrapText="1"/>
    </xf>
    <xf numFmtId="0" fontId="8" fillId="2" borderId="38" xfId="4" applyFont="1" applyFill="1" applyBorder="1" applyAlignment="1">
      <alignment horizontal="left"/>
    </xf>
    <xf numFmtId="0" fontId="13" fillId="0" borderId="38" xfId="4" applyFont="1" applyBorder="1"/>
    <xf numFmtId="3" fontId="8" fillId="2" borderId="38" xfId="4" applyNumberFormat="1" applyFont="1" applyFill="1" applyBorder="1" applyAlignment="1">
      <alignment horizontal="left"/>
    </xf>
    <xf numFmtId="0" fontId="10" fillId="3" borderId="15" xfId="4" applyFont="1" applyFill="1" applyBorder="1" applyAlignment="1">
      <alignment horizontal="center" wrapText="1"/>
    </xf>
    <xf numFmtId="3" fontId="8" fillId="2" borderId="1" xfId="4" applyNumberFormat="1" applyFont="1" applyFill="1" applyBorder="1" applyAlignment="1">
      <alignment horizontal="left"/>
    </xf>
    <xf numFmtId="0" fontId="10" fillId="0" borderId="39" xfId="1" applyFont="1" applyFill="1" applyBorder="1" applyAlignment="1" applyProtection="1">
      <alignment horizontal="left" vertical="center" indent="2"/>
    </xf>
    <xf numFmtId="0" fontId="10" fillId="0" borderId="40" xfId="1" applyFont="1" applyFill="1" applyBorder="1" applyAlignment="1" applyProtection="1">
      <alignment horizontal="left" vertical="center" indent="2"/>
    </xf>
    <xf numFmtId="0" fontId="10" fillId="0" borderId="41" xfId="1" applyFont="1" applyFill="1" applyBorder="1" applyAlignment="1" applyProtection="1">
      <alignment horizontal="left" vertical="center" indent="2"/>
    </xf>
    <xf numFmtId="49" fontId="11" fillId="0" borderId="34" xfId="0" applyNumberFormat="1" applyFont="1" applyFill="1" applyBorder="1" applyAlignment="1">
      <alignment horizontal="right" vertical="center" wrapText="1"/>
    </xf>
    <xf numFmtId="49" fontId="11" fillId="0" borderId="35" xfId="0" applyNumberFormat="1" applyFont="1" applyFill="1" applyBorder="1" applyAlignment="1">
      <alignment horizontal="right" vertical="center" wrapText="1"/>
    </xf>
    <xf numFmtId="49" fontId="11" fillId="4" borderId="35" xfId="0" applyNumberFormat="1" applyFont="1" applyFill="1" applyBorder="1" applyAlignment="1">
      <alignment horizontal="right" vertical="center" wrapText="1"/>
    </xf>
    <xf numFmtId="49" fontId="11" fillId="0" borderId="36" xfId="0" applyNumberFormat="1" applyFont="1" applyFill="1" applyBorder="1" applyAlignment="1">
      <alignment horizontal="right" vertical="center" wrapText="1"/>
    </xf>
    <xf numFmtId="1" fontId="11" fillId="4" borderId="35" xfId="0" quotePrefix="1" applyNumberFormat="1" applyFont="1" applyFill="1" applyBorder="1" applyAlignment="1">
      <alignment horizontal="right" vertical="center" wrapText="1"/>
    </xf>
    <xf numFmtId="49" fontId="11" fillId="0" borderId="35" xfId="0" quotePrefix="1" applyNumberFormat="1" applyFont="1" applyFill="1" applyBorder="1" applyAlignment="1">
      <alignment horizontal="right" vertical="center" wrapText="1"/>
    </xf>
    <xf numFmtId="49" fontId="11" fillId="4" borderId="35" xfId="0" quotePrefix="1" applyNumberFormat="1" applyFont="1" applyFill="1" applyBorder="1" applyAlignment="1">
      <alignment horizontal="right" vertical="center" wrapText="1"/>
    </xf>
    <xf numFmtId="0" fontId="19" fillId="0" borderId="1" xfId="1" applyFont="1" applyBorder="1" applyAlignment="1" applyProtection="1">
      <alignment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27" xfId="4" applyFont="1" applyFill="1" applyBorder="1" applyAlignment="1">
      <alignment horizontal="center" vertical="center" wrapText="1"/>
    </xf>
    <xf numFmtId="0" fontId="10" fillId="3" borderId="14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/>
    </xf>
    <xf numFmtId="49" fontId="10" fillId="4" borderId="8" xfId="4" applyNumberFormat="1" applyFont="1" applyFill="1" applyBorder="1" applyAlignment="1">
      <alignment horizontal="center" vertical="center"/>
    </xf>
    <xf numFmtId="166" fontId="11" fillId="0" borderId="8" xfId="4" applyNumberFormat="1" applyFont="1" applyFill="1" applyBorder="1" applyAlignment="1">
      <alignment horizontal="center" vertical="center"/>
    </xf>
    <xf numFmtId="166" fontId="11" fillId="4" borderId="8" xfId="4" applyNumberFormat="1" applyFont="1" applyFill="1" applyBorder="1" applyAlignment="1">
      <alignment horizontal="center" vertical="center"/>
    </xf>
    <xf numFmtId="166" fontId="11" fillId="0" borderId="34" xfId="0" applyNumberFormat="1" applyFont="1" applyFill="1" applyBorder="1" applyAlignment="1">
      <alignment horizontal="center" vertical="center"/>
    </xf>
    <xf numFmtId="166" fontId="11" fillId="0" borderId="35" xfId="0" applyNumberFormat="1" applyFont="1" applyFill="1" applyBorder="1" applyAlignment="1">
      <alignment horizontal="center" vertical="center"/>
    </xf>
    <xf numFmtId="166" fontId="11" fillId="4" borderId="35" xfId="0" applyNumberFormat="1" applyFont="1" applyFill="1" applyBorder="1" applyAlignment="1">
      <alignment horizontal="center" vertical="center"/>
    </xf>
    <xf numFmtId="166" fontId="11" fillId="0" borderId="36" xfId="0" applyNumberFormat="1" applyFont="1" applyFill="1" applyBorder="1" applyAlignment="1">
      <alignment horizontal="center" vertical="center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99CC00"/>
      <color rgb="FFDCE6F1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9525</xdr:rowOff>
    </xdr:from>
    <xdr:to>
      <xdr:col>9</xdr:col>
      <xdr:colOff>1111611</xdr:colOff>
      <xdr:row>36</xdr:row>
      <xdr:rowOff>95250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523875"/>
          <a:ext cx="7817210" cy="559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aa90a/eu/aa90aInbentarioaWar/visor/iniciarVisorMapaCAPV?locale=e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gurumena.ejgv.euskadi.eus/r49-aa90a/es/aa90aInbentarioaWar/visor/iniciarVisorMapaCAPV?locale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indexed="41"/>
    <pageSetUpPr fitToPage="1"/>
  </sheetPr>
  <dimension ref="A1:J160"/>
  <sheetViews>
    <sheetView tabSelected="1" zoomScaleNormal="100" workbookViewId="0">
      <selection activeCell="A2" sqref="A2"/>
    </sheetView>
  </sheetViews>
  <sheetFormatPr baseColWidth="10" defaultRowHeight="12.75" x14ac:dyDescent="0.2"/>
  <cols>
    <col min="1" max="1" width="152.28515625" style="13" customWidth="1"/>
    <col min="2" max="6" width="12.140625" style="8" customWidth="1"/>
    <col min="7" max="10" width="11.42578125" style="8"/>
    <col min="11" max="16384" width="11.42578125" style="1"/>
  </cols>
  <sheetData>
    <row r="1" spans="1:10" ht="15" customHeight="1" thickTop="1" x14ac:dyDescent="0.2">
      <c r="A1" s="10"/>
    </row>
    <row r="2" spans="1:10" ht="42" customHeight="1" x14ac:dyDescent="0.2">
      <c r="A2" s="11" t="s">
        <v>293</v>
      </c>
    </row>
    <row r="3" spans="1:10" ht="13.5" thickBot="1" x14ac:dyDescent="0.25">
      <c r="A3" s="12"/>
    </row>
    <row r="4" spans="1:10" ht="20.100000000000001" customHeight="1" thickTop="1" thickBot="1" x14ac:dyDescent="0.25">
      <c r="A4" s="34" t="s">
        <v>294</v>
      </c>
    </row>
    <row r="5" spans="1:10" ht="20.100000000000001" customHeight="1" thickTop="1" thickBot="1" x14ac:dyDescent="0.25">
      <c r="A5" s="87" t="s">
        <v>305</v>
      </c>
    </row>
    <row r="6" spans="1:10" ht="20.100000000000001" customHeight="1" thickTop="1" x14ac:dyDescent="0.2">
      <c r="A6" s="88" t="s">
        <v>304</v>
      </c>
      <c r="B6" s="43"/>
      <c r="C6" s="1"/>
      <c r="D6" s="97"/>
      <c r="E6" s="97"/>
      <c r="F6" s="1"/>
      <c r="G6" s="1"/>
      <c r="H6" s="1"/>
      <c r="I6" s="1"/>
      <c r="J6" s="1"/>
    </row>
    <row r="7" spans="1:10" ht="20.100000000000001" customHeight="1" thickBot="1" x14ac:dyDescent="0.25">
      <c r="A7" s="89" t="s">
        <v>303</v>
      </c>
      <c r="B7" s="43"/>
      <c r="C7" s="1"/>
      <c r="D7" s="81"/>
      <c r="E7" s="81"/>
      <c r="F7" s="1"/>
      <c r="G7" s="1"/>
      <c r="H7" s="1"/>
      <c r="I7" s="1"/>
      <c r="J7" s="1"/>
    </row>
    <row r="8" spans="1:10" ht="20.100000000000001" customHeight="1" thickTop="1" thickBot="1" x14ac:dyDescent="0.25">
      <c r="A8" s="87" t="s">
        <v>302</v>
      </c>
    </row>
    <row r="9" spans="1:10" ht="20.100000000000001" customHeight="1" thickTop="1" thickBot="1" x14ac:dyDescent="0.25">
      <c r="A9" s="87" t="s">
        <v>295</v>
      </c>
    </row>
    <row r="10" spans="1:10" s="8" customFormat="1" ht="6.75" customHeight="1" thickTop="1" thickBot="1" x14ac:dyDescent="0.25">
      <c r="A10" s="21"/>
    </row>
    <row r="11" spans="1:10" ht="15.75" customHeight="1" thickTop="1" x14ac:dyDescent="0.2">
      <c r="A11" s="20" t="s">
        <v>340</v>
      </c>
    </row>
    <row r="12" spans="1:10" ht="15.75" customHeight="1" thickBot="1" x14ac:dyDescent="0.25">
      <c r="A12" s="38" t="s">
        <v>296</v>
      </c>
    </row>
    <row r="13" spans="1:10" ht="19.5" customHeight="1" thickTop="1" x14ac:dyDescent="0.2"/>
    <row r="14" spans="1:10" ht="19.5" customHeight="1" x14ac:dyDescent="0.2"/>
    <row r="15" spans="1:10" ht="19.5" customHeight="1" x14ac:dyDescent="0.2"/>
    <row r="16" spans="1:10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mergeCells count="1">
    <mergeCell ref="D6:E6"/>
  </mergeCells>
  <phoneticPr fontId="1" type="noConversion"/>
  <hyperlinks>
    <hyperlink ref="A1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H261"/>
  <sheetViews>
    <sheetView zoomScaleNormal="100" workbookViewId="0"/>
  </sheetViews>
  <sheetFormatPr baseColWidth="10" defaultRowHeight="12.75" x14ac:dyDescent="0.2"/>
  <cols>
    <col min="1" max="1" width="11.42578125" style="54"/>
    <col min="2" max="2" width="30.7109375" style="58" customWidth="1"/>
    <col min="3" max="3" width="37.7109375" style="57" customWidth="1"/>
    <col min="4" max="4" width="12.7109375" style="57" customWidth="1"/>
    <col min="5" max="5" width="37.7109375" style="57" customWidth="1"/>
    <col min="6" max="6" width="25.7109375" style="57" customWidth="1"/>
    <col min="7" max="7" width="12.7109375" style="57" customWidth="1"/>
    <col min="8" max="16384" width="11.42578125" style="54"/>
  </cols>
  <sheetData>
    <row r="1" spans="1:8" ht="35.25" customHeight="1" x14ac:dyDescent="0.3">
      <c r="A1" s="55" t="s">
        <v>305</v>
      </c>
      <c r="B1" s="56"/>
      <c r="C1" s="56"/>
      <c r="D1" s="56"/>
      <c r="E1" s="56"/>
      <c r="F1" s="56"/>
      <c r="G1" s="56"/>
    </row>
    <row r="2" spans="1:8" ht="12.75" customHeight="1" x14ac:dyDescent="0.3">
      <c r="A2" s="65"/>
      <c r="B2" s="66"/>
      <c r="C2" s="66"/>
      <c r="D2" s="66"/>
      <c r="E2" s="66"/>
      <c r="F2" s="66"/>
      <c r="G2" s="66"/>
    </row>
    <row r="3" spans="1:8" x14ac:dyDescent="0.2">
      <c r="A3" s="64"/>
      <c r="B3" s="64"/>
      <c r="C3" s="64"/>
      <c r="D3" s="64"/>
      <c r="E3" s="64"/>
      <c r="F3" s="64"/>
      <c r="G3" s="64"/>
    </row>
    <row r="4" spans="1:8" ht="24" customHeight="1" x14ac:dyDescent="0.2">
      <c r="A4" s="101" t="s">
        <v>312</v>
      </c>
      <c r="B4" s="101" t="s">
        <v>306</v>
      </c>
      <c r="C4" s="98" t="s">
        <v>307</v>
      </c>
      <c r="D4" s="99"/>
      <c r="E4" s="98" t="s">
        <v>310</v>
      </c>
      <c r="F4" s="100"/>
      <c r="G4" s="99"/>
      <c r="H4" s="59"/>
    </row>
    <row r="5" spans="1:8" x14ac:dyDescent="0.2">
      <c r="A5" s="101"/>
      <c r="B5" s="101"/>
      <c r="C5" s="53" t="s">
        <v>308</v>
      </c>
      <c r="D5" s="53" t="s">
        <v>309</v>
      </c>
      <c r="E5" s="53" t="s">
        <v>308</v>
      </c>
      <c r="F5" s="53" t="s">
        <v>311</v>
      </c>
      <c r="G5" s="53" t="s">
        <v>309</v>
      </c>
      <c r="H5" s="59"/>
    </row>
    <row r="6" spans="1:8" x14ac:dyDescent="0.2">
      <c r="A6" s="90">
        <v>48001</v>
      </c>
      <c r="B6" s="60" t="s">
        <v>40</v>
      </c>
      <c r="C6" s="60" t="s">
        <v>313</v>
      </c>
      <c r="D6" s="108">
        <v>32546</v>
      </c>
      <c r="E6" s="60" t="s">
        <v>318</v>
      </c>
      <c r="F6" s="60" t="s">
        <v>321</v>
      </c>
      <c r="G6" s="108">
        <v>38874</v>
      </c>
      <c r="H6" s="59"/>
    </row>
    <row r="7" spans="1:8" x14ac:dyDescent="0.2">
      <c r="A7" s="91">
        <v>20001</v>
      </c>
      <c r="B7" s="61" t="s">
        <v>41</v>
      </c>
      <c r="C7" s="61" t="s">
        <v>314</v>
      </c>
      <c r="D7" s="109">
        <v>41562</v>
      </c>
      <c r="E7" s="61" t="s">
        <v>291</v>
      </c>
      <c r="F7" s="61" t="s">
        <v>292</v>
      </c>
      <c r="G7" s="109"/>
      <c r="H7" s="59"/>
    </row>
    <row r="8" spans="1:8" x14ac:dyDescent="0.2">
      <c r="A8" s="91">
        <v>48002</v>
      </c>
      <c r="B8" s="61" t="s">
        <v>42</v>
      </c>
      <c r="C8" s="61" t="s">
        <v>314</v>
      </c>
      <c r="D8" s="109">
        <v>40449</v>
      </c>
      <c r="E8" s="61" t="s">
        <v>291</v>
      </c>
      <c r="F8" s="61" t="s">
        <v>292</v>
      </c>
      <c r="G8" s="109"/>
      <c r="H8" s="59"/>
    </row>
    <row r="9" spans="1:8" x14ac:dyDescent="0.2">
      <c r="A9" s="91">
        <v>20002</v>
      </c>
      <c r="B9" s="61" t="s">
        <v>43</v>
      </c>
      <c r="C9" s="61" t="s">
        <v>313</v>
      </c>
      <c r="D9" s="109">
        <v>39421</v>
      </c>
      <c r="E9" s="61" t="s">
        <v>291</v>
      </c>
      <c r="F9" s="61" t="s">
        <v>292</v>
      </c>
      <c r="G9" s="109"/>
      <c r="H9" s="59"/>
    </row>
    <row r="10" spans="1:8" x14ac:dyDescent="0.2">
      <c r="A10" s="94" t="s">
        <v>341</v>
      </c>
      <c r="B10" s="62" t="s">
        <v>44</v>
      </c>
      <c r="C10" s="62" t="s">
        <v>314</v>
      </c>
      <c r="D10" s="110">
        <v>40630</v>
      </c>
      <c r="E10" s="62" t="s">
        <v>291</v>
      </c>
      <c r="F10" s="62" t="s">
        <v>292</v>
      </c>
      <c r="G10" s="110"/>
      <c r="H10" s="59"/>
    </row>
    <row r="11" spans="1:8" x14ac:dyDescent="0.2">
      <c r="A11" s="91">
        <v>20016</v>
      </c>
      <c r="B11" s="61" t="s">
        <v>45</v>
      </c>
      <c r="C11" s="61" t="s">
        <v>313</v>
      </c>
      <c r="D11" s="109">
        <v>39989</v>
      </c>
      <c r="E11" s="61" t="s">
        <v>291</v>
      </c>
      <c r="F11" s="61" t="s">
        <v>292</v>
      </c>
      <c r="G11" s="109"/>
      <c r="H11" s="59"/>
    </row>
    <row r="12" spans="1:8" x14ac:dyDescent="0.2">
      <c r="A12" s="91">
        <v>20003</v>
      </c>
      <c r="B12" s="61" t="s">
        <v>46</v>
      </c>
      <c r="C12" s="61" t="s">
        <v>313</v>
      </c>
      <c r="D12" s="109">
        <v>37852</v>
      </c>
      <c r="E12" s="61" t="s">
        <v>319</v>
      </c>
      <c r="F12" s="61" t="s">
        <v>322</v>
      </c>
      <c r="G12" s="109">
        <v>42619</v>
      </c>
      <c r="H12" s="59"/>
    </row>
    <row r="13" spans="1:8" x14ac:dyDescent="0.2">
      <c r="A13" s="91">
        <v>48911</v>
      </c>
      <c r="B13" s="61" t="s">
        <v>47</v>
      </c>
      <c r="C13" s="61" t="s">
        <v>314</v>
      </c>
      <c r="D13" s="109">
        <v>42488</v>
      </c>
      <c r="E13" s="61" t="s">
        <v>319</v>
      </c>
      <c r="F13" s="61" t="s">
        <v>322</v>
      </c>
      <c r="G13" s="109">
        <v>42733</v>
      </c>
      <c r="H13" s="59"/>
    </row>
    <row r="14" spans="1:8" x14ac:dyDescent="0.2">
      <c r="A14" s="91">
        <v>20004</v>
      </c>
      <c r="B14" s="61" t="s">
        <v>48</v>
      </c>
      <c r="C14" s="61" t="s">
        <v>315</v>
      </c>
      <c r="D14" s="109">
        <v>33375</v>
      </c>
      <c r="E14" s="61" t="s">
        <v>319</v>
      </c>
      <c r="F14" s="61" t="s">
        <v>323</v>
      </c>
      <c r="G14" s="109">
        <v>42200</v>
      </c>
      <c r="H14" s="59"/>
    </row>
    <row r="15" spans="1:8" x14ac:dyDescent="0.2">
      <c r="A15" s="92">
        <v>20005</v>
      </c>
      <c r="B15" s="62" t="s">
        <v>49</v>
      </c>
      <c r="C15" s="62" t="s">
        <v>313</v>
      </c>
      <c r="D15" s="110">
        <v>35149</v>
      </c>
      <c r="E15" s="62" t="s">
        <v>318</v>
      </c>
      <c r="F15" s="62" t="s">
        <v>322</v>
      </c>
      <c r="G15" s="110">
        <v>38142</v>
      </c>
      <c r="H15" s="59"/>
    </row>
    <row r="16" spans="1:8" x14ac:dyDescent="0.2">
      <c r="A16" s="95" t="s">
        <v>342</v>
      </c>
      <c r="B16" s="61" t="s">
        <v>50</v>
      </c>
      <c r="C16" s="61" t="s">
        <v>313</v>
      </c>
      <c r="D16" s="109">
        <v>39311</v>
      </c>
      <c r="E16" s="61" t="s">
        <v>319</v>
      </c>
      <c r="F16" s="61" t="s">
        <v>322</v>
      </c>
      <c r="G16" s="109">
        <v>42543</v>
      </c>
      <c r="H16" s="59"/>
    </row>
    <row r="17" spans="1:8" x14ac:dyDescent="0.2">
      <c r="A17" s="91">
        <v>20006</v>
      </c>
      <c r="B17" s="61" t="s">
        <v>51</v>
      </c>
      <c r="C17" s="61" t="s">
        <v>315</v>
      </c>
      <c r="D17" s="109">
        <v>35408</v>
      </c>
      <c r="E17" s="61" t="s">
        <v>291</v>
      </c>
      <c r="F17" s="61" t="s">
        <v>292</v>
      </c>
      <c r="G17" s="109"/>
      <c r="H17" s="59"/>
    </row>
    <row r="18" spans="1:8" x14ac:dyDescent="0.2">
      <c r="A18" s="91">
        <v>48912</v>
      </c>
      <c r="B18" s="61" t="s">
        <v>52</v>
      </c>
      <c r="C18" s="61" t="s">
        <v>313</v>
      </c>
      <c r="D18" s="109">
        <v>36074</v>
      </c>
      <c r="E18" s="61" t="s">
        <v>291</v>
      </c>
      <c r="F18" s="61" t="s">
        <v>292</v>
      </c>
      <c r="G18" s="109"/>
      <c r="H18" s="59"/>
    </row>
    <row r="19" spans="1:8" x14ac:dyDescent="0.2">
      <c r="A19" s="91">
        <v>20906</v>
      </c>
      <c r="B19" s="61" t="s">
        <v>53</v>
      </c>
      <c r="C19" s="61" t="s">
        <v>315</v>
      </c>
      <c r="D19" s="109">
        <v>33108</v>
      </c>
      <c r="E19" s="61" t="s">
        <v>319</v>
      </c>
      <c r="F19" s="61" t="s">
        <v>324</v>
      </c>
      <c r="G19" s="109">
        <v>40056</v>
      </c>
      <c r="H19" s="59"/>
    </row>
    <row r="20" spans="1:8" x14ac:dyDescent="0.2">
      <c r="A20" s="92">
        <v>20007</v>
      </c>
      <c r="B20" s="62" t="s">
        <v>54</v>
      </c>
      <c r="C20" s="62" t="s">
        <v>314</v>
      </c>
      <c r="D20" s="110">
        <v>40834</v>
      </c>
      <c r="E20" s="62" t="s">
        <v>291</v>
      </c>
      <c r="F20" s="62" t="s">
        <v>292</v>
      </c>
      <c r="G20" s="110"/>
      <c r="H20" s="59"/>
    </row>
    <row r="21" spans="1:8" x14ac:dyDescent="0.2">
      <c r="A21" s="91">
        <v>20008</v>
      </c>
      <c r="B21" s="61" t="s">
        <v>55</v>
      </c>
      <c r="C21" s="61" t="s">
        <v>315</v>
      </c>
      <c r="D21" s="109">
        <v>39035</v>
      </c>
      <c r="E21" s="61" t="s">
        <v>291</v>
      </c>
      <c r="F21" s="61" t="s">
        <v>292</v>
      </c>
      <c r="G21" s="109"/>
      <c r="H21" s="59"/>
    </row>
    <row r="22" spans="1:8" x14ac:dyDescent="0.2">
      <c r="A22" s="91">
        <v>48003</v>
      </c>
      <c r="B22" s="61" t="s">
        <v>56</v>
      </c>
      <c r="C22" s="61" t="s">
        <v>313</v>
      </c>
      <c r="D22" s="109">
        <v>36920</v>
      </c>
      <c r="E22" s="61" t="s">
        <v>291</v>
      </c>
      <c r="F22" s="61" t="s">
        <v>292</v>
      </c>
      <c r="G22" s="109"/>
      <c r="H22" s="59"/>
    </row>
    <row r="23" spans="1:8" x14ac:dyDescent="0.2">
      <c r="A23" s="91">
        <v>48004</v>
      </c>
      <c r="B23" s="61" t="s">
        <v>57</v>
      </c>
      <c r="C23" s="61" t="s">
        <v>313</v>
      </c>
      <c r="D23" s="109">
        <v>35829</v>
      </c>
      <c r="E23" s="61" t="s">
        <v>319</v>
      </c>
      <c r="F23" s="61" t="s">
        <v>324</v>
      </c>
      <c r="G23" s="109">
        <v>40206</v>
      </c>
      <c r="H23" s="59"/>
    </row>
    <row r="24" spans="1:8" x14ac:dyDescent="0.2">
      <c r="A24" s="95" t="s">
        <v>343</v>
      </c>
      <c r="B24" s="61" t="s">
        <v>58</v>
      </c>
      <c r="C24" s="61" t="s">
        <v>313</v>
      </c>
      <c r="D24" s="109">
        <v>36399</v>
      </c>
      <c r="E24" s="61" t="s">
        <v>319</v>
      </c>
      <c r="F24" s="61" t="s">
        <v>322</v>
      </c>
      <c r="G24" s="109">
        <v>42051</v>
      </c>
      <c r="H24" s="59"/>
    </row>
    <row r="25" spans="1:8" x14ac:dyDescent="0.2">
      <c r="A25" s="92">
        <v>20009</v>
      </c>
      <c r="B25" s="62" t="s">
        <v>59</v>
      </c>
      <c r="C25" s="62" t="s">
        <v>314</v>
      </c>
      <c r="D25" s="110">
        <v>40682</v>
      </c>
      <c r="E25" s="62" t="s">
        <v>291</v>
      </c>
      <c r="F25" s="62" t="s">
        <v>292</v>
      </c>
      <c r="G25" s="110"/>
      <c r="H25" s="59"/>
    </row>
    <row r="26" spans="1:8" x14ac:dyDescent="0.2">
      <c r="A26" s="91">
        <v>20010</v>
      </c>
      <c r="B26" s="61" t="s">
        <v>60</v>
      </c>
      <c r="C26" s="61" t="s">
        <v>313</v>
      </c>
      <c r="D26" s="109">
        <v>35416</v>
      </c>
      <c r="E26" s="61" t="s">
        <v>319</v>
      </c>
      <c r="F26" s="61" t="s">
        <v>323</v>
      </c>
      <c r="G26" s="109">
        <v>42648</v>
      </c>
      <c r="H26" s="59"/>
    </row>
    <row r="27" spans="1:8" x14ac:dyDescent="0.2">
      <c r="A27" s="91">
        <v>20011</v>
      </c>
      <c r="B27" s="61" t="s">
        <v>61</v>
      </c>
      <c r="C27" s="61" t="s">
        <v>313</v>
      </c>
      <c r="D27" s="109">
        <v>37893</v>
      </c>
      <c r="E27" s="61" t="s">
        <v>291</v>
      </c>
      <c r="F27" s="61" t="s">
        <v>292</v>
      </c>
      <c r="G27" s="109"/>
      <c r="H27" s="59"/>
    </row>
    <row r="28" spans="1:8" x14ac:dyDescent="0.2">
      <c r="A28" s="91">
        <v>48005</v>
      </c>
      <c r="B28" s="61" t="s">
        <v>63</v>
      </c>
      <c r="C28" s="61" t="s">
        <v>315</v>
      </c>
      <c r="D28" s="109">
        <v>38253</v>
      </c>
      <c r="E28" s="61" t="s">
        <v>291</v>
      </c>
      <c r="F28" s="61" t="s">
        <v>292</v>
      </c>
      <c r="G28" s="109"/>
      <c r="H28" s="59"/>
    </row>
    <row r="29" spans="1:8" x14ac:dyDescent="0.2">
      <c r="A29" s="91">
        <v>20012</v>
      </c>
      <c r="B29" s="61" t="s">
        <v>64</v>
      </c>
      <c r="C29" s="61" t="s">
        <v>314</v>
      </c>
      <c r="D29" s="109">
        <v>42661</v>
      </c>
      <c r="E29" s="61" t="s">
        <v>319</v>
      </c>
      <c r="F29" s="61" t="s">
        <v>325</v>
      </c>
      <c r="G29" s="109">
        <v>42661</v>
      </c>
      <c r="H29" s="59"/>
    </row>
    <row r="30" spans="1:8" x14ac:dyDescent="0.2">
      <c r="A30" s="96" t="s">
        <v>344</v>
      </c>
      <c r="B30" s="62" t="s">
        <v>65</v>
      </c>
      <c r="C30" s="62" t="s">
        <v>314</v>
      </c>
      <c r="D30" s="110">
        <v>41124</v>
      </c>
      <c r="E30" s="62" t="s">
        <v>291</v>
      </c>
      <c r="F30" s="62" t="s">
        <v>292</v>
      </c>
      <c r="G30" s="110"/>
      <c r="H30" s="59"/>
    </row>
    <row r="31" spans="1:8" x14ac:dyDescent="0.2">
      <c r="A31" s="91">
        <v>48006</v>
      </c>
      <c r="B31" s="61" t="s">
        <v>66</v>
      </c>
      <c r="C31" s="61" t="s">
        <v>313</v>
      </c>
      <c r="D31" s="109">
        <v>37964</v>
      </c>
      <c r="E31" s="61" t="s">
        <v>291</v>
      </c>
      <c r="F31" s="61" t="s">
        <v>292</v>
      </c>
      <c r="G31" s="109"/>
      <c r="H31" s="59"/>
    </row>
    <row r="32" spans="1:8" x14ac:dyDescent="0.2">
      <c r="A32" s="91">
        <v>48093</v>
      </c>
      <c r="B32" s="61" t="s">
        <v>67</v>
      </c>
      <c r="C32" s="61" t="s">
        <v>313</v>
      </c>
      <c r="D32" s="109">
        <v>38790</v>
      </c>
      <c r="E32" s="61" t="s">
        <v>291</v>
      </c>
      <c r="F32" s="61" t="s">
        <v>292</v>
      </c>
      <c r="G32" s="109"/>
      <c r="H32" s="59"/>
    </row>
    <row r="33" spans="1:8" x14ac:dyDescent="0.2">
      <c r="A33" s="91">
        <v>20013</v>
      </c>
      <c r="B33" s="61" t="s">
        <v>68</v>
      </c>
      <c r="C33" s="61" t="s">
        <v>313</v>
      </c>
      <c r="D33" s="109">
        <v>37032</v>
      </c>
      <c r="E33" s="61" t="s">
        <v>291</v>
      </c>
      <c r="F33" s="61" t="s">
        <v>292</v>
      </c>
      <c r="G33" s="109"/>
      <c r="H33" s="59"/>
    </row>
    <row r="34" spans="1:8" x14ac:dyDescent="0.2">
      <c r="A34" s="95" t="s">
        <v>345</v>
      </c>
      <c r="B34" s="61" t="s">
        <v>69</v>
      </c>
      <c r="C34" s="61" t="s">
        <v>313</v>
      </c>
      <c r="D34" s="109">
        <v>36878</v>
      </c>
      <c r="E34" s="61" t="s">
        <v>291</v>
      </c>
      <c r="F34" s="61" t="s">
        <v>292</v>
      </c>
      <c r="G34" s="109"/>
      <c r="H34" s="59"/>
    </row>
    <row r="35" spans="1:8" x14ac:dyDescent="0.2">
      <c r="A35" s="96" t="s">
        <v>346</v>
      </c>
      <c r="B35" s="62" t="s">
        <v>70</v>
      </c>
      <c r="C35" s="62" t="s">
        <v>313</v>
      </c>
      <c r="D35" s="110">
        <v>37662</v>
      </c>
      <c r="E35" s="62" t="s">
        <v>291</v>
      </c>
      <c r="F35" s="62" t="s">
        <v>292</v>
      </c>
      <c r="G35" s="110"/>
      <c r="H35" s="59"/>
    </row>
    <row r="36" spans="1:8" x14ac:dyDescent="0.2">
      <c r="A36" s="91">
        <v>48009</v>
      </c>
      <c r="B36" s="61" t="s">
        <v>71</v>
      </c>
      <c r="C36" s="61" t="s">
        <v>313</v>
      </c>
      <c r="D36" s="109">
        <v>40029</v>
      </c>
      <c r="E36" s="61" t="s">
        <v>291</v>
      </c>
      <c r="F36" s="61" t="s">
        <v>292</v>
      </c>
      <c r="G36" s="109"/>
      <c r="H36" s="59"/>
    </row>
    <row r="37" spans="1:8" x14ac:dyDescent="0.2">
      <c r="A37" s="91">
        <v>20055</v>
      </c>
      <c r="B37" s="61" t="s">
        <v>72</v>
      </c>
      <c r="C37" s="61" t="s">
        <v>314</v>
      </c>
      <c r="D37" s="109">
        <v>37782</v>
      </c>
      <c r="E37" s="61" t="s">
        <v>291</v>
      </c>
      <c r="F37" s="61" t="s">
        <v>292</v>
      </c>
      <c r="G37" s="109"/>
      <c r="H37" s="59"/>
    </row>
    <row r="38" spans="1:8" x14ac:dyDescent="0.2">
      <c r="A38" s="91">
        <v>48914</v>
      </c>
      <c r="B38" s="61" t="s">
        <v>73</v>
      </c>
      <c r="C38" s="61" t="s">
        <v>315</v>
      </c>
      <c r="D38" s="109">
        <v>38211</v>
      </c>
      <c r="E38" s="61" t="s">
        <v>319</v>
      </c>
      <c r="F38" s="61" t="s">
        <v>322</v>
      </c>
      <c r="G38" s="109">
        <v>42482</v>
      </c>
      <c r="H38" s="59"/>
    </row>
    <row r="39" spans="1:8" x14ac:dyDescent="0.2">
      <c r="A39" s="95" t="s">
        <v>347</v>
      </c>
      <c r="B39" s="61" t="s">
        <v>74</v>
      </c>
      <c r="C39" s="61" t="s">
        <v>314</v>
      </c>
      <c r="D39" s="109">
        <v>40968</v>
      </c>
      <c r="E39" s="61" t="s">
        <v>291</v>
      </c>
      <c r="F39" s="61" t="s">
        <v>292</v>
      </c>
      <c r="G39" s="109"/>
      <c r="H39" s="59"/>
    </row>
    <row r="40" spans="1:8" x14ac:dyDescent="0.2">
      <c r="A40" s="92">
        <v>48010</v>
      </c>
      <c r="B40" s="62" t="s">
        <v>75</v>
      </c>
      <c r="C40" s="62" t="s">
        <v>314</v>
      </c>
      <c r="D40" s="110">
        <v>41443</v>
      </c>
      <c r="E40" s="62" t="s">
        <v>291</v>
      </c>
      <c r="F40" s="62" t="s">
        <v>292</v>
      </c>
      <c r="G40" s="110"/>
      <c r="H40" s="59"/>
    </row>
    <row r="41" spans="1:8" x14ac:dyDescent="0.2">
      <c r="A41" s="91">
        <v>48011</v>
      </c>
      <c r="B41" s="61" t="s">
        <v>76</v>
      </c>
      <c r="C41" s="61" t="s">
        <v>313</v>
      </c>
      <c r="D41" s="109">
        <v>36199</v>
      </c>
      <c r="E41" s="61" t="s">
        <v>291</v>
      </c>
      <c r="F41" s="61" t="s">
        <v>292</v>
      </c>
      <c r="G41" s="109"/>
      <c r="H41" s="59"/>
    </row>
    <row r="42" spans="1:8" x14ac:dyDescent="0.2">
      <c r="A42" s="91">
        <v>48023</v>
      </c>
      <c r="B42" s="61" t="s">
        <v>77</v>
      </c>
      <c r="C42" s="61" t="s">
        <v>313</v>
      </c>
      <c r="D42" s="109">
        <v>38117</v>
      </c>
      <c r="E42" s="61" t="s">
        <v>291</v>
      </c>
      <c r="F42" s="61" t="s">
        <v>292</v>
      </c>
      <c r="G42" s="109"/>
      <c r="H42" s="59"/>
    </row>
    <row r="43" spans="1:8" x14ac:dyDescent="0.2">
      <c r="A43" s="91">
        <v>48008</v>
      </c>
      <c r="B43" s="61" t="s">
        <v>78</v>
      </c>
      <c r="C43" s="61" t="s">
        <v>313</v>
      </c>
      <c r="D43" s="109">
        <v>41585</v>
      </c>
      <c r="E43" s="61" t="s">
        <v>291</v>
      </c>
      <c r="F43" s="61" t="s">
        <v>292</v>
      </c>
      <c r="G43" s="109"/>
      <c r="H43" s="59"/>
    </row>
    <row r="44" spans="1:8" x14ac:dyDescent="0.2">
      <c r="A44" s="95" t="s">
        <v>348</v>
      </c>
      <c r="B44" s="61" t="s">
        <v>79</v>
      </c>
      <c r="C44" s="61" t="s">
        <v>313</v>
      </c>
      <c r="D44" s="109">
        <v>40583</v>
      </c>
      <c r="E44" s="61" t="s">
        <v>291</v>
      </c>
      <c r="F44" s="61" t="s">
        <v>292</v>
      </c>
      <c r="G44" s="109"/>
      <c r="H44" s="59"/>
    </row>
    <row r="45" spans="1:8" x14ac:dyDescent="0.2">
      <c r="A45" s="96" t="s">
        <v>349</v>
      </c>
      <c r="B45" s="62" t="s">
        <v>80</v>
      </c>
      <c r="C45" s="62" t="s">
        <v>314</v>
      </c>
      <c r="D45" s="110">
        <v>42668</v>
      </c>
      <c r="E45" s="62" t="s">
        <v>319</v>
      </c>
      <c r="F45" s="62" t="s">
        <v>325</v>
      </c>
      <c r="G45" s="110">
        <v>42668</v>
      </c>
      <c r="H45" s="59"/>
    </row>
    <row r="46" spans="1:8" x14ac:dyDescent="0.2">
      <c r="A46" s="91">
        <v>20014</v>
      </c>
      <c r="B46" s="61" t="s">
        <v>81</v>
      </c>
      <c r="C46" s="61" t="s">
        <v>313</v>
      </c>
      <c r="D46" s="109">
        <v>39225</v>
      </c>
      <c r="E46" s="61" t="s">
        <v>291</v>
      </c>
      <c r="F46" s="61" t="s">
        <v>292</v>
      </c>
      <c r="G46" s="109"/>
      <c r="H46" s="59"/>
    </row>
    <row r="47" spans="1:8" x14ac:dyDescent="0.2">
      <c r="A47" s="91">
        <v>20903</v>
      </c>
      <c r="B47" s="61" t="s">
        <v>82</v>
      </c>
      <c r="C47" s="61" t="s">
        <v>314</v>
      </c>
      <c r="D47" s="109">
        <v>40200</v>
      </c>
      <c r="E47" s="61" t="s">
        <v>291</v>
      </c>
      <c r="F47" s="61" t="s">
        <v>292</v>
      </c>
      <c r="G47" s="109"/>
      <c r="H47" s="59"/>
    </row>
    <row r="48" spans="1:8" x14ac:dyDescent="0.2">
      <c r="A48" s="91">
        <v>20015</v>
      </c>
      <c r="B48" s="61" t="s">
        <v>83</v>
      </c>
      <c r="C48" s="61" t="s">
        <v>313</v>
      </c>
      <c r="D48" s="109">
        <v>38712</v>
      </c>
      <c r="E48" s="61" t="s">
        <v>291</v>
      </c>
      <c r="F48" s="61" t="s">
        <v>292</v>
      </c>
      <c r="G48" s="109"/>
      <c r="H48" s="59"/>
    </row>
    <row r="49" spans="1:8" x14ac:dyDescent="0.2">
      <c r="A49" s="91">
        <v>48091</v>
      </c>
      <c r="B49" s="61" t="s">
        <v>84</v>
      </c>
      <c r="C49" s="61" t="s">
        <v>313</v>
      </c>
      <c r="D49" s="109">
        <v>36143</v>
      </c>
      <c r="E49" s="61" t="s">
        <v>319</v>
      </c>
      <c r="F49" s="61" t="s">
        <v>322</v>
      </c>
      <c r="G49" s="109">
        <v>41368</v>
      </c>
      <c r="H49" s="59"/>
    </row>
    <row r="50" spans="1:8" x14ac:dyDescent="0.2">
      <c r="A50" s="92">
        <v>48070</v>
      </c>
      <c r="B50" s="62" t="s">
        <v>85</v>
      </c>
      <c r="C50" s="62" t="s">
        <v>314</v>
      </c>
      <c r="D50" s="110">
        <v>41281</v>
      </c>
      <c r="E50" s="62" t="s">
        <v>291</v>
      </c>
      <c r="F50" s="62" t="s">
        <v>292</v>
      </c>
      <c r="G50" s="110"/>
      <c r="H50" s="59"/>
    </row>
    <row r="51" spans="1:8" x14ac:dyDescent="0.2">
      <c r="A51" s="95" t="s">
        <v>350</v>
      </c>
      <c r="B51" s="61" t="s">
        <v>86</v>
      </c>
      <c r="C51" s="61" t="s">
        <v>313</v>
      </c>
      <c r="D51" s="109">
        <v>38727</v>
      </c>
      <c r="E51" s="61" t="s">
        <v>319</v>
      </c>
      <c r="F51" s="61" t="s">
        <v>324</v>
      </c>
      <c r="G51" s="109">
        <v>42146</v>
      </c>
      <c r="H51" s="59"/>
    </row>
    <row r="52" spans="1:8" x14ac:dyDescent="0.2">
      <c r="A52" s="91">
        <v>20017</v>
      </c>
      <c r="B52" s="61" t="s">
        <v>87</v>
      </c>
      <c r="C52" s="61" t="s">
        <v>313</v>
      </c>
      <c r="D52" s="109">
        <v>39357</v>
      </c>
      <c r="E52" s="61" t="s">
        <v>291</v>
      </c>
      <c r="F52" s="61" t="s">
        <v>292</v>
      </c>
      <c r="G52" s="109"/>
      <c r="H52" s="59"/>
    </row>
    <row r="53" spans="1:8" x14ac:dyDescent="0.2">
      <c r="A53" s="91">
        <v>20018</v>
      </c>
      <c r="B53" s="61" t="s">
        <v>88</v>
      </c>
      <c r="C53" s="61" t="s">
        <v>314</v>
      </c>
      <c r="D53" s="109">
        <v>41534</v>
      </c>
      <c r="E53" s="61" t="s">
        <v>291</v>
      </c>
      <c r="F53" s="61" t="s">
        <v>292</v>
      </c>
      <c r="G53" s="109"/>
      <c r="H53" s="59"/>
    </row>
    <row r="54" spans="1:8" x14ac:dyDescent="0.2">
      <c r="A54" s="95" t="s">
        <v>351</v>
      </c>
      <c r="B54" s="61" t="s">
        <v>62</v>
      </c>
      <c r="C54" s="61" t="s">
        <v>313</v>
      </c>
      <c r="D54" s="109">
        <v>34390</v>
      </c>
      <c r="E54" s="61" t="s">
        <v>319</v>
      </c>
      <c r="F54" s="61" t="s">
        <v>324</v>
      </c>
      <c r="G54" s="109">
        <v>42377</v>
      </c>
      <c r="H54" s="59"/>
    </row>
    <row r="55" spans="1:8" x14ac:dyDescent="0.2">
      <c r="A55" s="92">
        <v>48012</v>
      </c>
      <c r="B55" s="62" t="s">
        <v>89</v>
      </c>
      <c r="C55" s="62" t="s">
        <v>313</v>
      </c>
      <c r="D55" s="110">
        <v>37895</v>
      </c>
      <c r="E55" s="62" t="s">
        <v>319</v>
      </c>
      <c r="F55" s="62" t="s">
        <v>324</v>
      </c>
      <c r="G55" s="110">
        <v>41960</v>
      </c>
      <c r="H55" s="59"/>
    </row>
    <row r="56" spans="1:8" x14ac:dyDescent="0.2">
      <c r="A56" s="91">
        <v>20904</v>
      </c>
      <c r="B56" s="61" t="s">
        <v>90</v>
      </c>
      <c r="C56" s="61" t="s">
        <v>315</v>
      </c>
      <c r="D56" s="109">
        <v>37874</v>
      </c>
      <c r="E56" s="61" t="s">
        <v>291</v>
      </c>
      <c r="F56" s="61" t="s">
        <v>292</v>
      </c>
      <c r="G56" s="109"/>
      <c r="H56" s="59"/>
    </row>
    <row r="57" spans="1:8" x14ac:dyDescent="0.2">
      <c r="A57" s="91">
        <v>48090</v>
      </c>
      <c r="B57" s="61" t="s">
        <v>91</v>
      </c>
      <c r="C57" s="61" t="s">
        <v>313</v>
      </c>
      <c r="D57" s="109">
        <v>38082</v>
      </c>
      <c r="E57" s="61" t="s">
        <v>291</v>
      </c>
      <c r="F57" s="61" t="s">
        <v>292</v>
      </c>
      <c r="G57" s="109"/>
      <c r="H57" s="59"/>
    </row>
    <row r="58" spans="1:8" x14ac:dyDescent="0.2">
      <c r="A58" s="91">
        <v>48013</v>
      </c>
      <c r="B58" s="61" t="s">
        <v>93</v>
      </c>
      <c r="C58" s="61" t="s">
        <v>314</v>
      </c>
      <c r="D58" s="109">
        <v>36544</v>
      </c>
      <c r="E58" s="61" t="s">
        <v>291</v>
      </c>
      <c r="F58" s="61" t="s">
        <v>292</v>
      </c>
      <c r="G58" s="109"/>
      <c r="H58" s="59"/>
    </row>
    <row r="59" spans="1:8" x14ac:dyDescent="0.2">
      <c r="A59" s="91">
        <v>48014</v>
      </c>
      <c r="B59" s="61" t="s">
        <v>94</v>
      </c>
      <c r="C59" s="61" t="s">
        <v>313</v>
      </c>
      <c r="D59" s="109">
        <v>33311</v>
      </c>
      <c r="E59" s="61" t="s">
        <v>319</v>
      </c>
      <c r="F59" s="61" t="s">
        <v>322</v>
      </c>
      <c r="G59" s="109">
        <v>42136</v>
      </c>
      <c r="H59" s="59"/>
    </row>
    <row r="60" spans="1:8" x14ac:dyDescent="0.2">
      <c r="A60" s="96" t="s">
        <v>352</v>
      </c>
      <c r="B60" s="62" t="s">
        <v>95</v>
      </c>
      <c r="C60" s="62" t="s">
        <v>313</v>
      </c>
      <c r="D60" s="110">
        <v>37578</v>
      </c>
      <c r="E60" s="62" t="s">
        <v>291</v>
      </c>
      <c r="F60" s="62" t="s">
        <v>292</v>
      </c>
      <c r="G60" s="110"/>
      <c r="H60" s="59"/>
    </row>
    <row r="61" spans="1:8" x14ac:dyDescent="0.2">
      <c r="A61" s="91">
        <v>48015</v>
      </c>
      <c r="B61" s="61" t="s">
        <v>96</v>
      </c>
      <c r="C61" s="61" t="s">
        <v>316</v>
      </c>
      <c r="D61" s="109">
        <v>36580</v>
      </c>
      <c r="E61" s="61" t="s">
        <v>291</v>
      </c>
      <c r="F61" s="61" t="s">
        <v>292</v>
      </c>
      <c r="G61" s="109"/>
      <c r="H61" s="59"/>
    </row>
    <row r="62" spans="1:8" x14ac:dyDescent="0.2">
      <c r="A62" s="95" t="s">
        <v>353</v>
      </c>
      <c r="B62" s="61" t="s">
        <v>92</v>
      </c>
      <c r="C62" s="61" t="s">
        <v>315</v>
      </c>
      <c r="D62" s="109">
        <v>38002</v>
      </c>
      <c r="E62" s="61" t="s">
        <v>291</v>
      </c>
      <c r="F62" s="61" t="s">
        <v>292</v>
      </c>
      <c r="G62" s="109"/>
      <c r="H62" s="59"/>
    </row>
    <row r="63" spans="1:8" x14ac:dyDescent="0.2">
      <c r="A63" s="91">
        <v>20019</v>
      </c>
      <c r="B63" s="61" t="s">
        <v>97</v>
      </c>
      <c r="C63" s="61" t="s">
        <v>313</v>
      </c>
      <c r="D63" s="109">
        <v>39392</v>
      </c>
      <c r="E63" s="61" t="s">
        <v>291</v>
      </c>
      <c r="F63" s="61" t="s">
        <v>292</v>
      </c>
      <c r="G63" s="109"/>
      <c r="H63" s="59"/>
    </row>
    <row r="64" spans="1:8" x14ac:dyDescent="0.2">
      <c r="A64" s="91">
        <v>48092</v>
      </c>
      <c r="B64" s="61" t="s">
        <v>98</v>
      </c>
      <c r="C64" s="61" t="s">
        <v>313</v>
      </c>
      <c r="D64" s="109">
        <v>34828</v>
      </c>
      <c r="E64" s="61" t="s">
        <v>291</v>
      </c>
      <c r="F64" s="61" t="s">
        <v>292</v>
      </c>
      <c r="G64" s="109"/>
      <c r="H64" s="59"/>
    </row>
    <row r="65" spans="1:8" x14ac:dyDescent="0.2">
      <c r="A65" s="92">
        <v>20020</v>
      </c>
      <c r="B65" s="62" t="s">
        <v>99</v>
      </c>
      <c r="C65" s="62" t="s">
        <v>315</v>
      </c>
      <c r="D65" s="110">
        <v>32955</v>
      </c>
      <c r="E65" s="62" t="s">
        <v>319</v>
      </c>
      <c r="F65" s="62" t="s">
        <v>322</v>
      </c>
      <c r="G65" s="110">
        <v>42443</v>
      </c>
      <c r="H65" s="59"/>
    </row>
    <row r="66" spans="1:8" x14ac:dyDescent="0.2">
      <c r="A66" s="91">
        <v>20021</v>
      </c>
      <c r="B66" s="61" t="s">
        <v>100</v>
      </c>
      <c r="C66" s="61" t="s">
        <v>314</v>
      </c>
      <c r="D66" s="109">
        <v>42304</v>
      </c>
      <c r="E66" s="61" t="s">
        <v>291</v>
      </c>
      <c r="F66" s="61" t="s">
        <v>292</v>
      </c>
      <c r="G66" s="109"/>
      <c r="H66" s="59"/>
    </row>
    <row r="67" spans="1:8" x14ac:dyDescent="0.2">
      <c r="A67" s="91">
        <v>48016</v>
      </c>
      <c r="B67" s="61" t="s">
        <v>101</v>
      </c>
      <c r="C67" s="61" t="s">
        <v>314</v>
      </c>
      <c r="D67" s="109">
        <v>40613</v>
      </c>
      <c r="E67" s="61" t="s">
        <v>291</v>
      </c>
      <c r="F67" s="61" t="s">
        <v>292</v>
      </c>
      <c r="G67" s="109"/>
      <c r="H67" s="59"/>
    </row>
    <row r="68" spans="1:8" x14ac:dyDescent="0.2">
      <c r="A68" s="95" t="s">
        <v>354</v>
      </c>
      <c r="B68" s="61" t="s">
        <v>102</v>
      </c>
      <c r="C68" s="61" t="s">
        <v>314</v>
      </c>
      <c r="D68" s="109">
        <v>41894</v>
      </c>
      <c r="E68" s="61" t="s">
        <v>319</v>
      </c>
      <c r="F68" s="61" t="s">
        <v>326</v>
      </c>
      <c r="G68" s="109">
        <v>41894</v>
      </c>
      <c r="H68" s="59"/>
    </row>
    <row r="69" spans="1:8" x14ac:dyDescent="0.2">
      <c r="A69" s="91">
        <v>20022</v>
      </c>
      <c r="B69" s="61" t="s">
        <v>103</v>
      </c>
      <c r="C69" s="61" t="s">
        <v>314</v>
      </c>
      <c r="D69" s="109">
        <v>41177</v>
      </c>
      <c r="E69" s="61" t="s">
        <v>291</v>
      </c>
      <c r="F69" s="61" t="s">
        <v>292</v>
      </c>
      <c r="G69" s="109"/>
      <c r="H69" s="59"/>
    </row>
    <row r="70" spans="1:8" x14ac:dyDescent="0.2">
      <c r="A70" s="92">
        <v>20074</v>
      </c>
      <c r="B70" s="62" t="s">
        <v>104</v>
      </c>
      <c r="C70" s="62" t="s">
        <v>314</v>
      </c>
      <c r="D70" s="110">
        <v>40021</v>
      </c>
      <c r="E70" s="62" t="s">
        <v>291</v>
      </c>
      <c r="F70" s="62" t="s">
        <v>292</v>
      </c>
      <c r="G70" s="110"/>
      <c r="H70" s="59"/>
    </row>
    <row r="71" spans="1:8" x14ac:dyDescent="0.2">
      <c r="A71" s="91">
        <v>48017</v>
      </c>
      <c r="B71" s="61" t="s">
        <v>105</v>
      </c>
      <c r="C71" s="61" t="s">
        <v>314</v>
      </c>
      <c r="D71" s="109">
        <v>40806</v>
      </c>
      <c r="E71" s="61" t="s">
        <v>291</v>
      </c>
      <c r="F71" s="61" t="s">
        <v>292</v>
      </c>
      <c r="G71" s="109"/>
      <c r="H71" s="59"/>
    </row>
    <row r="72" spans="1:8" x14ac:dyDescent="0.2">
      <c r="A72" s="95" t="s">
        <v>355</v>
      </c>
      <c r="B72" s="61" t="s">
        <v>106</v>
      </c>
      <c r="C72" s="61" t="s">
        <v>313</v>
      </c>
      <c r="D72" s="109">
        <v>37839</v>
      </c>
      <c r="E72" s="61" t="s">
        <v>291</v>
      </c>
      <c r="F72" s="61" t="s">
        <v>292</v>
      </c>
      <c r="G72" s="109"/>
      <c r="H72" s="59"/>
    </row>
    <row r="73" spans="1:8" x14ac:dyDescent="0.2">
      <c r="A73" s="91">
        <v>48018</v>
      </c>
      <c r="B73" s="61" t="s">
        <v>107</v>
      </c>
      <c r="C73" s="61" t="s">
        <v>313</v>
      </c>
      <c r="D73" s="109">
        <v>34146</v>
      </c>
      <c r="E73" s="61" t="s">
        <v>319</v>
      </c>
      <c r="F73" s="61" t="s">
        <v>323</v>
      </c>
      <c r="G73" s="109">
        <v>42291</v>
      </c>
      <c r="H73" s="59"/>
    </row>
    <row r="74" spans="1:8" x14ac:dyDescent="0.2">
      <c r="A74" s="91">
        <v>48019</v>
      </c>
      <c r="B74" s="61" t="s">
        <v>108</v>
      </c>
      <c r="C74" s="61" t="s">
        <v>313</v>
      </c>
      <c r="D74" s="109">
        <v>35976</v>
      </c>
      <c r="E74" s="61" t="s">
        <v>291</v>
      </c>
      <c r="F74" s="61" t="s">
        <v>292</v>
      </c>
      <c r="G74" s="109"/>
      <c r="H74" s="59"/>
    </row>
    <row r="75" spans="1:8" x14ac:dyDescent="0.2">
      <c r="A75" s="92">
        <v>20023</v>
      </c>
      <c r="B75" s="62" t="s">
        <v>109</v>
      </c>
      <c r="C75" s="62" t="s">
        <v>313</v>
      </c>
      <c r="D75" s="110">
        <v>40260</v>
      </c>
      <c r="E75" s="62" t="s">
        <v>291</v>
      </c>
      <c r="F75" s="62" t="s">
        <v>292</v>
      </c>
      <c r="G75" s="110"/>
      <c r="H75" s="59"/>
    </row>
    <row r="76" spans="1:8" x14ac:dyDescent="0.2">
      <c r="A76" s="91">
        <v>20024</v>
      </c>
      <c r="B76" s="61" t="s">
        <v>110</v>
      </c>
      <c r="C76" s="61" t="s">
        <v>314</v>
      </c>
      <c r="D76" s="109">
        <v>41989</v>
      </c>
      <c r="E76" s="61" t="s">
        <v>291</v>
      </c>
      <c r="F76" s="61" t="s">
        <v>292</v>
      </c>
      <c r="G76" s="109"/>
      <c r="H76" s="59"/>
    </row>
    <row r="77" spans="1:8" x14ac:dyDescent="0.2">
      <c r="A77" s="91">
        <v>48020</v>
      </c>
      <c r="B77" s="61" t="s">
        <v>111</v>
      </c>
      <c r="C77" s="61" t="s">
        <v>314</v>
      </c>
      <c r="D77" s="109">
        <v>34736</v>
      </c>
      <c r="E77" s="61" t="s">
        <v>291</v>
      </c>
      <c r="F77" s="61" t="s">
        <v>292</v>
      </c>
      <c r="G77" s="109"/>
      <c r="H77" s="59"/>
    </row>
    <row r="78" spans="1:8" x14ac:dyDescent="0.2">
      <c r="A78" s="91">
        <v>48021</v>
      </c>
      <c r="B78" s="61" t="s">
        <v>112</v>
      </c>
      <c r="C78" s="61" t="s">
        <v>313</v>
      </c>
      <c r="D78" s="109">
        <v>34649</v>
      </c>
      <c r="E78" s="61" t="s">
        <v>319</v>
      </c>
      <c r="F78" s="61" t="s">
        <v>322</v>
      </c>
      <c r="G78" s="109">
        <v>41992</v>
      </c>
      <c r="H78" s="59"/>
    </row>
    <row r="79" spans="1:8" x14ac:dyDescent="0.2">
      <c r="A79" s="95" t="s">
        <v>356</v>
      </c>
      <c r="B79" s="61" t="s">
        <v>113</v>
      </c>
      <c r="C79" s="61" t="s">
        <v>314</v>
      </c>
      <c r="D79" s="109">
        <v>42542</v>
      </c>
      <c r="E79" s="61" t="s">
        <v>291</v>
      </c>
      <c r="F79" s="61" t="s">
        <v>292</v>
      </c>
      <c r="G79" s="109"/>
      <c r="H79" s="59"/>
    </row>
    <row r="80" spans="1:8" x14ac:dyDescent="0.2">
      <c r="A80" s="92">
        <v>20029</v>
      </c>
      <c r="B80" s="62" t="s">
        <v>114</v>
      </c>
      <c r="C80" s="62" t="s">
        <v>315</v>
      </c>
      <c r="D80" s="110">
        <v>39112</v>
      </c>
      <c r="E80" s="62" t="s">
        <v>291</v>
      </c>
      <c r="F80" s="62" t="s">
        <v>292</v>
      </c>
      <c r="G80" s="110"/>
      <c r="H80" s="59"/>
    </row>
    <row r="81" spans="1:8" x14ac:dyDescent="0.2">
      <c r="A81" s="91">
        <v>48901</v>
      </c>
      <c r="B81" s="61" t="s">
        <v>115</v>
      </c>
      <c r="C81" s="61" t="s">
        <v>313</v>
      </c>
      <c r="D81" s="109">
        <v>37883</v>
      </c>
      <c r="E81" s="61" t="s">
        <v>291</v>
      </c>
      <c r="F81" s="61" t="s">
        <v>292</v>
      </c>
      <c r="G81" s="109"/>
      <c r="H81" s="59"/>
    </row>
    <row r="82" spans="1:8" x14ac:dyDescent="0.2">
      <c r="A82" s="91">
        <v>48026</v>
      </c>
      <c r="B82" s="61" t="s">
        <v>116</v>
      </c>
      <c r="C82" s="61" t="s">
        <v>313</v>
      </c>
      <c r="D82" s="109">
        <v>39402</v>
      </c>
      <c r="E82" s="61" t="s">
        <v>291</v>
      </c>
      <c r="F82" s="61" t="s">
        <v>292</v>
      </c>
      <c r="G82" s="109"/>
      <c r="H82" s="59"/>
    </row>
    <row r="83" spans="1:8" x14ac:dyDescent="0.2">
      <c r="A83" s="91">
        <v>20069</v>
      </c>
      <c r="B83" s="61" t="s">
        <v>117</v>
      </c>
      <c r="C83" s="61" t="s">
        <v>314</v>
      </c>
      <c r="D83" s="109">
        <v>40501</v>
      </c>
      <c r="E83" s="61" t="s">
        <v>291</v>
      </c>
      <c r="F83" s="61" t="s">
        <v>292</v>
      </c>
      <c r="G83" s="109"/>
      <c r="H83" s="59"/>
    </row>
    <row r="84" spans="1:8" x14ac:dyDescent="0.2">
      <c r="A84" s="91">
        <v>48027</v>
      </c>
      <c r="B84" s="61" t="s">
        <v>118</v>
      </c>
      <c r="C84" s="61" t="s">
        <v>313</v>
      </c>
      <c r="D84" s="109">
        <v>38380</v>
      </c>
      <c r="E84" s="61" t="s">
        <v>291</v>
      </c>
      <c r="F84" s="61" t="s">
        <v>292</v>
      </c>
      <c r="G84" s="109"/>
      <c r="H84" s="59"/>
    </row>
    <row r="85" spans="1:8" x14ac:dyDescent="0.2">
      <c r="A85" s="92">
        <v>48028</v>
      </c>
      <c r="B85" s="62" t="s">
        <v>119</v>
      </c>
      <c r="C85" s="62" t="s">
        <v>314</v>
      </c>
      <c r="D85" s="110">
        <v>42331</v>
      </c>
      <c r="E85" s="62" t="s">
        <v>319</v>
      </c>
      <c r="F85" s="62" t="s">
        <v>326</v>
      </c>
      <c r="G85" s="110">
        <v>42331</v>
      </c>
      <c r="H85" s="59"/>
    </row>
    <row r="86" spans="1:8" x14ac:dyDescent="0.2">
      <c r="A86" s="91">
        <v>20030</v>
      </c>
      <c r="B86" s="61" t="s">
        <v>120</v>
      </c>
      <c r="C86" s="61" t="s">
        <v>314</v>
      </c>
      <c r="D86" s="109">
        <v>39073</v>
      </c>
      <c r="E86" s="61" t="s">
        <v>291</v>
      </c>
      <c r="F86" s="61" t="s">
        <v>292</v>
      </c>
      <c r="G86" s="109"/>
      <c r="H86" s="59"/>
    </row>
    <row r="87" spans="1:8" x14ac:dyDescent="0.2">
      <c r="A87" s="91">
        <v>48031</v>
      </c>
      <c r="B87" s="61" t="s">
        <v>121</v>
      </c>
      <c r="C87" s="61" t="s">
        <v>314</v>
      </c>
      <c r="D87" s="109">
        <v>40008</v>
      </c>
      <c r="E87" s="61" t="s">
        <v>291</v>
      </c>
      <c r="F87" s="61" t="s">
        <v>292</v>
      </c>
      <c r="G87" s="109"/>
      <c r="H87" s="59"/>
    </row>
    <row r="88" spans="1:8" x14ac:dyDescent="0.2">
      <c r="A88" s="95" t="s">
        <v>357</v>
      </c>
      <c r="B88" s="61" t="s">
        <v>122</v>
      </c>
      <c r="C88" s="61" t="s">
        <v>313</v>
      </c>
      <c r="D88" s="109">
        <v>37309</v>
      </c>
      <c r="E88" s="61" t="s">
        <v>291</v>
      </c>
      <c r="F88" s="61" t="s">
        <v>292</v>
      </c>
      <c r="G88" s="109"/>
      <c r="H88" s="59"/>
    </row>
    <row r="89" spans="1:8" x14ac:dyDescent="0.2">
      <c r="A89" s="95" t="s">
        <v>358</v>
      </c>
      <c r="B89" s="61" t="s">
        <v>123</v>
      </c>
      <c r="C89" s="61" t="s">
        <v>313</v>
      </c>
      <c r="D89" s="109">
        <v>37762</v>
      </c>
      <c r="E89" s="61" t="s">
        <v>319</v>
      </c>
      <c r="F89" s="61" t="s">
        <v>323</v>
      </c>
      <c r="G89" s="109">
        <v>42648</v>
      </c>
      <c r="H89" s="59"/>
    </row>
    <row r="90" spans="1:8" x14ac:dyDescent="0.2">
      <c r="A90" s="92">
        <v>20031</v>
      </c>
      <c r="B90" s="62" t="s">
        <v>124</v>
      </c>
      <c r="C90" s="62" t="s">
        <v>315</v>
      </c>
      <c r="D90" s="110">
        <v>36769</v>
      </c>
      <c r="E90" s="62" t="s">
        <v>291</v>
      </c>
      <c r="F90" s="62" t="s">
        <v>292</v>
      </c>
      <c r="G90" s="110"/>
      <c r="H90" s="59"/>
    </row>
    <row r="91" spans="1:8" x14ac:dyDescent="0.2">
      <c r="A91" s="91">
        <v>20033</v>
      </c>
      <c r="B91" s="61" t="s">
        <v>125</v>
      </c>
      <c r="C91" s="61" t="s">
        <v>313</v>
      </c>
      <c r="D91" s="109">
        <v>38415</v>
      </c>
      <c r="E91" s="61" t="s">
        <v>291</v>
      </c>
      <c r="F91" s="61" t="s">
        <v>292</v>
      </c>
      <c r="G91" s="109"/>
      <c r="H91" s="59"/>
    </row>
    <row r="92" spans="1:8" x14ac:dyDescent="0.2">
      <c r="A92" s="91">
        <v>20032</v>
      </c>
      <c r="B92" s="61" t="s">
        <v>126</v>
      </c>
      <c r="C92" s="61" t="s">
        <v>314</v>
      </c>
      <c r="D92" s="109">
        <v>41242</v>
      </c>
      <c r="E92" s="61" t="s">
        <v>291</v>
      </c>
      <c r="F92" s="61" t="s">
        <v>292</v>
      </c>
      <c r="G92" s="109"/>
      <c r="H92" s="59"/>
    </row>
    <row r="93" spans="1:8" x14ac:dyDescent="0.2">
      <c r="A93" s="91">
        <v>48032</v>
      </c>
      <c r="B93" s="61" t="s">
        <v>127</v>
      </c>
      <c r="C93" s="61" t="s">
        <v>314</v>
      </c>
      <c r="D93" s="109">
        <v>40865</v>
      </c>
      <c r="E93" s="61" t="s">
        <v>291</v>
      </c>
      <c r="F93" s="61" t="s">
        <v>292</v>
      </c>
      <c r="G93" s="109"/>
      <c r="H93" s="59"/>
    </row>
    <row r="94" spans="1:8" x14ac:dyDescent="0.2">
      <c r="A94" s="95" t="s">
        <v>359</v>
      </c>
      <c r="B94" s="61" t="s">
        <v>128</v>
      </c>
      <c r="C94" s="61" t="s">
        <v>314</v>
      </c>
      <c r="D94" s="109">
        <v>40627</v>
      </c>
      <c r="E94" s="61" t="s">
        <v>291</v>
      </c>
      <c r="F94" s="61" t="s">
        <v>292</v>
      </c>
      <c r="G94" s="109"/>
      <c r="H94" s="59"/>
    </row>
    <row r="95" spans="1:8" x14ac:dyDescent="0.2">
      <c r="A95" s="92">
        <v>48902</v>
      </c>
      <c r="B95" s="62" t="s">
        <v>129</v>
      </c>
      <c r="C95" s="62" t="s">
        <v>313</v>
      </c>
      <c r="D95" s="110">
        <v>33708</v>
      </c>
      <c r="E95" s="62" t="s">
        <v>319</v>
      </c>
      <c r="F95" s="62" t="s">
        <v>324</v>
      </c>
      <c r="G95" s="110">
        <v>35643</v>
      </c>
      <c r="H95" s="59"/>
    </row>
    <row r="96" spans="1:8" x14ac:dyDescent="0.2">
      <c r="A96" s="91">
        <v>48033</v>
      </c>
      <c r="B96" s="61" t="s">
        <v>130</v>
      </c>
      <c r="C96" s="61" t="s">
        <v>313</v>
      </c>
      <c r="D96" s="109">
        <v>37270</v>
      </c>
      <c r="E96" s="61" t="s">
        <v>291</v>
      </c>
      <c r="F96" s="61" t="s">
        <v>292</v>
      </c>
      <c r="G96" s="109"/>
      <c r="H96" s="59"/>
    </row>
    <row r="97" spans="1:8" x14ac:dyDescent="0.2">
      <c r="A97" s="91">
        <v>48034</v>
      </c>
      <c r="B97" s="61" t="s">
        <v>131</v>
      </c>
      <c r="C97" s="61" t="s">
        <v>316</v>
      </c>
      <c r="D97" s="109">
        <v>42060</v>
      </c>
      <c r="E97" s="61" t="s">
        <v>291</v>
      </c>
      <c r="F97" s="61" t="s">
        <v>292</v>
      </c>
      <c r="G97" s="109"/>
      <c r="H97" s="59"/>
    </row>
    <row r="98" spans="1:8" x14ac:dyDescent="0.2">
      <c r="A98" s="91">
        <v>20067</v>
      </c>
      <c r="B98" s="61" t="s">
        <v>132</v>
      </c>
      <c r="C98" s="61" t="s">
        <v>314</v>
      </c>
      <c r="D98" s="109">
        <v>38043</v>
      </c>
      <c r="E98" s="61" t="s">
        <v>291</v>
      </c>
      <c r="F98" s="61" t="s">
        <v>292</v>
      </c>
      <c r="G98" s="109"/>
      <c r="H98" s="59"/>
    </row>
    <row r="99" spans="1:8" x14ac:dyDescent="0.2">
      <c r="A99" s="91">
        <v>20066</v>
      </c>
      <c r="B99" s="61" t="s">
        <v>133</v>
      </c>
      <c r="C99" s="61" t="s">
        <v>313</v>
      </c>
      <c r="D99" s="109">
        <v>35713</v>
      </c>
      <c r="E99" s="61" t="s">
        <v>319</v>
      </c>
      <c r="F99" s="61" t="s">
        <v>324</v>
      </c>
      <c r="G99" s="109">
        <v>42212</v>
      </c>
      <c r="H99" s="59"/>
    </row>
    <row r="100" spans="1:8" x14ac:dyDescent="0.2">
      <c r="A100" s="96" t="s">
        <v>360</v>
      </c>
      <c r="B100" s="62" t="s">
        <v>290</v>
      </c>
      <c r="C100" s="62" t="s">
        <v>313</v>
      </c>
      <c r="D100" s="110">
        <v>37713</v>
      </c>
      <c r="E100" s="62" t="s">
        <v>291</v>
      </c>
      <c r="F100" s="62" t="s">
        <v>292</v>
      </c>
      <c r="G100" s="110"/>
      <c r="H100" s="59"/>
    </row>
    <row r="101" spans="1:8" x14ac:dyDescent="0.2">
      <c r="A101" s="91">
        <v>48079</v>
      </c>
      <c r="B101" s="61" t="s">
        <v>135</v>
      </c>
      <c r="C101" s="61" t="s">
        <v>313</v>
      </c>
      <c r="D101" s="109">
        <v>32815</v>
      </c>
      <c r="E101" s="61" t="s">
        <v>291</v>
      </c>
      <c r="F101" s="61" t="s">
        <v>292</v>
      </c>
      <c r="G101" s="109"/>
      <c r="H101" s="59"/>
    </row>
    <row r="102" spans="1:8" x14ac:dyDescent="0.2">
      <c r="A102" s="91">
        <v>20034</v>
      </c>
      <c r="B102" s="61" t="s">
        <v>136</v>
      </c>
      <c r="C102" s="61" t="s">
        <v>313</v>
      </c>
      <c r="D102" s="109">
        <v>36585</v>
      </c>
      <c r="E102" s="61" t="s">
        <v>291</v>
      </c>
      <c r="F102" s="61" t="s">
        <v>292</v>
      </c>
      <c r="G102" s="109"/>
      <c r="H102" s="59"/>
    </row>
    <row r="103" spans="1:8" x14ac:dyDescent="0.2">
      <c r="A103" s="91">
        <v>48029</v>
      </c>
      <c r="B103" s="61" t="s">
        <v>137</v>
      </c>
      <c r="C103" s="61" t="s">
        <v>313</v>
      </c>
      <c r="D103" s="109">
        <v>37448</v>
      </c>
      <c r="E103" s="61" t="s">
        <v>291</v>
      </c>
      <c r="F103" s="61" t="s">
        <v>292</v>
      </c>
      <c r="G103" s="109"/>
      <c r="H103" s="59"/>
    </row>
    <row r="104" spans="1:8" x14ac:dyDescent="0.2">
      <c r="A104" s="91">
        <v>48030</v>
      </c>
      <c r="B104" s="61" t="s">
        <v>138</v>
      </c>
      <c r="C104" s="61" t="s">
        <v>313</v>
      </c>
      <c r="D104" s="109">
        <v>35562</v>
      </c>
      <c r="E104" s="61" t="s">
        <v>291</v>
      </c>
      <c r="F104" s="61" t="s">
        <v>292</v>
      </c>
      <c r="G104" s="109"/>
      <c r="H104" s="59"/>
    </row>
    <row r="105" spans="1:8" x14ac:dyDescent="0.2">
      <c r="A105" s="92">
        <v>20035</v>
      </c>
      <c r="B105" s="62" t="s">
        <v>139</v>
      </c>
      <c r="C105" s="62" t="s">
        <v>313</v>
      </c>
      <c r="D105" s="110">
        <v>38842</v>
      </c>
      <c r="E105" s="62" t="s">
        <v>291</v>
      </c>
      <c r="F105" s="62" t="s">
        <v>292</v>
      </c>
      <c r="G105" s="110"/>
      <c r="H105" s="59"/>
    </row>
    <row r="106" spans="1:8" x14ac:dyDescent="0.2">
      <c r="A106" s="91">
        <v>48906</v>
      </c>
      <c r="B106" s="61" t="s">
        <v>140</v>
      </c>
      <c r="C106" s="61" t="s">
        <v>315</v>
      </c>
      <c r="D106" s="109">
        <v>33736</v>
      </c>
      <c r="E106" s="61" t="s">
        <v>319</v>
      </c>
      <c r="F106" s="61" t="s">
        <v>324</v>
      </c>
      <c r="G106" s="109">
        <v>42713</v>
      </c>
      <c r="H106" s="59"/>
    </row>
    <row r="107" spans="1:8" x14ac:dyDescent="0.2">
      <c r="A107" s="91">
        <v>48035</v>
      </c>
      <c r="B107" s="61" t="s">
        <v>141</v>
      </c>
      <c r="C107" s="61" t="s">
        <v>313</v>
      </c>
      <c r="D107" s="109">
        <v>35951</v>
      </c>
      <c r="E107" s="61" t="s">
        <v>291</v>
      </c>
      <c r="F107" s="61" t="s">
        <v>292</v>
      </c>
      <c r="G107" s="109"/>
      <c r="H107" s="59"/>
    </row>
    <row r="108" spans="1:8" x14ac:dyDescent="0.2">
      <c r="A108" s="91">
        <v>20038</v>
      </c>
      <c r="B108" s="61" t="s">
        <v>142</v>
      </c>
      <c r="C108" s="61" t="s">
        <v>313</v>
      </c>
      <c r="D108" s="109">
        <v>38434</v>
      </c>
      <c r="E108" s="61" t="s">
        <v>291</v>
      </c>
      <c r="F108" s="61" t="s">
        <v>292</v>
      </c>
      <c r="G108" s="109"/>
      <c r="H108" s="59"/>
    </row>
    <row r="109" spans="1:8" x14ac:dyDescent="0.2">
      <c r="A109" s="91">
        <v>20037</v>
      </c>
      <c r="B109" s="61" t="s">
        <v>143</v>
      </c>
      <c r="C109" s="61" t="s">
        <v>315</v>
      </c>
      <c r="D109" s="109">
        <v>36516</v>
      </c>
      <c r="E109" s="61" t="s">
        <v>291</v>
      </c>
      <c r="F109" s="61" t="s">
        <v>292</v>
      </c>
      <c r="G109" s="109"/>
      <c r="H109" s="59"/>
    </row>
    <row r="110" spans="1:8" x14ac:dyDescent="0.2">
      <c r="A110" s="92">
        <v>48036</v>
      </c>
      <c r="B110" s="62" t="s">
        <v>144</v>
      </c>
      <c r="C110" s="62" t="s">
        <v>314</v>
      </c>
      <c r="D110" s="110">
        <v>34950</v>
      </c>
      <c r="E110" s="62" t="s">
        <v>319</v>
      </c>
      <c r="F110" s="62" t="s">
        <v>324</v>
      </c>
      <c r="G110" s="110">
        <v>41127</v>
      </c>
      <c r="H110" s="59"/>
    </row>
    <row r="111" spans="1:8" x14ac:dyDescent="0.2">
      <c r="A111" s="91">
        <v>48037</v>
      </c>
      <c r="B111" s="61" t="s">
        <v>145</v>
      </c>
      <c r="C111" s="61" t="s">
        <v>313</v>
      </c>
      <c r="D111" s="109">
        <v>37105</v>
      </c>
      <c r="E111" s="61" t="s">
        <v>291</v>
      </c>
      <c r="F111" s="61" t="s">
        <v>292</v>
      </c>
      <c r="G111" s="109"/>
      <c r="H111" s="59"/>
    </row>
    <row r="112" spans="1:8" x14ac:dyDescent="0.2">
      <c r="A112" s="91">
        <v>48038</v>
      </c>
      <c r="B112" s="61" t="s">
        <v>146</v>
      </c>
      <c r="C112" s="61" t="s">
        <v>315</v>
      </c>
      <c r="D112" s="109">
        <v>39686</v>
      </c>
      <c r="E112" s="61" t="s">
        <v>291</v>
      </c>
      <c r="F112" s="61" t="s">
        <v>292</v>
      </c>
      <c r="G112" s="109"/>
      <c r="H112" s="59"/>
    </row>
    <row r="113" spans="1:8" x14ac:dyDescent="0.2">
      <c r="A113" s="91">
        <v>48039</v>
      </c>
      <c r="B113" s="61" t="s">
        <v>147</v>
      </c>
      <c r="C113" s="61" t="s">
        <v>313</v>
      </c>
      <c r="D113" s="109">
        <v>33887</v>
      </c>
      <c r="E113" s="61" t="s">
        <v>291</v>
      </c>
      <c r="F113" s="61" t="s">
        <v>292</v>
      </c>
      <c r="G113" s="109"/>
      <c r="H113" s="59"/>
    </row>
    <row r="114" spans="1:8" x14ac:dyDescent="0.2">
      <c r="A114" s="91">
        <v>48040</v>
      </c>
      <c r="B114" s="61" t="s">
        <v>148</v>
      </c>
      <c r="C114" s="61" t="s">
        <v>313</v>
      </c>
      <c r="D114" s="109">
        <v>38189</v>
      </c>
      <c r="E114" s="61" t="s">
        <v>319</v>
      </c>
      <c r="F114" s="61" t="s">
        <v>323</v>
      </c>
      <c r="G114" s="109">
        <v>42291</v>
      </c>
      <c r="H114" s="59"/>
    </row>
    <row r="115" spans="1:8" x14ac:dyDescent="0.2">
      <c r="A115" s="92">
        <v>48041</v>
      </c>
      <c r="B115" s="62" t="s">
        <v>149</v>
      </c>
      <c r="C115" s="62" t="s">
        <v>315</v>
      </c>
      <c r="D115" s="110">
        <v>37477</v>
      </c>
      <c r="E115" s="62" t="s">
        <v>320</v>
      </c>
      <c r="F115" s="62" t="s">
        <v>324</v>
      </c>
      <c r="G115" s="110">
        <v>40583</v>
      </c>
      <c r="H115" s="59"/>
    </row>
    <row r="116" spans="1:8" x14ac:dyDescent="0.2">
      <c r="A116" s="91">
        <v>20907</v>
      </c>
      <c r="B116" s="61" t="s">
        <v>150</v>
      </c>
      <c r="C116" s="61" t="s">
        <v>313</v>
      </c>
      <c r="D116" s="109">
        <v>35867</v>
      </c>
      <c r="E116" s="61" t="s">
        <v>291</v>
      </c>
      <c r="F116" s="61" t="s">
        <v>292</v>
      </c>
      <c r="G116" s="109"/>
      <c r="H116" s="59"/>
    </row>
    <row r="117" spans="1:8" x14ac:dyDescent="0.2">
      <c r="A117" s="91">
        <v>48046</v>
      </c>
      <c r="B117" s="61" t="s">
        <v>151</v>
      </c>
      <c r="C117" s="61" t="s">
        <v>314</v>
      </c>
      <c r="D117" s="109">
        <v>36346</v>
      </c>
      <c r="E117" s="61" t="s">
        <v>291</v>
      </c>
      <c r="F117" s="61" t="s">
        <v>292</v>
      </c>
      <c r="G117" s="109"/>
      <c r="H117" s="59"/>
    </row>
    <row r="118" spans="1:8" x14ac:dyDescent="0.2">
      <c r="A118" s="91">
        <v>20039</v>
      </c>
      <c r="B118" s="61" t="s">
        <v>152</v>
      </c>
      <c r="C118" s="61" t="s">
        <v>313</v>
      </c>
      <c r="D118" s="109">
        <v>39644</v>
      </c>
      <c r="E118" s="61" t="s">
        <v>291</v>
      </c>
      <c r="F118" s="61" t="s">
        <v>292</v>
      </c>
      <c r="G118" s="109"/>
      <c r="H118" s="59"/>
    </row>
    <row r="119" spans="1:8" x14ac:dyDescent="0.2">
      <c r="A119" s="91">
        <v>48044</v>
      </c>
      <c r="B119" s="61" t="s">
        <v>153</v>
      </c>
      <c r="C119" s="61" t="s">
        <v>314</v>
      </c>
      <c r="D119" s="109">
        <v>37095</v>
      </c>
      <c r="E119" s="61" t="s">
        <v>319</v>
      </c>
      <c r="F119" s="61" t="s">
        <v>324</v>
      </c>
      <c r="G119" s="109">
        <v>41793</v>
      </c>
      <c r="H119" s="59"/>
    </row>
    <row r="120" spans="1:8" x14ac:dyDescent="0.2">
      <c r="A120" s="92">
        <v>48047</v>
      </c>
      <c r="B120" s="62" t="s">
        <v>154</v>
      </c>
      <c r="C120" s="62" t="s">
        <v>315</v>
      </c>
      <c r="D120" s="110">
        <v>36551</v>
      </c>
      <c r="E120" s="62" t="s">
        <v>291</v>
      </c>
      <c r="F120" s="62" t="s">
        <v>292</v>
      </c>
      <c r="G120" s="110"/>
      <c r="H120" s="59"/>
    </row>
    <row r="121" spans="1:8" x14ac:dyDescent="0.2">
      <c r="A121" s="91">
        <v>48042</v>
      </c>
      <c r="B121" s="61" t="s">
        <v>155</v>
      </c>
      <c r="C121" s="61" t="s">
        <v>314</v>
      </c>
      <c r="D121" s="109">
        <v>41704</v>
      </c>
      <c r="E121" s="61" t="s">
        <v>291</v>
      </c>
      <c r="F121" s="61" t="s">
        <v>292</v>
      </c>
      <c r="G121" s="109"/>
      <c r="H121" s="59"/>
    </row>
    <row r="122" spans="1:8" x14ac:dyDescent="0.2">
      <c r="A122" s="91">
        <v>48043</v>
      </c>
      <c r="B122" s="61" t="s">
        <v>156</v>
      </c>
      <c r="C122" s="61" t="s">
        <v>313</v>
      </c>
      <c r="D122" s="109">
        <v>33753</v>
      </c>
      <c r="E122" s="61" t="s">
        <v>319</v>
      </c>
      <c r="F122" s="61" t="s">
        <v>324</v>
      </c>
      <c r="G122" s="109">
        <v>42695</v>
      </c>
      <c r="H122" s="59"/>
    </row>
    <row r="123" spans="1:8" x14ac:dyDescent="0.2">
      <c r="A123" s="91">
        <v>48045</v>
      </c>
      <c r="B123" s="61" t="s">
        <v>157</v>
      </c>
      <c r="C123" s="61" t="s">
        <v>313</v>
      </c>
      <c r="D123" s="109">
        <v>39056</v>
      </c>
      <c r="E123" s="61" t="s">
        <v>291</v>
      </c>
      <c r="F123" s="61" t="s">
        <v>292</v>
      </c>
      <c r="G123" s="109"/>
      <c r="H123" s="59"/>
    </row>
    <row r="124" spans="1:8" x14ac:dyDescent="0.2">
      <c r="A124" s="95" t="s">
        <v>361</v>
      </c>
      <c r="B124" s="61" t="s">
        <v>158</v>
      </c>
      <c r="C124" s="61" t="s">
        <v>313</v>
      </c>
      <c r="D124" s="109">
        <v>34780</v>
      </c>
      <c r="E124" s="61" t="s">
        <v>291</v>
      </c>
      <c r="F124" s="61" t="s">
        <v>292</v>
      </c>
      <c r="G124" s="109"/>
      <c r="H124" s="59"/>
    </row>
    <row r="125" spans="1:8" x14ac:dyDescent="0.2">
      <c r="A125" s="92">
        <v>20040</v>
      </c>
      <c r="B125" s="62" t="s">
        <v>159</v>
      </c>
      <c r="C125" s="62" t="s">
        <v>313</v>
      </c>
      <c r="D125" s="110">
        <v>40644</v>
      </c>
      <c r="E125" s="62" t="s">
        <v>291</v>
      </c>
      <c r="F125" s="62" t="s">
        <v>292</v>
      </c>
      <c r="G125" s="110"/>
      <c r="H125" s="59"/>
    </row>
    <row r="126" spans="1:8" x14ac:dyDescent="0.2">
      <c r="A126" s="91">
        <v>20041</v>
      </c>
      <c r="B126" s="61" t="s">
        <v>160</v>
      </c>
      <c r="C126" s="61" t="s">
        <v>314</v>
      </c>
      <c r="D126" s="109">
        <v>42108</v>
      </c>
      <c r="E126" s="61" t="s">
        <v>291</v>
      </c>
      <c r="F126" s="61" t="s">
        <v>292</v>
      </c>
      <c r="G126" s="109"/>
      <c r="H126" s="59"/>
    </row>
    <row r="127" spans="1:8" x14ac:dyDescent="0.2">
      <c r="A127" s="91">
        <v>20036</v>
      </c>
      <c r="B127" s="61" t="s">
        <v>161</v>
      </c>
      <c r="C127" s="61" t="s">
        <v>313</v>
      </c>
      <c r="D127" s="109">
        <v>35703</v>
      </c>
      <c r="E127" s="61" t="s">
        <v>319</v>
      </c>
      <c r="F127" s="61" t="s">
        <v>323</v>
      </c>
      <c r="G127" s="109">
        <v>42200</v>
      </c>
      <c r="H127" s="59"/>
    </row>
    <row r="128" spans="1:8" x14ac:dyDescent="0.2">
      <c r="A128" s="91">
        <v>20042</v>
      </c>
      <c r="B128" s="61" t="s">
        <v>162</v>
      </c>
      <c r="C128" s="61" t="s">
        <v>313</v>
      </c>
      <c r="D128" s="109">
        <v>35859</v>
      </c>
      <c r="E128" s="61" t="s">
        <v>320</v>
      </c>
      <c r="F128" s="61" t="s">
        <v>322</v>
      </c>
      <c r="G128" s="109">
        <v>42536</v>
      </c>
      <c r="H128" s="59"/>
    </row>
    <row r="129" spans="1:8" x14ac:dyDescent="0.2">
      <c r="A129" s="91">
        <v>48048</v>
      </c>
      <c r="B129" s="61" t="s">
        <v>163</v>
      </c>
      <c r="C129" s="61" t="s">
        <v>313</v>
      </c>
      <c r="D129" s="109">
        <v>37292</v>
      </c>
      <c r="E129" s="61" t="s">
        <v>291</v>
      </c>
      <c r="F129" s="61" t="s">
        <v>292</v>
      </c>
      <c r="G129" s="109"/>
      <c r="H129" s="59"/>
    </row>
    <row r="130" spans="1:8" x14ac:dyDescent="0.2">
      <c r="A130" s="92">
        <v>20043</v>
      </c>
      <c r="B130" s="62" t="s">
        <v>164</v>
      </c>
      <c r="C130" s="62" t="s">
        <v>313</v>
      </c>
      <c r="D130" s="110">
        <v>31980</v>
      </c>
      <c r="E130" s="62" t="s">
        <v>319</v>
      </c>
      <c r="F130" s="62" t="s">
        <v>322</v>
      </c>
      <c r="G130" s="110">
        <v>42528</v>
      </c>
      <c r="H130" s="59"/>
    </row>
    <row r="131" spans="1:8" x14ac:dyDescent="0.2">
      <c r="A131" s="91">
        <v>48094</v>
      </c>
      <c r="B131" s="61" t="s">
        <v>165</v>
      </c>
      <c r="C131" s="61" t="s">
        <v>313</v>
      </c>
      <c r="D131" s="109">
        <v>34528</v>
      </c>
      <c r="E131" s="61" t="s">
        <v>319</v>
      </c>
      <c r="F131" s="61" t="s">
        <v>324</v>
      </c>
      <c r="G131" s="109">
        <v>40380</v>
      </c>
      <c r="H131" s="59"/>
    </row>
    <row r="132" spans="1:8" x14ac:dyDescent="0.2">
      <c r="A132" s="91">
        <v>20044</v>
      </c>
      <c r="B132" s="61" t="s">
        <v>166</v>
      </c>
      <c r="C132" s="61" t="s">
        <v>314</v>
      </c>
      <c r="D132" s="109">
        <v>40282</v>
      </c>
      <c r="E132" s="61" t="s">
        <v>291</v>
      </c>
      <c r="F132" s="61" t="s">
        <v>292</v>
      </c>
      <c r="G132" s="109"/>
      <c r="H132" s="59"/>
    </row>
    <row r="133" spans="1:8" x14ac:dyDescent="0.2">
      <c r="A133" s="91">
        <v>20045</v>
      </c>
      <c r="B133" s="61" t="s">
        <v>167</v>
      </c>
      <c r="C133" s="61" t="s">
        <v>317</v>
      </c>
      <c r="D133" s="109">
        <v>42032</v>
      </c>
      <c r="E133" s="61" t="s">
        <v>291</v>
      </c>
      <c r="F133" s="61" t="s">
        <v>292</v>
      </c>
      <c r="G133" s="109"/>
      <c r="H133" s="59"/>
    </row>
    <row r="134" spans="1:8" x14ac:dyDescent="0.2">
      <c r="A134" s="91">
        <v>20046</v>
      </c>
      <c r="B134" s="61" t="s">
        <v>169</v>
      </c>
      <c r="C134" s="61" t="s">
        <v>314</v>
      </c>
      <c r="D134" s="109">
        <v>40896</v>
      </c>
      <c r="E134" s="61" t="s">
        <v>291</v>
      </c>
      <c r="F134" s="61" t="s">
        <v>292</v>
      </c>
      <c r="G134" s="109"/>
      <c r="H134" s="59"/>
    </row>
    <row r="135" spans="1:8" x14ac:dyDescent="0.2">
      <c r="A135" s="96" t="s">
        <v>362</v>
      </c>
      <c r="B135" s="62" t="s">
        <v>170</v>
      </c>
      <c r="C135" s="62" t="s">
        <v>315</v>
      </c>
      <c r="D135" s="110">
        <v>37757</v>
      </c>
      <c r="E135" s="62" t="s">
        <v>291</v>
      </c>
      <c r="F135" s="62" t="s">
        <v>292</v>
      </c>
      <c r="G135" s="110"/>
      <c r="H135" s="59"/>
    </row>
    <row r="136" spans="1:8" x14ac:dyDescent="0.2">
      <c r="A136" s="95" t="s">
        <v>363</v>
      </c>
      <c r="B136" s="61" t="s">
        <v>168</v>
      </c>
      <c r="C136" s="61" t="s">
        <v>313</v>
      </c>
      <c r="D136" s="109">
        <v>36136</v>
      </c>
      <c r="E136" s="61" t="s">
        <v>319</v>
      </c>
      <c r="F136" s="61" t="s">
        <v>324</v>
      </c>
      <c r="G136" s="109">
        <v>40242</v>
      </c>
      <c r="H136" s="59"/>
    </row>
    <row r="137" spans="1:8" x14ac:dyDescent="0.2">
      <c r="A137" s="91">
        <v>48049</v>
      </c>
      <c r="B137" s="61" t="s">
        <v>171</v>
      </c>
      <c r="C137" s="61" t="s">
        <v>313</v>
      </c>
      <c r="D137" s="109">
        <v>34856</v>
      </c>
      <c r="E137" s="61" t="s">
        <v>319</v>
      </c>
      <c r="F137" s="61" t="s">
        <v>324</v>
      </c>
      <c r="G137" s="109">
        <v>42284</v>
      </c>
      <c r="H137" s="59"/>
    </row>
    <row r="138" spans="1:8" x14ac:dyDescent="0.2">
      <c r="A138" s="91">
        <v>20047</v>
      </c>
      <c r="B138" s="61" t="s">
        <v>172</v>
      </c>
      <c r="C138" s="61" t="s">
        <v>314</v>
      </c>
      <c r="D138" s="109">
        <v>40388</v>
      </c>
      <c r="E138" s="61" t="s">
        <v>291</v>
      </c>
      <c r="F138" s="61" t="s">
        <v>292</v>
      </c>
      <c r="G138" s="109"/>
      <c r="H138" s="59"/>
    </row>
    <row r="139" spans="1:8" x14ac:dyDescent="0.2">
      <c r="A139" s="91">
        <v>48910</v>
      </c>
      <c r="B139" s="61" t="s">
        <v>173</v>
      </c>
      <c r="C139" s="61" t="s">
        <v>313</v>
      </c>
      <c r="D139" s="109">
        <v>37228</v>
      </c>
      <c r="E139" s="61" t="s">
        <v>291</v>
      </c>
      <c r="F139" s="61" t="s">
        <v>292</v>
      </c>
      <c r="G139" s="109"/>
      <c r="H139" s="59"/>
    </row>
    <row r="140" spans="1:8" x14ac:dyDescent="0.2">
      <c r="A140" s="92">
        <v>48050</v>
      </c>
      <c r="B140" s="62" t="s">
        <v>174</v>
      </c>
      <c r="C140" s="62" t="s">
        <v>314</v>
      </c>
      <c r="D140" s="110">
        <v>42139</v>
      </c>
      <c r="E140" s="62" t="s">
        <v>319</v>
      </c>
      <c r="F140" s="62" t="s">
        <v>325</v>
      </c>
      <c r="G140" s="110">
        <v>42549</v>
      </c>
      <c r="H140" s="59"/>
    </row>
    <row r="141" spans="1:8" x14ac:dyDescent="0.2">
      <c r="A141" s="91">
        <v>48022</v>
      </c>
      <c r="B141" s="61" t="s">
        <v>17</v>
      </c>
      <c r="C141" s="61" t="s">
        <v>313</v>
      </c>
      <c r="D141" s="109">
        <v>33376</v>
      </c>
      <c r="E141" s="61" t="s">
        <v>291</v>
      </c>
      <c r="F141" s="61" t="s">
        <v>292</v>
      </c>
      <c r="G141" s="109"/>
      <c r="H141" s="59"/>
    </row>
    <row r="142" spans="1:8" x14ac:dyDescent="0.2">
      <c r="A142" s="91">
        <v>48907</v>
      </c>
      <c r="B142" s="61" t="s">
        <v>175</v>
      </c>
      <c r="C142" s="61" t="s">
        <v>313</v>
      </c>
      <c r="D142" s="109">
        <v>35885</v>
      </c>
      <c r="E142" s="61" t="s">
        <v>291</v>
      </c>
      <c r="F142" s="61" t="s">
        <v>292</v>
      </c>
      <c r="G142" s="109"/>
      <c r="H142" s="59"/>
    </row>
    <row r="143" spans="1:8" x14ac:dyDescent="0.2">
      <c r="A143" s="95" t="s">
        <v>364</v>
      </c>
      <c r="B143" s="61" t="s">
        <v>176</v>
      </c>
      <c r="C143" s="61" t="s">
        <v>314</v>
      </c>
      <c r="D143" s="109">
        <v>40072</v>
      </c>
      <c r="E143" s="61" t="s">
        <v>291</v>
      </c>
      <c r="F143" s="61" t="s">
        <v>292</v>
      </c>
      <c r="G143" s="109"/>
      <c r="H143" s="59"/>
    </row>
    <row r="144" spans="1:8" x14ac:dyDescent="0.2">
      <c r="A144" s="95" t="s">
        <v>365</v>
      </c>
      <c r="B144" s="61" t="s">
        <v>177</v>
      </c>
      <c r="C144" s="61" t="s">
        <v>315</v>
      </c>
      <c r="D144" s="109">
        <v>37711</v>
      </c>
      <c r="E144" s="61" t="s">
        <v>319</v>
      </c>
      <c r="F144" s="61" t="s">
        <v>322</v>
      </c>
      <c r="G144" s="109">
        <v>42524</v>
      </c>
      <c r="H144" s="59"/>
    </row>
    <row r="145" spans="1:8" x14ac:dyDescent="0.2">
      <c r="A145" s="96" t="s">
        <v>366</v>
      </c>
      <c r="B145" s="62" t="s">
        <v>178</v>
      </c>
      <c r="C145" s="62" t="s">
        <v>313</v>
      </c>
      <c r="D145" s="110">
        <v>36579</v>
      </c>
      <c r="E145" s="62" t="s">
        <v>319</v>
      </c>
      <c r="F145" s="62" t="s">
        <v>322</v>
      </c>
      <c r="G145" s="110">
        <v>40301</v>
      </c>
      <c r="H145" s="59"/>
    </row>
    <row r="146" spans="1:8" x14ac:dyDescent="0.2">
      <c r="A146" s="95" t="s">
        <v>367</v>
      </c>
      <c r="B146" s="61" t="s">
        <v>179</v>
      </c>
      <c r="C146" s="61" t="s">
        <v>313</v>
      </c>
      <c r="D146" s="109">
        <v>40093</v>
      </c>
      <c r="E146" s="61" t="s">
        <v>291</v>
      </c>
      <c r="F146" s="61" t="s">
        <v>292</v>
      </c>
      <c r="G146" s="109"/>
      <c r="H146" s="59"/>
    </row>
    <row r="147" spans="1:8" x14ac:dyDescent="0.2">
      <c r="A147" s="95" t="s">
        <v>368</v>
      </c>
      <c r="B147" s="61" t="s">
        <v>180</v>
      </c>
      <c r="C147" s="61" t="s">
        <v>313</v>
      </c>
      <c r="D147" s="109">
        <v>38201</v>
      </c>
      <c r="E147" s="61" t="s">
        <v>291</v>
      </c>
      <c r="F147" s="61" t="s">
        <v>292</v>
      </c>
      <c r="G147" s="109"/>
      <c r="H147" s="59"/>
    </row>
    <row r="148" spans="1:8" x14ac:dyDescent="0.2">
      <c r="A148" s="95" t="s">
        <v>369</v>
      </c>
      <c r="B148" s="61" t="s">
        <v>181</v>
      </c>
      <c r="C148" s="61" t="s">
        <v>314</v>
      </c>
      <c r="D148" s="109">
        <v>40935</v>
      </c>
      <c r="E148" s="61" t="s">
        <v>291</v>
      </c>
      <c r="F148" s="61" t="s">
        <v>292</v>
      </c>
      <c r="G148" s="109"/>
      <c r="H148" s="59"/>
    </row>
    <row r="149" spans="1:8" x14ac:dyDescent="0.2">
      <c r="A149" s="91">
        <v>48051</v>
      </c>
      <c r="B149" s="61" t="s">
        <v>182</v>
      </c>
      <c r="C149" s="61" t="s">
        <v>313</v>
      </c>
      <c r="D149" s="109">
        <v>33660</v>
      </c>
      <c r="E149" s="61" t="s">
        <v>291</v>
      </c>
      <c r="F149" s="61" t="s">
        <v>292</v>
      </c>
      <c r="G149" s="109"/>
      <c r="H149" s="59"/>
    </row>
    <row r="150" spans="1:8" x14ac:dyDescent="0.2">
      <c r="A150" s="96" t="s">
        <v>370</v>
      </c>
      <c r="B150" s="62" t="s">
        <v>183</v>
      </c>
      <c r="C150" s="62" t="s">
        <v>313</v>
      </c>
      <c r="D150" s="110">
        <v>37638</v>
      </c>
      <c r="E150" s="62" t="s">
        <v>319</v>
      </c>
      <c r="F150" s="62" t="s">
        <v>322</v>
      </c>
      <c r="G150" s="110">
        <v>42151</v>
      </c>
      <c r="H150" s="59"/>
    </row>
    <row r="151" spans="1:8" x14ac:dyDescent="0.2">
      <c r="A151" s="95" t="s">
        <v>371</v>
      </c>
      <c r="B151" s="61" t="s">
        <v>184</v>
      </c>
      <c r="C151" s="61" t="s">
        <v>313</v>
      </c>
      <c r="D151" s="109">
        <v>37008</v>
      </c>
      <c r="E151" s="61" t="s">
        <v>291</v>
      </c>
      <c r="F151" s="61" t="s">
        <v>292</v>
      </c>
      <c r="G151" s="109"/>
      <c r="H151" s="59"/>
    </row>
    <row r="152" spans="1:8" x14ac:dyDescent="0.2">
      <c r="A152" s="91">
        <v>48052</v>
      </c>
      <c r="B152" s="61" t="s">
        <v>185</v>
      </c>
      <c r="C152" s="61" t="s">
        <v>313</v>
      </c>
      <c r="D152" s="109">
        <v>36235</v>
      </c>
      <c r="E152" s="61" t="s">
        <v>319</v>
      </c>
      <c r="F152" s="61" t="s">
        <v>322</v>
      </c>
      <c r="G152" s="109">
        <v>41822</v>
      </c>
      <c r="H152" s="59"/>
    </row>
    <row r="153" spans="1:8" x14ac:dyDescent="0.2">
      <c r="A153" s="91">
        <v>20048</v>
      </c>
      <c r="B153" s="61" t="s">
        <v>186</v>
      </c>
      <c r="C153" s="61" t="s">
        <v>315</v>
      </c>
      <c r="D153" s="109">
        <v>37908</v>
      </c>
      <c r="E153" s="61" t="s">
        <v>319</v>
      </c>
      <c r="F153" s="61" t="s">
        <v>324</v>
      </c>
      <c r="G153" s="109">
        <v>42562</v>
      </c>
      <c r="H153" s="59"/>
    </row>
    <row r="154" spans="1:8" x14ac:dyDescent="0.2">
      <c r="A154" s="91">
        <v>20902</v>
      </c>
      <c r="B154" s="61" t="s">
        <v>187</v>
      </c>
      <c r="C154" s="61" t="s">
        <v>313</v>
      </c>
      <c r="D154" s="109">
        <v>38443</v>
      </c>
      <c r="E154" s="61" t="s">
        <v>291</v>
      </c>
      <c r="F154" s="61" t="s">
        <v>292</v>
      </c>
      <c r="G154" s="109"/>
      <c r="H154" s="59"/>
    </row>
    <row r="155" spans="1:8" x14ac:dyDescent="0.2">
      <c r="A155" s="96" t="s">
        <v>372</v>
      </c>
      <c r="B155" s="62" t="s">
        <v>188</v>
      </c>
      <c r="C155" s="62" t="s">
        <v>314</v>
      </c>
      <c r="D155" s="110">
        <v>34010</v>
      </c>
      <c r="E155" s="62" t="s">
        <v>319</v>
      </c>
      <c r="F155" s="62" t="s">
        <v>324</v>
      </c>
      <c r="G155" s="110">
        <v>39171</v>
      </c>
      <c r="H155" s="59"/>
    </row>
    <row r="156" spans="1:8" x14ac:dyDescent="0.2">
      <c r="A156" s="91">
        <v>48053</v>
      </c>
      <c r="B156" s="61" t="s">
        <v>189</v>
      </c>
      <c r="C156" s="61" t="s">
        <v>313</v>
      </c>
      <c r="D156" s="109">
        <v>37894</v>
      </c>
      <c r="E156" s="61" t="s">
        <v>291</v>
      </c>
      <c r="F156" s="61" t="s">
        <v>292</v>
      </c>
      <c r="G156" s="109"/>
      <c r="H156" s="59"/>
    </row>
    <row r="157" spans="1:8" x14ac:dyDescent="0.2">
      <c r="A157" s="91">
        <v>20049</v>
      </c>
      <c r="B157" s="61" t="s">
        <v>190</v>
      </c>
      <c r="C157" s="61" t="s">
        <v>313</v>
      </c>
      <c r="D157" s="109">
        <v>39276</v>
      </c>
      <c r="E157" s="61" t="s">
        <v>291</v>
      </c>
      <c r="F157" s="61" t="s">
        <v>292</v>
      </c>
      <c r="G157" s="109"/>
      <c r="H157" s="59"/>
    </row>
    <row r="158" spans="1:8" x14ac:dyDescent="0.2">
      <c r="A158" s="91">
        <v>20050</v>
      </c>
      <c r="B158" s="61" t="s">
        <v>191</v>
      </c>
      <c r="C158" s="61" t="s">
        <v>315</v>
      </c>
      <c r="D158" s="109">
        <v>35604</v>
      </c>
      <c r="E158" s="61" t="s">
        <v>319</v>
      </c>
      <c r="F158" s="61" t="s">
        <v>322</v>
      </c>
      <c r="G158" s="109">
        <v>42313</v>
      </c>
      <c r="H158" s="59"/>
    </row>
    <row r="159" spans="1:8" x14ac:dyDescent="0.2">
      <c r="A159" s="91">
        <v>20051</v>
      </c>
      <c r="B159" s="61" t="s">
        <v>192</v>
      </c>
      <c r="C159" s="61" t="s">
        <v>314</v>
      </c>
      <c r="D159" s="109">
        <v>39626</v>
      </c>
      <c r="E159" s="61" t="s">
        <v>291</v>
      </c>
      <c r="F159" s="61" t="s">
        <v>292</v>
      </c>
      <c r="G159" s="109"/>
      <c r="H159" s="59"/>
    </row>
    <row r="160" spans="1:8" x14ac:dyDescent="0.2">
      <c r="A160" s="92">
        <v>20052</v>
      </c>
      <c r="B160" s="62" t="s">
        <v>193</v>
      </c>
      <c r="C160" s="62" t="s">
        <v>313</v>
      </c>
      <c r="D160" s="110">
        <v>40477</v>
      </c>
      <c r="E160" s="62" t="s">
        <v>291</v>
      </c>
      <c r="F160" s="62" t="s">
        <v>292</v>
      </c>
      <c r="G160" s="110"/>
      <c r="H160" s="59"/>
    </row>
    <row r="161" spans="1:8" x14ac:dyDescent="0.2">
      <c r="A161" s="95" t="s">
        <v>373</v>
      </c>
      <c r="B161" s="61" t="s">
        <v>194</v>
      </c>
      <c r="C161" s="61" t="s">
        <v>313</v>
      </c>
      <c r="D161" s="109">
        <v>37762</v>
      </c>
      <c r="E161" s="61" t="s">
        <v>291</v>
      </c>
      <c r="F161" s="61" t="s">
        <v>292</v>
      </c>
      <c r="G161" s="109"/>
      <c r="H161" s="59"/>
    </row>
    <row r="162" spans="1:8" x14ac:dyDescent="0.2">
      <c r="A162" s="91">
        <v>20068</v>
      </c>
      <c r="B162" s="61" t="s">
        <v>195</v>
      </c>
      <c r="C162" s="61" t="s">
        <v>315</v>
      </c>
      <c r="D162" s="109">
        <v>31981</v>
      </c>
      <c r="E162" s="61" t="s">
        <v>291</v>
      </c>
      <c r="F162" s="61" t="s">
        <v>292</v>
      </c>
      <c r="G162" s="109"/>
      <c r="H162" s="59"/>
    </row>
    <row r="163" spans="1:8" x14ac:dyDescent="0.2">
      <c r="A163" s="91">
        <v>48054</v>
      </c>
      <c r="B163" s="61" t="s">
        <v>196</v>
      </c>
      <c r="C163" s="61" t="s">
        <v>314</v>
      </c>
      <c r="D163" s="109">
        <v>37046</v>
      </c>
      <c r="E163" s="61" t="s">
        <v>291</v>
      </c>
      <c r="F163" s="61" t="s">
        <v>292</v>
      </c>
      <c r="G163" s="109"/>
      <c r="H163" s="59"/>
    </row>
    <row r="164" spans="1:8" x14ac:dyDescent="0.2">
      <c r="A164" s="91">
        <v>48057</v>
      </c>
      <c r="B164" s="61" t="s">
        <v>197</v>
      </c>
      <c r="C164" s="61" t="s">
        <v>313</v>
      </c>
      <c r="D164" s="109">
        <v>35143</v>
      </c>
      <c r="E164" s="61" t="s">
        <v>291</v>
      </c>
      <c r="F164" s="61" t="s">
        <v>292</v>
      </c>
      <c r="G164" s="109"/>
      <c r="H164" s="59"/>
    </row>
    <row r="165" spans="1:8" x14ac:dyDescent="0.2">
      <c r="A165" s="92">
        <v>48055</v>
      </c>
      <c r="B165" s="62" t="s">
        <v>198</v>
      </c>
      <c r="C165" s="62" t="s">
        <v>313</v>
      </c>
      <c r="D165" s="110">
        <v>41388</v>
      </c>
      <c r="E165" s="62" t="s">
        <v>291</v>
      </c>
      <c r="F165" s="62" t="s">
        <v>292</v>
      </c>
      <c r="G165" s="110"/>
      <c r="H165" s="59"/>
    </row>
    <row r="166" spans="1:8" x14ac:dyDescent="0.2">
      <c r="A166" s="91">
        <v>48056</v>
      </c>
      <c r="B166" s="61" t="s">
        <v>199</v>
      </c>
      <c r="C166" s="61" t="s">
        <v>313</v>
      </c>
      <c r="D166" s="109">
        <v>37294</v>
      </c>
      <c r="E166" s="61" t="s">
        <v>291</v>
      </c>
      <c r="F166" s="61" t="s">
        <v>292</v>
      </c>
      <c r="G166" s="109"/>
      <c r="H166" s="59"/>
    </row>
    <row r="167" spans="1:8" x14ac:dyDescent="0.2">
      <c r="A167" s="95" t="s">
        <v>374</v>
      </c>
      <c r="B167" s="61" t="s">
        <v>200</v>
      </c>
      <c r="C167" s="61" t="s">
        <v>313</v>
      </c>
      <c r="D167" s="109">
        <v>38590</v>
      </c>
      <c r="E167" s="61" t="s">
        <v>291</v>
      </c>
      <c r="F167" s="61" t="s">
        <v>292</v>
      </c>
      <c r="G167" s="109"/>
      <c r="H167" s="59"/>
    </row>
    <row r="168" spans="1:8" x14ac:dyDescent="0.2">
      <c r="A168" s="91">
        <v>48081</v>
      </c>
      <c r="B168" s="61" t="s">
        <v>201</v>
      </c>
      <c r="C168" s="61" t="s">
        <v>313</v>
      </c>
      <c r="D168" s="109">
        <v>32303</v>
      </c>
      <c r="E168" s="61" t="s">
        <v>319</v>
      </c>
      <c r="F168" s="61" t="s">
        <v>325</v>
      </c>
      <c r="G168" s="109">
        <v>42128</v>
      </c>
      <c r="H168" s="59"/>
    </row>
    <row r="169" spans="1:8" x14ac:dyDescent="0.2">
      <c r="A169" s="91">
        <v>20053</v>
      </c>
      <c r="B169" s="61" t="s">
        <v>202</v>
      </c>
      <c r="C169" s="61" t="s">
        <v>314</v>
      </c>
      <c r="D169" s="109">
        <v>40533</v>
      </c>
      <c r="E169" s="61" t="s">
        <v>291</v>
      </c>
      <c r="F169" s="61" t="s">
        <v>292</v>
      </c>
      <c r="G169" s="109"/>
      <c r="H169" s="59"/>
    </row>
    <row r="170" spans="1:8" x14ac:dyDescent="0.2">
      <c r="A170" s="92">
        <v>20054</v>
      </c>
      <c r="B170" s="62" t="s">
        <v>203</v>
      </c>
      <c r="C170" s="62" t="s">
        <v>315</v>
      </c>
      <c r="D170" s="110">
        <v>39373</v>
      </c>
      <c r="E170" s="62" t="s">
        <v>291</v>
      </c>
      <c r="F170" s="62" t="s">
        <v>292</v>
      </c>
      <c r="G170" s="110"/>
      <c r="H170" s="59"/>
    </row>
    <row r="171" spans="1:8" x14ac:dyDescent="0.2">
      <c r="A171" s="91">
        <v>48903</v>
      </c>
      <c r="B171" s="61" t="s">
        <v>204</v>
      </c>
      <c r="C171" s="61" t="s">
        <v>314</v>
      </c>
      <c r="D171" s="109">
        <v>40606</v>
      </c>
      <c r="E171" s="61" t="s">
        <v>291</v>
      </c>
      <c r="F171" s="61" t="s">
        <v>292</v>
      </c>
      <c r="G171" s="109"/>
      <c r="H171" s="59"/>
    </row>
    <row r="172" spans="1:8" x14ac:dyDescent="0.2">
      <c r="A172" s="91">
        <v>48058</v>
      </c>
      <c r="B172" s="61" t="s">
        <v>205</v>
      </c>
      <c r="C172" s="61" t="s">
        <v>314</v>
      </c>
      <c r="D172" s="109">
        <v>42523</v>
      </c>
      <c r="E172" s="61" t="s">
        <v>319</v>
      </c>
      <c r="F172" s="61" t="s">
        <v>326</v>
      </c>
      <c r="G172" s="109">
        <v>42523</v>
      </c>
      <c r="H172" s="59"/>
    </row>
    <row r="173" spans="1:8" x14ac:dyDescent="0.2">
      <c r="A173" s="91">
        <v>48060</v>
      </c>
      <c r="B173" s="61" t="s">
        <v>207</v>
      </c>
      <c r="C173" s="61" t="s">
        <v>313</v>
      </c>
      <c r="D173" s="109">
        <v>36075</v>
      </c>
      <c r="E173" s="61" t="s">
        <v>319</v>
      </c>
      <c r="F173" s="61" t="s">
        <v>323</v>
      </c>
      <c r="G173" s="109">
        <v>41052</v>
      </c>
      <c r="H173" s="59"/>
    </row>
    <row r="174" spans="1:8" x14ac:dyDescent="0.2">
      <c r="A174" s="91">
        <v>48061</v>
      </c>
      <c r="B174" s="61" t="s">
        <v>208</v>
      </c>
      <c r="C174" s="61" t="s">
        <v>313</v>
      </c>
      <c r="D174" s="109">
        <v>37921</v>
      </c>
      <c r="E174" s="61" t="s">
        <v>291</v>
      </c>
      <c r="F174" s="61" t="s">
        <v>292</v>
      </c>
      <c r="G174" s="109"/>
      <c r="H174" s="59"/>
    </row>
    <row r="175" spans="1:8" x14ac:dyDescent="0.2">
      <c r="A175" s="92">
        <v>48059</v>
      </c>
      <c r="B175" s="62" t="s">
        <v>206</v>
      </c>
      <c r="C175" s="62" t="s">
        <v>313</v>
      </c>
      <c r="D175" s="110">
        <v>37222</v>
      </c>
      <c r="E175" s="62" t="s">
        <v>319</v>
      </c>
      <c r="F175" s="62" t="s">
        <v>324</v>
      </c>
      <c r="G175" s="110">
        <v>41954</v>
      </c>
      <c r="H175" s="59"/>
    </row>
    <row r="176" spans="1:8" x14ac:dyDescent="0.2">
      <c r="A176" s="91">
        <v>20901</v>
      </c>
      <c r="B176" s="61" t="s">
        <v>209</v>
      </c>
      <c r="C176" s="61" t="s">
        <v>314</v>
      </c>
      <c r="D176" s="109">
        <v>39644</v>
      </c>
      <c r="E176" s="61" t="s">
        <v>291</v>
      </c>
      <c r="F176" s="61" t="s">
        <v>292</v>
      </c>
      <c r="G176" s="109"/>
      <c r="H176" s="59"/>
    </row>
    <row r="177" spans="1:8" x14ac:dyDescent="0.2">
      <c r="A177" s="91">
        <v>48062</v>
      </c>
      <c r="B177" s="61" t="s">
        <v>210</v>
      </c>
      <c r="C177" s="61" t="s">
        <v>315</v>
      </c>
      <c r="D177" s="109">
        <v>35236</v>
      </c>
      <c r="E177" s="61" t="s">
        <v>319</v>
      </c>
      <c r="F177" s="61" t="s">
        <v>322</v>
      </c>
      <c r="G177" s="109">
        <v>42395</v>
      </c>
      <c r="H177" s="59"/>
    </row>
    <row r="178" spans="1:8" x14ac:dyDescent="0.2">
      <c r="A178" s="91">
        <v>48063</v>
      </c>
      <c r="B178" s="61" t="s">
        <v>211</v>
      </c>
      <c r="C178" s="61" t="s">
        <v>313</v>
      </c>
      <c r="D178" s="109">
        <v>36322</v>
      </c>
      <c r="E178" s="61" t="s">
        <v>291</v>
      </c>
      <c r="F178" s="61" t="s">
        <v>292</v>
      </c>
      <c r="G178" s="109"/>
      <c r="H178" s="59"/>
    </row>
    <row r="179" spans="1:8" x14ac:dyDescent="0.2">
      <c r="A179" s="91">
        <v>48064</v>
      </c>
      <c r="B179" s="61" t="s">
        <v>212</v>
      </c>
      <c r="C179" s="61" t="s">
        <v>314</v>
      </c>
      <c r="D179" s="109">
        <v>42023</v>
      </c>
      <c r="E179" s="61" t="s">
        <v>291</v>
      </c>
      <c r="F179" s="61" t="s">
        <v>292</v>
      </c>
      <c r="G179" s="109"/>
      <c r="H179" s="59"/>
    </row>
    <row r="180" spans="1:8" x14ac:dyDescent="0.2">
      <c r="A180" s="96" t="s">
        <v>375</v>
      </c>
      <c r="B180" s="62" t="s">
        <v>213</v>
      </c>
      <c r="C180" s="62" t="s">
        <v>313</v>
      </c>
      <c r="D180" s="110">
        <v>39295</v>
      </c>
      <c r="E180" s="62" t="s">
        <v>319</v>
      </c>
      <c r="F180" s="62" t="s">
        <v>324</v>
      </c>
      <c r="G180" s="110">
        <v>42433</v>
      </c>
      <c r="H180" s="59"/>
    </row>
    <row r="181" spans="1:8" x14ac:dyDescent="0.2">
      <c r="A181" s="91">
        <v>48066</v>
      </c>
      <c r="B181" s="61" t="s">
        <v>214</v>
      </c>
      <c r="C181" s="61" t="s">
        <v>314</v>
      </c>
      <c r="D181" s="109">
        <v>42195</v>
      </c>
      <c r="E181" s="61" t="s">
        <v>291</v>
      </c>
      <c r="F181" s="61" t="s">
        <v>292</v>
      </c>
      <c r="G181" s="109"/>
      <c r="H181" s="59"/>
    </row>
    <row r="182" spans="1:8" x14ac:dyDescent="0.2">
      <c r="A182" s="91">
        <v>48068</v>
      </c>
      <c r="B182" s="61" t="s">
        <v>215</v>
      </c>
      <c r="C182" s="61" t="s">
        <v>314</v>
      </c>
      <c r="D182" s="109">
        <v>42132</v>
      </c>
      <c r="E182" s="61" t="s">
        <v>291</v>
      </c>
      <c r="F182" s="61" t="s">
        <v>292</v>
      </c>
      <c r="G182" s="109"/>
      <c r="H182" s="59"/>
    </row>
    <row r="183" spans="1:8" x14ac:dyDescent="0.2">
      <c r="A183" s="91">
        <v>48069</v>
      </c>
      <c r="B183" s="61" t="s">
        <v>216</v>
      </c>
      <c r="C183" s="61" t="s">
        <v>313</v>
      </c>
      <c r="D183" s="109">
        <v>35240</v>
      </c>
      <c r="E183" s="61" t="s">
        <v>319</v>
      </c>
      <c r="F183" s="61" t="s">
        <v>322</v>
      </c>
      <c r="G183" s="109">
        <v>41955</v>
      </c>
      <c r="H183" s="59"/>
    </row>
    <row r="184" spans="1:8" x14ac:dyDescent="0.2">
      <c r="A184" s="91">
        <v>48007</v>
      </c>
      <c r="B184" s="61" t="s">
        <v>217</v>
      </c>
      <c r="C184" s="61" t="s">
        <v>315</v>
      </c>
      <c r="D184" s="109">
        <v>36969</v>
      </c>
      <c r="E184" s="61" t="s">
        <v>319</v>
      </c>
      <c r="F184" s="61" t="s">
        <v>323</v>
      </c>
      <c r="G184" s="109">
        <v>41710</v>
      </c>
      <c r="H184" s="59"/>
    </row>
    <row r="185" spans="1:8" x14ac:dyDescent="0.2">
      <c r="A185" s="92">
        <v>48908</v>
      </c>
      <c r="B185" s="62" t="s">
        <v>218</v>
      </c>
      <c r="C185" s="62" t="s">
        <v>313</v>
      </c>
      <c r="D185" s="110">
        <v>35769</v>
      </c>
      <c r="E185" s="62" t="s">
        <v>291</v>
      </c>
      <c r="F185" s="62" t="s">
        <v>292</v>
      </c>
      <c r="G185" s="110"/>
      <c r="H185" s="59"/>
    </row>
    <row r="186" spans="1:8" x14ac:dyDescent="0.2">
      <c r="A186" s="91">
        <v>48071</v>
      </c>
      <c r="B186" s="61" t="s">
        <v>219</v>
      </c>
      <c r="C186" s="61" t="s">
        <v>313</v>
      </c>
      <c r="D186" s="109">
        <v>33750</v>
      </c>
      <c r="E186" s="61" t="s">
        <v>318</v>
      </c>
      <c r="F186" s="61" t="s">
        <v>324</v>
      </c>
      <c r="G186" s="109">
        <v>37384</v>
      </c>
      <c r="H186" s="59"/>
    </row>
    <row r="187" spans="1:8" x14ac:dyDescent="0.2">
      <c r="A187" s="91">
        <v>20057</v>
      </c>
      <c r="B187" s="61" t="s">
        <v>220</v>
      </c>
      <c r="C187" s="61" t="s">
        <v>315</v>
      </c>
      <c r="D187" s="109">
        <v>36048</v>
      </c>
      <c r="E187" s="61" t="s">
        <v>291</v>
      </c>
      <c r="F187" s="61" t="s">
        <v>292</v>
      </c>
      <c r="G187" s="109"/>
      <c r="H187" s="59"/>
    </row>
    <row r="188" spans="1:8" x14ac:dyDescent="0.2">
      <c r="A188" s="91">
        <v>20056</v>
      </c>
      <c r="B188" s="61" t="s">
        <v>221</v>
      </c>
      <c r="C188" s="61" t="s">
        <v>313</v>
      </c>
      <c r="D188" s="109">
        <v>39286</v>
      </c>
      <c r="E188" s="61" t="s">
        <v>291</v>
      </c>
      <c r="F188" s="61" t="s">
        <v>292</v>
      </c>
      <c r="G188" s="109"/>
      <c r="H188" s="59"/>
    </row>
    <row r="189" spans="1:8" x14ac:dyDescent="0.2">
      <c r="A189" s="91">
        <v>48067</v>
      </c>
      <c r="B189" s="61" t="s">
        <v>222</v>
      </c>
      <c r="C189" s="61" t="s">
        <v>313</v>
      </c>
      <c r="D189" s="109">
        <v>33884</v>
      </c>
      <c r="E189" s="61" t="s">
        <v>319</v>
      </c>
      <c r="F189" s="61" t="s">
        <v>322</v>
      </c>
      <c r="G189" s="109">
        <v>40359</v>
      </c>
      <c r="H189" s="59"/>
    </row>
    <row r="190" spans="1:8" x14ac:dyDescent="0.2">
      <c r="A190" s="92">
        <v>48909</v>
      </c>
      <c r="B190" s="62" t="s">
        <v>223</v>
      </c>
      <c r="C190" s="62" t="s">
        <v>315</v>
      </c>
      <c r="D190" s="110">
        <v>36984</v>
      </c>
      <c r="E190" s="62" t="s">
        <v>319</v>
      </c>
      <c r="F190" s="62" t="s">
        <v>323</v>
      </c>
      <c r="G190" s="110">
        <v>42564</v>
      </c>
      <c r="H190" s="59"/>
    </row>
    <row r="191" spans="1:8" x14ac:dyDescent="0.2">
      <c r="A191" s="95" t="s">
        <v>376</v>
      </c>
      <c r="B191" s="61" t="s">
        <v>224</v>
      </c>
      <c r="C191" s="61" t="s">
        <v>314</v>
      </c>
      <c r="D191" s="109">
        <v>40169</v>
      </c>
      <c r="E191" s="61" t="s">
        <v>291</v>
      </c>
      <c r="F191" s="61" t="s">
        <v>292</v>
      </c>
      <c r="G191" s="109"/>
      <c r="H191" s="59"/>
    </row>
    <row r="192" spans="1:8" x14ac:dyDescent="0.2">
      <c r="A192" s="91">
        <v>20063</v>
      </c>
      <c r="B192" s="61" t="s">
        <v>225</v>
      </c>
      <c r="C192" s="61" t="s">
        <v>314</v>
      </c>
      <c r="D192" s="109">
        <v>42088</v>
      </c>
      <c r="E192" s="61" t="s">
        <v>291</v>
      </c>
      <c r="F192" s="61" t="s">
        <v>292</v>
      </c>
      <c r="G192" s="109"/>
      <c r="H192" s="59"/>
    </row>
    <row r="193" spans="1:8" x14ac:dyDescent="0.2">
      <c r="A193" s="95" t="s">
        <v>377</v>
      </c>
      <c r="B193" s="61" t="s">
        <v>226</v>
      </c>
      <c r="C193" s="61" t="s">
        <v>313</v>
      </c>
      <c r="D193" s="109">
        <v>33686</v>
      </c>
      <c r="E193" s="61" t="s">
        <v>319</v>
      </c>
      <c r="F193" s="61" t="s">
        <v>322</v>
      </c>
      <c r="G193" s="109">
        <v>41780</v>
      </c>
      <c r="H193" s="59"/>
    </row>
    <row r="194" spans="1:8" x14ac:dyDescent="0.2">
      <c r="A194" s="91">
        <v>20058</v>
      </c>
      <c r="B194" s="61" t="s">
        <v>227</v>
      </c>
      <c r="C194" s="61" t="s">
        <v>314</v>
      </c>
      <c r="D194" s="109">
        <v>42143</v>
      </c>
      <c r="E194" s="61" t="s">
        <v>291</v>
      </c>
      <c r="F194" s="61" t="s">
        <v>292</v>
      </c>
      <c r="G194" s="109"/>
      <c r="H194" s="59"/>
    </row>
    <row r="195" spans="1:8" x14ac:dyDescent="0.2">
      <c r="A195" s="92">
        <v>48073</v>
      </c>
      <c r="B195" s="62" t="s">
        <v>228</v>
      </c>
      <c r="C195" s="62" t="s">
        <v>313</v>
      </c>
      <c r="D195" s="110">
        <v>34408</v>
      </c>
      <c r="E195" s="62" t="s">
        <v>291</v>
      </c>
      <c r="F195" s="62" t="s">
        <v>292</v>
      </c>
      <c r="G195" s="110"/>
      <c r="H195" s="59"/>
    </row>
    <row r="196" spans="1:8" x14ac:dyDescent="0.2">
      <c r="A196" s="91">
        <v>20076</v>
      </c>
      <c r="B196" s="61" t="s">
        <v>230</v>
      </c>
      <c r="C196" s="61" t="s">
        <v>313</v>
      </c>
      <c r="D196" s="109">
        <v>36371</v>
      </c>
      <c r="E196" s="61" t="s">
        <v>291</v>
      </c>
      <c r="F196" s="61" t="s">
        <v>292</v>
      </c>
      <c r="G196" s="109"/>
      <c r="H196" s="59"/>
    </row>
    <row r="197" spans="1:8" x14ac:dyDescent="0.2">
      <c r="A197" s="91">
        <v>20905</v>
      </c>
      <c r="B197" s="61" t="s">
        <v>231</v>
      </c>
      <c r="C197" s="61" t="s">
        <v>315</v>
      </c>
      <c r="D197" s="109">
        <v>37910</v>
      </c>
      <c r="E197" s="61" t="s">
        <v>291</v>
      </c>
      <c r="F197" s="61" t="s">
        <v>292</v>
      </c>
      <c r="G197" s="109"/>
      <c r="H197" s="59"/>
    </row>
    <row r="198" spans="1:8" x14ac:dyDescent="0.2">
      <c r="A198" s="91">
        <v>20060</v>
      </c>
      <c r="B198" s="61" t="s">
        <v>232</v>
      </c>
      <c r="C198" s="61" t="s">
        <v>313</v>
      </c>
      <c r="D198" s="109">
        <v>36116</v>
      </c>
      <c r="E198" s="61" t="s">
        <v>291</v>
      </c>
      <c r="F198" s="61" t="s">
        <v>292</v>
      </c>
      <c r="G198" s="109"/>
      <c r="H198" s="59"/>
    </row>
    <row r="199" spans="1:8" x14ac:dyDescent="0.2">
      <c r="A199" s="91">
        <v>20061</v>
      </c>
      <c r="B199" s="61" t="s">
        <v>233</v>
      </c>
      <c r="C199" s="61" t="s">
        <v>314</v>
      </c>
      <c r="D199" s="109">
        <v>41050</v>
      </c>
      <c r="E199" s="61" t="s">
        <v>319</v>
      </c>
      <c r="F199" s="61" t="s">
        <v>324</v>
      </c>
      <c r="G199" s="109">
        <v>42041</v>
      </c>
      <c r="H199" s="59"/>
    </row>
    <row r="200" spans="1:8" x14ac:dyDescent="0.2">
      <c r="A200" s="92">
        <v>20062</v>
      </c>
      <c r="B200" s="62" t="s">
        <v>234</v>
      </c>
      <c r="C200" s="62" t="s">
        <v>314</v>
      </c>
      <c r="D200" s="110">
        <v>40772</v>
      </c>
      <c r="E200" s="62" t="s">
        <v>291</v>
      </c>
      <c r="F200" s="62" t="s">
        <v>292</v>
      </c>
      <c r="G200" s="110"/>
      <c r="H200" s="59"/>
    </row>
    <row r="201" spans="1:8" x14ac:dyDescent="0.2">
      <c r="A201" s="91">
        <v>48075</v>
      </c>
      <c r="B201" s="61" t="s">
        <v>235</v>
      </c>
      <c r="C201" s="61" t="s">
        <v>313</v>
      </c>
      <c r="D201" s="109">
        <v>37817</v>
      </c>
      <c r="E201" s="61" t="s">
        <v>291</v>
      </c>
      <c r="F201" s="61" t="s">
        <v>292</v>
      </c>
      <c r="G201" s="109"/>
      <c r="H201" s="59"/>
    </row>
    <row r="202" spans="1:8" x14ac:dyDescent="0.2">
      <c r="A202" s="91">
        <v>48083</v>
      </c>
      <c r="B202" s="61" t="s">
        <v>236</v>
      </c>
      <c r="C202" s="61" t="s">
        <v>314</v>
      </c>
      <c r="D202" s="109">
        <v>31303</v>
      </c>
      <c r="E202" s="61" t="s">
        <v>319</v>
      </c>
      <c r="F202" s="61" t="s">
        <v>324</v>
      </c>
      <c r="G202" s="109">
        <v>35094</v>
      </c>
      <c r="H202" s="59"/>
    </row>
    <row r="203" spans="1:8" x14ac:dyDescent="0.2">
      <c r="A203" s="91">
        <v>48072</v>
      </c>
      <c r="B203" s="61" t="s">
        <v>237</v>
      </c>
      <c r="C203" s="61" t="s">
        <v>314</v>
      </c>
      <c r="D203" s="109">
        <v>40015</v>
      </c>
      <c r="E203" s="61" t="s">
        <v>291</v>
      </c>
      <c r="F203" s="61" t="s">
        <v>292</v>
      </c>
      <c r="G203" s="109"/>
      <c r="H203" s="59"/>
    </row>
    <row r="204" spans="1:8" x14ac:dyDescent="0.2">
      <c r="A204" s="95" t="s">
        <v>378</v>
      </c>
      <c r="B204" s="61" t="s">
        <v>238</v>
      </c>
      <c r="C204" s="61" t="s">
        <v>314</v>
      </c>
      <c r="D204" s="109">
        <v>40620</v>
      </c>
      <c r="E204" s="61" t="s">
        <v>291</v>
      </c>
      <c r="F204" s="61" t="s">
        <v>292</v>
      </c>
      <c r="G204" s="109"/>
      <c r="H204" s="59"/>
    </row>
    <row r="205" spans="1:8" x14ac:dyDescent="0.2">
      <c r="A205" s="92">
        <v>20059</v>
      </c>
      <c r="B205" s="62" t="s">
        <v>229</v>
      </c>
      <c r="C205" s="62" t="s">
        <v>313</v>
      </c>
      <c r="D205" s="110">
        <v>38454</v>
      </c>
      <c r="E205" s="62" t="s">
        <v>291</v>
      </c>
      <c r="F205" s="62" t="s">
        <v>292</v>
      </c>
      <c r="G205" s="110"/>
      <c r="H205" s="59"/>
    </row>
    <row r="206" spans="1:8" x14ac:dyDescent="0.2">
      <c r="A206" s="91">
        <v>20064</v>
      </c>
      <c r="B206" s="61" t="s">
        <v>239</v>
      </c>
      <c r="C206" s="61" t="s">
        <v>313</v>
      </c>
      <c r="D206" s="109">
        <v>35734</v>
      </c>
      <c r="E206" s="61" t="s">
        <v>291</v>
      </c>
      <c r="F206" s="61" t="s">
        <v>292</v>
      </c>
      <c r="G206" s="109"/>
      <c r="H206" s="59"/>
    </row>
    <row r="207" spans="1:8" x14ac:dyDescent="0.2">
      <c r="A207" s="95" t="s">
        <v>379</v>
      </c>
      <c r="B207" s="61" t="s">
        <v>240</v>
      </c>
      <c r="C207" s="61" t="s">
        <v>313</v>
      </c>
      <c r="D207" s="109">
        <v>36558</v>
      </c>
      <c r="E207" s="61" t="s">
        <v>319</v>
      </c>
      <c r="F207" s="61" t="s">
        <v>324</v>
      </c>
      <c r="G207" s="109">
        <v>41647</v>
      </c>
      <c r="H207" s="59"/>
    </row>
    <row r="208" spans="1:8" x14ac:dyDescent="0.2">
      <c r="A208" s="91">
        <v>48077</v>
      </c>
      <c r="B208" s="61" t="s">
        <v>241</v>
      </c>
      <c r="C208" s="61" t="s">
        <v>313</v>
      </c>
      <c r="D208" s="109">
        <v>33705</v>
      </c>
      <c r="E208" s="61" t="s">
        <v>319</v>
      </c>
      <c r="F208" s="61" t="s">
        <v>322</v>
      </c>
      <c r="G208" s="109">
        <v>41739</v>
      </c>
      <c r="H208" s="59"/>
    </row>
    <row r="209" spans="1:8" x14ac:dyDescent="0.2">
      <c r="A209" s="91">
        <v>48078</v>
      </c>
      <c r="B209" s="61" t="s">
        <v>242</v>
      </c>
      <c r="C209" s="61" t="s">
        <v>314</v>
      </c>
      <c r="D209" s="109">
        <v>41230</v>
      </c>
      <c r="E209" s="61" t="s">
        <v>291</v>
      </c>
      <c r="F209" s="61" t="s">
        <v>292</v>
      </c>
      <c r="G209" s="109"/>
      <c r="H209" s="59"/>
    </row>
    <row r="210" spans="1:8" x14ac:dyDescent="0.2">
      <c r="A210" s="96" t="s">
        <v>380</v>
      </c>
      <c r="B210" s="62" t="s">
        <v>243</v>
      </c>
      <c r="C210" s="62" t="s">
        <v>313</v>
      </c>
      <c r="D210" s="110">
        <v>38385</v>
      </c>
      <c r="E210" s="62" t="s">
        <v>291</v>
      </c>
      <c r="F210" s="62" t="s">
        <v>292</v>
      </c>
      <c r="G210" s="110"/>
      <c r="H210" s="59"/>
    </row>
    <row r="211" spans="1:8" x14ac:dyDescent="0.2">
      <c r="A211" s="95" t="s">
        <v>381</v>
      </c>
      <c r="B211" s="61" t="s">
        <v>244</v>
      </c>
      <c r="C211" s="61" t="s">
        <v>315</v>
      </c>
      <c r="D211" s="109">
        <v>34792</v>
      </c>
      <c r="E211" s="61" t="s">
        <v>291</v>
      </c>
      <c r="F211" s="61" t="s">
        <v>292</v>
      </c>
      <c r="G211" s="109"/>
      <c r="H211" s="59"/>
    </row>
    <row r="212" spans="1:8" x14ac:dyDescent="0.2">
      <c r="A212" s="95" t="s">
        <v>382</v>
      </c>
      <c r="B212" s="61" t="s">
        <v>245</v>
      </c>
      <c r="C212" s="61" t="s">
        <v>313</v>
      </c>
      <c r="D212" s="109">
        <v>41543</v>
      </c>
      <c r="E212" s="61" t="s">
        <v>291</v>
      </c>
      <c r="F212" s="61" t="s">
        <v>292</v>
      </c>
      <c r="G212" s="109"/>
      <c r="H212" s="59"/>
    </row>
    <row r="213" spans="1:8" x14ac:dyDescent="0.2">
      <c r="A213" s="91">
        <v>48082</v>
      </c>
      <c r="B213" s="61" t="s">
        <v>246</v>
      </c>
      <c r="C213" s="61" t="s">
        <v>314</v>
      </c>
      <c r="D213" s="109">
        <v>35968</v>
      </c>
      <c r="E213" s="61" t="s">
        <v>319</v>
      </c>
      <c r="F213" s="61" t="s">
        <v>324</v>
      </c>
      <c r="G213" s="109">
        <v>42474</v>
      </c>
      <c r="H213" s="59"/>
    </row>
    <row r="214" spans="1:8" x14ac:dyDescent="0.2">
      <c r="A214" s="91">
        <v>20070</v>
      </c>
      <c r="B214" s="61" t="s">
        <v>247</v>
      </c>
      <c r="C214" s="61" t="s">
        <v>313</v>
      </c>
      <c r="D214" s="109">
        <v>35209</v>
      </c>
      <c r="E214" s="61" t="s">
        <v>291</v>
      </c>
      <c r="F214" s="61" t="s">
        <v>292</v>
      </c>
      <c r="G214" s="109"/>
      <c r="H214" s="59"/>
    </row>
    <row r="215" spans="1:8" x14ac:dyDescent="0.2">
      <c r="A215" s="92">
        <v>48084</v>
      </c>
      <c r="B215" s="62" t="s">
        <v>248</v>
      </c>
      <c r="C215" s="62" t="s">
        <v>314</v>
      </c>
      <c r="D215" s="110">
        <v>36626</v>
      </c>
      <c r="E215" s="62" t="s">
        <v>291</v>
      </c>
      <c r="F215" s="62" t="s">
        <v>292</v>
      </c>
      <c r="G215" s="110"/>
      <c r="H215" s="59"/>
    </row>
    <row r="216" spans="1:8" x14ac:dyDescent="0.2">
      <c r="A216" s="91">
        <v>48904</v>
      </c>
      <c r="B216" s="61" t="s">
        <v>249</v>
      </c>
      <c r="C216" s="61" t="s">
        <v>314</v>
      </c>
      <c r="D216" s="109">
        <v>42571</v>
      </c>
      <c r="E216" s="61" t="s">
        <v>319</v>
      </c>
      <c r="F216" s="61" t="s">
        <v>326</v>
      </c>
      <c r="G216" s="109">
        <v>42571</v>
      </c>
      <c r="H216" s="59"/>
    </row>
    <row r="217" spans="1:8" x14ac:dyDescent="0.2">
      <c r="A217" s="91">
        <v>48085</v>
      </c>
      <c r="B217" s="61" t="s">
        <v>250</v>
      </c>
      <c r="C217" s="61" t="s">
        <v>313</v>
      </c>
      <c r="D217" s="109">
        <v>36171</v>
      </c>
      <c r="E217" s="61" t="s">
        <v>291</v>
      </c>
      <c r="F217" s="61" t="s">
        <v>292</v>
      </c>
      <c r="G217" s="109"/>
      <c r="H217" s="59"/>
    </row>
    <row r="218" spans="1:8" x14ac:dyDescent="0.2">
      <c r="A218" s="91">
        <v>48086</v>
      </c>
      <c r="B218" s="61" t="s">
        <v>251</v>
      </c>
      <c r="C218" s="61" t="s">
        <v>313</v>
      </c>
      <c r="D218" s="109">
        <v>38006</v>
      </c>
      <c r="E218" s="61" t="s">
        <v>291</v>
      </c>
      <c r="F218" s="61" t="s">
        <v>292</v>
      </c>
      <c r="G218" s="109"/>
      <c r="H218" s="59"/>
    </row>
    <row r="219" spans="1:8" x14ac:dyDescent="0.2">
      <c r="A219" s="91">
        <v>20065</v>
      </c>
      <c r="B219" s="61" t="s">
        <v>252</v>
      </c>
      <c r="C219" s="61" t="s">
        <v>313</v>
      </c>
      <c r="D219" s="109">
        <v>35949</v>
      </c>
      <c r="E219" s="61" t="s">
        <v>319</v>
      </c>
      <c r="F219" s="61" t="s">
        <v>325</v>
      </c>
      <c r="G219" s="109">
        <v>42696</v>
      </c>
      <c r="H219" s="59"/>
    </row>
    <row r="220" spans="1:8" x14ac:dyDescent="0.2">
      <c r="A220" s="92">
        <v>48076</v>
      </c>
      <c r="B220" s="62" t="s">
        <v>253</v>
      </c>
      <c r="C220" s="62" t="s">
        <v>313</v>
      </c>
      <c r="D220" s="110">
        <v>34358</v>
      </c>
      <c r="E220" s="62" t="s">
        <v>291</v>
      </c>
      <c r="F220" s="62" t="s">
        <v>292</v>
      </c>
      <c r="G220" s="110"/>
      <c r="H220" s="59"/>
    </row>
    <row r="221" spans="1:8" x14ac:dyDescent="0.2">
      <c r="A221" s="91">
        <v>20071</v>
      </c>
      <c r="B221" s="61" t="s">
        <v>254</v>
      </c>
      <c r="C221" s="61" t="s">
        <v>314</v>
      </c>
      <c r="D221" s="109">
        <v>39875</v>
      </c>
      <c r="E221" s="61" t="s">
        <v>291</v>
      </c>
      <c r="F221" s="61" t="s">
        <v>292</v>
      </c>
      <c r="G221" s="109"/>
      <c r="H221" s="59"/>
    </row>
    <row r="222" spans="1:8" x14ac:dyDescent="0.2">
      <c r="A222" s="91">
        <v>48087</v>
      </c>
      <c r="B222" s="61" t="s">
        <v>255</v>
      </c>
      <c r="C222" s="61" t="s">
        <v>313</v>
      </c>
      <c r="D222" s="109">
        <v>35828</v>
      </c>
      <c r="E222" s="61" t="s">
        <v>318</v>
      </c>
      <c r="F222" s="61" t="s">
        <v>322</v>
      </c>
      <c r="G222" s="109">
        <v>37099</v>
      </c>
      <c r="H222" s="59"/>
    </row>
    <row r="223" spans="1:8" x14ac:dyDescent="0.2">
      <c r="A223" s="91">
        <v>48088</v>
      </c>
      <c r="B223" s="61" t="s">
        <v>256</v>
      </c>
      <c r="C223" s="61" t="s">
        <v>313</v>
      </c>
      <c r="D223" s="109">
        <v>34188</v>
      </c>
      <c r="E223" s="61" t="s">
        <v>291</v>
      </c>
      <c r="F223" s="61" t="s">
        <v>292</v>
      </c>
      <c r="G223" s="109"/>
      <c r="H223" s="59"/>
    </row>
    <row r="224" spans="1:8" x14ac:dyDescent="0.2">
      <c r="A224" s="91">
        <v>48065</v>
      </c>
      <c r="B224" s="61" t="s">
        <v>257</v>
      </c>
      <c r="C224" s="61" t="s">
        <v>313</v>
      </c>
      <c r="D224" s="109">
        <v>38992</v>
      </c>
      <c r="E224" s="61" t="s">
        <v>291</v>
      </c>
      <c r="F224" s="61" t="s">
        <v>292</v>
      </c>
      <c r="G224" s="109"/>
      <c r="H224" s="59"/>
    </row>
    <row r="225" spans="1:8" x14ac:dyDescent="0.2">
      <c r="A225" s="92">
        <v>48089</v>
      </c>
      <c r="B225" s="62" t="s">
        <v>258</v>
      </c>
      <c r="C225" s="62" t="s">
        <v>313</v>
      </c>
      <c r="D225" s="110">
        <v>36689</v>
      </c>
      <c r="E225" s="62" t="s">
        <v>318</v>
      </c>
      <c r="F225" s="62" t="s">
        <v>324</v>
      </c>
      <c r="G225" s="110">
        <v>38454</v>
      </c>
      <c r="H225" s="59"/>
    </row>
    <row r="226" spans="1:8" x14ac:dyDescent="0.2">
      <c r="A226" s="91">
        <v>48074</v>
      </c>
      <c r="B226" s="61" t="s">
        <v>259</v>
      </c>
      <c r="C226" s="61" t="s">
        <v>314</v>
      </c>
      <c r="D226" s="109">
        <v>38071</v>
      </c>
      <c r="E226" s="61" t="s">
        <v>291</v>
      </c>
      <c r="F226" s="61" t="s">
        <v>292</v>
      </c>
      <c r="G226" s="109"/>
      <c r="H226" s="59"/>
    </row>
    <row r="227" spans="1:8" x14ac:dyDescent="0.2">
      <c r="A227" s="95" t="s">
        <v>383</v>
      </c>
      <c r="B227" s="61" t="s">
        <v>260</v>
      </c>
      <c r="C227" s="61" t="s">
        <v>314</v>
      </c>
      <c r="D227" s="109">
        <v>41807</v>
      </c>
      <c r="E227" s="61" t="s">
        <v>291</v>
      </c>
      <c r="F227" s="61" t="s">
        <v>292</v>
      </c>
      <c r="G227" s="109"/>
      <c r="H227" s="59"/>
    </row>
    <row r="228" spans="1:8" x14ac:dyDescent="0.2">
      <c r="A228" s="91">
        <v>20072</v>
      </c>
      <c r="B228" s="61" t="s">
        <v>261</v>
      </c>
      <c r="C228" s="61" t="s">
        <v>314</v>
      </c>
      <c r="D228" s="109">
        <v>41576</v>
      </c>
      <c r="E228" s="61" t="s">
        <v>291</v>
      </c>
      <c r="F228" s="61" t="s">
        <v>292</v>
      </c>
      <c r="G228" s="109"/>
      <c r="H228" s="59"/>
    </row>
    <row r="229" spans="1:8" x14ac:dyDescent="0.2">
      <c r="A229" s="91">
        <v>20077</v>
      </c>
      <c r="B229" s="61" t="s">
        <v>262</v>
      </c>
      <c r="C229" s="61" t="s">
        <v>313</v>
      </c>
      <c r="D229" s="109">
        <v>41086</v>
      </c>
      <c r="E229" s="61" t="s">
        <v>291</v>
      </c>
      <c r="F229" s="61" t="s">
        <v>292</v>
      </c>
      <c r="G229" s="109"/>
      <c r="H229" s="59"/>
    </row>
    <row r="230" spans="1:8" x14ac:dyDescent="0.2">
      <c r="A230" s="92">
        <v>20073</v>
      </c>
      <c r="B230" s="62" t="s">
        <v>263</v>
      </c>
      <c r="C230" s="62" t="s">
        <v>313</v>
      </c>
      <c r="D230" s="110">
        <v>40792</v>
      </c>
      <c r="E230" s="62" t="s">
        <v>291</v>
      </c>
      <c r="F230" s="62" t="s">
        <v>292</v>
      </c>
      <c r="G230" s="110"/>
      <c r="H230" s="59"/>
    </row>
    <row r="231" spans="1:8" x14ac:dyDescent="0.2">
      <c r="A231" s="95" t="s">
        <v>384</v>
      </c>
      <c r="B231" s="61" t="s">
        <v>264</v>
      </c>
      <c r="C231" s="61" t="s">
        <v>313</v>
      </c>
      <c r="D231" s="109">
        <v>38523</v>
      </c>
      <c r="E231" s="61" t="s">
        <v>319</v>
      </c>
      <c r="F231" s="61" t="s">
        <v>323</v>
      </c>
      <c r="G231" s="109">
        <v>42648</v>
      </c>
      <c r="H231" s="59"/>
    </row>
    <row r="232" spans="1:8" x14ac:dyDescent="0.2">
      <c r="A232" s="91">
        <v>48080</v>
      </c>
      <c r="B232" s="61" t="s">
        <v>265</v>
      </c>
      <c r="C232" s="61" t="s">
        <v>314</v>
      </c>
      <c r="D232" s="109">
        <v>42089</v>
      </c>
      <c r="E232" s="61" t="s">
        <v>291</v>
      </c>
      <c r="F232" s="61" t="s">
        <v>292</v>
      </c>
      <c r="G232" s="109"/>
      <c r="H232" s="59"/>
    </row>
    <row r="233" spans="1:8" x14ac:dyDescent="0.2">
      <c r="A233" s="91">
        <v>20075</v>
      </c>
      <c r="B233" s="61" t="s">
        <v>266</v>
      </c>
      <c r="C233" s="61" t="s">
        <v>314</v>
      </c>
      <c r="D233" s="109">
        <v>41283</v>
      </c>
      <c r="E233" s="61" t="s">
        <v>291</v>
      </c>
      <c r="F233" s="61" t="s">
        <v>292</v>
      </c>
      <c r="G233" s="109"/>
      <c r="H233" s="59"/>
    </row>
    <row r="234" spans="1:8" x14ac:dyDescent="0.2">
      <c r="A234" s="95" t="s">
        <v>385</v>
      </c>
      <c r="B234" s="61" t="s">
        <v>267</v>
      </c>
      <c r="C234" s="61" t="s">
        <v>315</v>
      </c>
      <c r="D234" s="109">
        <v>34792</v>
      </c>
      <c r="E234" s="61" t="s">
        <v>319</v>
      </c>
      <c r="F234" s="61" t="s">
        <v>322</v>
      </c>
      <c r="G234" s="109">
        <v>42384</v>
      </c>
      <c r="H234" s="59"/>
    </row>
    <row r="235" spans="1:8" x14ac:dyDescent="0.2">
      <c r="A235" s="96" t="s">
        <v>386</v>
      </c>
      <c r="B235" s="62" t="s">
        <v>268</v>
      </c>
      <c r="C235" s="62" t="s">
        <v>314</v>
      </c>
      <c r="D235" s="110">
        <v>36910</v>
      </c>
      <c r="E235" s="62" t="s">
        <v>291</v>
      </c>
      <c r="F235" s="62" t="s">
        <v>292</v>
      </c>
      <c r="G235" s="110"/>
      <c r="H235" s="59"/>
    </row>
    <row r="236" spans="1:8" x14ac:dyDescent="0.2">
      <c r="A236" s="95" t="s">
        <v>387</v>
      </c>
      <c r="B236" s="61" t="s">
        <v>269</v>
      </c>
      <c r="C236" s="61" t="s">
        <v>313</v>
      </c>
      <c r="D236" s="109">
        <v>38667</v>
      </c>
      <c r="E236" s="61" t="s">
        <v>319</v>
      </c>
      <c r="F236" s="61" t="s">
        <v>327</v>
      </c>
      <c r="G236" s="109">
        <v>42571</v>
      </c>
      <c r="H236" s="59"/>
    </row>
    <row r="237" spans="1:8" x14ac:dyDescent="0.2">
      <c r="A237" s="91">
        <v>48095</v>
      </c>
      <c r="B237" s="61" t="s">
        <v>270</v>
      </c>
      <c r="C237" s="61" t="s">
        <v>313</v>
      </c>
      <c r="D237" s="109">
        <v>35179</v>
      </c>
      <c r="E237" s="61" t="s">
        <v>319</v>
      </c>
      <c r="F237" s="61" t="s">
        <v>322</v>
      </c>
      <c r="G237" s="109">
        <v>42135</v>
      </c>
      <c r="H237" s="59"/>
    </row>
    <row r="238" spans="1:8" x14ac:dyDescent="0.2">
      <c r="A238" s="91">
        <v>20078</v>
      </c>
      <c r="B238" s="61" t="s">
        <v>271</v>
      </c>
      <c r="C238" s="61" t="s">
        <v>313</v>
      </c>
      <c r="D238" s="109">
        <v>36054</v>
      </c>
      <c r="E238" s="61" t="s">
        <v>319</v>
      </c>
      <c r="F238" s="61" t="s">
        <v>328</v>
      </c>
      <c r="G238" s="109">
        <v>42649</v>
      </c>
      <c r="H238" s="59"/>
    </row>
    <row r="239" spans="1:8" x14ac:dyDescent="0.2">
      <c r="A239" s="95" t="s">
        <v>388</v>
      </c>
      <c r="B239" s="61" t="s">
        <v>272</v>
      </c>
      <c r="C239" s="61" t="s">
        <v>313</v>
      </c>
      <c r="D239" s="109">
        <v>37718</v>
      </c>
      <c r="E239" s="61" t="s">
        <v>291</v>
      </c>
      <c r="F239" s="61" t="s">
        <v>292</v>
      </c>
      <c r="G239" s="109"/>
      <c r="H239" s="59"/>
    </row>
    <row r="240" spans="1:8" x14ac:dyDescent="0.2">
      <c r="A240" s="92">
        <v>48096</v>
      </c>
      <c r="B240" s="62" t="s">
        <v>273</v>
      </c>
      <c r="C240" s="62" t="s">
        <v>313</v>
      </c>
      <c r="D240" s="110">
        <v>36305</v>
      </c>
      <c r="E240" s="62" t="s">
        <v>291</v>
      </c>
      <c r="F240" s="62" t="s">
        <v>292</v>
      </c>
      <c r="G240" s="110"/>
      <c r="H240" s="59"/>
    </row>
    <row r="241" spans="1:8" x14ac:dyDescent="0.2">
      <c r="A241" s="95" t="s">
        <v>389</v>
      </c>
      <c r="B241" s="61" t="s">
        <v>274</v>
      </c>
      <c r="C241" s="61" t="s">
        <v>313</v>
      </c>
      <c r="D241" s="109">
        <v>36712</v>
      </c>
      <c r="E241" s="61" t="s">
        <v>319</v>
      </c>
      <c r="F241" s="61" t="s">
        <v>322</v>
      </c>
      <c r="G241" s="109">
        <v>41563</v>
      </c>
      <c r="H241" s="59"/>
    </row>
    <row r="242" spans="1:8" x14ac:dyDescent="0.2">
      <c r="A242" s="91">
        <v>48905</v>
      </c>
      <c r="B242" s="61" t="s">
        <v>275</v>
      </c>
      <c r="C242" s="61" t="s">
        <v>313</v>
      </c>
      <c r="D242" s="109">
        <v>39568</v>
      </c>
      <c r="E242" s="61" t="s">
        <v>291</v>
      </c>
      <c r="F242" s="61" t="s">
        <v>292</v>
      </c>
      <c r="G242" s="109"/>
      <c r="H242" s="59"/>
    </row>
    <row r="243" spans="1:8" x14ac:dyDescent="0.2">
      <c r="A243" s="91">
        <v>48097</v>
      </c>
      <c r="B243" s="61" t="s">
        <v>276</v>
      </c>
      <c r="C243" s="61" t="s">
        <v>314</v>
      </c>
      <c r="D243" s="109">
        <v>42492</v>
      </c>
      <c r="E243" s="61" t="s">
        <v>291</v>
      </c>
      <c r="F243" s="61" t="s">
        <v>292</v>
      </c>
      <c r="G243" s="109"/>
      <c r="H243" s="59"/>
    </row>
    <row r="244" spans="1:8" x14ac:dyDescent="0.2">
      <c r="A244" s="91">
        <v>20079</v>
      </c>
      <c r="B244" s="61" t="s">
        <v>277</v>
      </c>
      <c r="C244" s="61" t="s">
        <v>314</v>
      </c>
      <c r="D244" s="109">
        <v>39491</v>
      </c>
      <c r="E244" s="61" t="s">
        <v>291</v>
      </c>
      <c r="F244" s="61" t="s">
        <v>292</v>
      </c>
      <c r="G244" s="109"/>
      <c r="H244" s="59"/>
    </row>
    <row r="245" spans="1:8" x14ac:dyDescent="0.2">
      <c r="A245" s="92">
        <v>48024</v>
      </c>
      <c r="B245" s="62" t="s">
        <v>278</v>
      </c>
      <c r="C245" s="62" t="s">
        <v>313</v>
      </c>
      <c r="D245" s="110">
        <v>36767</v>
      </c>
      <c r="E245" s="62" t="s">
        <v>291</v>
      </c>
      <c r="F245" s="62" t="s">
        <v>292</v>
      </c>
      <c r="G245" s="110"/>
      <c r="H245" s="59"/>
    </row>
    <row r="246" spans="1:8" x14ac:dyDescent="0.2">
      <c r="A246" s="91">
        <v>48025</v>
      </c>
      <c r="B246" s="61" t="s">
        <v>279</v>
      </c>
      <c r="C246" s="61" t="s">
        <v>313</v>
      </c>
      <c r="D246" s="109">
        <v>32277</v>
      </c>
      <c r="E246" s="61" t="s">
        <v>319</v>
      </c>
      <c r="F246" s="61" t="s">
        <v>322</v>
      </c>
      <c r="G246" s="109">
        <v>42432</v>
      </c>
      <c r="H246" s="59"/>
    </row>
    <row r="247" spans="1:8" x14ac:dyDescent="0.2">
      <c r="A247" s="91">
        <v>20025</v>
      </c>
      <c r="B247" s="61" t="s">
        <v>280</v>
      </c>
      <c r="C247" s="61" t="s">
        <v>313</v>
      </c>
      <c r="D247" s="109">
        <v>38748</v>
      </c>
      <c r="E247" s="61" t="s">
        <v>291</v>
      </c>
      <c r="F247" s="61" t="s">
        <v>292</v>
      </c>
      <c r="G247" s="109"/>
      <c r="H247" s="59"/>
    </row>
    <row r="248" spans="1:8" x14ac:dyDescent="0.2">
      <c r="A248" s="91">
        <v>20026</v>
      </c>
      <c r="B248" s="61" t="s">
        <v>281</v>
      </c>
      <c r="C248" s="61" t="s">
        <v>313</v>
      </c>
      <c r="D248" s="109">
        <v>40618</v>
      </c>
      <c r="E248" s="61" t="s">
        <v>291</v>
      </c>
      <c r="F248" s="61" t="s">
        <v>292</v>
      </c>
      <c r="G248" s="109"/>
      <c r="H248" s="59"/>
    </row>
    <row r="249" spans="1:8" x14ac:dyDescent="0.2">
      <c r="A249" s="91">
        <v>20027</v>
      </c>
      <c r="B249" s="61" t="s">
        <v>282</v>
      </c>
      <c r="C249" s="61" t="s">
        <v>313</v>
      </c>
      <c r="D249" s="109">
        <v>37455</v>
      </c>
      <c r="E249" s="61" t="s">
        <v>318</v>
      </c>
      <c r="F249" s="61" t="s">
        <v>324</v>
      </c>
      <c r="G249" s="109">
        <v>38814</v>
      </c>
      <c r="H249" s="59"/>
    </row>
    <row r="250" spans="1:8" x14ac:dyDescent="0.2">
      <c r="A250" s="92">
        <v>48913</v>
      </c>
      <c r="B250" s="62" t="s">
        <v>283</v>
      </c>
      <c r="C250" s="62" t="s">
        <v>313</v>
      </c>
      <c r="D250" s="110">
        <v>36929</v>
      </c>
      <c r="E250" s="62" t="s">
        <v>291</v>
      </c>
      <c r="F250" s="62" t="s">
        <v>292</v>
      </c>
      <c r="G250" s="110"/>
      <c r="H250" s="59"/>
    </row>
    <row r="251" spans="1:8" x14ac:dyDescent="0.2">
      <c r="A251" s="95" t="s">
        <v>390</v>
      </c>
      <c r="B251" s="61" t="s">
        <v>284</v>
      </c>
      <c r="C251" s="61" t="s">
        <v>313</v>
      </c>
      <c r="D251" s="109">
        <v>37148</v>
      </c>
      <c r="E251" s="61" t="s">
        <v>319</v>
      </c>
      <c r="F251" s="61" t="s">
        <v>324</v>
      </c>
      <c r="G251" s="109">
        <v>40615</v>
      </c>
      <c r="H251" s="59"/>
    </row>
    <row r="252" spans="1:8" x14ac:dyDescent="0.2">
      <c r="A252" s="91">
        <v>48915</v>
      </c>
      <c r="B252" s="61" t="s">
        <v>285</v>
      </c>
      <c r="C252" s="61" t="s">
        <v>313</v>
      </c>
      <c r="D252" s="109">
        <v>39925</v>
      </c>
      <c r="E252" s="61" t="s">
        <v>291</v>
      </c>
      <c r="F252" s="61" t="s">
        <v>292</v>
      </c>
      <c r="G252" s="109"/>
      <c r="H252" s="59"/>
    </row>
    <row r="253" spans="1:8" x14ac:dyDescent="0.2">
      <c r="A253" s="91">
        <v>20028</v>
      </c>
      <c r="B253" s="61" t="s">
        <v>286</v>
      </c>
      <c r="C253" s="61" t="s">
        <v>314</v>
      </c>
      <c r="D253" s="109">
        <v>40666</v>
      </c>
      <c r="E253" s="61" t="s">
        <v>291</v>
      </c>
      <c r="F253" s="61" t="s">
        <v>292</v>
      </c>
      <c r="G253" s="109"/>
      <c r="H253" s="59"/>
    </row>
    <row r="254" spans="1:8" x14ac:dyDescent="0.2">
      <c r="A254" s="95" t="s">
        <v>391</v>
      </c>
      <c r="B254" s="61" t="s">
        <v>287</v>
      </c>
      <c r="C254" s="61" t="s">
        <v>313</v>
      </c>
      <c r="D254" s="109">
        <v>39237</v>
      </c>
      <c r="E254" s="61" t="s">
        <v>291</v>
      </c>
      <c r="F254" s="61" t="s">
        <v>292</v>
      </c>
      <c r="G254" s="109"/>
      <c r="H254" s="59"/>
    </row>
    <row r="255" spans="1:8" x14ac:dyDescent="0.2">
      <c r="A255" s="92">
        <v>20081</v>
      </c>
      <c r="B255" s="62" t="s">
        <v>288</v>
      </c>
      <c r="C255" s="62" t="s">
        <v>313</v>
      </c>
      <c r="D255" s="110">
        <v>38034</v>
      </c>
      <c r="E255" s="62" t="s">
        <v>291</v>
      </c>
      <c r="F255" s="62" t="s">
        <v>292</v>
      </c>
      <c r="G255" s="110"/>
      <c r="H255" s="59"/>
    </row>
    <row r="256" spans="1:8" x14ac:dyDescent="0.2">
      <c r="A256" s="93">
        <v>20080</v>
      </c>
      <c r="B256" s="63" t="s">
        <v>289</v>
      </c>
      <c r="C256" s="63" t="s">
        <v>313</v>
      </c>
      <c r="D256" s="111">
        <v>38868</v>
      </c>
      <c r="E256" s="63" t="s">
        <v>291</v>
      </c>
      <c r="F256" s="63" t="s">
        <v>292</v>
      </c>
      <c r="G256" s="111"/>
      <c r="H256" s="59"/>
    </row>
    <row r="257" spans="1:8" x14ac:dyDescent="0.2">
      <c r="A257" s="14"/>
      <c r="B257" s="14"/>
      <c r="C257" s="14"/>
      <c r="D257" s="14"/>
      <c r="E257" s="14"/>
      <c r="F257" s="14"/>
      <c r="G257" s="14"/>
    </row>
    <row r="258" spans="1:8" s="3" customFormat="1" ht="13.5" thickBot="1" x14ac:dyDescent="0.25">
      <c r="A258" s="30"/>
      <c r="B258" s="31"/>
      <c r="C258" s="31"/>
      <c r="D258" s="31"/>
      <c r="E258" s="31"/>
      <c r="F258" s="31"/>
      <c r="G258" s="31"/>
    </row>
    <row r="259" spans="1:8" s="3" customFormat="1" ht="13.5" thickTop="1" x14ac:dyDescent="0.2">
      <c r="A259" s="20" t="s">
        <v>339</v>
      </c>
      <c r="B259" s="27"/>
      <c r="C259" s="27"/>
      <c r="D259" s="27"/>
      <c r="E259" s="27"/>
      <c r="F259" s="27"/>
      <c r="G259" s="27"/>
    </row>
    <row r="260" spans="1:8" s="39" customFormat="1" ht="13.5" thickBot="1" x14ac:dyDescent="0.25">
      <c r="A260" s="38" t="s">
        <v>296</v>
      </c>
      <c r="B260" s="25"/>
      <c r="C260" s="25"/>
      <c r="D260" s="25"/>
      <c r="E260" s="25"/>
      <c r="F260" s="25"/>
      <c r="G260" s="25"/>
      <c r="H260" s="3"/>
    </row>
    <row r="261" spans="1:8" ht="13.5" thickTop="1" x14ac:dyDescent="0.2">
      <c r="B261" s="57"/>
    </row>
  </sheetData>
  <mergeCells count="4">
    <mergeCell ref="C4:D4"/>
    <mergeCell ref="E4:G4"/>
    <mergeCell ref="B4:B5"/>
    <mergeCell ref="A4:A5"/>
  </mergeCells>
  <hyperlinks>
    <hyperlink ref="A260" r:id="rId1" display="http://www.ingurumena.ejgv.euskadi.eus/r49-aa90a/es/aa90aInbentarioaWar/visor/iniciarVisorMapaCAPV?locale=es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E260"/>
  <sheetViews>
    <sheetView zoomScaleNormal="100" workbookViewId="0"/>
  </sheetViews>
  <sheetFormatPr baseColWidth="10" defaultRowHeight="12.75" x14ac:dyDescent="0.2"/>
  <cols>
    <col min="1" max="1" width="11.42578125" style="3"/>
    <col min="2" max="2" width="36.42578125" style="15" bestFit="1" customWidth="1"/>
    <col min="3" max="3" width="41" style="4" customWidth="1"/>
    <col min="4" max="4" width="11.7109375" style="4" customWidth="1"/>
    <col min="5" max="5" width="11.85546875" style="4" bestFit="1" customWidth="1"/>
    <col min="6" max="16384" width="11.42578125" style="3"/>
  </cols>
  <sheetData>
    <row r="1" spans="1:5" ht="30" customHeight="1" x14ac:dyDescent="0.3">
      <c r="A1" s="82" t="s">
        <v>299</v>
      </c>
      <c r="B1" s="83"/>
      <c r="C1" s="84"/>
      <c r="D1" s="84"/>
      <c r="E1" s="84"/>
    </row>
    <row r="2" spans="1:5" s="1" customFormat="1" ht="30" customHeight="1" x14ac:dyDescent="0.2">
      <c r="A2" s="2" t="s">
        <v>297</v>
      </c>
      <c r="C2" s="24"/>
      <c r="D2" s="24"/>
      <c r="E2" s="24"/>
    </row>
    <row r="3" spans="1:5" ht="13.5" customHeight="1" x14ac:dyDescent="0.2">
      <c r="A3" s="77"/>
      <c r="B3" s="22"/>
      <c r="D3" s="26"/>
    </row>
    <row r="4" spans="1:5" s="15" customFormat="1" ht="36" customHeight="1" x14ac:dyDescent="0.2">
      <c r="A4" s="46" t="s">
        <v>312</v>
      </c>
      <c r="B4" s="23" t="s">
        <v>306</v>
      </c>
      <c r="C4" s="35" t="s">
        <v>308</v>
      </c>
      <c r="D4" s="35" t="s">
        <v>331</v>
      </c>
      <c r="E4" s="46" t="s">
        <v>332</v>
      </c>
    </row>
    <row r="5" spans="1:5" ht="12.75" customHeight="1" x14ac:dyDescent="0.2">
      <c r="A5" s="104">
        <v>48001</v>
      </c>
      <c r="B5" s="60" t="s">
        <v>40</v>
      </c>
      <c r="C5" s="5" t="s">
        <v>313</v>
      </c>
      <c r="D5" s="36" t="s">
        <v>329</v>
      </c>
      <c r="E5" s="106">
        <v>32546</v>
      </c>
    </row>
    <row r="6" spans="1:5" ht="12.75" customHeight="1" x14ac:dyDescent="0.2">
      <c r="A6" s="104">
        <v>20001</v>
      </c>
      <c r="B6" s="5" t="s">
        <v>41</v>
      </c>
      <c r="C6" s="5" t="s">
        <v>314</v>
      </c>
      <c r="D6" s="36" t="s">
        <v>330</v>
      </c>
      <c r="E6" s="106">
        <v>41562</v>
      </c>
    </row>
    <row r="7" spans="1:5" ht="12.75" customHeight="1" x14ac:dyDescent="0.2">
      <c r="A7" s="104">
        <v>48002</v>
      </c>
      <c r="B7" s="5" t="s">
        <v>42</v>
      </c>
      <c r="C7" s="5" t="s">
        <v>314</v>
      </c>
      <c r="D7" s="36" t="s">
        <v>330</v>
      </c>
      <c r="E7" s="106">
        <v>41270</v>
      </c>
    </row>
    <row r="8" spans="1:5" ht="12.75" customHeight="1" x14ac:dyDescent="0.2">
      <c r="A8" s="104">
        <v>20002</v>
      </c>
      <c r="B8" s="5" t="s">
        <v>43</v>
      </c>
      <c r="C8" s="5" t="s">
        <v>313</v>
      </c>
      <c r="D8" s="36" t="s">
        <v>330</v>
      </c>
      <c r="E8" s="106">
        <v>39421</v>
      </c>
    </row>
    <row r="9" spans="1:5" ht="12.75" customHeight="1" x14ac:dyDescent="0.2">
      <c r="A9" s="105" t="s">
        <v>341</v>
      </c>
      <c r="B9" s="6" t="s">
        <v>44</v>
      </c>
      <c r="C9" s="6" t="s">
        <v>314</v>
      </c>
      <c r="D9" s="37" t="s">
        <v>330</v>
      </c>
      <c r="E9" s="107">
        <v>42649</v>
      </c>
    </row>
    <row r="10" spans="1:5" ht="12.75" customHeight="1" x14ac:dyDescent="0.2">
      <c r="A10" s="104">
        <v>20016</v>
      </c>
      <c r="B10" s="5" t="s">
        <v>45</v>
      </c>
      <c r="C10" s="5" t="s">
        <v>313</v>
      </c>
      <c r="D10" s="36" t="s">
        <v>330</v>
      </c>
      <c r="E10" s="106">
        <v>39959</v>
      </c>
    </row>
    <row r="11" spans="1:5" ht="12.75" customHeight="1" x14ac:dyDescent="0.2">
      <c r="A11" s="104">
        <v>20003</v>
      </c>
      <c r="B11" s="5" t="s">
        <v>46</v>
      </c>
      <c r="C11" s="5" t="s">
        <v>313</v>
      </c>
      <c r="D11" s="36" t="s">
        <v>329</v>
      </c>
      <c r="E11" s="106">
        <v>37852</v>
      </c>
    </row>
    <row r="12" spans="1:5" ht="12.75" customHeight="1" x14ac:dyDescent="0.2">
      <c r="A12" s="104">
        <v>48911</v>
      </c>
      <c r="B12" s="5" t="s">
        <v>47</v>
      </c>
      <c r="C12" s="5" t="s">
        <v>317</v>
      </c>
      <c r="D12" s="36" t="s">
        <v>330</v>
      </c>
      <c r="E12" s="106">
        <v>42488</v>
      </c>
    </row>
    <row r="13" spans="1:5" ht="12.75" customHeight="1" x14ac:dyDescent="0.2">
      <c r="A13" s="104">
        <v>20004</v>
      </c>
      <c r="B13" s="5" t="s">
        <v>48</v>
      </c>
      <c r="C13" s="5" t="s">
        <v>315</v>
      </c>
      <c r="D13" s="36" t="s">
        <v>329</v>
      </c>
      <c r="E13" s="106">
        <v>33375</v>
      </c>
    </row>
    <row r="14" spans="1:5" ht="12.75" customHeight="1" x14ac:dyDescent="0.2">
      <c r="A14" s="105">
        <v>20005</v>
      </c>
      <c r="B14" s="6" t="s">
        <v>49</v>
      </c>
      <c r="C14" s="6" t="s">
        <v>313</v>
      </c>
      <c r="D14" s="37" t="s">
        <v>329</v>
      </c>
      <c r="E14" s="107">
        <v>35149</v>
      </c>
    </row>
    <row r="15" spans="1:5" ht="12.75" customHeight="1" x14ac:dyDescent="0.2">
      <c r="A15" s="104" t="s">
        <v>342</v>
      </c>
      <c r="B15" s="5" t="s">
        <v>50</v>
      </c>
      <c r="C15" s="5" t="s">
        <v>313</v>
      </c>
      <c r="D15" s="36" t="s">
        <v>330</v>
      </c>
      <c r="E15" s="106">
        <v>39311</v>
      </c>
    </row>
    <row r="16" spans="1:5" ht="12.75" customHeight="1" x14ac:dyDescent="0.2">
      <c r="A16" s="104">
        <v>20006</v>
      </c>
      <c r="B16" s="5" t="s">
        <v>51</v>
      </c>
      <c r="C16" s="5" t="s">
        <v>315</v>
      </c>
      <c r="D16" s="36" t="s">
        <v>329</v>
      </c>
      <c r="E16" s="106">
        <v>35408</v>
      </c>
    </row>
    <row r="17" spans="1:5" ht="12.75" customHeight="1" x14ac:dyDescent="0.2">
      <c r="A17" s="104">
        <v>48912</v>
      </c>
      <c r="B17" s="5" t="s">
        <v>52</v>
      </c>
      <c r="C17" s="5" t="s">
        <v>313</v>
      </c>
      <c r="D17" s="36" t="s">
        <v>329</v>
      </c>
      <c r="E17" s="106">
        <v>36074</v>
      </c>
    </row>
    <row r="18" spans="1:5" ht="12.75" customHeight="1" x14ac:dyDescent="0.2">
      <c r="A18" s="104">
        <v>20906</v>
      </c>
      <c r="B18" s="5" t="s">
        <v>53</v>
      </c>
      <c r="C18" s="5" t="s">
        <v>315</v>
      </c>
      <c r="D18" s="36" t="s">
        <v>329</v>
      </c>
      <c r="E18" s="106">
        <v>33108</v>
      </c>
    </row>
    <row r="19" spans="1:5" ht="12.75" customHeight="1" x14ac:dyDescent="0.2">
      <c r="A19" s="105">
        <v>20007</v>
      </c>
      <c r="B19" s="6" t="s">
        <v>54</v>
      </c>
      <c r="C19" s="6" t="s">
        <v>314</v>
      </c>
      <c r="D19" s="37" t="s">
        <v>330</v>
      </c>
      <c r="E19" s="107">
        <v>40834</v>
      </c>
    </row>
    <row r="20" spans="1:5" ht="12.75" customHeight="1" x14ac:dyDescent="0.2">
      <c r="A20" s="104">
        <v>20008</v>
      </c>
      <c r="B20" s="5" t="s">
        <v>55</v>
      </c>
      <c r="C20" s="5" t="s">
        <v>315</v>
      </c>
      <c r="D20" s="36" t="s">
        <v>330</v>
      </c>
      <c r="E20" s="106">
        <v>39035</v>
      </c>
    </row>
    <row r="21" spans="1:5" ht="12.75" customHeight="1" x14ac:dyDescent="0.2">
      <c r="A21" s="104">
        <v>48003</v>
      </c>
      <c r="B21" s="5" t="s">
        <v>56</v>
      </c>
      <c r="C21" s="5" t="s">
        <v>313</v>
      </c>
      <c r="D21" s="36" t="s">
        <v>329</v>
      </c>
      <c r="E21" s="106">
        <v>36920</v>
      </c>
    </row>
    <row r="22" spans="1:5" ht="12.75" customHeight="1" x14ac:dyDescent="0.2">
      <c r="A22" s="104">
        <v>48004</v>
      </c>
      <c r="B22" s="5" t="s">
        <v>57</v>
      </c>
      <c r="C22" s="5" t="s">
        <v>313</v>
      </c>
      <c r="D22" s="36" t="s">
        <v>329</v>
      </c>
      <c r="E22" s="106">
        <v>35829</v>
      </c>
    </row>
    <row r="23" spans="1:5" ht="12.75" customHeight="1" x14ac:dyDescent="0.2">
      <c r="A23" s="104" t="s">
        <v>343</v>
      </c>
      <c r="B23" s="5" t="s">
        <v>58</v>
      </c>
      <c r="C23" s="5" t="s">
        <v>313</v>
      </c>
      <c r="D23" s="36" t="s">
        <v>329</v>
      </c>
      <c r="E23" s="106">
        <v>36399</v>
      </c>
    </row>
    <row r="24" spans="1:5" ht="12.75" customHeight="1" x14ac:dyDescent="0.2">
      <c r="A24" s="105">
        <v>20009</v>
      </c>
      <c r="B24" s="6" t="s">
        <v>59</v>
      </c>
      <c r="C24" s="6" t="s">
        <v>314</v>
      </c>
      <c r="D24" s="37" t="s">
        <v>330</v>
      </c>
      <c r="E24" s="107">
        <v>40682</v>
      </c>
    </row>
    <row r="25" spans="1:5" ht="12.75" customHeight="1" x14ac:dyDescent="0.2">
      <c r="A25" s="104">
        <v>20010</v>
      </c>
      <c r="B25" s="5" t="s">
        <v>60</v>
      </c>
      <c r="C25" s="5" t="s">
        <v>313</v>
      </c>
      <c r="D25" s="36" t="s">
        <v>329</v>
      </c>
      <c r="E25" s="106">
        <v>35416</v>
      </c>
    </row>
    <row r="26" spans="1:5" ht="12.75" customHeight="1" x14ac:dyDescent="0.2">
      <c r="A26" s="104">
        <v>20011</v>
      </c>
      <c r="B26" s="5" t="s">
        <v>61</v>
      </c>
      <c r="C26" s="5" t="s">
        <v>313</v>
      </c>
      <c r="D26" s="36" t="s">
        <v>329</v>
      </c>
      <c r="E26" s="106">
        <v>37893</v>
      </c>
    </row>
    <row r="27" spans="1:5" ht="12.75" customHeight="1" x14ac:dyDescent="0.2">
      <c r="A27" s="104" t="s">
        <v>351</v>
      </c>
      <c r="B27" s="5" t="s">
        <v>62</v>
      </c>
      <c r="C27" s="5" t="s">
        <v>313</v>
      </c>
      <c r="D27" s="36" t="s">
        <v>329</v>
      </c>
      <c r="E27" s="106">
        <v>34390</v>
      </c>
    </row>
    <row r="28" spans="1:5" ht="12.75" customHeight="1" x14ac:dyDescent="0.2">
      <c r="A28" s="104">
        <v>48005</v>
      </c>
      <c r="B28" s="5" t="s">
        <v>63</v>
      </c>
      <c r="C28" s="5" t="s">
        <v>315</v>
      </c>
      <c r="D28" s="36" t="s">
        <v>329</v>
      </c>
      <c r="E28" s="106">
        <v>38253</v>
      </c>
    </row>
    <row r="29" spans="1:5" ht="12.75" customHeight="1" x14ac:dyDescent="0.2">
      <c r="A29" s="105">
        <v>20012</v>
      </c>
      <c r="B29" s="6" t="s">
        <v>64</v>
      </c>
      <c r="C29" s="6" t="s">
        <v>317</v>
      </c>
      <c r="D29" s="37" t="s">
        <v>330</v>
      </c>
      <c r="E29" s="107">
        <v>42661</v>
      </c>
    </row>
    <row r="30" spans="1:5" ht="12.75" customHeight="1" x14ac:dyDescent="0.2">
      <c r="A30" s="104" t="s">
        <v>344</v>
      </c>
      <c r="B30" s="5" t="s">
        <v>65</v>
      </c>
      <c r="C30" s="5" t="s">
        <v>314</v>
      </c>
      <c r="D30" s="36" t="s">
        <v>330</v>
      </c>
      <c r="E30" s="106">
        <v>41124</v>
      </c>
    </row>
    <row r="31" spans="1:5" ht="12.75" customHeight="1" x14ac:dyDescent="0.2">
      <c r="A31" s="104" t="s">
        <v>392</v>
      </c>
      <c r="B31" s="5" t="s">
        <v>66</v>
      </c>
      <c r="C31" s="5" t="s">
        <v>313</v>
      </c>
      <c r="D31" s="36" t="s">
        <v>329</v>
      </c>
      <c r="E31" s="106">
        <v>37964</v>
      </c>
    </row>
    <row r="32" spans="1:5" ht="12.75" customHeight="1" x14ac:dyDescent="0.2">
      <c r="A32" s="104">
        <v>48093</v>
      </c>
      <c r="B32" s="5" t="s">
        <v>67</v>
      </c>
      <c r="C32" s="5" t="s">
        <v>313</v>
      </c>
      <c r="D32" s="36" t="s">
        <v>329</v>
      </c>
      <c r="E32" s="106">
        <v>38790</v>
      </c>
    </row>
    <row r="33" spans="1:5" ht="12.75" customHeight="1" x14ac:dyDescent="0.2">
      <c r="A33" s="104">
        <v>20013</v>
      </c>
      <c r="B33" s="5" t="s">
        <v>68</v>
      </c>
      <c r="C33" s="5" t="s">
        <v>313</v>
      </c>
      <c r="D33" s="36" t="s">
        <v>329</v>
      </c>
      <c r="E33" s="106">
        <v>37032</v>
      </c>
    </row>
    <row r="34" spans="1:5" ht="12.75" customHeight="1" x14ac:dyDescent="0.2">
      <c r="A34" s="105" t="s">
        <v>345</v>
      </c>
      <c r="B34" s="6" t="s">
        <v>69</v>
      </c>
      <c r="C34" s="6" t="s">
        <v>313</v>
      </c>
      <c r="D34" s="37" t="s">
        <v>329</v>
      </c>
      <c r="E34" s="107">
        <v>36878</v>
      </c>
    </row>
    <row r="35" spans="1:5" ht="12.75" customHeight="1" x14ac:dyDescent="0.2">
      <c r="A35" s="104" t="s">
        <v>346</v>
      </c>
      <c r="B35" s="5" t="s">
        <v>70</v>
      </c>
      <c r="C35" s="5" t="s">
        <v>313</v>
      </c>
      <c r="D35" s="36" t="s">
        <v>329</v>
      </c>
      <c r="E35" s="106">
        <v>37662</v>
      </c>
    </row>
    <row r="36" spans="1:5" ht="12.75" customHeight="1" x14ac:dyDescent="0.2">
      <c r="A36" s="104">
        <v>48009</v>
      </c>
      <c r="B36" s="5" t="s">
        <v>71</v>
      </c>
      <c r="C36" s="5" t="s">
        <v>313</v>
      </c>
      <c r="D36" s="36" t="s">
        <v>330</v>
      </c>
      <c r="E36" s="106">
        <v>40018</v>
      </c>
    </row>
    <row r="37" spans="1:5" ht="12.75" customHeight="1" x14ac:dyDescent="0.2">
      <c r="A37" s="104">
        <v>20055</v>
      </c>
      <c r="B37" s="5" t="s">
        <v>72</v>
      </c>
      <c r="C37" s="5" t="s">
        <v>314</v>
      </c>
      <c r="D37" s="36" t="s">
        <v>329</v>
      </c>
      <c r="E37" s="106">
        <v>37782</v>
      </c>
    </row>
    <row r="38" spans="1:5" ht="12.75" customHeight="1" x14ac:dyDescent="0.2">
      <c r="A38" s="104">
        <v>48914</v>
      </c>
      <c r="B38" s="5" t="s">
        <v>73</v>
      </c>
      <c r="C38" s="5" t="s">
        <v>315</v>
      </c>
      <c r="D38" s="36" t="s">
        <v>329</v>
      </c>
      <c r="E38" s="106">
        <v>38211</v>
      </c>
    </row>
    <row r="39" spans="1:5" ht="12.75" customHeight="1" x14ac:dyDescent="0.2">
      <c r="A39" s="105" t="s">
        <v>347</v>
      </c>
      <c r="B39" s="6" t="s">
        <v>74</v>
      </c>
      <c r="C39" s="6" t="s">
        <v>314</v>
      </c>
      <c r="D39" s="37" t="s">
        <v>330</v>
      </c>
      <c r="E39" s="107">
        <v>40968</v>
      </c>
    </row>
    <row r="40" spans="1:5" ht="12.75" customHeight="1" x14ac:dyDescent="0.2">
      <c r="A40" s="104">
        <v>48010</v>
      </c>
      <c r="B40" s="5" t="s">
        <v>75</v>
      </c>
      <c r="C40" s="5" t="s">
        <v>314</v>
      </c>
      <c r="D40" s="36" t="s">
        <v>330</v>
      </c>
      <c r="E40" s="106">
        <v>41443</v>
      </c>
    </row>
    <row r="41" spans="1:5" ht="12.75" customHeight="1" x14ac:dyDescent="0.2">
      <c r="A41" s="104">
        <v>48011</v>
      </c>
      <c r="B41" s="5" t="s">
        <v>76</v>
      </c>
      <c r="C41" s="5" t="s">
        <v>313</v>
      </c>
      <c r="D41" s="36" t="s">
        <v>329</v>
      </c>
      <c r="E41" s="106">
        <v>36199</v>
      </c>
    </row>
    <row r="42" spans="1:5" ht="12.75" customHeight="1" x14ac:dyDescent="0.2">
      <c r="A42" s="104">
        <v>48023</v>
      </c>
      <c r="B42" s="5" t="s">
        <v>77</v>
      </c>
      <c r="C42" s="5" t="s">
        <v>313</v>
      </c>
      <c r="D42" s="36" t="s">
        <v>329</v>
      </c>
      <c r="E42" s="106">
        <v>38117</v>
      </c>
    </row>
    <row r="43" spans="1:5" ht="12.75" customHeight="1" x14ac:dyDescent="0.2">
      <c r="A43" s="104">
        <v>48008</v>
      </c>
      <c r="B43" s="5" t="s">
        <v>78</v>
      </c>
      <c r="C43" s="5" t="s">
        <v>313</v>
      </c>
      <c r="D43" s="36" t="s">
        <v>330</v>
      </c>
      <c r="E43" s="106">
        <v>41417</v>
      </c>
    </row>
    <row r="44" spans="1:5" ht="12.75" customHeight="1" x14ac:dyDescent="0.2">
      <c r="A44" s="105" t="s">
        <v>348</v>
      </c>
      <c r="B44" s="6" t="s">
        <v>79</v>
      </c>
      <c r="C44" s="6" t="s">
        <v>313</v>
      </c>
      <c r="D44" s="37" t="s">
        <v>330</v>
      </c>
      <c r="E44" s="107">
        <v>40583</v>
      </c>
    </row>
    <row r="45" spans="1:5" ht="12.75" customHeight="1" x14ac:dyDescent="0.2">
      <c r="A45" s="104" t="s">
        <v>349</v>
      </c>
      <c r="B45" s="5" t="s">
        <v>80</v>
      </c>
      <c r="C45" s="5" t="s">
        <v>317</v>
      </c>
      <c r="D45" s="36" t="s">
        <v>330</v>
      </c>
      <c r="E45" s="106">
        <v>42668</v>
      </c>
    </row>
    <row r="46" spans="1:5" ht="12.75" customHeight="1" x14ac:dyDescent="0.2">
      <c r="A46" s="104">
        <v>20014</v>
      </c>
      <c r="B46" s="5" t="s">
        <v>81</v>
      </c>
      <c r="C46" s="5" t="s">
        <v>313</v>
      </c>
      <c r="D46" s="36" t="s">
        <v>330</v>
      </c>
      <c r="E46" s="106">
        <v>39217</v>
      </c>
    </row>
    <row r="47" spans="1:5" ht="12.75" customHeight="1" x14ac:dyDescent="0.2">
      <c r="A47" s="104">
        <v>20903</v>
      </c>
      <c r="B47" s="5" t="s">
        <v>82</v>
      </c>
      <c r="C47" s="5" t="s">
        <v>314</v>
      </c>
      <c r="D47" s="36" t="s">
        <v>330</v>
      </c>
      <c r="E47" s="106">
        <v>40200</v>
      </c>
    </row>
    <row r="48" spans="1:5" ht="12.75" customHeight="1" x14ac:dyDescent="0.2">
      <c r="A48" s="104">
        <v>20015</v>
      </c>
      <c r="B48" s="5" t="s">
        <v>83</v>
      </c>
      <c r="C48" s="5" t="s">
        <v>313</v>
      </c>
      <c r="D48" s="36" t="s">
        <v>329</v>
      </c>
      <c r="E48" s="106">
        <v>38712</v>
      </c>
    </row>
    <row r="49" spans="1:5" ht="12.75" customHeight="1" x14ac:dyDescent="0.2">
      <c r="A49" s="105">
        <v>48091</v>
      </c>
      <c r="B49" s="6" t="s">
        <v>84</v>
      </c>
      <c r="C49" s="6" t="s">
        <v>313</v>
      </c>
      <c r="D49" s="37" t="s">
        <v>329</v>
      </c>
      <c r="E49" s="107">
        <v>36143</v>
      </c>
    </row>
    <row r="50" spans="1:5" ht="12.75" customHeight="1" x14ac:dyDescent="0.2">
      <c r="A50" s="104">
        <v>48070</v>
      </c>
      <c r="B50" s="5" t="s">
        <v>85</v>
      </c>
      <c r="C50" s="5" t="s">
        <v>314</v>
      </c>
      <c r="D50" s="36" t="s">
        <v>330</v>
      </c>
      <c r="E50" s="106">
        <v>41281</v>
      </c>
    </row>
    <row r="51" spans="1:5" ht="12.75" customHeight="1" x14ac:dyDescent="0.2">
      <c r="A51" s="104" t="s">
        <v>350</v>
      </c>
      <c r="B51" s="5" t="s">
        <v>86</v>
      </c>
      <c r="C51" s="5" t="s">
        <v>313</v>
      </c>
      <c r="D51" s="36" t="s">
        <v>329</v>
      </c>
      <c r="E51" s="106">
        <v>38727</v>
      </c>
    </row>
    <row r="52" spans="1:5" ht="12.75" customHeight="1" x14ac:dyDescent="0.2">
      <c r="A52" s="104">
        <v>20017</v>
      </c>
      <c r="B52" s="5" t="s">
        <v>87</v>
      </c>
      <c r="C52" s="5" t="s">
        <v>313</v>
      </c>
      <c r="D52" s="36" t="s">
        <v>330</v>
      </c>
      <c r="E52" s="106">
        <v>39357</v>
      </c>
    </row>
    <row r="53" spans="1:5" ht="12.75" customHeight="1" x14ac:dyDescent="0.2">
      <c r="A53" s="104">
        <v>20018</v>
      </c>
      <c r="B53" s="5" t="s">
        <v>88</v>
      </c>
      <c r="C53" s="5" t="s">
        <v>314</v>
      </c>
      <c r="D53" s="36" t="s">
        <v>330</v>
      </c>
      <c r="E53" s="106">
        <v>41534</v>
      </c>
    </row>
    <row r="54" spans="1:5" ht="12.75" customHeight="1" x14ac:dyDescent="0.2">
      <c r="A54" s="105">
        <v>48012</v>
      </c>
      <c r="B54" s="6" t="s">
        <v>89</v>
      </c>
      <c r="C54" s="6" t="s">
        <v>313</v>
      </c>
      <c r="D54" s="37" t="s">
        <v>329</v>
      </c>
      <c r="E54" s="107">
        <v>37895</v>
      </c>
    </row>
    <row r="55" spans="1:5" ht="12.75" customHeight="1" x14ac:dyDescent="0.2">
      <c r="A55" s="104">
        <v>20904</v>
      </c>
      <c r="B55" s="5" t="s">
        <v>90</v>
      </c>
      <c r="C55" s="5" t="s">
        <v>315</v>
      </c>
      <c r="D55" s="36" t="s">
        <v>329</v>
      </c>
      <c r="E55" s="106">
        <v>37874</v>
      </c>
    </row>
    <row r="56" spans="1:5" ht="12.75" customHeight="1" x14ac:dyDescent="0.2">
      <c r="A56" s="104">
        <v>48090</v>
      </c>
      <c r="B56" s="5" t="s">
        <v>91</v>
      </c>
      <c r="C56" s="5" t="s">
        <v>313</v>
      </c>
      <c r="D56" s="36" t="s">
        <v>329</v>
      </c>
      <c r="E56" s="106">
        <v>38082</v>
      </c>
    </row>
    <row r="57" spans="1:5" ht="12.75" customHeight="1" x14ac:dyDescent="0.2">
      <c r="A57" s="104" t="s">
        <v>353</v>
      </c>
      <c r="B57" s="5" t="s">
        <v>92</v>
      </c>
      <c r="C57" s="5" t="s">
        <v>315</v>
      </c>
      <c r="D57" s="36" t="s">
        <v>329</v>
      </c>
      <c r="E57" s="106">
        <v>38002</v>
      </c>
    </row>
    <row r="58" spans="1:5" ht="12.75" customHeight="1" x14ac:dyDescent="0.2">
      <c r="A58" s="104">
        <v>48013</v>
      </c>
      <c r="B58" s="5" t="s">
        <v>93</v>
      </c>
      <c r="C58" s="5" t="s">
        <v>314</v>
      </c>
      <c r="D58" s="36" t="s">
        <v>329</v>
      </c>
      <c r="E58" s="106">
        <v>36544</v>
      </c>
    </row>
    <row r="59" spans="1:5" ht="12.75" customHeight="1" x14ac:dyDescent="0.2">
      <c r="A59" s="105">
        <v>48014</v>
      </c>
      <c r="B59" s="6" t="s">
        <v>94</v>
      </c>
      <c r="C59" s="6" t="s">
        <v>313</v>
      </c>
      <c r="D59" s="37" t="s">
        <v>329</v>
      </c>
      <c r="E59" s="107">
        <v>33311</v>
      </c>
    </row>
    <row r="60" spans="1:5" ht="12.75" customHeight="1" x14ac:dyDescent="0.2">
      <c r="A60" s="104" t="s">
        <v>352</v>
      </c>
      <c r="B60" s="5" t="s">
        <v>95</v>
      </c>
      <c r="C60" s="5" t="s">
        <v>313</v>
      </c>
      <c r="D60" s="36" t="s">
        <v>329</v>
      </c>
      <c r="E60" s="106">
        <v>37578</v>
      </c>
    </row>
    <row r="61" spans="1:5" ht="12.75" customHeight="1" x14ac:dyDescent="0.2">
      <c r="A61" s="104">
        <v>48015</v>
      </c>
      <c r="B61" s="5" t="s">
        <v>96</v>
      </c>
      <c r="C61" s="5" t="s">
        <v>314</v>
      </c>
      <c r="D61" s="36" t="s">
        <v>329</v>
      </c>
      <c r="E61" s="106">
        <v>36580</v>
      </c>
    </row>
    <row r="62" spans="1:5" ht="12.75" customHeight="1" x14ac:dyDescent="0.2">
      <c r="A62" s="104">
        <v>20019</v>
      </c>
      <c r="B62" s="5" t="s">
        <v>97</v>
      </c>
      <c r="C62" s="5" t="s">
        <v>313</v>
      </c>
      <c r="D62" s="36" t="s">
        <v>330</v>
      </c>
      <c r="E62" s="106">
        <v>39371</v>
      </c>
    </row>
    <row r="63" spans="1:5" ht="12.75" customHeight="1" x14ac:dyDescent="0.2">
      <c r="A63" s="104">
        <v>48092</v>
      </c>
      <c r="B63" s="5" t="s">
        <v>98</v>
      </c>
      <c r="C63" s="5" t="s">
        <v>313</v>
      </c>
      <c r="D63" s="36" t="s">
        <v>329</v>
      </c>
      <c r="E63" s="106">
        <v>34828</v>
      </c>
    </row>
    <row r="64" spans="1:5" ht="12.75" customHeight="1" x14ac:dyDescent="0.2">
      <c r="A64" s="105">
        <v>20020</v>
      </c>
      <c r="B64" s="6" t="s">
        <v>99</v>
      </c>
      <c r="C64" s="6" t="s">
        <v>315</v>
      </c>
      <c r="D64" s="37" t="s">
        <v>329</v>
      </c>
      <c r="E64" s="107">
        <v>32955</v>
      </c>
    </row>
    <row r="65" spans="1:5" ht="12.75" customHeight="1" x14ac:dyDescent="0.2">
      <c r="A65" s="104">
        <v>20021</v>
      </c>
      <c r="B65" s="5" t="s">
        <v>100</v>
      </c>
      <c r="C65" s="5" t="s">
        <v>314</v>
      </c>
      <c r="D65" s="36" t="s">
        <v>330</v>
      </c>
      <c r="E65" s="106">
        <v>42304</v>
      </c>
    </row>
    <row r="66" spans="1:5" ht="12.75" customHeight="1" x14ac:dyDescent="0.2">
      <c r="A66" s="104">
        <v>48016</v>
      </c>
      <c r="B66" s="5" t="s">
        <v>101</v>
      </c>
      <c r="C66" s="5" t="s">
        <v>314</v>
      </c>
      <c r="D66" s="36" t="s">
        <v>330</v>
      </c>
      <c r="E66" s="106">
        <v>40613</v>
      </c>
    </row>
    <row r="67" spans="1:5" ht="12.75" customHeight="1" x14ac:dyDescent="0.2">
      <c r="A67" s="104" t="s">
        <v>354</v>
      </c>
      <c r="B67" s="5" t="s">
        <v>102</v>
      </c>
      <c r="C67" s="5" t="s">
        <v>317</v>
      </c>
      <c r="D67" s="36" t="s">
        <v>330</v>
      </c>
      <c r="E67" s="106">
        <v>41894</v>
      </c>
    </row>
    <row r="68" spans="1:5" ht="12.75" customHeight="1" x14ac:dyDescent="0.2">
      <c r="A68" s="104">
        <v>20022</v>
      </c>
      <c r="B68" s="5" t="s">
        <v>103</v>
      </c>
      <c r="C68" s="5" t="s">
        <v>314</v>
      </c>
      <c r="D68" s="36" t="s">
        <v>330</v>
      </c>
      <c r="E68" s="106">
        <v>41177</v>
      </c>
    </row>
    <row r="69" spans="1:5" ht="12.75" customHeight="1" x14ac:dyDescent="0.2">
      <c r="A69" s="105">
        <v>20074</v>
      </c>
      <c r="B69" s="6" t="s">
        <v>104</v>
      </c>
      <c r="C69" s="6" t="s">
        <v>314</v>
      </c>
      <c r="D69" s="37" t="s">
        <v>330</v>
      </c>
      <c r="E69" s="107">
        <v>40021</v>
      </c>
    </row>
    <row r="70" spans="1:5" ht="12.75" customHeight="1" x14ac:dyDescent="0.2">
      <c r="A70" s="104">
        <v>48017</v>
      </c>
      <c r="B70" s="5" t="s">
        <v>105</v>
      </c>
      <c r="C70" s="5" t="s">
        <v>314</v>
      </c>
      <c r="D70" s="36" t="s">
        <v>330</v>
      </c>
      <c r="E70" s="106">
        <v>40806</v>
      </c>
    </row>
    <row r="71" spans="1:5" ht="12.75" customHeight="1" x14ac:dyDescent="0.2">
      <c r="A71" s="104" t="s">
        <v>355</v>
      </c>
      <c r="B71" s="5" t="s">
        <v>106</v>
      </c>
      <c r="C71" s="5" t="s">
        <v>313</v>
      </c>
      <c r="D71" s="36" t="s">
        <v>329</v>
      </c>
      <c r="E71" s="106">
        <v>37839</v>
      </c>
    </row>
    <row r="72" spans="1:5" ht="12.75" customHeight="1" x14ac:dyDescent="0.2">
      <c r="A72" s="104">
        <v>48018</v>
      </c>
      <c r="B72" s="5" t="s">
        <v>107</v>
      </c>
      <c r="C72" s="5" t="s">
        <v>313</v>
      </c>
      <c r="D72" s="36" t="s">
        <v>329</v>
      </c>
      <c r="E72" s="106">
        <v>34146</v>
      </c>
    </row>
    <row r="73" spans="1:5" ht="12.75" customHeight="1" x14ac:dyDescent="0.2">
      <c r="A73" s="104">
        <v>48019</v>
      </c>
      <c r="B73" s="5" t="s">
        <v>108</v>
      </c>
      <c r="C73" s="5" t="s">
        <v>313</v>
      </c>
      <c r="D73" s="36" t="s">
        <v>329</v>
      </c>
      <c r="E73" s="106">
        <v>35976</v>
      </c>
    </row>
    <row r="74" spans="1:5" ht="12.75" customHeight="1" x14ac:dyDescent="0.2">
      <c r="A74" s="105">
        <v>20023</v>
      </c>
      <c r="B74" s="6" t="s">
        <v>109</v>
      </c>
      <c r="C74" s="6" t="s">
        <v>313</v>
      </c>
      <c r="D74" s="37" t="s">
        <v>330</v>
      </c>
      <c r="E74" s="107">
        <v>40260</v>
      </c>
    </row>
    <row r="75" spans="1:5" ht="12.75" customHeight="1" x14ac:dyDescent="0.2">
      <c r="A75" s="104">
        <v>20024</v>
      </c>
      <c r="B75" s="5" t="s">
        <v>110</v>
      </c>
      <c r="C75" s="5" t="s">
        <v>314</v>
      </c>
      <c r="D75" s="36" t="s">
        <v>330</v>
      </c>
      <c r="E75" s="106">
        <v>41989</v>
      </c>
    </row>
    <row r="76" spans="1:5" ht="12.75" customHeight="1" x14ac:dyDescent="0.2">
      <c r="A76" s="104">
        <v>48020</v>
      </c>
      <c r="B76" s="5" t="s">
        <v>111</v>
      </c>
      <c r="C76" s="5" t="s">
        <v>314</v>
      </c>
      <c r="D76" s="36" t="s">
        <v>329</v>
      </c>
      <c r="E76" s="106">
        <v>34736</v>
      </c>
    </row>
    <row r="77" spans="1:5" ht="12.75" customHeight="1" x14ac:dyDescent="0.2">
      <c r="A77" s="104">
        <v>48021</v>
      </c>
      <c r="B77" s="5" t="s">
        <v>112</v>
      </c>
      <c r="C77" s="5" t="s">
        <v>313</v>
      </c>
      <c r="D77" s="36" t="s">
        <v>329</v>
      </c>
      <c r="E77" s="106">
        <v>34649</v>
      </c>
    </row>
    <row r="78" spans="1:5" ht="12.75" customHeight="1" x14ac:dyDescent="0.2">
      <c r="A78" s="104" t="s">
        <v>356</v>
      </c>
      <c r="B78" s="5" t="s">
        <v>113</v>
      </c>
      <c r="C78" s="5" t="s">
        <v>314</v>
      </c>
      <c r="D78" s="36" t="s">
        <v>330</v>
      </c>
      <c r="E78" s="106">
        <v>42542</v>
      </c>
    </row>
    <row r="79" spans="1:5" ht="12.75" customHeight="1" x14ac:dyDescent="0.2">
      <c r="A79" s="105">
        <v>20029</v>
      </c>
      <c r="B79" s="6" t="s">
        <v>114</v>
      </c>
      <c r="C79" s="6" t="s">
        <v>315</v>
      </c>
      <c r="D79" s="37" t="s">
        <v>330</v>
      </c>
      <c r="E79" s="107">
        <v>39112</v>
      </c>
    </row>
    <row r="80" spans="1:5" ht="12.75" customHeight="1" x14ac:dyDescent="0.2">
      <c r="A80" s="104">
        <v>48901</v>
      </c>
      <c r="B80" s="5" t="s">
        <v>115</v>
      </c>
      <c r="C80" s="5" t="s">
        <v>313</v>
      </c>
      <c r="D80" s="36" t="s">
        <v>329</v>
      </c>
      <c r="E80" s="106">
        <v>37883</v>
      </c>
    </row>
    <row r="81" spans="1:5" ht="12.75" customHeight="1" x14ac:dyDescent="0.2">
      <c r="A81" s="104">
        <v>48026</v>
      </c>
      <c r="B81" s="5" t="s">
        <v>116</v>
      </c>
      <c r="C81" s="5" t="s">
        <v>313</v>
      </c>
      <c r="D81" s="36" t="s">
        <v>330</v>
      </c>
      <c r="E81" s="106">
        <v>39381</v>
      </c>
    </row>
    <row r="82" spans="1:5" ht="12.75" customHeight="1" x14ac:dyDescent="0.2">
      <c r="A82" s="104">
        <v>20069</v>
      </c>
      <c r="B82" s="5" t="s">
        <v>117</v>
      </c>
      <c r="C82" s="5" t="s">
        <v>314</v>
      </c>
      <c r="D82" s="36" t="s">
        <v>330</v>
      </c>
      <c r="E82" s="106">
        <v>40501</v>
      </c>
    </row>
    <row r="83" spans="1:5" ht="12.75" customHeight="1" x14ac:dyDescent="0.2">
      <c r="A83" s="104">
        <v>48027</v>
      </c>
      <c r="B83" s="5" t="s">
        <v>118</v>
      </c>
      <c r="C83" s="5" t="s">
        <v>313</v>
      </c>
      <c r="D83" s="36" t="s">
        <v>329</v>
      </c>
      <c r="E83" s="106">
        <v>38380</v>
      </c>
    </row>
    <row r="84" spans="1:5" ht="12.75" customHeight="1" x14ac:dyDescent="0.2">
      <c r="A84" s="105">
        <v>48028</v>
      </c>
      <c r="B84" s="6" t="s">
        <v>119</v>
      </c>
      <c r="C84" s="6" t="s">
        <v>317</v>
      </c>
      <c r="D84" s="37" t="s">
        <v>330</v>
      </c>
      <c r="E84" s="107">
        <v>42331</v>
      </c>
    </row>
    <row r="85" spans="1:5" ht="12.75" customHeight="1" x14ac:dyDescent="0.2">
      <c r="A85" s="104">
        <v>20030</v>
      </c>
      <c r="B85" s="5" t="s">
        <v>120</v>
      </c>
      <c r="C85" s="5" t="s">
        <v>314</v>
      </c>
      <c r="D85" s="36" t="s">
        <v>330</v>
      </c>
      <c r="E85" s="106">
        <v>39073</v>
      </c>
    </row>
    <row r="86" spans="1:5" ht="12.75" customHeight="1" x14ac:dyDescent="0.2">
      <c r="A86" s="104">
        <v>48031</v>
      </c>
      <c r="B86" s="5" t="s">
        <v>121</v>
      </c>
      <c r="C86" s="5" t="s">
        <v>314</v>
      </c>
      <c r="D86" s="36" t="s">
        <v>330</v>
      </c>
      <c r="E86" s="106">
        <v>40008</v>
      </c>
    </row>
    <row r="87" spans="1:5" ht="12.75" customHeight="1" x14ac:dyDescent="0.2">
      <c r="A87" s="104" t="s">
        <v>357</v>
      </c>
      <c r="B87" s="5" t="s">
        <v>122</v>
      </c>
      <c r="C87" s="5" t="s">
        <v>313</v>
      </c>
      <c r="D87" s="36" t="s">
        <v>329</v>
      </c>
      <c r="E87" s="106">
        <v>37309</v>
      </c>
    </row>
    <row r="88" spans="1:5" ht="12.75" customHeight="1" x14ac:dyDescent="0.2">
      <c r="A88" s="104" t="s">
        <v>358</v>
      </c>
      <c r="B88" s="5" t="s">
        <v>123</v>
      </c>
      <c r="C88" s="5" t="s">
        <v>313</v>
      </c>
      <c r="D88" s="36" t="s">
        <v>329</v>
      </c>
      <c r="E88" s="106">
        <v>37762</v>
      </c>
    </row>
    <row r="89" spans="1:5" ht="12.75" customHeight="1" x14ac:dyDescent="0.2">
      <c r="A89" s="105">
        <v>20031</v>
      </c>
      <c r="B89" s="6" t="s">
        <v>124</v>
      </c>
      <c r="C89" s="6" t="s">
        <v>315</v>
      </c>
      <c r="D89" s="37" t="s">
        <v>329</v>
      </c>
      <c r="E89" s="107">
        <v>36769</v>
      </c>
    </row>
    <row r="90" spans="1:5" ht="12.75" customHeight="1" x14ac:dyDescent="0.2">
      <c r="A90" s="104">
        <v>20033</v>
      </c>
      <c r="B90" s="5" t="s">
        <v>125</v>
      </c>
      <c r="C90" s="5" t="s">
        <v>313</v>
      </c>
      <c r="D90" s="36" t="s">
        <v>329</v>
      </c>
      <c r="E90" s="106">
        <v>38415</v>
      </c>
    </row>
    <row r="91" spans="1:5" ht="12.75" customHeight="1" x14ac:dyDescent="0.2">
      <c r="A91" s="104">
        <v>20032</v>
      </c>
      <c r="B91" s="5" t="s">
        <v>126</v>
      </c>
      <c r="C91" s="5" t="s">
        <v>314</v>
      </c>
      <c r="D91" s="36" t="s">
        <v>330</v>
      </c>
      <c r="E91" s="106">
        <v>41242</v>
      </c>
    </row>
    <row r="92" spans="1:5" ht="12.75" customHeight="1" x14ac:dyDescent="0.2">
      <c r="A92" s="104">
        <v>48032</v>
      </c>
      <c r="B92" s="5" t="s">
        <v>127</v>
      </c>
      <c r="C92" s="5" t="s">
        <v>314</v>
      </c>
      <c r="D92" s="36" t="s">
        <v>330</v>
      </c>
      <c r="E92" s="106">
        <v>40865</v>
      </c>
    </row>
    <row r="93" spans="1:5" ht="12.75" customHeight="1" x14ac:dyDescent="0.2">
      <c r="A93" s="104" t="s">
        <v>359</v>
      </c>
      <c r="B93" s="5" t="s">
        <v>128</v>
      </c>
      <c r="C93" s="5" t="s">
        <v>314</v>
      </c>
      <c r="D93" s="36" t="s">
        <v>330</v>
      </c>
      <c r="E93" s="106">
        <v>40627</v>
      </c>
    </row>
    <row r="94" spans="1:5" ht="12.75" customHeight="1" x14ac:dyDescent="0.2">
      <c r="A94" s="105">
        <v>48902</v>
      </c>
      <c r="B94" s="6" t="s">
        <v>129</v>
      </c>
      <c r="C94" s="6" t="s">
        <v>313</v>
      </c>
      <c r="D94" s="37" t="s">
        <v>329</v>
      </c>
      <c r="E94" s="107">
        <v>33708</v>
      </c>
    </row>
    <row r="95" spans="1:5" ht="12.75" customHeight="1" x14ac:dyDescent="0.2">
      <c r="A95" s="104">
        <v>48033</v>
      </c>
      <c r="B95" s="5" t="s">
        <v>130</v>
      </c>
      <c r="C95" s="5" t="s">
        <v>313</v>
      </c>
      <c r="D95" s="36" t="s">
        <v>329</v>
      </c>
      <c r="E95" s="106">
        <v>37270</v>
      </c>
    </row>
    <row r="96" spans="1:5" ht="12.75" customHeight="1" x14ac:dyDescent="0.2">
      <c r="A96" s="104">
        <v>48034</v>
      </c>
      <c r="B96" s="5" t="s">
        <v>131</v>
      </c>
      <c r="C96" s="5" t="s">
        <v>314</v>
      </c>
      <c r="D96" s="36" t="s">
        <v>330</v>
      </c>
      <c r="E96" s="106">
        <v>42060</v>
      </c>
    </row>
    <row r="97" spans="1:5" ht="12.75" customHeight="1" x14ac:dyDescent="0.2">
      <c r="A97" s="104">
        <v>20067</v>
      </c>
      <c r="B97" s="5" t="s">
        <v>132</v>
      </c>
      <c r="C97" s="5" t="s">
        <v>314</v>
      </c>
      <c r="D97" s="36" t="s">
        <v>329</v>
      </c>
      <c r="E97" s="106">
        <v>38043</v>
      </c>
    </row>
    <row r="98" spans="1:5" ht="12.75" customHeight="1" x14ac:dyDescent="0.2">
      <c r="A98" s="104">
        <v>20066</v>
      </c>
      <c r="B98" s="5" t="s">
        <v>133</v>
      </c>
      <c r="C98" s="5" t="s">
        <v>313</v>
      </c>
      <c r="D98" s="36" t="s">
        <v>329</v>
      </c>
      <c r="E98" s="106">
        <v>35713</v>
      </c>
    </row>
    <row r="99" spans="1:5" ht="12.75" customHeight="1" x14ac:dyDescent="0.2">
      <c r="A99" s="105" t="s">
        <v>360</v>
      </c>
      <c r="B99" s="6" t="s">
        <v>134</v>
      </c>
      <c r="C99" s="6" t="s">
        <v>313</v>
      </c>
      <c r="D99" s="37" t="s">
        <v>329</v>
      </c>
      <c r="E99" s="107">
        <v>37713</v>
      </c>
    </row>
    <row r="100" spans="1:5" ht="12.75" customHeight="1" x14ac:dyDescent="0.2">
      <c r="A100" s="104">
        <v>48079</v>
      </c>
      <c r="B100" s="5" t="s">
        <v>135</v>
      </c>
      <c r="C100" s="5" t="s">
        <v>313</v>
      </c>
      <c r="D100" s="36" t="s">
        <v>329</v>
      </c>
      <c r="E100" s="106">
        <v>32815</v>
      </c>
    </row>
    <row r="101" spans="1:5" ht="12.75" customHeight="1" x14ac:dyDescent="0.2">
      <c r="A101" s="104">
        <v>20034</v>
      </c>
      <c r="B101" s="5" t="s">
        <v>136</v>
      </c>
      <c r="C101" s="5" t="s">
        <v>313</v>
      </c>
      <c r="D101" s="36" t="s">
        <v>329</v>
      </c>
      <c r="E101" s="106">
        <v>36585</v>
      </c>
    </row>
    <row r="102" spans="1:5" ht="12.75" customHeight="1" x14ac:dyDescent="0.2">
      <c r="A102" s="104">
        <v>48029</v>
      </c>
      <c r="B102" s="5" t="s">
        <v>137</v>
      </c>
      <c r="C102" s="5" t="s">
        <v>313</v>
      </c>
      <c r="D102" s="36" t="s">
        <v>329</v>
      </c>
      <c r="E102" s="106">
        <v>37448</v>
      </c>
    </row>
    <row r="103" spans="1:5" ht="12.75" customHeight="1" x14ac:dyDescent="0.2">
      <c r="A103" s="104">
        <v>48030</v>
      </c>
      <c r="B103" s="5" t="s">
        <v>138</v>
      </c>
      <c r="C103" s="5" t="s">
        <v>313</v>
      </c>
      <c r="D103" s="36" t="s">
        <v>329</v>
      </c>
      <c r="E103" s="106">
        <v>35562</v>
      </c>
    </row>
    <row r="104" spans="1:5" ht="12.75" customHeight="1" x14ac:dyDescent="0.2">
      <c r="A104" s="105">
        <v>20035</v>
      </c>
      <c r="B104" s="6" t="s">
        <v>139</v>
      </c>
      <c r="C104" s="6" t="s">
        <v>313</v>
      </c>
      <c r="D104" s="37" t="s">
        <v>329</v>
      </c>
      <c r="E104" s="107">
        <v>38842</v>
      </c>
    </row>
    <row r="105" spans="1:5" ht="12.75" customHeight="1" x14ac:dyDescent="0.2">
      <c r="A105" s="104">
        <v>48906</v>
      </c>
      <c r="B105" s="5" t="s">
        <v>140</v>
      </c>
      <c r="C105" s="5" t="s">
        <v>315</v>
      </c>
      <c r="D105" s="36" t="s">
        <v>329</v>
      </c>
      <c r="E105" s="106">
        <v>33736</v>
      </c>
    </row>
    <row r="106" spans="1:5" ht="12.75" customHeight="1" x14ac:dyDescent="0.2">
      <c r="A106" s="104">
        <v>48035</v>
      </c>
      <c r="B106" s="5" t="s">
        <v>141</v>
      </c>
      <c r="C106" s="5" t="s">
        <v>313</v>
      </c>
      <c r="D106" s="36" t="s">
        <v>329</v>
      </c>
      <c r="E106" s="106">
        <v>35951</v>
      </c>
    </row>
    <row r="107" spans="1:5" ht="12.75" customHeight="1" x14ac:dyDescent="0.2">
      <c r="A107" s="104">
        <v>20038</v>
      </c>
      <c r="B107" s="5" t="s">
        <v>142</v>
      </c>
      <c r="C107" s="5" t="s">
        <v>313</v>
      </c>
      <c r="D107" s="36" t="s">
        <v>329</v>
      </c>
      <c r="E107" s="106">
        <v>38434</v>
      </c>
    </row>
    <row r="108" spans="1:5" ht="12.75" customHeight="1" x14ac:dyDescent="0.2">
      <c r="A108" s="104">
        <v>20037</v>
      </c>
      <c r="B108" s="5" t="s">
        <v>143</v>
      </c>
      <c r="C108" s="5" t="s">
        <v>315</v>
      </c>
      <c r="D108" s="36" t="s">
        <v>329</v>
      </c>
      <c r="E108" s="106">
        <v>36516</v>
      </c>
    </row>
    <row r="109" spans="1:5" ht="12.75" customHeight="1" x14ac:dyDescent="0.2">
      <c r="A109" s="105">
        <v>48036</v>
      </c>
      <c r="B109" s="6" t="s">
        <v>144</v>
      </c>
      <c r="C109" s="6" t="s">
        <v>314</v>
      </c>
      <c r="D109" s="37" t="s">
        <v>329</v>
      </c>
      <c r="E109" s="107">
        <v>34950</v>
      </c>
    </row>
    <row r="110" spans="1:5" ht="12.75" customHeight="1" x14ac:dyDescent="0.2">
      <c r="A110" s="104">
        <v>48037</v>
      </c>
      <c r="B110" s="5" t="s">
        <v>145</v>
      </c>
      <c r="C110" s="5" t="s">
        <v>313</v>
      </c>
      <c r="D110" s="36" t="s">
        <v>329</v>
      </c>
      <c r="E110" s="106">
        <v>37105</v>
      </c>
    </row>
    <row r="111" spans="1:5" ht="12.75" customHeight="1" x14ac:dyDescent="0.2">
      <c r="A111" s="104">
        <v>48038</v>
      </c>
      <c r="B111" s="5" t="s">
        <v>146</v>
      </c>
      <c r="C111" s="5" t="s">
        <v>315</v>
      </c>
      <c r="D111" s="36" t="s">
        <v>330</v>
      </c>
      <c r="E111" s="106">
        <v>40024</v>
      </c>
    </row>
    <row r="112" spans="1:5" ht="12.75" customHeight="1" x14ac:dyDescent="0.2">
      <c r="A112" s="104">
        <v>48039</v>
      </c>
      <c r="B112" s="5" t="s">
        <v>147</v>
      </c>
      <c r="C112" s="5" t="s">
        <v>313</v>
      </c>
      <c r="D112" s="36" t="s">
        <v>329</v>
      </c>
      <c r="E112" s="106">
        <v>33887</v>
      </c>
    </row>
    <row r="113" spans="1:5" ht="12.75" customHeight="1" x14ac:dyDescent="0.2">
      <c r="A113" s="104">
        <v>48040</v>
      </c>
      <c r="B113" s="5" t="s">
        <v>148</v>
      </c>
      <c r="C113" s="5" t="s">
        <v>313</v>
      </c>
      <c r="D113" s="36" t="s">
        <v>329</v>
      </c>
      <c r="E113" s="106">
        <v>38189</v>
      </c>
    </row>
    <row r="114" spans="1:5" ht="12.75" customHeight="1" x14ac:dyDescent="0.2">
      <c r="A114" s="105">
        <v>48041</v>
      </c>
      <c r="B114" s="6" t="s">
        <v>149</v>
      </c>
      <c r="C114" s="6" t="s">
        <v>315</v>
      </c>
      <c r="D114" s="37" t="s">
        <v>329</v>
      </c>
      <c r="E114" s="107">
        <v>37477</v>
      </c>
    </row>
    <row r="115" spans="1:5" ht="12.75" customHeight="1" x14ac:dyDescent="0.2">
      <c r="A115" s="104">
        <v>20907</v>
      </c>
      <c r="B115" s="5" t="s">
        <v>150</v>
      </c>
      <c r="C115" s="5" t="s">
        <v>313</v>
      </c>
      <c r="D115" s="36" t="s">
        <v>329</v>
      </c>
      <c r="E115" s="106">
        <v>35867</v>
      </c>
    </row>
    <row r="116" spans="1:5" ht="12.75" customHeight="1" x14ac:dyDescent="0.2">
      <c r="A116" s="104">
        <v>48046</v>
      </c>
      <c r="B116" s="5" t="s">
        <v>151</v>
      </c>
      <c r="C116" s="5" t="s">
        <v>314</v>
      </c>
      <c r="D116" s="36" t="s">
        <v>329</v>
      </c>
      <c r="E116" s="106">
        <v>36346</v>
      </c>
    </row>
    <row r="117" spans="1:5" ht="12.75" customHeight="1" x14ac:dyDescent="0.2">
      <c r="A117" s="104">
        <v>20039</v>
      </c>
      <c r="B117" s="5" t="s">
        <v>152</v>
      </c>
      <c r="C117" s="5" t="s">
        <v>313</v>
      </c>
      <c r="D117" s="36" t="s">
        <v>330</v>
      </c>
      <c r="E117" s="106">
        <v>39644</v>
      </c>
    </row>
    <row r="118" spans="1:5" ht="12.75" customHeight="1" x14ac:dyDescent="0.2">
      <c r="A118" s="104">
        <v>48044</v>
      </c>
      <c r="B118" s="5" t="s">
        <v>153</v>
      </c>
      <c r="C118" s="5" t="s">
        <v>314</v>
      </c>
      <c r="D118" s="36" t="s">
        <v>329</v>
      </c>
      <c r="E118" s="106">
        <v>37095</v>
      </c>
    </row>
    <row r="119" spans="1:5" ht="12.75" customHeight="1" x14ac:dyDescent="0.2">
      <c r="A119" s="105">
        <v>48047</v>
      </c>
      <c r="B119" s="6" t="s">
        <v>154</v>
      </c>
      <c r="C119" s="6" t="s">
        <v>315</v>
      </c>
      <c r="D119" s="37" t="s">
        <v>329</v>
      </c>
      <c r="E119" s="107">
        <v>36551</v>
      </c>
    </row>
    <row r="120" spans="1:5" ht="12.75" customHeight="1" x14ac:dyDescent="0.2">
      <c r="A120" s="104">
        <v>48042</v>
      </c>
      <c r="B120" s="5" t="s">
        <v>155</v>
      </c>
      <c r="C120" s="5" t="s">
        <v>314</v>
      </c>
      <c r="D120" s="36" t="s">
        <v>330</v>
      </c>
      <c r="E120" s="106">
        <v>41704</v>
      </c>
    </row>
    <row r="121" spans="1:5" ht="12.75" customHeight="1" x14ac:dyDescent="0.2">
      <c r="A121" s="104">
        <v>48043</v>
      </c>
      <c r="B121" s="5" t="s">
        <v>156</v>
      </c>
      <c r="C121" s="5" t="s">
        <v>313</v>
      </c>
      <c r="D121" s="36" t="s">
        <v>329</v>
      </c>
      <c r="E121" s="106">
        <v>33753</v>
      </c>
    </row>
    <row r="122" spans="1:5" ht="12.75" customHeight="1" x14ac:dyDescent="0.2">
      <c r="A122" s="104">
        <v>48045</v>
      </c>
      <c r="B122" s="5" t="s">
        <v>157</v>
      </c>
      <c r="C122" s="5" t="s">
        <v>313</v>
      </c>
      <c r="D122" s="36" t="s">
        <v>330</v>
      </c>
      <c r="E122" s="106">
        <v>39056</v>
      </c>
    </row>
    <row r="123" spans="1:5" ht="12.75" customHeight="1" x14ac:dyDescent="0.2">
      <c r="A123" s="104" t="s">
        <v>361</v>
      </c>
      <c r="B123" s="5" t="s">
        <v>158</v>
      </c>
      <c r="C123" s="5" t="s">
        <v>313</v>
      </c>
      <c r="D123" s="36" t="s">
        <v>329</v>
      </c>
      <c r="E123" s="106">
        <v>34780</v>
      </c>
    </row>
    <row r="124" spans="1:5" ht="12.75" customHeight="1" x14ac:dyDescent="0.2">
      <c r="A124" s="105">
        <v>20040</v>
      </c>
      <c r="B124" s="6" t="s">
        <v>159</v>
      </c>
      <c r="C124" s="6" t="s">
        <v>313</v>
      </c>
      <c r="D124" s="37" t="s">
        <v>330</v>
      </c>
      <c r="E124" s="107">
        <v>40644</v>
      </c>
    </row>
    <row r="125" spans="1:5" ht="12.75" customHeight="1" x14ac:dyDescent="0.2">
      <c r="A125" s="104">
        <v>20041</v>
      </c>
      <c r="B125" s="5" t="s">
        <v>160</v>
      </c>
      <c r="C125" s="5" t="s">
        <v>314</v>
      </c>
      <c r="D125" s="36" t="s">
        <v>330</v>
      </c>
      <c r="E125" s="106">
        <v>42108</v>
      </c>
    </row>
    <row r="126" spans="1:5" ht="12.75" customHeight="1" x14ac:dyDescent="0.2">
      <c r="A126" s="104">
        <v>20036</v>
      </c>
      <c r="B126" s="5" t="s">
        <v>161</v>
      </c>
      <c r="C126" s="5" t="s">
        <v>313</v>
      </c>
      <c r="D126" s="36" t="s">
        <v>329</v>
      </c>
      <c r="E126" s="106">
        <v>35703</v>
      </c>
    </row>
    <row r="127" spans="1:5" ht="12.75" customHeight="1" x14ac:dyDescent="0.2">
      <c r="A127" s="104">
        <v>20042</v>
      </c>
      <c r="B127" s="5" t="s">
        <v>162</v>
      </c>
      <c r="C127" s="5" t="s">
        <v>313</v>
      </c>
      <c r="D127" s="36" t="s">
        <v>329</v>
      </c>
      <c r="E127" s="106">
        <v>35859</v>
      </c>
    </row>
    <row r="128" spans="1:5" ht="12.75" customHeight="1" x14ac:dyDescent="0.2">
      <c r="A128" s="104">
        <v>48048</v>
      </c>
      <c r="B128" s="5" t="s">
        <v>163</v>
      </c>
      <c r="C128" s="5" t="s">
        <v>313</v>
      </c>
      <c r="D128" s="36" t="s">
        <v>329</v>
      </c>
      <c r="E128" s="106">
        <v>37292</v>
      </c>
    </row>
    <row r="129" spans="1:5" ht="12.75" customHeight="1" x14ac:dyDescent="0.2">
      <c r="A129" s="105">
        <v>20043</v>
      </c>
      <c r="B129" s="6" t="s">
        <v>164</v>
      </c>
      <c r="C129" s="6" t="s">
        <v>313</v>
      </c>
      <c r="D129" s="37" t="s">
        <v>329</v>
      </c>
      <c r="E129" s="107">
        <v>31980</v>
      </c>
    </row>
    <row r="130" spans="1:5" ht="12.75" customHeight="1" x14ac:dyDescent="0.2">
      <c r="A130" s="104">
        <v>48094</v>
      </c>
      <c r="B130" s="5" t="s">
        <v>165</v>
      </c>
      <c r="C130" s="5" t="s">
        <v>313</v>
      </c>
      <c r="D130" s="36" t="s">
        <v>329</v>
      </c>
      <c r="E130" s="106">
        <v>34528</v>
      </c>
    </row>
    <row r="131" spans="1:5" ht="12.75" customHeight="1" x14ac:dyDescent="0.2">
      <c r="A131" s="104">
        <v>20044</v>
      </c>
      <c r="B131" s="5" t="s">
        <v>166</v>
      </c>
      <c r="C131" s="5" t="s">
        <v>314</v>
      </c>
      <c r="D131" s="36" t="s">
        <v>330</v>
      </c>
      <c r="E131" s="106">
        <v>40282</v>
      </c>
    </row>
    <row r="132" spans="1:5" ht="12.75" customHeight="1" x14ac:dyDescent="0.2">
      <c r="A132" s="104">
        <v>20045</v>
      </c>
      <c r="B132" s="5" t="s">
        <v>167</v>
      </c>
      <c r="C132" s="5" t="s">
        <v>317</v>
      </c>
      <c r="D132" s="36" t="s">
        <v>330</v>
      </c>
      <c r="E132" s="106">
        <v>42032</v>
      </c>
    </row>
    <row r="133" spans="1:5" ht="12.75" customHeight="1" x14ac:dyDescent="0.2">
      <c r="A133" s="104" t="s">
        <v>363</v>
      </c>
      <c r="B133" s="5" t="s">
        <v>168</v>
      </c>
      <c r="C133" s="5" t="s">
        <v>313</v>
      </c>
      <c r="D133" s="36" t="s">
        <v>329</v>
      </c>
      <c r="E133" s="106">
        <v>36136</v>
      </c>
    </row>
    <row r="134" spans="1:5" ht="12.75" customHeight="1" x14ac:dyDescent="0.2">
      <c r="A134" s="105">
        <v>20046</v>
      </c>
      <c r="B134" s="6" t="s">
        <v>169</v>
      </c>
      <c r="C134" s="6" t="s">
        <v>314</v>
      </c>
      <c r="D134" s="37" t="s">
        <v>330</v>
      </c>
      <c r="E134" s="107">
        <v>40896</v>
      </c>
    </row>
    <row r="135" spans="1:5" ht="12.75" customHeight="1" x14ac:dyDescent="0.2">
      <c r="A135" s="104" t="s">
        <v>362</v>
      </c>
      <c r="B135" s="5" t="s">
        <v>170</v>
      </c>
      <c r="C135" s="5" t="s">
        <v>315</v>
      </c>
      <c r="D135" s="36" t="s">
        <v>329</v>
      </c>
      <c r="E135" s="106">
        <v>37757</v>
      </c>
    </row>
    <row r="136" spans="1:5" ht="12.75" customHeight="1" x14ac:dyDescent="0.2">
      <c r="A136" s="104">
        <v>48049</v>
      </c>
      <c r="B136" s="5" t="s">
        <v>171</v>
      </c>
      <c r="C136" s="5" t="s">
        <v>313</v>
      </c>
      <c r="D136" s="36" t="s">
        <v>329</v>
      </c>
      <c r="E136" s="106">
        <v>34856</v>
      </c>
    </row>
    <row r="137" spans="1:5" ht="12.75" customHeight="1" x14ac:dyDescent="0.2">
      <c r="A137" s="104">
        <v>20047</v>
      </c>
      <c r="B137" s="5" t="s">
        <v>172</v>
      </c>
      <c r="C137" s="5" t="s">
        <v>314</v>
      </c>
      <c r="D137" s="36" t="s">
        <v>330</v>
      </c>
      <c r="E137" s="106">
        <v>40388</v>
      </c>
    </row>
    <row r="138" spans="1:5" ht="12.75" customHeight="1" x14ac:dyDescent="0.2">
      <c r="A138" s="104">
        <v>48910</v>
      </c>
      <c r="B138" s="5" t="s">
        <v>173</v>
      </c>
      <c r="C138" s="5" t="s">
        <v>313</v>
      </c>
      <c r="D138" s="36" t="s">
        <v>329</v>
      </c>
      <c r="E138" s="106">
        <v>37228</v>
      </c>
    </row>
    <row r="139" spans="1:5" ht="12.75" customHeight="1" x14ac:dyDescent="0.2">
      <c r="A139" s="105">
        <v>48050</v>
      </c>
      <c r="B139" s="6" t="s">
        <v>174</v>
      </c>
      <c r="C139" s="6" t="s">
        <v>317</v>
      </c>
      <c r="D139" s="37" t="s">
        <v>330</v>
      </c>
      <c r="E139" s="107">
        <v>42139</v>
      </c>
    </row>
    <row r="140" spans="1:5" ht="12.75" customHeight="1" x14ac:dyDescent="0.2">
      <c r="A140" s="104">
        <v>48022</v>
      </c>
      <c r="B140" s="5" t="s">
        <v>17</v>
      </c>
      <c r="C140" s="5" t="s">
        <v>313</v>
      </c>
      <c r="D140" s="36" t="s">
        <v>329</v>
      </c>
      <c r="E140" s="106">
        <v>33376</v>
      </c>
    </row>
    <row r="141" spans="1:5" ht="12.75" customHeight="1" x14ac:dyDescent="0.2">
      <c r="A141" s="104">
        <v>48907</v>
      </c>
      <c r="B141" s="5" t="s">
        <v>175</v>
      </c>
      <c r="C141" s="5" t="s">
        <v>313</v>
      </c>
      <c r="D141" s="36" t="s">
        <v>329</v>
      </c>
      <c r="E141" s="106">
        <v>35885</v>
      </c>
    </row>
    <row r="142" spans="1:5" ht="12.75" customHeight="1" x14ac:dyDescent="0.2">
      <c r="A142" s="104" t="s">
        <v>364</v>
      </c>
      <c r="B142" s="5" t="s">
        <v>176</v>
      </c>
      <c r="C142" s="5" t="s">
        <v>314</v>
      </c>
      <c r="D142" s="36" t="s">
        <v>330</v>
      </c>
      <c r="E142" s="106">
        <v>40072</v>
      </c>
    </row>
    <row r="143" spans="1:5" ht="12.75" customHeight="1" x14ac:dyDescent="0.2">
      <c r="A143" s="104" t="s">
        <v>365</v>
      </c>
      <c r="B143" s="5" t="s">
        <v>177</v>
      </c>
      <c r="C143" s="5" t="s">
        <v>315</v>
      </c>
      <c r="D143" s="36" t="s">
        <v>329</v>
      </c>
      <c r="E143" s="106">
        <v>37711</v>
      </c>
    </row>
    <row r="144" spans="1:5" ht="12.75" customHeight="1" x14ac:dyDescent="0.2">
      <c r="A144" s="105" t="s">
        <v>366</v>
      </c>
      <c r="B144" s="6" t="s">
        <v>178</v>
      </c>
      <c r="C144" s="6" t="s">
        <v>313</v>
      </c>
      <c r="D144" s="37" t="s">
        <v>329</v>
      </c>
      <c r="E144" s="107">
        <v>36579</v>
      </c>
    </row>
    <row r="145" spans="1:5" ht="12.75" customHeight="1" x14ac:dyDescent="0.2">
      <c r="A145" s="104" t="s">
        <v>367</v>
      </c>
      <c r="B145" s="5" t="s">
        <v>179</v>
      </c>
      <c r="C145" s="5" t="s">
        <v>313</v>
      </c>
      <c r="D145" s="36" t="s">
        <v>330</v>
      </c>
      <c r="E145" s="106">
        <v>40093</v>
      </c>
    </row>
    <row r="146" spans="1:5" ht="12.75" customHeight="1" x14ac:dyDescent="0.2">
      <c r="A146" s="104" t="s">
        <v>368</v>
      </c>
      <c r="B146" s="5" t="s">
        <v>180</v>
      </c>
      <c r="C146" s="5" t="s">
        <v>313</v>
      </c>
      <c r="D146" s="36" t="s">
        <v>329</v>
      </c>
      <c r="E146" s="106">
        <v>38201</v>
      </c>
    </row>
    <row r="147" spans="1:5" ht="12.75" customHeight="1" x14ac:dyDescent="0.2">
      <c r="A147" s="104" t="s">
        <v>369</v>
      </c>
      <c r="B147" s="5" t="s">
        <v>181</v>
      </c>
      <c r="C147" s="5" t="s">
        <v>314</v>
      </c>
      <c r="D147" s="36" t="s">
        <v>330</v>
      </c>
      <c r="E147" s="106">
        <v>40935</v>
      </c>
    </row>
    <row r="148" spans="1:5" ht="12.75" customHeight="1" x14ac:dyDescent="0.2">
      <c r="A148" s="104">
        <v>48051</v>
      </c>
      <c r="B148" s="5" t="s">
        <v>182</v>
      </c>
      <c r="C148" s="5" t="s">
        <v>313</v>
      </c>
      <c r="D148" s="36" t="s">
        <v>329</v>
      </c>
      <c r="E148" s="106">
        <v>33660</v>
      </c>
    </row>
    <row r="149" spans="1:5" ht="12.75" customHeight="1" x14ac:dyDescent="0.2">
      <c r="A149" s="105" t="s">
        <v>370</v>
      </c>
      <c r="B149" s="6" t="s">
        <v>183</v>
      </c>
      <c r="C149" s="6" t="s">
        <v>313</v>
      </c>
      <c r="D149" s="37" t="s">
        <v>329</v>
      </c>
      <c r="E149" s="107">
        <v>37638</v>
      </c>
    </row>
    <row r="150" spans="1:5" ht="12.75" customHeight="1" x14ac:dyDescent="0.2">
      <c r="A150" s="104" t="s">
        <v>371</v>
      </c>
      <c r="B150" s="5" t="s">
        <v>184</v>
      </c>
      <c r="C150" s="5" t="s">
        <v>313</v>
      </c>
      <c r="D150" s="36" t="s">
        <v>329</v>
      </c>
      <c r="E150" s="106">
        <v>37008</v>
      </c>
    </row>
    <row r="151" spans="1:5" ht="12.75" customHeight="1" x14ac:dyDescent="0.2">
      <c r="A151" s="104">
        <v>48052</v>
      </c>
      <c r="B151" s="5" t="s">
        <v>185</v>
      </c>
      <c r="C151" s="5" t="s">
        <v>313</v>
      </c>
      <c r="D151" s="36" t="s">
        <v>329</v>
      </c>
      <c r="E151" s="106">
        <v>36235</v>
      </c>
    </row>
    <row r="152" spans="1:5" ht="12.75" customHeight="1" x14ac:dyDescent="0.2">
      <c r="A152" s="104">
        <v>20048</v>
      </c>
      <c r="B152" s="5" t="s">
        <v>186</v>
      </c>
      <c r="C152" s="5" t="s">
        <v>315</v>
      </c>
      <c r="D152" s="36" t="s">
        <v>329</v>
      </c>
      <c r="E152" s="106">
        <v>37908</v>
      </c>
    </row>
    <row r="153" spans="1:5" ht="12.75" customHeight="1" x14ac:dyDescent="0.2">
      <c r="A153" s="104">
        <v>20902</v>
      </c>
      <c r="B153" s="5" t="s">
        <v>187</v>
      </c>
      <c r="C153" s="5" t="s">
        <v>313</v>
      </c>
      <c r="D153" s="36" t="s">
        <v>329</v>
      </c>
      <c r="E153" s="106">
        <v>38443</v>
      </c>
    </row>
    <row r="154" spans="1:5" ht="12.75" customHeight="1" x14ac:dyDescent="0.2">
      <c r="A154" s="105" t="s">
        <v>372</v>
      </c>
      <c r="B154" s="6" t="s">
        <v>188</v>
      </c>
      <c r="C154" s="6" t="s">
        <v>314</v>
      </c>
      <c r="D154" s="37" t="s">
        <v>329</v>
      </c>
      <c r="E154" s="107">
        <v>34010</v>
      </c>
    </row>
    <row r="155" spans="1:5" ht="12.75" customHeight="1" x14ac:dyDescent="0.2">
      <c r="A155" s="104">
        <v>48053</v>
      </c>
      <c r="B155" s="5" t="s">
        <v>189</v>
      </c>
      <c r="C155" s="5" t="s">
        <v>313</v>
      </c>
      <c r="D155" s="36" t="s">
        <v>329</v>
      </c>
      <c r="E155" s="106">
        <v>37894</v>
      </c>
    </row>
    <row r="156" spans="1:5" ht="12.75" customHeight="1" x14ac:dyDescent="0.2">
      <c r="A156" s="104">
        <v>20049</v>
      </c>
      <c r="B156" s="5" t="s">
        <v>190</v>
      </c>
      <c r="C156" s="5" t="s">
        <v>313</v>
      </c>
      <c r="D156" s="36" t="s">
        <v>330</v>
      </c>
      <c r="E156" s="106">
        <v>39276</v>
      </c>
    </row>
    <row r="157" spans="1:5" ht="12.75" customHeight="1" x14ac:dyDescent="0.2">
      <c r="A157" s="104">
        <v>20050</v>
      </c>
      <c r="B157" s="5" t="s">
        <v>191</v>
      </c>
      <c r="C157" s="5" t="s">
        <v>315</v>
      </c>
      <c r="D157" s="36" t="s">
        <v>329</v>
      </c>
      <c r="E157" s="106">
        <v>35604</v>
      </c>
    </row>
    <row r="158" spans="1:5" ht="12.75" customHeight="1" x14ac:dyDescent="0.2">
      <c r="A158" s="104">
        <v>20051</v>
      </c>
      <c r="B158" s="5" t="s">
        <v>192</v>
      </c>
      <c r="C158" s="5" t="s">
        <v>314</v>
      </c>
      <c r="D158" s="36" t="s">
        <v>330</v>
      </c>
      <c r="E158" s="106">
        <v>39626</v>
      </c>
    </row>
    <row r="159" spans="1:5" ht="12.75" customHeight="1" x14ac:dyDescent="0.2">
      <c r="A159" s="105">
        <v>20052</v>
      </c>
      <c r="B159" s="6" t="s">
        <v>193</v>
      </c>
      <c r="C159" s="6" t="s">
        <v>313</v>
      </c>
      <c r="D159" s="37" t="s">
        <v>330</v>
      </c>
      <c r="E159" s="107">
        <v>40477</v>
      </c>
    </row>
    <row r="160" spans="1:5" ht="12.75" customHeight="1" x14ac:dyDescent="0.2">
      <c r="A160" s="104" t="s">
        <v>373</v>
      </c>
      <c r="B160" s="5" t="s">
        <v>194</v>
      </c>
      <c r="C160" s="5" t="s">
        <v>313</v>
      </c>
      <c r="D160" s="36" t="s">
        <v>329</v>
      </c>
      <c r="E160" s="106">
        <v>37762</v>
      </c>
    </row>
    <row r="161" spans="1:5" ht="12.75" customHeight="1" x14ac:dyDescent="0.2">
      <c r="A161" s="104">
        <v>20068</v>
      </c>
      <c r="B161" s="5" t="s">
        <v>195</v>
      </c>
      <c r="C161" s="5" t="s">
        <v>315</v>
      </c>
      <c r="D161" s="36" t="s">
        <v>329</v>
      </c>
      <c r="E161" s="106">
        <v>31981</v>
      </c>
    </row>
    <row r="162" spans="1:5" ht="12.75" customHeight="1" x14ac:dyDescent="0.2">
      <c r="A162" s="104">
        <v>48054</v>
      </c>
      <c r="B162" s="5" t="s">
        <v>196</v>
      </c>
      <c r="C162" s="5" t="s">
        <v>314</v>
      </c>
      <c r="D162" s="36" t="s">
        <v>329</v>
      </c>
      <c r="E162" s="106">
        <v>37046</v>
      </c>
    </row>
    <row r="163" spans="1:5" ht="12.75" customHeight="1" x14ac:dyDescent="0.2">
      <c r="A163" s="104">
        <v>48057</v>
      </c>
      <c r="B163" s="5" t="s">
        <v>197</v>
      </c>
      <c r="C163" s="5" t="s">
        <v>313</v>
      </c>
      <c r="D163" s="36" t="s">
        <v>329</v>
      </c>
      <c r="E163" s="106">
        <v>35143</v>
      </c>
    </row>
    <row r="164" spans="1:5" ht="12.75" customHeight="1" x14ac:dyDescent="0.2">
      <c r="A164" s="105">
        <v>48055</v>
      </c>
      <c r="B164" s="6" t="s">
        <v>198</v>
      </c>
      <c r="C164" s="6" t="s">
        <v>313</v>
      </c>
      <c r="D164" s="37" t="s">
        <v>330</v>
      </c>
      <c r="E164" s="107">
        <v>41388</v>
      </c>
    </row>
    <row r="165" spans="1:5" ht="12.75" customHeight="1" x14ac:dyDescent="0.2">
      <c r="A165" s="104">
        <v>48056</v>
      </c>
      <c r="B165" s="5" t="s">
        <v>199</v>
      </c>
      <c r="C165" s="5" t="s">
        <v>313</v>
      </c>
      <c r="D165" s="36" t="s">
        <v>329</v>
      </c>
      <c r="E165" s="106">
        <v>37294</v>
      </c>
    </row>
    <row r="166" spans="1:5" ht="12.75" customHeight="1" x14ac:dyDescent="0.2">
      <c r="A166" s="104" t="s">
        <v>374</v>
      </c>
      <c r="B166" s="5" t="s">
        <v>200</v>
      </c>
      <c r="C166" s="5" t="s">
        <v>313</v>
      </c>
      <c r="D166" s="36" t="s">
        <v>329</v>
      </c>
      <c r="E166" s="106">
        <v>38590</v>
      </c>
    </row>
    <row r="167" spans="1:5" ht="12.75" customHeight="1" x14ac:dyDescent="0.2">
      <c r="A167" s="104">
        <v>48081</v>
      </c>
      <c r="B167" s="5" t="s">
        <v>201</v>
      </c>
      <c r="C167" s="5" t="s">
        <v>313</v>
      </c>
      <c r="D167" s="36" t="s">
        <v>329</v>
      </c>
      <c r="E167" s="106">
        <v>32303</v>
      </c>
    </row>
    <row r="168" spans="1:5" ht="12.75" customHeight="1" x14ac:dyDescent="0.2">
      <c r="A168" s="104">
        <v>20053</v>
      </c>
      <c r="B168" s="5" t="s">
        <v>202</v>
      </c>
      <c r="C168" s="5" t="s">
        <v>314</v>
      </c>
      <c r="D168" s="36" t="s">
        <v>330</v>
      </c>
      <c r="E168" s="106">
        <v>40533</v>
      </c>
    </row>
    <row r="169" spans="1:5" ht="12.75" customHeight="1" x14ac:dyDescent="0.2">
      <c r="A169" s="105">
        <v>20054</v>
      </c>
      <c r="B169" s="6" t="s">
        <v>203</v>
      </c>
      <c r="C169" s="6" t="s">
        <v>315</v>
      </c>
      <c r="D169" s="37" t="s">
        <v>330</v>
      </c>
      <c r="E169" s="107">
        <v>39373</v>
      </c>
    </row>
    <row r="170" spans="1:5" ht="12.75" customHeight="1" x14ac:dyDescent="0.2">
      <c r="A170" s="104">
        <v>48903</v>
      </c>
      <c r="B170" s="5" t="s">
        <v>204</v>
      </c>
      <c r="C170" s="5" t="s">
        <v>314</v>
      </c>
      <c r="D170" s="36" t="s">
        <v>330</v>
      </c>
      <c r="E170" s="106">
        <v>40606</v>
      </c>
    </row>
    <row r="171" spans="1:5" ht="12.75" customHeight="1" x14ac:dyDescent="0.2">
      <c r="A171" s="104">
        <v>48058</v>
      </c>
      <c r="B171" s="5" t="s">
        <v>205</v>
      </c>
      <c r="C171" s="5" t="s">
        <v>317</v>
      </c>
      <c r="D171" s="36" t="s">
        <v>330</v>
      </c>
      <c r="E171" s="106">
        <v>42523</v>
      </c>
    </row>
    <row r="172" spans="1:5" ht="12.75" customHeight="1" x14ac:dyDescent="0.2">
      <c r="A172" s="104">
        <v>48059</v>
      </c>
      <c r="B172" s="5" t="s">
        <v>206</v>
      </c>
      <c r="C172" s="5" t="s">
        <v>313</v>
      </c>
      <c r="D172" s="36" t="s">
        <v>329</v>
      </c>
      <c r="E172" s="106">
        <v>37222</v>
      </c>
    </row>
    <row r="173" spans="1:5" ht="12.75" customHeight="1" x14ac:dyDescent="0.2">
      <c r="A173" s="104">
        <v>48060</v>
      </c>
      <c r="B173" s="5" t="s">
        <v>207</v>
      </c>
      <c r="C173" s="5" t="s">
        <v>313</v>
      </c>
      <c r="D173" s="36" t="s">
        <v>329</v>
      </c>
      <c r="E173" s="106">
        <v>36075</v>
      </c>
    </row>
    <row r="174" spans="1:5" ht="12.75" customHeight="1" x14ac:dyDescent="0.2">
      <c r="A174" s="105">
        <v>48061</v>
      </c>
      <c r="B174" s="6" t="s">
        <v>208</v>
      </c>
      <c r="C174" s="6" t="s">
        <v>313</v>
      </c>
      <c r="D174" s="37" t="s">
        <v>329</v>
      </c>
      <c r="E174" s="107">
        <v>37921</v>
      </c>
    </row>
    <row r="175" spans="1:5" ht="12.75" customHeight="1" x14ac:dyDescent="0.2">
      <c r="A175" s="104">
        <v>20901</v>
      </c>
      <c r="B175" s="5" t="s">
        <v>209</v>
      </c>
      <c r="C175" s="5" t="s">
        <v>314</v>
      </c>
      <c r="D175" s="36" t="s">
        <v>330</v>
      </c>
      <c r="E175" s="106">
        <v>39644</v>
      </c>
    </row>
    <row r="176" spans="1:5" ht="12.75" customHeight="1" x14ac:dyDescent="0.2">
      <c r="A176" s="104">
        <v>48062</v>
      </c>
      <c r="B176" s="5" t="s">
        <v>210</v>
      </c>
      <c r="C176" s="5" t="s">
        <v>315</v>
      </c>
      <c r="D176" s="36" t="s">
        <v>329</v>
      </c>
      <c r="E176" s="106">
        <v>35236</v>
      </c>
    </row>
    <row r="177" spans="1:5" ht="12.75" customHeight="1" x14ac:dyDescent="0.2">
      <c r="A177" s="104">
        <v>48063</v>
      </c>
      <c r="B177" s="5" t="s">
        <v>211</v>
      </c>
      <c r="C177" s="5" t="s">
        <v>313</v>
      </c>
      <c r="D177" s="36" t="s">
        <v>329</v>
      </c>
      <c r="E177" s="106">
        <v>36322</v>
      </c>
    </row>
    <row r="178" spans="1:5" ht="12.75" customHeight="1" x14ac:dyDescent="0.2">
      <c r="A178" s="104">
        <v>48064</v>
      </c>
      <c r="B178" s="5" t="s">
        <v>212</v>
      </c>
      <c r="C178" s="5" t="s">
        <v>317</v>
      </c>
      <c r="D178" s="36" t="s">
        <v>330</v>
      </c>
      <c r="E178" s="106">
        <v>42023</v>
      </c>
    </row>
    <row r="179" spans="1:5" ht="12.75" customHeight="1" x14ac:dyDescent="0.2">
      <c r="A179" s="105" t="s">
        <v>375</v>
      </c>
      <c r="B179" s="6" t="s">
        <v>213</v>
      </c>
      <c r="C179" s="6" t="s">
        <v>313</v>
      </c>
      <c r="D179" s="37" t="s">
        <v>330</v>
      </c>
      <c r="E179" s="107">
        <v>39295</v>
      </c>
    </row>
    <row r="180" spans="1:5" ht="12.75" customHeight="1" x14ac:dyDescent="0.2">
      <c r="A180" s="104">
        <v>48066</v>
      </c>
      <c r="B180" s="5" t="s">
        <v>214</v>
      </c>
      <c r="C180" s="5" t="s">
        <v>314</v>
      </c>
      <c r="D180" s="36" t="s">
        <v>330</v>
      </c>
      <c r="E180" s="106">
        <v>42195</v>
      </c>
    </row>
    <row r="181" spans="1:5" ht="12.75" customHeight="1" x14ac:dyDescent="0.2">
      <c r="A181" s="104">
        <v>48068</v>
      </c>
      <c r="B181" s="5" t="s">
        <v>215</v>
      </c>
      <c r="C181" s="5" t="s">
        <v>314</v>
      </c>
      <c r="D181" s="36" t="s">
        <v>330</v>
      </c>
      <c r="E181" s="106">
        <v>42132</v>
      </c>
    </row>
    <row r="182" spans="1:5" ht="12.75" customHeight="1" x14ac:dyDescent="0.2">
      <c r="A182" s="104">
        <v>48069</v>
      </c>
      <c r="B182" s="5" t="s">
        <v>216</v>
      </c>
      <c r="C182" s="5" t="s">
        <v>313</v>
      </c>
      <c r="D182" s="36" t="s">
        <v>329</v>
      </c>
      <c r="E182" s="106">
        <v>35240</v>
      </c>
    </row>
    <row r="183" spans="1:5" ht="12.75" customHeight="1" x14ac:dyDescent="0.2">
      <c r="A183" s="104">
        <v>48007</v>
      </c>
      <c r="B183" s="5" t="s">
        <v>217</v>
      </c>
      <c r="C183" s="5" t="s">
        <v>315</v>
      </c>
      <c r="D183" s="36" t="s">
        <v>329</v>
      </c>
      <c r="E183" s="106">
        <v>36969</v>
      </c>
    </row>
    <row r="184" spans="1:5" ht="12.75" customHeight="1" x14ac:dyDescent="0.2">
      <c r="A184" s="105">
        <v>48908</v>
      </c>
      <c r="B184" s="6" t="s">
        <v>218</v>
      </c>
      <c r="C184" s="6" t="s">
        <v>313</v>
      </c>
      <c r="D184" s="37" t="s">
        <v>329</v>
      </c>
      <c r="E184" s="107">
        <v>35769</v>
      </c>
    </row>
    <row r="185" spans="1:5" ht="12.75" customHeight="1" x14ac:dyDescent="0.2">
      <c r="A185" s="104">
        <v>48071</v>
      </c>
      <c r="B185" s="5" t="s">
        <v>219</v>
      </c>
      <c r="C185" s="5" t="s">
        <v>313</v>
      </c>
      <c r="D185" s="36" t="s">
        <v>329</v>
      </c>
      <c r="E185" s="106">
        <v>33750</v>
      </c>
    </row>
    <row r="186" spans="1:5" ht="12.75" customHeight="1" x14ac:dyDescent="0.2">
      <c r="A186" s="104">
        <v>20057</v>
      </c>
      <c r="B186" s="5" t="s">
        <v>220</v>
      </c>
      <c r="C186" s="5" t="s">
        <v>315</v>
      </c>
      <c r="D186" s="36" t="s">
        <v>329</v>
      </c>
      <c r="E186" s="106">
        <v>36048</v>
      </c>
    </row>
    <row r="187" spans="1:5" ht="12.75" customHeight="1" x14ac:dyDescent="0.2">
      <c r="A187" s="104">
        <v>20056</v>
      </c>
      <c r="B187" s="5" t="s">
        <v>221</v>
      </c>
      <c r="C187" s="5" t="s">
        <v>313</v>
      </c>
      <c r="D187" s="36" t="s">
        <v>330</v>
      </c>
      <c r="E187" s="106">
        <v>39286</v>
      </c>
    </row>
    <row r="188" spans="1:5" ht="12.75" customHeight="1" x14ac:dyDescent="0.2">
      <c r="A188" s="104">
        <v>48067</v>
      </c>
      <c r="B188" s="5" t="s">
        <v>222</v>
      </c>
      <c r="C188" s="5" t="s">
        <v>313</v>
      </c>
      <c r="D188" s="36" t="s">
        <v>329</v>
      </c>
      <c r="E188" s="106">
        <v>33884</v>
      </c>
    </row>
    <row r="189" spans="1:5" ht="12.75" customHeight="1" x14ac:dyDescent="0.2">
      <c r="A189" s="105">
        <v>48909</v>
      </c>
      <c r="B189" s="6" t="s">
        <v>223</v>
      </c>
      <c r="C189" s="6" t="s">
        <v>315</v>
      </c>
      <c r="D189" s="37" t="s">
        <v>329</v>
      </c>
      <c r="E189" s="107">
        <v>36984</v>
      </c>
    </row>
    <row r="190" spans="1:5" ht="12.75" customHeight="1" x14ac:dyDescent="0.2">
      <c r="A190" s="104" t="s">
        <v>376</v>
      </c>
      <c r="B190" s="5" t="s">
        <v>224</v>
      </c>
      <c r="C190" s="5" t="s">
        <v>314</v>
      </c>
      <c r="D190" s="36" t="s">
        <v>330</v>
      </c>
      <c r="E190" s="106">
        <v>40176</v>
      </c>
    </row>
    <row r="191" spans="1:5" ht="12.75" customHeight="1" x14ac:dyDescent="0.2">
      <c r="A191" s="104">
        <v>20063</v>
      </c>
      <c r="B191" s="5" t="s">
        <v>225</v>
      </c>
      <c r="C191" s="5" t="s">
        <v>314</v>
      </c>
      <c r="D191" s="36" t="s">
        <v>330</v>
      </c>
      <c r="E191" s="106">
        <v>42088</v>
      </c>
    </row>
    <row r="192" spans="1:5" ht="12.75" customHeight="1" x14ac:dyDescent="0.2">
      <c r="A192" s="104" t="s">
        <v>377</v>
      </c>
      <c r="B192" s="5" t="s">
        <v>226</v>
      </c>
      <c r="C192" s="5" t="s">
        <v>313</v>
      </c>
      <c r="D192" s="36" t="s">
        <v>329</v>
      </c>
      <c r="E192" s="106">
        <v>33686</v>
      </c>
    </row>
    <row r="193" spans="1:5" ht="12.75" customHeight="1" x14ac:dyDescent="0.2">
      <c r="A193" s="104">
        <v>20058</v>
      </c>
      <c r="B193" s="5" t="s">
        <v>227</v>
      </c>
      <c r="C193" s="5" t="s">
        <v>314</v>
      </c>
      <c r="D193" s="36" t="s">
        <v>330</v>
      </c>
      <c r="E193" s="106">
        <v>42143</v>
      </c>
    </row>
    <row r="194" spans="1:5" ht="12.75" customHeight="1" x14ac:dyDescent="0.2">
      <c r="A194" s="105">
        <v>48073</v>
      </c>
      <c r="B194" s="6" t="s">
        <v>228</v>
      </c>
      <c r="C194" s="6" t="s">
        <v>313</v>
      </c>
      <c r="D194" s="37" t="s">
        <v>329</v>
      </c>
      <c r="E194" s="107">
        <v>34408</v>
      </c>
    </row>
    <row r="195" spans="1:5" ht="12.75" customHeight="1" x14ac:dyDescent="0.2">
      <c r="A195" s="104">
        <v>20059</v>
      </c>
      <c r="B195" s="5" t="s">
        <v>229</v>
      </c>
      <c r="C195" s="5" t="s">
        <v>313</v>
      </c>
      <c r="D195" s="36" t="s">
        <v>329</v>
      </c>
      <c r="E195" s="106">
        <v>38454</v>
      </c>
    </row>
    <row r="196" spans="1:5" ht="12.75" customHeight="1" x14ac:dyDescent="0.2">
      <c r="A196" s="104">
        <v>20076</v>
      </c>
      <c r="B196" s="5" t="s">
        <v>230</v>
      </c>
      <c r="C196" s="5" t="s">
        <v>313</v>
      </c>
      <c r="D196" s="36" t="s">
        <v>329</v>
      </c>
      <c r="E196" s="106">
        <v>36371</v>
      </c>
    </row>
    <row r="197" spans="1:5" ht="12.75" customHeight="1" x14ac:dyDescent="0.2">
      <c r="A197" s="104">
        <v>20905</v>
      </c>
      <c r="B197" s="5" t="s">
        <v>231</v>
      </c>
      <c r="C197" s="5" t="s">
        <v>315</v>
      </c>
      <c r="D197" s="36" t="s">
        <v>329</v>
      </c>
      <c r="E197" s="106">
        <v>37910</v>
      </c>
    </row>
    <row r="198" spans="1:5" ht="12.75" customHeight="1" x14ac:dyDescent="0.2">
      <c r="A198" s="104">
        <v>20060</v>
      </c>
      <c r="B198" s="5" t="s">
        <v>232</v>
      </c>
      <c r="C198" s="5" t="s">
        <v>313</v>
      </c>
      <c r="D198" s="36" t="s">
        <v>329</v>
      </c>
      <c r="E198" s="106">
        <v>36116</v>
      </c>
    </row>
    <row r="199" spans="1:5" ht="12.75" customHeight="1" x14ac:dyDescent="0.2">
      <c r="A199" s="105">
        <v>20061</v>
      </c>
      <c r="B199" s="6" t="s">
        <v>233</v>
      </c>
      <c r="C199" s="6" t="s">
        <v>314</v>
      </c>
      <c r="D199" s="37" t="s">
        <v>330</v>
      </c>
      <c r="E199" s="107">
        <v>41050</v>
      </c>
    </row>
    <row r="200" spans="1:5" ht="12.75" customHeight="1" x14ac:dyDescent="0.2">
      <c r="A200" s="104">
        <v>20062</v>
      </c>
      <c r="B200" s="5" t="s">
        <v>234</v>
      </c>
      <c r="C200" s="5" t="s">
        <v>314</v>
      </c>
      <c r="D200" s="36" t="s">
        <v>330</v>
      </c>
      <c r="E200" s="106">
        <v>40772</v>
      </c>
    </row>
    <row r="201" spans="1:5" ht="12.75" customHeight="1" x14ac:dyDescent="0.2">
      <c r="A201" s="104">
        <v>48075</v>
      </c>
      <c r="B201" s="5" t="s">
        <v>235</v>
      </c>
      <c r="C201" s="5" t="s">
        <v>313</v>
      </c>
      <c r="D201" s="36" t="s">
        <v>329</v>
      </c>
      <c r="E201" s="106">
        <v>37817</v>
      </c>
    </row>
    <row r="202" spans="1:5" ht="12.75" customHeight="1" x14ac:dyDescent="0.2">
      <c r="A202" s="104">
        <v>48083</v>
      </c>
      <c r="B202" s="5" t="s">
        <v>236</v>
      </c>
      <c r="C202" s="5" t="s">
        <v>314</v>
      </c>
      <c r="D202" s="36" t="s">
        <v>329</v>
      </c>
      <c r="E202" s="106">
        <v>31303</v>
      </c>
    </row>
    <row r="203" spans="1:5" ht="12.75" customHeight="1" x14ac:dyDescent="0.2">
      <c r="A203" s="104">
        <v>48072</v>
      </c>
      <c r="B203" s="5" t="s">
        <v>237</v>
      </c>
      <c r="C203" s="5" t="s">
        <v>314</v>
      </c>
      <c r="D203" s="36" t="s">
        <v>330</v>
      </c>
      <c r="E203" s="106">
        <v>40015</v>
      </c>
    </row>
    <row r="204" spans="1:5" ht="12.75" customHeight="1" x14ac:dyDescent="0.2">
      <c r="A204" s="105" t="s">
        <v>378</v>
      </c>
      <c r="B204" s="6" t="s">
        <v>238</v>
      </c>
      <c r="C204" s="6" t="s">
        <v>314</v>
      </c>
      <c r="D204" s="37" t="s">
        <v>330</v>
      </c>
      <c r="E204" s="107">
        <v>40602</v>
      </c>
    </row>
    <row r="205" spans="1:5" ht="12.75" customHeight="1" x14ac:dyDescent="0.2">
      <c r="A205" s="104">
        <v>20064</v>
      </c>
      <c r="B205" s="5" t="s">
        <v>239</v>
      </c>
      <c r="C205" s="5" t="s">
        <v>313</v>
      </c>
      <c r="D205" s="36" t="s">
        <v>329</v>
      </c>
      <c r="E205" s="106">
        <v>35734</v>
      </c>
    </row>
    <row r="206" spans="1:5" ht="12.75" customHeight="1" x14ac:dyDescent="0.2">
      <c r="A206" s="104" t="s">
        <v>379</v>
      </c>
      <c r="B206" s="5" t="s">
        <v>240</v>
      </c>
      <c r="C206" s="5" t="s">
        <v>313</v>
      </c>
      <c r="D206" s="36" t="s">
        <v>329</v>
      </c>
      <c r="E206" s="106">
        <v>36558</v>
      </c>
    </row>
    <row r="207" spans="1:5" ht="12.75" customHeight="1" x14ac:dyDescent="0.2">
      <c r="A207" s="104">
        <v>48077</v>
      </c>
      <c r="B207" s="5" t="s">
        <v>241</v>
      </c>
      <c r="C207" s="5" t="s">
        <v>313</v>
      </c>
      <c r="D207" s="36" t="s">
        <v>329</v>
      </c>
      <c r="E207" s="106">
        <v>33705</v>
      </c>
    </row>
    <row r="208" spans="1:5" ht="12.75" customHeight="1" x14ac:dyDescent="0.2">
      <c r="A208" s="104">
        <v>48078</v>
      </c>
      <c r="B208" s="5" t="s">
        <v>242</v>
      </c>
      <c r="C208" s="5" t="s">
        <v>314</v>
      </c>
      <c r="D208" s="36" t="s">
        <v>330</v>
      </c>
      <c r="E208" s="106">
        <v>40529</v>
      </c>
    </row>
    <row r="209" spans="1:5" ht="12.75" customHeight="1" x14ac:dyDescent="0.2">
      <c r="A209" s="105" t="s">
        <v>380</v>
      </c>
      <c r="B209" s="6" t="s">
        <v>243</v>
      </c>
      <c r="C209" s="6" t="s">
        <v>313</v>
      </c>
      <c r="D209" s="37" t="s">
        <v>329</v>
      </c>
      <c r="E209" s="107">
        <v>38316</v>
      </c>
    </row>
    <row r="210" spans="1:5" ht="12.75" customHeight="1" x14ac:dyDescent="0.2">
      <c r="A210" s="104" t="s">
        <v>381</v>
      </c>
      <c r="B210" s="5" t="s">
        <v>244</v>
      </c>
      <c r="C210" s="5" t="s">
        <v>315</v>
      </c>
      <c r="D210" s="36" t="s">
        <v>329</v>
      </c>
      <c r="E210" s="106">
        <v>34792</v>
      </c>
    </row>
    <row r="211" spans="1:5" ht="12.75" customHeight="1" x14ac:dyDescent="0.2">
      <c r="A211" s="104" t="s">
        <v>382</v>
      </c>
      <c r="B211" s="5" t="s">
        <v>245</v>
      </c>
      <c r="C211" s="5" t="s">
        <v>313</v>
      </c>
      <c r="D211" s="36" t="s">
        <v>330</v>
      </c>
      <c r="E211" s="106">
        <v>41543</v>
      </c>
    </row>
    <row r="212" spans="1:5" ht="12.75" customHeight="1" x14ac:dyDescent="0.2">
      <c r="A212" s="104">
        <v>48082</v>
      </c>
      <c r="B212" s="5" t="s">
        <v>246</v>
      </c>
      <c r="C212" s="5" t="s">
        <v>314</v>
      </c>
      <c r="D212" s="36" t="s">
        <v>329</v>
      </c>
      <c r="E212" s="106">
        <v>35968</v>
      </c>
    </row>
    <row r="213" spans="1:5" ht="12.75" customHeight="1" x14ac:dyDescent="0.2">
      <c r="A213" s="104">
        <v>20070</v>
      </c>
      <c r="B213" s="5" t="s">
        <v>247</v>
      </c>
      <c r="C213" s="5" t="s">
        <v>313</v>
      </c>
      <c r="D213" s="36" t="s">
        <v>329</v>
      </c>
      <c r="E213" s="106">
        <v>35209</v>
      </c>
    </row>
    <row r="214" spans="1:5" ht="12.75" customHeight="1" x14ac:dyDescent="0.2">
      <c r="A214" s="105">
        <v>48084</v>
      </c>
      <c r="B214" s="6" t="s">
        <v>248</v>
      </c>
      <c r="C214" s="6" t="s">
        <v>314</v>
      </c>
      <c r="D214" s="37" t="s">
        <v>329</v>
      </c>
      <c r="E214" s="107">
        <v>36626</v>
      </c>
    </row>
    <row r="215" spans="1:5" ht="12.75" customHeight="1" x14ac:dyDescent="0.2">
      <c r="A215" s="104">
        <v>48904</v>
      </c>
      <c r="B215" s="5" t="s">
        <v>249</v>
      </c>
      <c r="C215" s="5" t="s">
        <v>317</v>
      </c>
      <c r="D215" s="36" t="s">
        <v>330</v>
      </c>
      <c r="E215" s="106">
        <v>42571</v>
      </c>
    </row>
    <row r="216" spans="1:5" ht="12.75" customHeight="1" x14ac:dyDescent="0.2">
      <c r="A216" s="104">
        <v>48085</v>
      </c>
      <c r="B216" s="5" t="s">
        <v>250</v>
      </c>
      <c r="C216" s="5" t="s">
        <v>313</v>
      </c>
      <c r="D216" s="36" t="s">
        <v>329</v>
      </c>
      <c r="E216" s="106">
        <v>36171</v>
      </c>
    </row>
    <row r="217" spans="1:5" ht="12.75" customHeight="1" x14ac:dyDescent="0.2">
      <c r="A217" s="104">
        <v>48086</v>
      </c>
      <c r="B217" s="5" t="s">
        <v>251</v>
      </c>
      <c r="C217" s="5" t="s">
        <v>313</v>
      </c>
      <c r="D217" s="36" t="s">
        <v>329</v>
      </c>
      <c r="E217" s="106">
        <v>38006</v>
      </c>
    </row>
    <row r="218" spans="1:5" ht="12.75" customHeight="1" x14ac:dyDescent="0.2">
      <c r="A218" s="104">
        <v>20065</v>
      </c>
      <c r="B218" s="5" t="s">
        <v>252</v>
      </c>
      <c r="C218" s="5" t="s">
        <v>313</v>
      </c>
      <c r="D218" s="36" t="s">
        <v>329</v>
      </c>
      <c r="E218" s="106">
        <v>35949</v>
      </c>
    </row>
    <row r="219" spans="1:5" ht="12.75" customHeight="1" x14ac:dyDescent="0.2">
      <c r="A219" s="105">
        <v>48076</v>
      </c>
      <c r="B219" s="6" t="s">
        <v>253</v>
      </c>
      <c r="C219" s="6" t="s">
        <v>313</v>
      </c>
      <c r="D219" s="37" t="s">
        <v>329</v>
      </c>
      <c r="E219" s="107">
        <v>34358</v>
      </c>
    </row>
    <row r="220" spans="1:5" ht="12.75" customHeight="1" x14ac:dyDescent="0.2">
      <c r="A220" s="104">
        <v>20071</v>
      </c>
      <c r="B220" s="5" t="s">
        <v>254</v>
      </c>
      <c r="C220" s="5" t="s">
        <v>314</v>
      </c>
      <c r="D220" s="36" t="s">
        <v>330</v>
      </c>
      <c r="E220" s="106">
        <v>39875</v>
      </c>
    </row>
    <row r="221" spans="1:5" ht="12.75" customHeight="1" x14ac:dyDescent="0.2">
      <c r="A221" s="104">
        <v>48087</v>
      </c>
      <c r="B221" s="5" t="s">
        <v>255</v>
      </c>
      <c r="C221" s="5" t="s">
        <v>313</v>
      </c>
      <c r="D221" s="36" t="s">
        <v>329</v>
      </c>
      <c r="E221" s="106">
        <v>35828</v>
      </c>
    </row>
    <row r="222" spans="1:5" ht="12.75" customHeight="1" x14ac:dyDescent="0.2">
      <c r="A222" s="104">
        <v>48088</v>
      </c>
      <c r="B222" s="5" t="s">
        <v>256</v>
      </c>
      <c r="C222" s="5" t="s">
        <v>313</v>
      </c>
      <c r="D222" s="36" t="s">
        <v>329</v>
      </c>
      <c r="E222" s="106">
        <v>34188</v>
      </c>
    </row>
    <row r="223" spans="1:5" ht="12.75" customHeight="1" x14ac:dyDescent="0.2">
      <c r="A223" s="104">
        <v>48065</v>
      </c>
      <c r="B223" s="5" t="s">
        <v>257</v>
      </c>
      <c r="C223" s="5" t="s">
        <v>313</v>
      </c>
      <c r="D223" s="36" t="s">
        <v>330</v>
      </c>
      <c r="E223" s="106">
        <v>38992</v>
      </c>
    </row>
    <row r="224" spans="1:5" ht="12.75" customHeight="1" x14ac:dyDescent="0.2">
      <c r="A224" s="105">
        <v>48089</v>
      </c>
      <c r="B224" s="6" t="s">
        <v>258</v>
      </c>
      <c r="C224" s="6" t="s">
        <v>313</v>
      </c>
      <c r="D224" s="37" t="s">
        <v>329</v>
      </c>
      <c r="E224" s="107">
        <v>36689</v>
      </c>
    </row>
    <row r="225" spans="1:5" ht="12.75" customHeight="1" x14ac:dyDescent="0.2">
      <c r="A225" s="104">
        <v>48074</v>
      </c>
      <c r="B225" s="5" t="s">
        <v>259</v>
      </c>
      <c r="C225" s="5" t="s">
        <v>314</v>
      </c>
      <c r="D225" s="36" t="s">
        <v>329</v>
      </c>
      <c r="E225" s="106">
        <v>38071</v>
      </c>
    </row>
    <row r="226" spans="1:5" ht="12.75" customHeight="1" x14ac:dyDescent="0.2">
      <c r="A226" s="104" t="s">
        <v>383</v>
      </c>
      <c r="B226" s="5" t="s">
        <v>260</v>
      </c>
      <c r="C226" s="5" t="s">
        <v>314</v>
      </c>
      <c r="D226" s="36" t="s">
        <v>330</v>
      </c>
      <c r="E226" s="106">
        <v>41807</v>
      </c>
    </row>
    <row r="227" spans="1:5" ht="12.75" customHeight="1" x14ac:dyDescent="0.2">
      <c r="A227" s="104">
        <v>20072</v>
      </c>
      <c r="B227" s="5" t="s">
        <v>261</v>
      </c>
      <c r="C227" s="5" t="s">
        <v>314</v>
      </c>
      <c r="D227" s="36" t="s">
        <v>330</v>
      </c>
      <c r="E227" s="106">
        <v>41576</v>
      </c>
    </row>
    <row r="228" spans="1:5" ht="12.75" customHeight="1" x14ac:dyDescent="0.2">
      <c r="A228" s="104">
        <v>20077</v>
      </c>
      <c r="B228" s="5" t="s">
        <v>262</v>
      </c>
      <c r="C228" s="5" t="s">
        <v>313</v>
      </c>
      <c r="D228" s="36" t="s">
        <v>330</v>
      </c>
      <c r="E228" s="106">
        <v>41086</v>
      </c>
    </row>
    <row r="229" spans="1:5" ht="12.75" customHeight="1" x14ac:dyDescent="0.2">
      <c r="A229" s="105">
        <v>20073</v>
      </c>
      <c r="B229" s="6" t="s">
        <v>263</v>
      </c>
      <c r="C229" s="6" t="s">
        <v>313</v>
      </c>
      <c r="D229" s="37" t="s">
        <v>330</v>
      </c>
      <c r="E229" s="107">
        <v>40792</v>
      </c>
    </row>
    <row r="230" spans="1:5" ht="12.75" customHeight="1" x14ac:dyDescent="0.2">
      <c r="A230" s="104" t="s">
        <v>384</v>
      </c>
      <c r="B230" s="5" t="s">
        <v>264</v>
      </c>
      <c r="C230" s="5" t="s">
        <v>313</v>
      </c>
      <c r="D230" s="36" t="s">
        <v>329</v>
      </c>
      <c r="E230" s="106">
        <v>38523</v>
      </c>
    </row>
    <row r="231" spans="1:5" ht="12.75" customHeight="1" x14ac:dyDescent="0.2">
      <c r="A231" s="104">
        <v>48080</v>
      </c>
      <c r="B231" s="5" t="s">
        <v>265</v>
      </c>
      <c r="C231" s="5" t="s">
        <v>314</v>
      </c>
      <c r="D231" s="36" t="s">
        <v>330</v>
      </c>
      <c r="E231" s="106">
        <v>42089</v>
      </c>
    </row>
    <row r="232" spans="1:5" ht="12.75" customHeight="1" x14ac:dyDescent="0.2">
      <c r="A232" s="104">
        <v>20075</v>
      </c>
      <c r="B232" s="5" t="s">
        <v>266</v>
      </c>
      <c r="C232" s="5" t="s">
        <v>314</v>
      </c>
      <c r="D232" s="36" t="s">
        <v>330</v>
      </c>
      <c r="E232" s="106">
        <v>41283</v>
      </c>
    </row>
    <row r="233" spans="1:5" ht="12.75" customHeight="1" x14ac:dyDescent="0.2">
      <c r="A233" s="104" t="s">
        <v>385</v>
      </c>
      <c r="B233" s="5" t="s">
        <v>267</v>
      </c>
      <c r="C233" s="5" t="s">
        <v>315</v>
      </c>
      <c r="D233" s="36" t="s">
        <v>329</v>
      </c>
      <c r="E233" s="106">
        <v>34792</v>
      </c>
    </row>
    <row r="234" spans="1:5" ht="12.75" customHeight="1" x14ac:dyDescent="0.2">
      <c r="A234" s="105" t="s">
        <v>386</v>
      </c>
      <c r="B234" s="6" t="s">
        <v>268</v>
      </c>
      <c r="C234" s="6" t="s">
        <v>314</v>
      </c>
      <c r="D234" s="37" t="s">
        <v>329</v>
      </c>
      <c r="E234" s="107">
        <v>36910</v>
      </c>
    </row>
    <row r="235" spans="1:5" ht="12.75" customHeight="1" x14ac:dyDescent="0.2">
      <c r="A235" s="104" t="s">
        <v>387</v>
      </c>
      <c r="B235" s="5" t="s">
        <v>269</v>
      </c>
      <c r="C235" s="5" t="s">
        <v>313</v>
      </c>
      <c r="D235" s="36" t="s">
        <v>329</v>
      </c>
      <c r="E235" s="106">
        <v>38667</v>
      </c>
    </row>
    <row r="236" spans="1:5" ht="12.75" customHeight="1" x14ac:dyDescent="0.2">
      <c r="A236" s="104">
        <v>48095</v>
      </c>
      <c r="B236" s="5" t="s">
        <v>270</v>
      </c>
      <c r="C236" s="5" t="s">
        <v>313</v>
      </c>
      <c r="D236" s="36" t="s">
        <v>329</v>
      </c>
      <c r="E236" s="106">
        <v>35179</v>
      </c>
    </row>
    <row r="237" spans="1:5" ht="12.75" customHeight="1" x14ac:dyDescent="0.2">
      <c r="A237" s="104">
        <v>20078</v>
      </c>
      <c r="B237" s="5" t="s">
        <v>271</v>
      </c>
      <c r="C237" s="5" t="s">
        <v>313</v>
      </c>
      <c r="D237" s="36" t="s">
        <v>329</v>
      </c>
      <c r="E237" s="106">
        <v>36054</v>
      </c>
    </row>
    <row r="238" spans="1:5" ht="12.75" customHeight="1" x14ac:dyDescent="0.2">
      <c r="A238" s="104" t="s">
        <v>388</v>
      </c>
      <c r="B238" s="5" t="s">
        <v>272</v>
      </c>
      <c r="C238" s="5" t="s">
        <v>313</v>
      </c>
      <c r="D238" s="36" t="s">
        <v>329</v>
      </c>
      <c r="E238" s="106">
        <v>37718</v>
      </c>
    </row>
    <row r="239" spans="1:5" ht="12.75" customHeight="1" x14ac:dyDescent="0.2">
      <c r="A239" s="105">
        <v>48096</v>
      </c>
      <c r="B239" s="6" t="s">
        <v>273</v>
      </c>
      <c r="C239" s="6" t="s">
        <v>313</v>
      </c>
      <c r="D239" s="37" t="s">
        <v>329</v>
      </c>
      <c r="E239" s="107">
        <v>36305</v>
      </c>
    </row>
    <row r="240" spans="1:5" ht="12.75" customHeight="1" x14ac:dyDescent="0.2">
      <c r="A240" s="104" t="s">
        <v>389</v>
      </c>
      <c r="B240" s="5" t="s">
        <v>274</v>
      </c>
      <c r="C240" s="5" t="s">
        <v>313</v>
      </c>
      <c r="D240" s="36" t="s">
        <v>329</v>
      </c>
      <c r="E240" s="106">
        <v>36712</v>
      </c>
    </row>
    <row r="241" spans="1:5" ht="12.75" customHeight="1" x14ac:dyDescent="0.2">
      <c r="A241" s="104">
        <v>48905</v>
      </c>
      <c r="B241" s="5" t="s">
        <v>275</v>
      </c>
      <c r="C241" s="5" t="s">
        <v>313</v>
      </c>
      <c r="D241" s="36" t="s">
        <v>330</v>
      </c>
      <c r="E241" s="106">
        <v>39568</v>
      </c>
    </row>
    <row r="242" spans="1:5" ht="12.75" customHeight="1" x14ac:dyDescent="0.2">
      <c r="A242" s="104">
        <v>48097</v>
      </c>
      <c r="B242" s="5" t="s">
        <v>276</v>
      </c>
      <c r="C242" s="5" t="s">
        <v>314</v>
      </c>
      <c r="D242" s="36" t="s">
        <v>330</v>
      </c>
      <c r="E242" s="106">
        <v>42492</v>
      </c>
    </row>
    <row r="243" spans="1:5" ht="12.75" customHeight="1" x14ac:dyDescent="0.2">
      <c r="A243" s="104">
        <v>20079</v>
      </c>
      <c r="B243" s="5" t="s">
        <v>277</v>
      </c>
      <c r="C243" s="5" t="s">
        <v>314</v>
      </c>
      <c r="D243" s="36" t="s">
        <v>330</v>
      </c>
      <c r="E243" s="106">
        <v>39491</v>
      </c>
    </row>
    <row r="244" spans="1:5" ht="12.75" customHeight="1" x14ac:dyDescent="0.2">
      <c r="A244" s="105">
        <v>48024</v>
      </c>
      <c r="B244" s="6" t="s">
        <v>278</v>
      </c>
      <c r="C244" s="6" t="s">
        <v>313</v>
      </c>
      <c r="D244" s="37" t="s">
        <v>329</v>
      </c>
      <c r="E244" s="107">
        <v>36767</v>
      </c>
    </row>
    <row r="245" spans="1:5" ht="12.75" customHeight="1" x14ac:dyDescent="0.2">
      <c r="A245" s="104">
        <v>48025</v>
      </c>
      <c r="B245" s="5" t="s">
        <v>279</v>
      </c>
      <c r="C245" s="5" t="s">
        <v>313</v>
      </c>
      <c r="D245" s="36" t="s">
        <v>329</v>
      </c>
      <c r="E245" s="106">
        <v>32277</v>
      </c>
    </row>
    <row r="246" spans="1:5" ht="12.75" customHeight="1" x14ac:dyDescent="0.2">
      <c r="A246" s="104">
        <v>20025</v>
      </c>
      <c r="B246" s="5" t="s">
        <v>280</v>
      </c>
      <c r="C246" s="5" t="s">
        <v>313</v>
      </c>
      <c r="D246" s="36" t="s">
        <v>329</v>
      </c>
      <c r="E246" s="106">
        <v>38748</v>
      </c>
    </row>
    <row r="247" spans="1:5" ht="12.75" customHeight="1" x14ac:dyDescent="0.2">
      <c r="A247" s="104">
        <v>20026</v>
      </c>
      <c r="B247" s="5" t="s">
        <v>281</v>
      </c>
      <c r="C247" s="5" t="s">
        <v>313</v>
      </c>
      <c r="D247" s="36" t="s">
        <v>330</v>
      </c>
      <c r="E247" s="106">
        <v>40618</v>
      </c>
    </row>
    <row r="248" spans="1:5" ht="12.75" customHeight="1" x14ac:dyDescent="0.2">
      <c r="A248" s="104">
        <v>20027</v>
      </c>
      <c r="B248" s="5" t="s">
        <v>282</v>
      </c>
      <c r="C248" s="5" t="s">
        <v>313</v>
      </c>
      <c r="D248" s="36" t="s">
        <v>329</v>
      </c>
      <c r="E248" s="106">
        <v>37455</v>
      </c>
    </row>
    <row r="249" spans="1:5" ht="12.75" customHeight="1" x14ac:dyDescent="0.2">
      <c r="A249" s="105">
        <v>48913</v>
      </c>
      <c r="B249" s="6" t="s">
        <v>283</v>
      </c>
      <c r="C249" s="6" t="s">
        <v>313</v>
      </c>
      <c r="D249" s="37" t="s">
        <v>329</v>
      </c>
      <c r="E249" s="107">
        <v>36929</v>
      </c>
    </row>
    <row r="250" spans="1:5" ht="12.75" customHeight="1" x14ac:dyDescent="0.2">
      <c r="A250" s="104" t="s">
        <v>390</v>
      </c>
      <c r="B250" s="5" t="s">
        <v>284</v>
      </c>
      <c r="C250" s="5" t="s">
        <v>313</v>
      </c>
      <c r="D250" s="36" t="s">
        <v>329</v>
      </c>
      <c r="E250" s="106">
        <v>37148</v>
      </c>
    </row>
    <row r="251" spans="1:5" ht="12.75" customHeight="1" x14ac:dyDescent="0.2">
      <c r="A251" s="104">
        <v>48915</v>
      </c>
      <c r="B251" s="5" t="s">
        <v>285</v>
      </c>
      <c r="C251" s="5" t="s">
        <v>313</v>
      </c>
      <c r="D251" s="36" t="s">
        <v>330</v>
      </c>
      <c r="E251" s="106">
        <v>39925</v>
      </c>
    </row>
    <row r="252" spans="1:5" ht="12.75" customHeight="1" x14ac:dyDescent="0.2">
      <c r="A252" s="104">
        <v>20028</v>
      </c>
      <c r="B252" s="5" t="s">
        <v>286</v>
      </c>
      <c r="C252" s="5" t="s">
        <v>314</v>
      </c>
      <c r="D252" s="36" t="s">
        <v>330</v>
      </c>
      <c r="E252" s="106">
        <v>40666</v>
      </c>
    </row>
    <row r="253" spans="1:5" ht="12.75" customHeight="1" x14ac:dyDescent="0.2">
      <c r="A253" s="104" t="s">
        <v>391</v>
      </c>
      <c r="B253" s="5" t="s">
        <v>287</v>
      </c>
      <c r="C253" s="5" t="s">
        <v>313</v>
      </c>
      <c r="D253" s="36" t="s">
        <v>330</v>
      </c>
      <c r="E253" s="106">
        <v>39237</v>
      </c>
    </row>
    <row r="254" spans="1:5" ht="12.75" customHeight="1" x14ac:dyDescent="0.2">
      <c r="A254" s="105">
        <v>20081</v>
      </c>
      <c r="B254" s="6" t="s">
        <v>288</v>
      </c>
      <c r="C254" s="6" t="s">
        <v>313</v>
      </c>
      <c r="D254" s="37" t="s">
        <v>329</v>
      </c>
      <c r="E254" s="107">
        <v>38034</v>
      </c>
    </row>
    <row r="255" spans="1:5" ht="12.75" customHeight="1" x14ac:dyDescent="0.2">
      <c r="A255" s="104">
        <v>20080</v>
      </c>
      <c r="B255" s="5" t="s">
        <v>289</v>
      </c>
      <c r="C255" s="5" t="s">
        <v>313</v>
      </c>
      <c r="D255" s="36" t="s">
        <v>329</v>
      </c>
      <c r="E255" s="106">
        <v>38868</v>
      </c>
    </row>
    <row r="256" spans="1:5" x14ac:dyDescent="0.2">
      <c r="A256" s="14"/>
      <c r="B256" s="7"/>
      <c r="C256" s="7"/>
      <c r="D256" s="7"/>
      <c r="E256" s="7"/>
    </row>
    <row r="257" spans="1:5" ht="13.5" thickBot="1" x14ac:dyDescent="0.25">
      <c r="A257" s="30"/>
      <c r="B257" s="31"/>
      <c r="C257" s="31"/>
      <c r="D257" s="31"/>
      <c r="E257" s="31"/>
    </row>
    <row r="258" spans="1:5" ht="13.5" customHeight="1" thickTop="1" x14ac:dyDescent="0.2">
      <c r="A258" s="20" t="s">
        <v>339</v>
      </c>
      <c r="B258" s="27"/>
      <c r="C258" s="27"/>
      <c r="D258" s="27"/>
      <c r="E258" s="27"/>
    </row>
    <row r="259" spans="1:5" s="39" customFormat="1" ht="13.5" customHeight="1" thickBot="1" x14ac:dyDescent="0.2">
      <c r="A259" s="38" t="s">
        <v>296</v>
      </c>
      <c r="B259" s="25"/>
      <c r="C259" s="25"/>
      <c r="D259" s="25"/>
      <c r="E259" s="25"/>
    </row>
    <row r="260" spans="1:5" ht="13.5" thickTop="1" x14ac:dyDescent="0.2">
      <c r="B260" s="7"/>
    </row>
  </sheetData>
  <hyperlinks>
    <hyperlink ref="A259" r:id="rId1" display="http://www.ingurumena.ejgv.euskadi.eus/r49-aa90a/es/aa90aInbentarioaWar/visor/iniciarVisorMapaCAPV?locale=es"/>
  </hyperlinks>
  <pageMargins left="0.75" right="0.75" top="1" bottom="1" header="0" footer="0"/>
  <pageSetup paperSize="9" scale="88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D52"/>
  <sheetViews>
    <sheetView zoomScaleNormal="100" workbookViewId="0"/>
  </sheetViews>
  <sheetFormatPr baseColWidth="10" defaultRowHeight="12.75" x14ac:dyDescent="0.2"/>
  <cols>
    <col min="1" max="1" width="38.7109375" style="15" customWidth="1"/>
    <col min="2" max="3" width="15.28515625" style="4" customWidth="1"/>
    <col min="4" max="16384" width="11.42578125" style="3"/>
  </cols>
  <sheetData>
    <row r="1" spans="1:4" ht="30" customHeight="1" x14ac:dyDescent="0.3">
      <c r="A1" s="79" t="s">
        <v>300</v>
      </c>
      <c r="B1" s="86"/>
      <c r="C1" s="86"/>
    </row>
    <row r="2" spans="1:4" s="1" customFormat="1" ht="30" customHeight="1" x14ac:dyDescent="0.2">
      <c r="A2" s="2" t="s">
        <v>297</v>
      </c>
      <c r="B2" s="24"/>
      <c r="C2" s="24"/>
    </row>
    <row r="3" spans="1:4" ht="13.5" customHeight="1" x14ac:dyDescent="0.2">
      <c r="A3" s="22"/>
      <c r="B3" s="26"/>
    </row>
    <row r="4" spans="1:4" s="15" customFormat="1" ht="24" customHeight="1" x14ac:dyDescent="0.2">
      <c r="A4" s="85" t="s">
        <v>306</v>
      </c>
      <c r="B4" s="102" t="s">
        <v>331</v>
      </c>
      <c r="C4" s="103"/>
    </row>
    <row r="5" spans="1:4" s="15" customFormat="1" ht="18" customHeight="1" x14ac:dyDescent="0.2">
      <c r="A5" s="45"/>
      <c r="B5" s="46" t="s">
        <v>333</v>
      </c>
      <c r="C5" s="46" t="s">
        <v>39</v>
      </c>
    </row>
    <row r="6" spans="1:4" ht="27.95" customHeight="1" x14ac:dyDescent="0.2">
      <c r="A6" s="68" t="s">
        <v>334</v>
      </c>
      <c r="B6" s="69">
        <v>96</v>
      </c>
      <c r="C6" s="70">
        <v>38.200000000000003</v>
      </c>
      <c r="D6" s="67"/>
    </row>
    <row r="7" spans="1:4" ht="12.75" customHeight="1" x14ac:dyDescent="0.2">
      <c r="A7" s="68" t="s">
        <v>335</v>
      </c>
      <c r="B7" s="69"/>
      <c r="C7" s="69"/>
      <c r="D7" s="67"/>
    </row>
    <row r="8" spans="1:4" x14ac:dyDescent="0.2">
      <c r="A8" s="32" t="s">
        <v>38</v>
      </c>
      <c r="B8" s="17">
        <v>18</v>
      </c>
      <c r="C8" s="47">
        <f>0.3529411764706*100</f>
        <v>35.294117647060006</v>
      </c>
    </row>
    <row r="9" spans="1:4" x14ac:dyDescent="0.2">
      <c r="A9" s="32" t="s">
        <v>0</v>
      </c>
      <c r="B9" s="17">
        <v>30.999999999999996</v>
      </c>
      <c r="C9" s="47">
        <f>0.2767857142857*100</f>
        <v>27.678571428569999</v>
      </c>
    </row>
    <row r="10" spans="1:4" x14ac:dyDescent="0.2">
      <c r="A10" s="33" t="s">
        <v>1</v>
      </c>
      <c r="B10" s="49">
        <v>47</v>
      </c>
      <c r="C10" s="71">
        <f>0.5340909090909*100</f>
        <v>53.409090909089997</v>
      </c>
    </row>
    <row r="11" spans="1:4" x14ac:dyDescent="0.2">
      <c r="A11" s="72" t="s">
        <v>336</v>
      </c>
      <c r="B11" s="16"/>
      <c r="C11" s="16"/>
    </row>
    <row r="12" spans="1:4" ht="12.75" customHeight="1" x14ac:dyDescent="0.2">
      <c r="A12" s="5" t="s">
        <v>12</v>
      </c>
      <c r="B12" s="17">
        <v>1.0000000000000002</v>
      </c>
      <c r="C12" s="47">
        <f>0.125*100</f>
        <v>12.5</v>
      </c>
    </row>
    <row r="13" spans="1:4" ht="12.75" customHeight="1" x14ac:dyDescent="0.2">
      <c r="A13" s="5" t="s">
        <v>2</v>
      </c>
      <c r="B13" s="17">
        <v>10.999999999999998</v>
      </c>
      <c r="C13" s="47">
        <f>0.34375*100</f>
        <v>34.375</v>
      </c>
    </row>
    <row r="14" spans="1:4" ht="12.75" customHeight="1" x14ac:dyDescent="0.2">
      <c r="A14" s="5" t="s">
        <v>11</v>
      </c>
      <c r="B14" s="17">
        <v>6</v>
      </c>
      <c r="C14" s="47">
        <f>0.4*100</f>
        <v>40</v>
      </c>
    </row>
    <row r="15" spans="1:4" ht="12.75" customHeight="1" x14ac:dyDescent="0.2">
      <c r="A15" s="5" t="s">
        <v>10</v>
      </c>
      <c r="B15" s="17">
        <v>2.0000000000000004</v>
      </c>
      <c r="C15" s="47">
        <f>0.25*100</f>
        <v>25</v>
      </c>
    </row>
    <row r="16" spans="1:4" s="1" customFormat="1" ht="12.75" customHeight="1" x14ac:dyDescent="0.2">
      <c r="A16" s="6" t="s">
        <v>5</v>
      </c>
      <c r="B16" s="18">
        <v>10</v>
      </c>
      <c r="C16" s="48">
        <v>28.6</v>
      </c>
      <c r="D16" s="3"/>
    </row>
    <row r="17" spans="1:4" s="1" customFormat="1" ht="12.75" customHeight="1" x14ac:dyDescent="0.2">
      <c r="A17" s="5" t="s">
        <v>9</v>
      </c>
      <c r="B17" s="17">
        <v>8</v>
      </c>
      <c r="C17" s="47">
        <f>0.25*100</f>
        <v>25</v>
      </c>
      <c r="D17" s="3"/>
    </row>
    <row r="18" spans="1:4" ht="12.75" customHeight="1" x14ac:dyDescent="0.2">
      <c r="A18" s="5" t="s">
        <v>8</v>
      </c>
      <c r="B18" s="17">
        <v>7</v>
      </c>
      <c r="C18" s="47">
        <f>0.875*100</f>
        <v>87.5</v>
      </c>
    </row>
    <row r="19" spans="1:4" ht="12.75" customHeight="1" x14ac:dyDescent="0.2">
      <c r="A19" s="5" t="s">
        <v>13</v>
      </c>
      <c r="B19" s="17">
        <v>2.0000000000000004</v>
      </c>
      <c r="C19" s="47">
        <f>0.2222222222222*100</f>
        <v>22.222222222220001</v>
      </c>
    </row>
    <row r="20" spans="1:4" ht="12.75" customHeight="1" x14ac:dyDescent="0.2">
      <c r="A20" s="5" t="s">
        <v>6</v>
      </c>
      <c r="B20" s="17">
        <v>9</v>
      </c>
      <c r="C20" s="47">
        <f>0.6923076923077*100</f>
        <v>69.230769230769994</v>
      </c>
    </row>
    <row r="21" spans="1:4" ht="12.75" customHeight="1" x14ac:dyDescent="0.2">
      <c r="A21" s="6" t="s">
        <v>7</v>
      </c>
      <c r="B21" s="18">
        <v>1.9999999999999998</v>
      </c>
      <c r="C21" s="48">
        <f>0.1818181818182*100</f>
        <v>18.181818181819999</v>
      </c>
    </row>
    <row r="22" spans="1:4" ht="12.75" customHeight="1" x14ac:dyDescent="0.2">
      <c r="A22" s="32" t="s">
        <v>3</v>
      </c>
      <c r="B22" s="17">
        <v>3</v>
      </c>
      <c r="C22" s="47">
        <f>0.3*100</f>
        <v>30</v>
      </c>
    </row>
    <row r="23" spans="1:4" ht="12.75" customHeight="1" x14ac:dyDescent="0.2">
      <c r="A23" s="32" t="s">
        <v>4</v>
      </c>
      <c r="B23" s="17">
        <v>10</v>
      </c>
      <c r="C23" s="47">
        <f>0.4545454545455*100</f>
        <v>45.454545454550001</v>
      </c>
    </row>
    <row r="24" spans="1:4" ht="12.75" customHeight="1" x14ac:dyDescent="0.2">
      <c r="A24" s="5" t="s">
        <v>14</v>
      </c>
      <c r="B24" s="17">
        <v>3</v>
      </c>
      <c r="C24" s="47">
        <f>0.3333333333333*100</f>
        <v>33.333333333330003</v>
      </c>
    </row>
    <row r="25" spans="1:4" ht="12.75" customHeight="1" x14ac:dyDescent="0.2">
      <c r="A25" s="5" t="s">
        <v>15</v>
      </c>
      <c r="B25" s="17">
        <v>16.000000000000004</v>
      </c>
      <c r="C25" s="47">
        <f>0.5714285714286*100</f>
        <v>57.142857142860002</v>
      </c>
    </row>
    <row r="26" spans="1:4" ht="12.75" customHeight="1" x14ac:dyDescent="0.2">
      <c r="A26" s="73" t="s">
        <v>16</v>
      </c>
      <c r="B26" s="74">
        <v>6</v>
      </c>
      <c r="C26" s="75">
        <f>0.5454545454545*100</f>
        <v>54.545454545449999</v>
      </c>
    </row>
    <row r="27" spans="1:4" x14ac:dyDescent="0.2">
      <c r="A27" s="19" t="s">
        <v>337</v>
      </c>
      <c r="B27" s="76"/>
      <c r="C27" s="76"/>
    </row>
    <row r="28" spans="1:4" ht="12.75" customHeight="1" x14ac:dyDescent="0.2">
      <c r="A28" s="5" t="s">
        <v>18</v>
      </c>
      <c r="B28" s="17">
        <v>1.0000000000000002</v>
      </c>
      <c r="C28" s="47">
        <v>11.111111111111114</v>
      </c>
    </row>
    <row r="29" spans="1:4" ht="12.75" customHeight="1" x14ac:dyDescent="0.2">
      <c r="A29" s="5" t="s">
        <v>19</v>
      </c>
      <c r="B29" s="17">
        <v>5</v>
      </c>
      <c r="C29" s="47">
        <v>45.454545454545453</v>
      </c>
    </row>
    <row r="30" spans="1:4" ht="12.75" customHeight="1" x14ac:dyDescent="0.2">
      <c r="A30" s="5" t="s">
        <v>20</v>
      </c>
      <c r="B30" s="17">
        <v>2</v>
      </c>
      <c r="C30" s="47">
        <v>33.333333333333336</v>
      </c>
    </row>
    <row r="31" spans="1:4" ht="12.75" customHeight="1" x14ac:dyDescent="0.2">
      <c r="A31" s="5" t="s">
        <v>21</v>
      </c>
      <c r="B31" s="17">
        <v>4</v>
      </c>
      <c r="C31" s="47">
        <v>28.571428571428573</v>
      </c>
    </row>
    <row r="32" spans="1:4" ht="12.75" customHeight="1" x14ac:dyDescent="0.2">
      <c r="A32" s="6" t="s">
        <v>22</v>
      </c>
      <c r="B32" s="18">
        <v>1</v>
      </c>
      <c r="C32" s="48">
        <v>50</v>
      </c>
    </row>
    <row r="33" spans="1:3" ht="12.75" customHeight="1" x14ac:dyDescent="0.2">
      <c r="A33" s="5" t="s">
        <v>23</v>
      </c>
      <c r="B33" s="17">
        <v>8</v>
      </c>
      <c r="C33" s="47">
        <v>30.76923076923077</v>
      </c>
    </row>
    <row r="34" spans="1:3" ht="12.75" customHeight="1" x14ac:dyDescent="0.2">
      <c r="A34" s="5" t="s">
        <v>24</v>
      </c>
      <c r="B34" s="17">
        <v>5</v>
      </c>
      <c r="C34" s="47">
        <v>83.333333333333329</v>
      </c>
    </row>
    <row r="35" spans="1:3" ht="12.75" customHeight="1" x14ac:dyDescent="0.2">
      <c r="A35" s="5" t="s">
        <v>25</v>
      </c>
      <c r="B35" s="17">
        <v>1</v>
      </c>
      <c r="C35" s="47">
        <v>12.5</v>
      </c>
    </row>
    <row r="36" spans="1:3" ht="12.75" customHeight="1" x14ac:dyDescent="0.2">
      <c r="A36" s="5" t="s">
        <v>26</v>
      </c>
      <c r="B36" s="17">
        <v>7.9999999999999991</v>
      </c>
      <c r="C36" s="47">
        <v>72.72727272727272</v>
      </c>
    </row>
    <row r="37" spans="1:3" ht="12.75" customHeight="1" x14ac:dyDescent="0.2">
      <c r="A37" s="6" t="s">
        <v>27</v>
      </c>
      <c r="B37" s="18">
        <v>5</v>
      </c>
      <c r="C37" s="48">
        <v>33.333333333333336</v>
      </c>
    </row>
    <row r="38" spans="1:3" ht="12.75" customHeight="1" x14ac:dyDescent="0.2">
      <c r="A38" s="5" t="s">
        <v>28</v>
      </c>
      <c r="B38" s="17">
        <v>3</v>
      </c>
      <c r="C38" s="47">
        <v>30</v>
      </c>
    </row>
    <row r="39" spans="1:3" ht="12.75" customHeight="1" x14ac:dyDescent="0.2">
      <c r="A39" s="5" t="s">
        <v>29</v>
      </c>
      <c r="B39" s="17">
        <v>6</v>
      </c>
      <c r="C39" s="47">
        <v>40</v>
      </c>
    </row>
    <row r="40" spans="1:3" ht="12.75" customHeight="1" x14ac:dyDescent="0.2">
      <c r="A40" s="9" t="s">
        <v>30</v>
      </c>
      <c r="B40" s="17">
        <v>6</v>
      </c>
      <c r="C40" s="47">
        <v>30</v>
      </c>
    </row>
    <row r="41" spans="1:3" ht="12.75" customHeight="1" x14ac:dyDescent="0.2">
      <c r="A41" s="9" t="s">
        <v>31</v>
      </c>
      <c r="B41" s="17">
        <v>9</v>
      </c>
      <c r="C41" s="47">
        <v>42.857142857142854</v>
      </c>
    </row>
    <row r="42" spans="1:3" ht="12.75" customHeight="1" x14ac:dyDescent="0.2">
      <c r="A42" s="6" t="s">
        <v>32</v>
      </c>
      <c r="B42" s="18">
        <v>3</v>
      </c>
      <c r="C42" s="48">
        <v>60</v>
      </c>
    </row>
    <row r="43" spans="1:3" ht="12.75" customHeight="1" x14ac:dyDescent="0.2">
      <c r="A43" s="5" t="s">
        <v>33</v>
      </c>
      <c r="B43" s="17">
        <v>1</v>
      </c>
      <c r="C43" s="47">
        <v>20</v>
      </c>
    </row>
    <row r="44" spans="1:3" ht="12.75" customHeight="1" x14ac:dyDescent="0.2">
      <c r="A44" s="9" t="s">
        <v>34</v>
      </c>
      <c r="B44" s="17">
        <v>2</v>
      </c>
      <c r="C44" s="47">
        <v>16.666666666666668</v>
      </c>
    </row>
    <row r="45" spans="1:3" ht="12.75" customHeight="1" x14ac:dyDescent="0.2">
      <c r="A45" s="9" t="s">
        <v>35</v>
      </c>
      <c r="B45" s="17">
        <v>3.0000000000000004</v>
      </c>
      <c r="C45" s="47">
        <v>20.000000000000004</v>
      </c>
    </row>
    <row r="46" spans="1:3" ht="12.75" customHeight="1" x14ac:dyDescent="0.2">
      <c r="A46" s="5" t="s">
        <v>36</v>
      </c>
      <c r="B46" s="17">
        <v>17</v>
      </c>
      <c r="C46" s="47">
        <v>58.620689655172413</v>
      </c>
    </row>
    <row r="47" spans="1:3" ht="12.75" customHeight="1" x14ac:dyDescent="0.2">
      <c r="A47" s="44" t="s">
        <v>37</v>
      </c>
      <c r="B47" s="18">
        <v>6</v>
      </c>
      <c r="C47" s="48">
        <v>54.545454545454547</v>
      </c>
    </row>
    <row r="48" spans="1:3" x14ac:dyDescent="0.2">
      <c r="A48" s="14"/>
      <c r="B48" s="7"/>
      <c r="C48" s="7"/>
    </row>
    <row r="49" spans="1:3" ht="13.5" thickBot="1" x14ac:dyDescent="0.25">
      <c r="A49" s="30"/>
      <c r="B49" s="31"/>
      <c r="C49" s="31"/>
    </row>
    <row r="50" spans="1:3" ht="13.5" thickTop="1" x14ac:dyDescent="0.2">
      <c r="A50" s="20" t="s">
        <v>339</v>
      </c>
      <c r="B50" s="27"/>
      <c r="C50" s="27"/>
    </row>
    <row r="51" spans="1:3" s="39" customFormat="1" ht="13.5" customHeight="1" thickBot="1" x14ac:dyDescent="0.2">
      <c r="A51" s="38" t="s">
        <v>296</v>
      </c>
      <c r="B51" s="25"/>
      <c r="C51" s="25"/>
    </row>
    <row r="52" spans="1:3" ht="13.5" thickTop="1" x14ac:dyDescent="0.2"/>
  </sheetData>
  <mergeCells count="1">
    <mergeCell ref="B4:C4"/>
  </mergeCells>
  <hyperlinks>
    <hyperlink ref="A51" r:id="rId1" display="http://www.ingurumena.ejgv.euskadi.eus/r49-aa90a/es/aa90aInbentarioaWar/visor/iniciarVisorMapaCAPV?locale=es"/>
  </hyperlinks>
  <pageMargins left="0.74803149606299213" right="0.74803149606299213" top="0.98425196850393704" bottom="0.98425196850393704" header="0" footer="0"/>
  <pageSetup paperSize="9" scale="90" fitToHeight="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L13"/>
  <sheetViews>
    <sheetView zoomScaleNormal="100" workbookViewId="0"/>
  </sheetViews>
  <sheetFormatPr baseColWidth="10" defaultRowHeight="12.75" x14ac:dyDescent="0.2"/>
  <cols>
    <col min="1" max="1" width="24.85546875" style="28" bestFit="1" customWidth="1"/>
    <col min="2" max="16384" width="11.42578125" style="28"/>
  </cols>
  <sheetData>
    <row r="1" spans="1:12" ht="20.25" x14ac:dyDescent="0.3">
      <c r="A1" s="79" t="s">
        <v>301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0.25" x14ac:dyDescent="0.3">
      <c r="A2" s="78" t="s">
        <v>298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x14ac:dyDescent="0.2">
      <c r="A3" s="29"/>
    </row>
    <row r="4" spans="1:12" ht="20.100000000000001" customHeight="1" x14ac:dyDescent="0.2">
      <c r="A4" s="68" t="s">
        <v>338</v>
      </c>
      <c r="B4" s="40">
        <v>2007</v>
      </c>
      <c r="C4" s="40">
        <v>2008</v>
      </c>
      <c r="D4" s="40">
        <v>2009</v>
      </c>
      <c r="E4" s="40">
        <v>2010</v>
      </c>
      <c r="F4" s="40">
        <v>2011</v>
      </c>
      <c r="G4" s="40">
        <v>2012</v>
      </c>
      <c r="H4" s="40">
        <v>2013</v>
      </c>
      <c r="I4" s="40">
        <v>2014</v>
      </c>
      <c r="J4" s="40">
        <v>2015</v>
      </c>
      <c r="K4" s="40">
        <v>2016</v>
      </c>
      <c r="L4" s="40">
        <v>2017</v>
      </c>
    </row>
    <row r="5" spans="1:12" ht="20.100000000000001" customHeight="1" x14ac:dyDescent="0.2">
      <c r="A5" s="32" t="s">
        <v>38</v>
      </c>
      <c r="B5" s="17">
        <v>0</v>
      </c>
      <c r="C5" s="17">
        <v>3.0000000000000004</v>
      </c>
      <c r="D5" s="17">
        <v>3.0000000000000004</v>
      </c>
      <c r="E5" s="17">
        <v>6.0000000000000018</v>
      </c>
      <c r="F5" s="17">
        <v>6.0000000000000018</v>
      </c>
      <c r="G5" s="17">
        <v>9.0000000000000036</v>
      </c>
      <c r="H5" s="17">
        <v>11.999999999999998</v>
      </c>
      <c r="I5" s="17">
        <v>13</v>
      </c>
      <c r="J5" s="17">
        <v>14.999999999999998</v>
      </c>
      <c r="K5" s="17">
        <v>14.999999999999998</v>
      </c>
      <c r="L5" s="17">
        <v>18</v>
      </c>
    </row>
    <row r="6" spans="1:12" ht="20.100000000000001" customHeight="1" x14ac:dyDescent="0.2">
      <c r="A6" s="32" t="s">
        <v>0</v>
      </c>
      <c r="B6" s="17">
        <v>2.0000000000000004</v>
      </c>
      <c r="C6" s="17">
        <v>3.0000000000000009</v>
      </c>
      <c r="D6" s="17">
        <v>4.0000000000000018</v>
      </c>
      <c r="E6" s="17">
        <v>9</v>
      </c>
      <c r="F6" s="17">
        <v>9.9999999999999964</v>
      </c>
      <c r="G6" s="17">
        <v>14.000000000000004</v>
      </c>
      <c r="H6" s="17">
        <v>15.000000000000004</v>
      </c>
      <c r="I6" s="17">
        <v>18.999999999999996</v>
      </c>
      <c r="J6" s="17">
        <v>20.000000000000014</v>
      </c>
      <c r="K6" s="17">
        <v>27.000000000000014</v>
      </c>
      <c r="L6" s="17">
        <v>30.999999999999996</v>
      </c>
    </row>
    <row r="7" spans="1:12" s="42" customFormat="1" ht="20.100000000000001" customHeight="1" x14ac:dyDescent="0.2">
      <c r="A7" s="50" t="s">
        <v>1</v>
      </c>
      <c r="B7" s="49">
        <v>2.0000000000000009</v>
      </c>
      <c r="C7" s="49">
        <v>10</v>
      </c>
      <c r="D7" s="49">
        <v>14</v>
      </c>
      <c r="E7" s="49">
        <v>17.000000000000007</v>
      </c>
      <c r="F7" s="49">
        <v>24.000000000000007</v>
      </c>
      <c r="G7" s="49">
        <v>32.000000000000014</v>
      </c>
      <c r="H7" s="49">
        <v>35.999999999999993</v>
      </c>
      <c r="I7" s="49">
        <v>40</v>
      </c>
      <c r="J7" s="49">
        <v>41.000000000000007</v>
      </c>
      <c r="K7" s="49">
        <v>46</v>
      </c>
      <c r="L7" s="49">
        <v>47</v>
      </c>
    </row>
    <row r="8" spans="1:12" s="42" customFormat="1" ht="20.100000000000001" customHeight="1" x14ac:dyDescent="0.2">
      <c r="A8" s="52" t="s">
        <v>334</v>
      </c>
      <c r="B8" s="51">
        <v>4.0000000000000009</v>
      </c>
      <c r="C8" s="51">
        <v>15.999999999999996</v>
      </c>
      <c r="D8" s="51">
        <v>21.000000000000007</v>
      </c>
      <c r="E8" s="51">
        <v>32.000000000000014</v>
      </c>
      <c r="F8" s="51">
        <v>40.000000000000014</v>
      </c>
      <c r="G8" s="51">
        <v>55</v>
      </c>
      <c r="H8" s="51">
        <v>62.999999999999986</v>
      </c>
      <c r="I8" s="51">
        <v>72.000000000000014</v>
      </c>
      <c r="J8" s="51">
        <v>76.000000000000014</v>
      </c>
      <c r="K8" s="51">
        <v>88.000000000000028</v>
      </c>
      <c r="L8" s="51">
        <v>96</v>
      </c>
    </row>
    <row r="10" spans="1:12" s="3" customFormat="1" ht="13.5" thickBo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s="3" customFormat="1" ht="13.5" customHeight="1" thickTop="1" x14ac:dyDescent="0.2">
      <c r="A11" s="20" t="s">
        <v>339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s="3" customFormat="1" ht="13.5" customHeight="1" thickBot="1" x14ac:dyDescent="0.25">
      <c r="A12" s="38" t="s">
        <v>296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 ht="13.5" thickTop="1" x14ac:dyDescent="0.2">
      <c r="K13" s="41"/>
      <c r="L13" s="41"/>
    </row>
  </sheetData>
  <hyperlinks>
    <hyperlink ref="A12" r:id="rId1" display="http://www.ingurumena.ejgv.euskadi.eus/r49-aa90a/es/aa90aInbentarioaWar/visor/iniciarVisorMapaCAPV?locale=es"/>
  </hyperlinks>
  <pageMargins left="0.35433070866141736" right="0.15748031496062992" top="0.98425196850393704" bottom="0.98425196850393704" header="0" footer="0"/>
  <pageSetup paperSize="9" scale="88" fitToHeight="0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1"/>
  <sheetViews>
    <sheetView workbookViewId="0"/>
  </sheetViews>
  <sheetFormatPr baseColWidth="10" defaultRowHeight="12.75" x14ac:dyDescent="0.2"/>
  <cols>
    <col min="1" max="9" width="11.42578125" style="28"/>
    <col min="10" max="10" width="16.7109375" style="28" customWidth="1"/>
    <col min="11" max="11" width="13.7109375" style="28" customWidth="1"/>
    <col min="12" max="16384" width="11.42578125" style="28"/>
  </cols>
  <sheetData>
    <row r="1" spans="1:11" ht="20.25" x14ac:dyDescent="0.3">
      <c r="A1" s="79" t="s">
        <v>295</v>
      </c>
      <c r="B1" s="8"/>
      <c r="C1" s="8"/>
      <c r="D1" s="8"/>
      <c r="E1" s="8"/>
      <c r="F1" s="8"/>
      <c r="G1" s="8"/>
      <c r="H1" s="8"/>
      <c r="I1" s="8"/>
      <c r="J1" s="8"/>
      <c r="K1" s="80"/>
    </row>
    <row r="2" spans="1:11" ht="20.25" x14ac:dyDescent="0.3">
      <c r="B2" s="78"/>
      <c r="C2" s="78"/>
      <c r="D2" s="78"/>
      <c r="E2" s="78"/>
      <c r="F2" s="78"/>
      <c r="G2" s="78"/>
      <c r="H2" s="78"/>
      <c r="I2" s="78"/>
      <c r="J2" s="78"/>
      <c r="K2" s="78"/>
    </row>
    <row r="4" spans="1:11" x14ac:dyDescent="0.2">
      <c r="A4" s="29"/>
    </row>
    <row r="38" spans="1:10" s="3" customFormat="1" ht="13.5" thickBot="1" x14ac:dyDescent="0.25">
      <c r="A38" s="30"/>
      <c r="B38" s="31"/>
      <c r="C38" s="31"/>
      <c r="D38" s="31"/>
      <c r="E38" s="31"/>
      <c r="F38" s="31"/>
      <c r="G38" s="31"/>
      <c r="H38" s="31"/>
      <c r="I38" s="31"/>
      <c r="J38" s="31"/>
    </row>
    <row r="39" spans="1:10" s="3" customFormat="1" ht="13.5" thickTop="1" x14ac:dyDescent="0.2">
      <c r="A39" s="20" t="s">
        <v>339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0" s="3" customFormat="1" ht="13.5" thickBot="1" x14ac:dyDescent="0.25">
      <c r="A40" s="38" t="s">
        <v>296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13.5" thickTop="1" x14ac:dyDescent="0.2"/>
  </sheetData>
  <hyperlinks>
    <hyperlink ref="A40" r:id="rId1" display="http://www.ingurumena.ejgv.euskadi.eus/r49-aa90a/es/aa90aInbentarioaWar/visor/iniciarVisorMapaCAPV?locale=es"/>
  </hyperlinks>
  <pageMargins left="0.70866141732283472" right="0.70866141732283472" top="0.74803149606299213" bottom="0.74803149606299213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Indizea</vt:lpstr>
      <vt:lpstr>1</vt:lpstr>
      <vt:lpstr>2.1</vt:lpstr>
      <vt:lpstr>2.2</vt:lpstr>
      <vt:lpstr>3</vt:lpstr>
      <vt:lpstr>Grafiko 1</vt:lpstr>
      <vt:lpstr>'Grafiko 1'!Área_de_impresión</vt:lpstr>
      <vt:lpstr>Indizea!Área_de_impresión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2017-11-13T15:07:39Z</cp:lastPrinted>
  <dcterms:created xsi:type="dcterms:W3CDTF">1996-11-27T10:00:04Z</dcterms:created>
  <dcterms:modified xsi:type="dcterms:W3CDTF">2019-02-22T11:07:11Z</dcterms:modified>
</cp:coreProperties>
</file>