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1.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2.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3.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5.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aramenr\ELKARLAN\118 - Organo Estadistico DIJPS - Documentos\Mortalidad_COVID\tablas_difusion\"/>
    </mc:Choice>
  </mc:AlternateContent>
  <bookViews>
    <workbookView xWindow="-120" yWindow="-120" windowWidth="19440" windowHeight="15000"/>
  </bookViews>
  <sheets>
    <sheet name="Índice" sheetId="2" r:id="rId1"/>
    <sheet name="A4.Tabla1" sheetId="1" r:id="rId2"/>
    <sheet name="A4.Tabla2" sheetId="3" r:id="rId3"/>
    <sheet name="A4.Tabla3" sheetId="4" r:id="rId4"/>
    <sheet name="A4.Tabla4" sheetId="5" r:id="rId5"/>
    <sheet name="A4.Tabla5" sheetId="6" r:id="rId6"/>
    <sheet name="A4.Tabla6" sheetId="7" r:id="rId7"/>
    <sheet name="A4.Tabla7" sheetId="8" r:id="rId8"/>
    <sheet name="A4.Tabla8" sheetId="9" r:id="rId9"/>
    <sheet name="A4.Tabla9" sheetId="10" r:id="rId10"/>
    <sheet name="A4.Tabla10" sheetId="11" r:id="rId11"/>
    <sheet name="A4.Tabla11" sheetId="12" r:id="rId12"/>
    <sheet name="A4.Tabla12" sheetId="13" r:id="rId13"/>
    <sheet name="A4.Tabla13" sheetId="14" r:id="rId14"/>
    <sheet name="A4.Tabla14" sheetId="15" r:id="rId15"/>
    <sheet name="A4.Tabla15" sheetId="16" r:id="rId16"/>
    <sheet name="A4.Tabla16" sheetId="17" r:id="rId17"/>
    <sheet name="A4.Tabla17" sheetId="18" r:id="rId18"/>
    <sheet name="A4.Tabla18" sheetId="19" r:id="rId19"/>
    <sheet name="A4.Tabla19" sheetId="21" r:id="rId20"/>
    <sheet name="A4.Tabla20" sheetId="22" r:id="rId21"/>
    <sheet name="A4.Tabla21" sheetId="23" r:id="rId22"/>
    <sheet name="A4.Tabla22" sheetId="24" r:id="rId23"/>
    <sheet name="A4.Tabla23" sheetId="28" r:id="rId24"/>
    <sheet name="A4.Tabla24" sheetId="26" r:id="rId25"/>
    <sheet name="A4.Tabla25" sheetId="27" r:id="rId26"/>
    <sheet name="A4.Tabla26" sheetId="29" r:id="rId27"/>
    <sheet name="A4.Tabla27" sheetId="20" r:id="rId28"/>
    <sheet name="A4.Tabla28" sheetId="30" r:id="rId29"/>
    <sheet name="A4.Tabla29" sheetId="32" r:id="rId30"/>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7" i="32" l="1"/>
  <c r="J8" i="32"/>
  <c r="J9" i="32"/>
  <c r="J6" i="32"/>
  <c r="I7" i="32"/>
  <c r="I8" i="32"/>
  <c r="I9" i="32"/>
  <c r="I6" i="32"/>
  <c r="H7" i="32"/>
  <c r="H8" i="32"/>
  <c r="H9" i="32"/>
  <c r="H10" i="32"/>
  <c r="H6" i="32"/>
  <c r="E7" i="32"/>
  <c r="E8" i="32"/>
  <c r="E9" i="32"/>
  <c r="E6" i="32"/>
  <c r="D10" i="32"/>
  <c r="C10" i="32"/>
  <c r="I10" i="32" s="1"/>
  <c r="I7" i="30"/>
  <c r="I8" i="30"/>
  <c r="I9" i="30"/>
  <c r="I6" i="30"/>
  <c r="H7" i="30"/>
  <c r="H8" i="30"/>
  <c r="H9" i="30"/>
  <c r="H6" i="30"/>
  <c r="E10" i="32" l="1"/>
  <c r="J10" i="32"/>
</calcChain>
</file>

<file path=xl/sharedStrings.xml><?xml version="1.0" encoding="utf-8"?>
<sst xmlns="http://schemas.openxmlformats.org/spreadsheetml/2006/main" count="726" uniqueCount="267">
  <si>
    <t>Total</t>
  </si>
  <si>
    <t>Ene</t>
  </si>
  <si>
    <t>Feb</t>
  </si>
  <si>
    <t>Mar</t>
  </si>
  <si>
    <t>Abr</t>
  </si>
  <si>
    <t>May</t>
  </si>
  <si>
    <t>Jun</t>
  </si>
  <si>
    <t>Jul</t>
  </si>
  <si>
    <t>Ago</t>
  </si>
  <si>
    <t>Sept</t>
  </si>
  <si>
    <t>Oct</t>
  </si>
  <si>
    <t>Nov</t>
  </si>
  <si>
    <t>Dic</t>
  </si>
  <si>
    <t>2020</t>
  </si>
  <si>
    <t>2021</t>
  </si>
  <si>
    <t>Año y mes</t>
  </si>
  <si>
    <t>Letalidad: 
(B / A)</t>
  </si>
  <si>
    <t>Nº</t>
  </si>
  <si>
    <t>%</t>
  </si>
  <si>
    <t>-</t>
  </si>
  <si>
    <t>a) Datos por meses</t>
  </si>
  <si>
    <t>b) Datos por trimestres</t>
  </si>
  <si>
    <t>Araba/Álava</t>
  </si>
  <si>
    <t>Bizkaia</t>
  </si>
  <si>
    <t>Gipuzkoa</t>
  </si>
  <si>
    <t xml:space="preserve"> Total periodo
(01/03/2020 - 30/09/2021)</t>
  </si>
  <si>
    <t>I Trim.</t>
  </si>
  <si>
    <t>II Trim.</t>
  </si>
  <si>
    <t>III Trim.</t>
  </si>
  <si>
    <t>IV Trim.</t>
  </si>
  <si>
    <t>CAE</t>
  </si>
  <si>
    <t>Letalidad (%)</t>
  </si>
  <si>
    <t>Año 2020</t>
  </si>
  <si>
    <t>Año 2021</t>
  </si>
  <si>
    <t>Tamaño del centro</t>
  </si>
  <si>
    <t>Hasta 50 plazas</t>
  </si>
  <si>
    <t>51 - 99 plazas</t>
  </si>
  <si>
    <t>100 o más plazas</t>
  </si>
  <si>
    <t>Cercanía respecto al SVSS</t>
  </si>
  <si>
    <t>Públicas y cercanas al SVSS (&gt;50% finan. pública)</t>
  </si>
  <si>
    <t>Privadas más alejadas del SVSS (&gt;50% finan. privada)</t>
  </si>
  <si>
    <t>c) Datos por años</t>
  </si>
  <si>
    <t>Ruralidad</t>
  </si>
  <si>
    <t>Entidades rurales y urbanas asimilables</t>
  </si>
  <si>
    <t>Entidades urbanas intermedias</t>
  </si>
  <si>
    <t>Entidades urbanas</t>
  </si>
  <si>
    <t>Volver al índice</t>
  </si>
  <si>
    <t>Positivos acumulados a 29/09/2021 en la pob. gral por 100.000 habitantes (terciles)</t>
  </si>
  <si>
    <t>&lt;= 9679</t>
  </si>
  <si>
    <t>9680 - 11940</t>
  </si>
  <si>
    <t>11941+</t>
  </si>
  <si>
    <t>Comarcas de servicios sociales (agrupada)</t>
  </si>
  <si>
    <t>Vitoria-Gasteiz</t>
  </si>
  <si>
    <t>Zona Rural Alavesa</t>
  </si>
  <si>
    <t>Bidasoa - Buruntzaldea - Oarsoaldea</t>
  </si>
  <si>
    <t>Debabarrena - Debagoiena</t>
  </si>
  <si>
    <t>Donostia</t>
  </si>
  <si>
    <t>Tolosaldea - Goierri</t>
  </si>
  <si>
    <t>Urola Kosta</t>
  </si>
  <si>
    <t>Basauri-Nerbioi</t>
  </si>
  <si>
    <t>Bilbo</t>
  </si>
  <si>
    <t>Busturialdea-Bermeo</t>
  </si>
  <si>
    <t>Durangoaldea-Lea Artibai-Lea Ibarra</t>
  </si>
  <si>
    <t>Enkarterri</t>
  </si>
  <si>
    <t>Ezkerraldea</t>
  </si>
  <si>
    <t>Galdakao-Arratia</t>
  </si>
  <si>
    <t>Getxo-Uribe Kosta</t>
  </si>
  <si>
    <t>Mungialde-Txorierri-Erandio-Leioa</t>
  </si>
  <si>
    <t>Letalidad 
(B / A) (%)</t>
  </si>
  <si>
    <t>Centros grandes (&gt;50 pz), alta vulnerabilidad (2 o más factores)</t>
  </si>
  <si>
    <t>Centros grandes (&gt;50 pz), vulnerabilidad asociada al entorno</t>
  </si>
  <si>
    <t>Centros grandes (&gt;50 pz), vulnerabilidad por población u organización del personal</t>
  </si>
  <si>
    <t>Centros grandes (&gt;50 pz),  ningún factor de vulnerabilidad</t>
  </si>
  <si>
    <t>Centros pequeños y medianos (&lt;=50 pz), en zonas urbanas, alta vulnerabilidad (2 o más factores)</t>
  </si>
  <si>
    <t>Centros pequeños y medianos (&lt;=50 pz), en zonas urbanas, vulnerabilidad asociada al entorno</t>
  </si>
  <si>
    <t>Centros pequeños y medianos (&lt;=50 pz), en zonas urbanas, vulnerabilidad por población u organización del personal</t>
  </si>
  <si>
    <t>Centros pequeños y medianos (&lt;=50 pz), en zonas urbanas, sin vulnerabilidad</t>
  </si>
  <si>
    <t>Centros pequeños y medianos (&lt;=50 pz), en zonas rurales o asimilables, alta vulnerabilidad (2 o más factores)</t>
  </si>
  <si>
    <t>Otros centros pequeños y medianos en zonas rurales o asimilables</t>
  </si>
  <si>
    <t>Tipología de centro (sintética)</t>
  </si>
  <si>
    <t>d) Datos por olas de la pandemia</t>
  </si>
  <si>
    <t>Sector de servicios sociales</t>
  </si>
  <si>
    <t>Araba</t>
  </si>
  <si>
    <t>Gipuzkoa este</t>
  </si>
  <si>
    <t>Gipuzkoa oeste</t>
  </si>
  <si>
    <t>Durango-Arratia</t>
  </si>
  <si>
    <t>Enkarterri-Ezkerraldea</t>
  </si>
  <si>
    <t>Uribe</t>
  </si>
  <si>
    <t>1ª ola</t>
  </si>
  <si>
    <t>2ª ola</t>
  </si>
  <si>
    <t>Post-vacuna</t>
  </si>
  <si>
    <t>Nº de defunciones de personas usuarias con PDIA positiva (B)</t>
  </si>
  <si>
    <t>Nº de usuarios/as con PDIA positiva (A)</t>
  </si>
  <si>
    <t>Letalidad (B / A) (%)</t>
  </si>
  <si>
    <t xml:space="preserve">Estadística sobre Mortalidad por COVID-19 en centros residenciales para personas mayores </t>
  </si>
  <si>
    <t>Tasa de letalidad (B / A) (%)</t>
  </si>
  <si>
    <t>Territorio histórico</t>
  </si>
  <si>
    <t>Zonas climáticas</t>
  </si>
  <si>
    <t>Zona litoral de Gipuzkoa</t>
  </si>
  <si>
    <t>Zona litoral de Bizkaia</t>
  </si>
  <si>
    <t>Valles cantábricos costeros de Gipuzkoa</t>
  </si>
  <si>
    <t>Valles cantábricos costeros de Bizkaia y Araba</t>
  </si>
  <si>
    <t>Cuencas interiores de Araba</t>
  </si>
  <si>
    <t>Resto de Araba y Bizkaia</t>
  </si>
  <si>
    <t>Titularidad</t>
  </si>
  <si>
    <t>Públicas</t>
  </si>
  <si>
    <t>Privadas SFL</t>
  </si>
  <si>
    <t>Sociedades Anónimas</t>
  </si>
  <si>
    <t>Otras privadas mercantiles</t>
  </si>
  <si>
    <t>Perfil de la población atendida</t>
  </si>
  <si>
    <t>Población mayoritaria con alta dependencia y muy envejecida</t>
  </si>
  <si>
    <t>Población mayoritaria con alta dependencia pero menos envejecida</t>
  </si>
  <si>
    <t>Población con dependencia mixta, muy envejecida</t>
  </si>
  <si>
    <t>Población con dependencia mixta, menos envejecida</t>
  </si>
  <si>
    <t>Población mayoritaria con dependencia moderada-leve pero muy envejecida</t>
  </si>
  <si>
    <t>Población mayoritaria con dependencia moderada-leve y menos envejecida</t>
  </si>
  <si>
    <t>Ratio de atención (personal propio y subcontratado a DPE por persona usuaria en diciembre) (terciles)</t>
  </si>
  <si>
    <t>Intensidad de atención y especialización</t>
  </si>
  <si>
    <t>Ratio de personal media-alta (&gt;0.60) sin servicio médico en el centro</t>
  </si>
  <si>
    <t>Ratio de personal media-alta (&gt; 0.60), con servicio médico en el centro</t>
  </si>
  <si>
    <t>Ratio de personal baja (&lt;=0.60), con personal médico propio</t>
  </si>
  <si>
    <t>Ratio de personal baja (&lt;=0.60), sin personal médico propio, pero con servicio médico en el centro</t>
  </si>
  <si>
    <t>Ratio de personal baja (&lt;=0.60), sin personal médico propio ni servicio médico en el centro</t>
  </si>
  <si>
    <t>Baja: &lt;= 0,6061</t>
  </si>
  <si>
    <t>Media: 0,6062 - 0,7564</t>
  </si>
  <si>
    <t>Alta: &gt;= 0,7565</t>
  </si>
  <si>
    <t>Gasto total por plaza (grupos)</t>
  </si>
  <si>
    <t>Bajo (&lt; 23.500€)</t>
  </si>
  <si>
    <t>Medio (23.500€ - 30.000€)</t>
  </si>
  <si>
    <t>Alto (&gt;30.000€)</t>
  </si>
  <si>
    <t>Ningún factor de vulnerabilidad</t>
  </si>
  <si>
    <t>1 factor de vulnerabilidad</t>
  </si>
  <si>
    <t>Vulnerabilidad alta (dos o más factores)</t>
  </si>
  <si>
    <t>Tabla 1</t>
  </si>
  <si>
    <t>Letalidad de la COVID-19 hasta el 30/09/2021, por meses. Conjunto de la CAE</t>
  </si>
  <si>
    <t>&lt;= 9679 casos por 100.000 hab.</t>
  </si>
  <si>
    <t>9680 - 11940 casos por 100.000 hab.</t>
  </si>
  <si>
    <t>&gt; 11941 casos por 100.000 hab.</t>
  </si>
  <si>
    <t>Letalidad de la COVID-19 hasta el 30/09/2021, por comarca de servicios sociales (agrupada) y año</t>
  </si>
  <si>
    <t>Letalidad de la COVID-19 hasta el 30/09/2021, por indicencia acumulada del COVID en el municipio (terciles) y trimestre</t>
  </si>
  <si>
    <t>Letalidad de la COVID-19 hasta el 30/09/2021, por ruralidad y trimestre</t>
  </si>
  <si>
    <t>Letalidad de la COVID-19 hasta el 30/09/2021, por cercanía respecto al SVSS y trimestre</t>
  </si>
  <si>
    <t>Letalidad de la COVID-19 hasta el 30/09/2021, por tamaño del centro y trimestre</t>
  </si>
  <si>
    <t>Letalidad de la COVID-19 hasta el 30/09/2021, por territorio histórico y trimestre</t>
  </si>
  <si>
    <t>Tipo 1</t>
  </si>
  <si>
    <t>Tipo 6</t>
  </si>
  <si>
    <t>Tipo 2</t>
  </si>
  <si>
    <t>Tipo 9</t>
  </si>
  <si>
    <t>Tipo 3</t>
  </si>
  <si>
    <t>Tipo 4</t>
  </si>
  <si>
    <t>Tipo 5</t>
  </si>
  <si>
    <t>Tipo 7</t>
  </si>
  <si>
    <t>Tipo 8</t>
  </si>
  <si>
    <t>Tipo 10</t>
  </si>
  <si>
    <t>Letalidad de la COVID-19 hasta el 30/09/2021, por tipología de centro (sintética)</t>
  </si>
  <si>
    <t>Letalidad de la COVID-19 hasta el 30/09/2021, por coste/plaza y vulnerabilidad</t>
  </si>
  <si>
    <t>Tabla 2</t>
  </si>
  <si>
    <t>Tabla 3</t>
  </si>
  <si>
    <t>Tabla 4</t>
  </si>
  <si>
    <t>Tabla 5</t>
  </si>
  <si>
    <t>Tabla 6</t>
  </si>
  <si>
    <t>Tabla 7</t>
  </si>
  <si>
    <t>Tabla 8</t>
  </si>
  <si>
    <t>Tabla 9</t>
  </si>
  <si>
    <t>Tabla 10</t>
  </si>
  <si>
    <t>Letalidad de la COVID-19 hasta el 30/09/2021, por tipología de centro (sintética) y año</t>
  </si>
  <si>
    <t>Letalidad de la COVID-19 hasta el 30/09/2021, por sector de servicios sociales y ola de la pandemia</t>
  </si>
  <si>
    <t>Letalidad de la COVID-19 hasta el 30/09/2021, por tipología de centro y ola de la pandemia</t>
  </si>
  <si>
    <t>e) Datos para el conjunto del periodo (marzo 2020 - septiembre 2021) por características de los centros</t>
  </si>
  <si>
    <t>Tabla 11</t>
  </si>
  <si>
    <t>Tabla 12</t>
  </si>
  <si>
    <t>Tabla 13</t>
  </si>
  <si>
    <t>Tabla 14</t>
  </si>
  <si>
    <t>Tabla 15</t>
  </si>
  <si>
    <t>Tabla 16</t>
  </si>
  <si>
    <t>Tabla 17</t>
  </si>
  <si>
    <t>Tabla 18</t>
  </si>
  <si>
    <t>Tabla 19</t>
  </si>
  <si>
    <t>Tabla 20</t>
  </si>
  <si>
    <t>Tabla 21</t>
  </si>
  <si>
    <t>Tabla 22</t>
  </si>
  <si>
    <t>Tabla 23</t>
  </si>
  <si>
    <t>Tabla 24</t>
  </si>
  <si>
    <t>Tabla 25</t>
  </si>
  <si>
    <t>Tabla 26</t>
  </si>
  <si>
    <t>Tabla 27</t>
  </si>
  <si>
    <t>Letalidad de la COVID-19 hasta el 30/09/2021, por territorio histórico</t>
  </si>
  <si>
    <t>Letalidad de la COVID-19 hasta el 30/09/2021, por comarca de servicios sociales (agrupada)</t>
  </si>
  <si>
    <t>Letalidad de la COVID-19 hasta el 30/09/2021, por zonas climáticas</t>
  </si>
  <si>
    <t>Letalidad de la COVID-19 hasta el 30/09/2021, por ruralidad</t>
  </si>
  <si>
    <t>Letalidad de la COVID-19 hasta el 30/09/2021, por incidencia acumulada del COVID en el municipio</t>
  </si>
  <si>
    <t>Letalidad de la COVID-19 hasta el 30/09/2021, por tamaño del centro</t>
  </si>
  <si>
    <t>Letalidad de la COVID-19 hasta el 30/09/2021, por titularidad del centro</t>
  </si>
  <si>
    <t xml:space="preserve"> Letalidad de la COVID-19 hasta el 30/09/2021, por cercanía respecto al SVSS</t>
  </si>
  <si>
    <t>Letalidad de la COVID-19 hasta el 30/09/2021, por cercanía respecto al SVSS</t>
  </si>
  <si>
    <t>Letalidad de la COVID-19 hasta el 30/09/2021, por perfil de las personas usuarias</t>
  </si>
  <si>
    <t>Letalidad de la COVID-19 hasta el 30/09/2021, por ratio de atención (terciles)</t>
  </si>
  <si>
    <t xml:space="preserve"> Letalidad de la COVID-19 hasta el 30/09/2021, por grado de especialización</t>
  </si>
  <si>
    <t>Letalidad de la COVID-19 hasta el 30/09/2021, por coste/plaza (terciles)</t>
  </si>
  <si>
    <t>Letalidad de la COVID-19 hasta el 30/09/2021, por tamaño y vulnerabilidad</t>
  </si>
  <si>
    <t>Letalidad de la COVID-19 hasta el 30/09/2021, por titularidad y vulnerabilidad</t>
  </si>
  <si>
    <t>Letalidad de la COVID-19 hasta el 30/09/2021, por ratio de atención y vulnerabilidad</t>
  </si>
  <si>
    <t>--</t>
  </si>
  <si>
    <t xml:space="preserve"> Letalidad de la COVID-19 hasta el 30/09/2021, por comarca de servicios sociales (agrupada)</t>
  </si>
  <si>
    <t>Letalidad de la COVID-19 hasta el 30/09/2021, por grado de especialización</t>
  </si>
  <si>
    <t>A. Indicadores sobre contagios, mortalidad y letalidad por COVID-19 en los centros residenciales de atención secundaria de la CAE</t>
  </si>
  <si>
    <t>A4. Indicadores de letalidad</t>
  </si>
  <si>
    <t xml:space="preserve">f) Comparación con la población general </t>
  </si>
  <si>
    <t>Tabla 28</t>
  </si>
  <si>
    <t>Tabla 29</t>
  </si>
  <si>
    <t>Población general (A)</t>
  </si>
  <si>
    <t>Población en residencias (B)</t>
  </si>
  <si>
    <t>B / A (%)</t>
  </si>
  <si>
    <t>Post- vacunación</t>
  </si>
  <si>
    <t>Población general total (A)</t>
  </si>
  <si>
    <t>Fuente: 
(1) Personas en centros residenciales: Sistema de información de Osakidetza (OBI-OAS);
(2) Población general: Informe Epidemiológico Semanal de la Viceconsejería de salud (situación epidemiológica en Euskadi a 27/09/2021).</t>
  </si>
  <si>
    <t>Letalidad (%) hasta el 30/09/2021</t>
  </si>
  <si>
    <t xml:space="preserve">Población general </t>
  </si>
  <si>
    <t xml:space="preserve">Población en residencias </t>
  </si>
  <si>
    <t>Población general</t>
  </si>
  <si>
    <t>Población en residencias</t>
  </si>
  <si>
    <t>&lt; 70 años</t>
  </si>
  <si>
    <t>70-79 años</t>
  </si>
  <si>
    <t>80-89 años</t>
  </si>
  <si>
    <t>90 o más años</t>
  </si>
  <si>
    <t>Grupos de edad</t>
  </si>
  <si>
    <t>Fuente de datos: elaboración propia a partir de los datos proporcionados por Osakidetza y el OEE del Dpto. de Igualdad, Justicia y Políticas Sociales del Gobierno Vasco.</t>
  </si>
  <si>
    <t>Usuarios/as con PD positiva (A)</t>
  </si>
  <si>
    <t>Defunciones de usuarios/as con PD positiva (B)</t>
  </si>
  <si>
    <t>Defunciones de personas con PD positiva y letalidad de la COVID-19 hasta el 30/09/2021, por tipo de población (general / residencias) y ola de la pandemia</t>
  </si>
  <si>
    <t>Personas con PD positiva y defunciones de personas con PD positiva, por tipo de población (general / residencias) y grupos de edad</t>
  </si>
  <si>
    <t>Personas con PD positiva (Nº)</t>
  </si>
  <si>
    <t>Defunciones de personas con PD positiva (Nº)</t>
  </si>
  <si>
    <t>Fuente: Sistema de Información de Osakidetza (OBI-OAS); 
Notas:
(1) La información sobre contagios y fallecimientos de personas con PD positiva está disponible para 258 centros residenciales de atención secundaria de la CAE (84% de los existentes).
(2) Cada persona con PD positiva se contabiliza una única vez, de acuerdo con la fecha de su primer positivo.
(3) Se incluyen como personas fallecidas con PD positiva, aquellas que han tenido un test positivo en los dos meses previos al fallecimiento.</t>
  </si>
  <si>
    <t>Fuente: Sistema de Información de Osakidetza (OBI-OAS); 
Notas:
(1) SVSS: Sistema Vasco de Servicios Sociales.
(2) La información sobre contagios y fallecimientos de personas con PD positiva está disponible para 258 centros residenciales de atención secundaria de la CAE (84% de los existentes).
(3) Cada persona con PD positiva se contabiliza una única vez, de acuerdo con la fecha de su primer positivo.
(4) Se incluyen como personas fallecidas con PD positiva, aquellas que han tenido un test positivo en los dos meses previos al fallecimiento.</t>
  </si>
  <si>
    <t>Fuente: Sistema de Información de Osakidetza (OBI-OAS); 
Notas:
(1) Ruralidad: es una variable que combina información sobreel tamaño poblacional de las entidades de población (ámbitos geográficos inframunicipales) en las que se ubican los centros, y algunas variables socioeconómicas de los municipios (ver definiciones).
(2) La información sobre contagios y fallecimientos de personas con PD positiva está disponible para 258 centros residenciales de atención secundaria de la CAE (84% de los existentes).
(3) Cada persona con PD positiva se contabiliza una única vez, de acuerdo con la fecha de su primer positivo.
(3) Se incluyen como personas fallecidas con PD positiva, aquellas que han tenido un test positivo en los dos meses previos al fallecimiento.</t>
  </si>
  <si>
    <t>Fuente: Sistema de Información de Osakidetza (OBI-OAS); 
Notas:
(1) PD: Prueba Diagnóstica
(2)  Incidencia acumulada en el municipio: se han agrupado los municipios de Euskadi en 3 grupos iguales (1/3 de los municipios en cada grupo) en función de la incidencia acumulada de positivos en la población general hasta el 29/09/2021. Fuente: Informe Epidemiológico Semanal de la Viceconsejería de salud (situación epidemiológica en Euskadi a 27/09/2021).
(3) La información sobre contagios y fallecimientos de personas con PD positiva está disponible para 258 centros residenciales de atención secundaria de la CAE (84% de los existentes).
(4) Cada persona con PD positiva se contabiliza una única vez, de acuerdo con la fecha de su primer positivo.
(5) Se incluyen como personas fallecidas con PD positiva, aquellas que han tenido un test positivo en los dos meses previos al fallecimiento.</t>
  </si>
  <si>
    <t>Nº de usuarios con PD positiva 
(A)</t>
  </si>
  <si>
    <t>Nº de defunciones de personas usuarias con PD positiva (B)</t>
  </si>
  <si>
    <t>Fuente: Sistema de Información de Osakidetza (OBI-OAS)
Notas:
(1) PD: Prueba Diagnóstica
(2) La información sobre contagios y fallecimientos de personas con PD positiva está disponible para 258 centros residenciales de atención secundaria de la CAE (84% de los existentes).
(3) Cada persona con PD positiva se contabiliza una única vez, de acuerdo con la fecha de su primer positivo.
(4) Se incluyen como personas fallecidas con PD positiva, aquellas que han tenido un test positivo en los dos meses previos al fallecimiento.</t>
  </si>
  <si>
    <t>Fuente: Sistema de Información de Osakidetza (OBI-OAS); 
Notas:
(1)  La tipología sintética combina los factores de vulnerabillidad con el tamaño del centro y la ruralidad del municipio en el que se ubican. Se consideran tres factores de vulnerabilidad: los centros con vulnerabilidad por composición de la población usuaria son centros con una elevada proporción de usuarios/as mayores y con alta dependencia. Los centros con factores de vulnerabilidad organizativa son aquellos con una elevada rotación del personal, una elevada proporción de personal subcontratado o de personal atención indirecta. La vulnerabilidad por alta prevalencia en el entornoafecta a los centros ubicados en municipios con una alta prevalencia acumulada de contagios por coronavirus en la población general. Para más detalles consultar las definiciones.
(2) PD: Prueba Diagnóstica
(3) La información sobre contagios y fallecimientos de personas con PD positiva está disponible para 258 centros residenciales de atención secundaria de la CAE (84% de los existentes).
(4) Cada persona con PD positiva se contabiliza una única vez, de acuerdo con la fecha de su primer positivo.
(5) Se incluyen como personas fallecidas con PD positiva, aquellas que han tenido un test positivo en los dos meses previos al fallecimiento.</t>
  </si>
  <si>
    <t>Nº de usuarios/as con PD positiva (A)</t>
  </si>
  <si>
    <t>Fuente: Sistema de Información de Osakidetza (OBI-OAS)
Notas:
(1) PD: Prueba Diagnóstica.
(2) 1ª Ola: marzo - junio de 2020; 2ª Ola: julio de 2020 - febrero 2021; Periodo post-vacunación: marzo - septiembre 2021.		
(3) La información sobre personas con PD positiva y fallecimientos está disponible para 258 centros residenciales de atención secundaria de la CAE (84% de los existentes).
(4) Cada persona con PD positiva se contabiliza una única vez, de acuerdo con la fecha de su primer positivo.
(5) Se incluyen como personas fallecidas con PD positiva, aquellas que han tenido un test positivo en los dos meses previos al fallecimiento.</t>
  </si>
  <si>
    <t>Fuente: Sistema de Información de Osakidetza (OBI-OAS)
Notas:
(1) La tipología sintética combina los factores de vulnerabillidad con el tamaño del centro y la ruralidad del municipio en el que se ubican. Se consideran tres factores de vulnerabilidad: los centros con vulnerabilidad por composición de la población usuaria son centros con una elevada proporción de usuarios/as mayores y con alta dependencia. Los centros con factores de vulnerabilidad organizativa son aquellos con una elevada rotación del personal, una elevada proporción de personal subcontratado o de personal atención indirecta. La vulnerabilidad por alta prevalencia en el entornoafecta a los centros ubicados en municipios con una alta prevalencia acumulada de contagios por coronavirus en la población general. Para más detalles consultar las definiciones.
(2) PD: Prueba Diagnóstica
(3) 1ª Ola: marzo - junio de 2020; 2ª Ola: julio de 2020 - febrero 2021; Periodo post-vacunación: marzo - septiembre 2021
(4) La información sobre personas con PD positiva y fallecimientos está disponible para 258 centros residenciales de atención secundaria de la CAE (84% de los existentes).
(5) Cada persona con PD positiva se contabiliza una única vez, de acuerdo con la fecha de su primer positivo.
(6) Se incluyen como personas fallecidas con PD positiva, aquellas que han tenido un test positivo en los dos meses previos al fallecimiento.</t>
  </si>
  <si>
    <t>Personas con PD positiva y defunciones de personas con PD positiva, por tipo de población (general / residencias) y ola de la pandemia</t>
  </si>
  <si>
    <t>Personas con PD positiva hasta el 30/09/2021</t>
  </si>
  <si>
    <t>Defunciones de personas con PD positiva hasta el 30/09/2021</t>
  </si>
  <si>
    <t>Personas con PD positiva</t>
  </si>
  <si>
    <t>Personas fallecidas con PD positiva</t>
  </si>
  <si>
    <t>Fuente:  Sistema de Información de Osakidetza (Osakidetza Business Intelligence – Oracle Analytic System).
Notas:
(1) PD: Prueba Diagnóstica. Cada persona con PD positiva se contabiliza una sola vez, de acuerdo con la fecha de su primera prueba positiva.
(2) Se contabilizan las personas con PD positiva que han fallecido en los dos meses posteriores al diagnóstico</t>
  </si>
  <si>
    <t>Fuente:  Sistema de Información de Osakidetza (Osakidetza Business Intelligence – Oracle Analytic System).
Notas:
(1) Ruralidad: es una variable que combina información sobre el tamaño poblacional de las entidades de población (ámbitos geográficos inframunicipales) en las que se ubican los centros,y algunas variables socioeconómicas de los municipios (ver definiciones).
(2) PIDIA: Prueba Diagnóstica. Cada persona con PD positiva se contabiliza una sola vez, de acuerdo con la fecha de su primera prueba positiva.
(3) Se contabilizan las personas con PD positiva que han fallecido en los dos meses posteriores al diagnóstico</t>
  </si>
  <si>
    <t>Fuente:  Sistema de Información de Osakidetza (Osakidetza Business Intelligence – Oracle Analytic System).
Notas:
(1) Incidencia acumulada en el municipio: se han agrupado los municipios de Euskadi en 3 grupos iguales (1/3 de los municipios en cada grupo) en función de la prevalencia acumulada de positivos en la población general hasta el 29/09/2021. Fuente: Informe Epidemiológico Semanal de la Viceconsejería de salud (situación epidemiológica en Euskadi a 27/09/2021).
(2) PIDIA: Prueba Diagnóstica. Cada persona con PD positiva se contabiliza una sola vez, de acuerdo con la fecha de su primera prueba positiva.
(3) Se contabilizan las personas con PD positiva que han fallecido en los dos meses posteriores al diagnóstico</t>
  </si>
  <si>
    <t>Fuente:  Sistema de Información de Osakidetza (Osakidetza Business Intelligence – Oracle Analytic System).
Notas:
(1) PIDIA: Prueba Diagnóstica. Cada persona con PD positiva se contabiliza una sola vez, de acuerdo con la fecha de su primera prueba positiva.
(2) Se contabilizan las personas con PD positiva que han fallecido en los dos meses posteriores al diagnóstico</t>
  </si>
  <si>
    <t>Fuente:  Sistema de Información de Osakidetza (Osakidetza Business Intelligence – Oracle Analytic System).
Notas:
(1) SVSS: Sistema Vasco de Servicios Sociales. Se consideran centros cercanos al sistema los centros privados que reciben el 50% o más de su financiación de las administraciones públicas.
(2) PIDIA: Prueba Diagnóstica. Cada persona con PD positiva se contabiliza una sola vez, de acuerdo con la fecha de su primera prueba positiva.
(3) Se contabilizan las personas con PD positiva que han fallecido en los dos meses posteriores al diagnóstico</t>
  </si>
  <si>
    <t>Cercanas al sistema</t>
  </si>
  <si>
    <t>Resto</t>
  </si>
  <si>
    <t>Fuente:  Sistema de Información de Osakidetza (Osakidetza Business Intelligence – Oracle Analytic System).
Notas:
(1) Ratio de atención: personal propio y subcontratado en equivalentes a dedicación plena (EDP) de 1.592 horas anuales por persona usuaria. Cada tercil agrupa un tercio de los centros, ordenados de menor a mayor por ratio de atención.
(2) PIDIA: Prueba Diagnóstica. Cada persona con PD positiva se contabiliza una sola vez, de acuerdo con la fecha de su primera prueba positiva.
(3) Se contabilizan las personas con PD positiva que han fallecido en los dos meses posteriores al diagnóstico</t>
  </si>
  <si>
    <t>Fuente:  Sistema de Información de Osakidetza (Osakidetza Business Intelligence – Oracle Analytic System).
Notas:
(1) Especialización: variable que combina la ratio o intensidad de atención (personal propio y subcontratado en equivalentes a dedicación plena (EDP) de 1.592 horas anuales por persona usuaria y la disponibilidad de personal o servicio de atención médica en el centro. .
(2) PIDIA: Prueba Diagnóstica. Cada persona con PD positiva se contabiliza una sola vez, de acuerdo con la fecha de su primera prueba positiva.
(3) Se contabilizan las personas con PD positiva que han fallecido en los dos meses posteriores al diagnóstico</t>
  </si>
  <si>
    <t>Fuente:  Sistema de Información de Osakidetza (Osakidetza Business Intelligence – Oracle Analytic System).
Notas:
(1) El coste/plaza se calcula sobre el gasto total anual del centro. Cada grupo contiene aproximadamente a un tercio de los centros.
(2) PIDIA: Prueba Diagnóstica. Cada persona con PD positiva se contabiliza una sola vez, de acuerdo con la fecha de su primera prueba positiva.
(3) Se contabilizan las personas con PD positiva que han fallecido en los dos meses posteriores al diagnóstico</t>
  </si>
  <si>
    <t>Fuente:  Sistema de Información de Osakidetza (Osakidetza Business Intelligence – Oracle Analytic System).
Notas:
(1) Se consideran tres factores de vulnerabilidad: los centros con  vulnerabilidad por composición de la población usuaria son centros con una elevada proporción de usuarios/as mayores y con alta dependencia. Los centros con factores de vulnerabilidad organizativa son aquellos con una elevada rotación del personal, una elevada proporción de personal subcontratado o de personal atención indirecta. La vulnerabilidad por alta prevalencia en el entornoafecta a los centros ubicados en municipios con una alta prevalencia acumulada de contagios por coronavirus en la población general. Para más detalles consultar las definiciones.
(2) PIDIA: Prueba Diagnóstica. Cada persona con PD positiva se contabiliza una sola vez, de acuerdo con la fecha de su primera prueba positiva.
(3) Se contabilizan las personas con PD positiva que han fallecido en los dos meses posteriores al diagnóstico</t>
  </si>
  <si>
    <t xml:space="preserve">Fuente:  Sistema de Información de Osakidetza (Osakidetza Business Intelligence – Oracle Analytic System).
Notas:
(1) Se consideran tres factores de vulnerabilidad: los centros con  vulnerabilidad por composición de la población usuaria son centros con una elevada proporción de usuarios/as mayores y con alta dependencia. Los centros con factores de vulnerabilidad organizativa son aquellos con una elevada rotación del personal, una elevada proporción de personal subcontratado o de personal atención indirecta. La vulnerabilidad por alta prevalencia en el entornoafecta a los centros ubicados en municipios con una alta prevalencia acumulada de contagios por coronavirus en la población general. Para más detalles consultar las definiciones.
(2) La ratio de atención representa el personal propio y subcontratado en equivalentes a dedicación plena (EDP) de 1.592 horas anuales por persona usuaria. Cada tercil agrupa un tercio de los centros, ordenados de menor a mayor por ratio de atención.
(3) PD: Prueba Diagnóstica. Cada persona con PD positiva se contabiliza una sola vez, de acuerdo con la fecha de su primera prueba positiva.
(4) Se contabilizan las personas con PD positiva que han fallecido en los dos meses posteriores al diagnóstico								</t>
  </si>
  <si>
    <t>Fuente:  Sistema de Información de Osakidetza (Osakidetza Business Intelligence – Oracle Analytic System).
Notas:
(1) Se consideran tres factores de vulnerabilidad: los centros con  vulnerabilidad por composición de la población usuaria son centros con una elevada proporción de usuarios/as mayores y con alta dependencia. Los centros con factores de vulnerabilidad organizativa son aquellos con una elevada rotación del personal, una elevada proporción de personal subcontratado o de personal atención indirecta. La vulnerabilidad por alta prevalencia en el entornoafecta a los centros ubicados en municipios con una alta prevalencia acumulada de contagios por coronavirus en la población general. Para más detalles consultar las definiciones.
(2) El coste/plaza se calcula como gasto total anual del centro por plaza Cada tercil agrupa un tercio de los centros, ordenados de menor a mayor por coste/plaza.
(3) PD: Prueba Diagnóstica. Cada persona con PD positiva se contabiliza una sola vez, de acuerdo con la fecha de su primera prueba positiva.
(4) Se contabilizan las personas con PD positiva que han fallecido en los dos meses posteriores al diagnóstico</t>
  </si>
  <si>
    <t>Fuente:  Sistema de Información de Osakidetza (Osakidetza Business Intelligence – Oracle Analytic System).
Notas:
(1) La tipología sintética combina los factores de vulnerabillidad con el tamaño del centro y la ruralidad del municipio en el que se ubican. Se consideran tres factores de vulnerabilidad: los centros con vulnerabilidad por composición de la población usuaria son centros con una elevada proporción de usuarios/as mayores y con alta dependencia. Los centros con factores de vulnerabilidad organizativa son aquellos con una elevada rotación del personal, una elevada proporción de personal subcontratado o de personal atención indirecta. La vulnerabilidad por alta prevalencia en el entornoafecta a los centros ubicados en municipios con una alta prevalencia acumulada de contagios por coronavirus en la población general. Para más detalles consultar las definiciones.
(2) PD: Prueba Diagnóstica. Cada persona con PD positiva se contabiliza una sola vez, de acuerdo con la fecha de su primera prueba positiva.
(3) Se contabilizan las personas con PD positiva que han fallecido en los dos meses posteriores al diagnóstico</t>
  </si>
  <si>
    <t xml:space="preserve">Notas: </t>
  </si>
  <si>
    <t xml:space="preserve">◉ Los centros incluidos en la estadística son los siguientes:
</t>
  </si>
  <si>
    <t xml:space="preserve">- Centros residenciales para personas mayores de más de 15 plazas (residencias); </t>
  </si>
  <si>
    <t>- Viviendas comunitarias para personas mayores con capacidad inferior a 15 plazas, de titularidad foral o que reciben financiación foral.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</si>
</sst>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0.0"/>
    <numFmt numFmtId="166" formatCode="#,##0.0"/>
    <numFmt numFmtId="167" formatCode="_-* #,##0_-;\-* #,##0_-;_-* &quot;-&quot;??_-;_-@_-"/>
  </numFmts>
  <fonts count="25">
    <font>
      <sz val="11"/>
      <color theme="1"/>
      <name val="Calibri"/>
      <family val="2"/>
      <scheme val="minor"/>
    </font>
    <font>
      <sz val="10"/>
      <name val="Arial"/>
      <family val="2"/>
    </font>
    <font>
      <b/>
      <sz val="9"/>
      <color indexed="8"/>
      <name val="Arial Bold"/>
    </font>
    <font>
      <u/>
      <sz val="11"/>
      <color theme="10"/>
      <name val="Calibri"/>
      <family val="2"/>
      <scheme val="minor"/>
    </font>
    <font>
      <b/>
      <sz val="9"/>
      <color indexed="8"/>
      <name val="Arial"/>
      <family val="2"/>
    </font>
    <font>
      <sz val="9"/>
      <color indexed="8"/>
      <name val="Arial"/>
      <family val="2"/>
    </font>
    <font>
      <sz val="10"/>
      <name val="Arial"/>
      <family val="2"/>
    </font>
    <font>
      <sz val="9"/>
      <color theme="1"/>
      <name val="Arial"/>
      <family val="2"/>
    </font>
    <font>
      <sz val="9"/>
      <name val="Arial"/>
      <family val="2"/>
    </font>
    <font>
      <u/>
      <sz val="9"/>
      <color theme="10"/>
      <name val="Arial"/>
      <family val="2"/>
    </font>
    <font>
      <b/>
      <sz val="16"/>
      <color theme="1"/>
      <name val="Arial"/>
      <family val="2"/>
    </font>
    <font>
      <sz val="8"/>
      <name val="Calibri"/>
      <family val="2"/>
      <scheme val="minor"/>
    </font>
    <font>
      <sz val="9"/>
      <color theme="2"/>
      <name val="Arial"/>
      <family val="2"/>
    </font>
    <font>
      <b/>
      <sz val="9"/>
      <color theme="1"/>
      <name val="Arial"/>
      <family val="2"/>
    </font>
    <font>
      <b/>
      <sz val="12"/>
      <color theme="1"/>
      <name val="Arial"/>
      <family val="2"/>
    </font>
    <font>
      <sz val="11"/>
      <color theme="1"/>
      <name val="Calibri"/>
      <family val="2"/>
      <scheme val="minor"/>
    </font>
    <font>
      <i/>
      <sz val="9"/>
      <color theme="1"/>
      <name val="Arial"/>
      <family val="2"/>
    </font>
    <font>
      <b/>
      <sz val="14"/>
      <color theme="1"/>
      <name val="Arial"/>
      <family val="2"/>
    </font>
    <font>
      <sz val="10"/>
      <color theme="1"/>
      <name val="Arial"/>
      <family val="2"/>
    </font>
    <font>
      <u/>
      <sz val="10"/>
      <color theme="10"/>
      <name val="Arial"/>
      <family val="2"/>
    </font>
    <font>
      <b/>
      <i/>
      <sz val="10"/>
      <color theme="1"/>
      <name val="Arial"/>
      <family val="2"/>
    </font>
    <font>
      <sz val="8"/>
      <color indexed="8"/>
      <name val="Arial"/>
      <family val="2"/>
    </font>
    <font>
      <sz val="8"/>
      <color theme="1"/>
      <name val="Arial"/>
      <family val="2"/>
    </font>
    <font>
      <b/>
      <sz val="8"/>
      <color theme="2" tint="-0.499984740745262"/>
      <name val="Arial"/>
      <family val="2"/>
    </font>
    <font>
      <sz val="8"/>
      <color theme="2" tint="-0.499984740745262"/>
      <name val="Arial"/>
      <family val="2"/>
    </font>
  </fonts>
  <fills count="3">
    <fill>
      <patternFill patternType="none"/>
    </fill>
    <fill>
      <patternFill patternType="gray125"/>
    </fill>
    <fill>
      <patternFill patternType="solid">
        <fgColor theme="0"/>
        <bgColor indexed="64"/>
      </patternFill>
    </fill>
  </fills>
  <borders count="85">
    <border>
      <left/>
      <right/>
      <top/>
      <bottom/>
      <diagonal/>
    </border>
    <border>
      <left/>
      <right/>
      <top style="double">
        <color indexed="8"/>
      </top>
      <bottom/>
      <diagonal/>
    </border>
    <border>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top/>
      <bottom style="double">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right/>
      <top style="medium">
        <color indexed="64"/>
      </top>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64"/>
      </left>
      <right style="thin">
        <color indexed="64"/>
      </right>
      <top style="medium">
        <color indexed="64"/>
      </top>
      <bottom/>
      <diagonal/>
    </border>
    <border>
      <left/>
      <right/>
      <top style="thin">
        <color indexed="8"/>
      </top>
      <bottom/>
      <diagonal/>
    </border>
    <border>
      <left style="thin">
        <color indexed="64"/>
      </left>
      <right style="thin">
        <color indexed="64"/>
      </right>
      <top style="thin">
        <color indexed="64"/>
      </top>
      <bottom/>
      <diagonal/>
    </border>
    <border>
      <left/>
      <right/>
      <top style="thin">
        <color indexed="8"/>
      </top>
      <bottom style="double">
        <color indexed="64"/>
      </bottom>
      <diagonal/>
    </border>
    <border>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64"/>
      </right>
      <top style="double">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double">
        <color indexed="8"/>
      </top>
      <bottom/>
      <diagonal/>
    </border>
    <border>
      <left/>
      <right style="thin">
        <color indexed="64"/>
      </right>
      <top style="thin">
        <color indexed="8"/>
      </top>
      <bottom style="thin">
        <color indexed="8"/>
      </bottom>
      <diagonal/>
    </border>
    <border>
      <left/>
      <right style="thin">
        <color indexed="64"/>
      </right>
      <top style="thin">
        <color indexed="8"/>
      </top>
      <bottom style="double">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double">
        <color indexed="8"/>
      </bottom>
      <diagonal/>
    </border>
    <border>
      <left/>
      <right style="thin">
        <color indexed="64"/>
      </right>
      <top/>
      <bottom/>
      <diagonal/>
    </border>
    <border>
      <left/>
      <right style="thin">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right/>
      <top/>
      <bottom style="medium">
        <color indexed="64"/>
      </bottom>
      <diagonal/>
    </border>
    <border>
      <left/>
      <right style="thin">
        <color indexed="64"/>
      </right>
      <top style="thin">
        <color indexed="64"/>
      </top>
      <bottom style="medium">
        <color indexed="64"/>
      </bottom>
      <diagonal/>
    </border>
    <border>
      <left/>
      <right/>
      <top style="double">
        <color indexed="64"/>
      </top>
      <bottom/>
      <diagonal/>
    </border>
    <border>
      <left style="thin">
        <color indexed="64"/>
      </left>
      <right style="thin">
        <color indexed="64"/>
      </right>
      <top/>
      <bottom style="double">
        <color indexed="64"/>
      </bottom>
      <diagonal/>
    </border>
    <border>
      <left/>
      <right style="thin">
        <color indexed="64"/>
      </right>
      <top style="thin">
        <color indexed="8"/>
      </top>
      <bottom style="double">
        <color indexed="64"/>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style="thin">
        <color indexed="64"/>
      </right>
      <top style="thin">
        <color indexed="8"/>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top/>
      <bottom style="thin">
        <color indexed="64"/>
      </bottom>
      <diagonal/>
    </border>
    <border>
      <left style="thin">
        <color indexed="64"/>
      </left>
      <right/>
      <top style="double">
        <color indexed="64"/>
      </top>
      <bottom style="double">
        <color indexed="64"/>
      </bottom>
      <diagonal/>
    </border>
    <border>
      <left style="thin">
        <color indexed="64"/>
      </left>
      <right/>
      <top style="double">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thin">
        <color indexed="64"/>
      </top>
      <bottom style="thin">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double">
        <color indexed="64"/>
      </top>
      <bottom style="double">
        <color indexed="64"/>
      </bottom>
      <diagonal/>
    </border>
  </borders>
  <cellStyleXfs count="23">
    <xf numFmtId="0" fontId="0" fillId="0" borderId="0"/>
    <xf numFmtId="0" fontId="1" fillId="0" borderId="0"/>
    <xf numFmtId="0" fontId="3"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15" fillId="0" borderId="0" applyFont="0" applyFill="0" applyBorder="0" applyAlignment="0" applyProtection="0"/>
  </cellStyleXfs>
  <cellXfs count="662">
    <xf numFmtId="0" fontId="0" fillId="0" borderId="0" xfId="0"/>
    <xf numFmtId="0" fontId="7" fillId="2" borderId="0" xfId="0" applyFont="1" applyFill="1"/>
    <xf numFmtId="0" fontId="5" fillId="2" borderId="2" xfId="1" applyFont="1" applyFill="1" applyBorder="1" applyAlignment="1">
      <alignment horizontal="center" wrapText="1"/>
    </xf>
    <xf numFmtId="0" fontId="5" fillId="2" borderId="3" xfId="1" applyFont="1" applyFill="1" applyBorder="1" applyAlignment="1">
      <alignment horizontal="center" wrapText="1"/>
    </xf>
    <xf numFmtId="0" fontId="5" fillId="2" borderId="28" xfId="1" applyFont="1" applyFill="1" applyBorder="1" applyAlignment="1">
      <alignment horizontal="center" wrapText="1"/>
    </xf>
    <xf numFmtId="0" fontId="5" fillId="2" borderId="13" xfId="1" applyFont="1" applyFill="1" applyBorder="1" applyAlignment="1">
      <alignment horizontal="center" wrapText="1"/>
    </xf>
    <xf numFmtId="0" fontId="5" fillId="2" borderId="12" xfId="1" applyFont="1" applyFill="1" applyBorder="1" applyAlignment="1">
      <alignment horizontal="center" wrapText="1"/>
    </xf>
    <xf numFmtId="0" fontId="5" fillId="2" borderId="29" xfId="1" applyFont="1" applyFill="1" applyBorder="1" applyAlignment="1">
      <alignment horizontal="center" wrapText="1"/>
    </xf>
    <xf numFmtId="3" fontId="5" fillId="2" borderId="19" xfId="1" applyNumberFormat="1" applyFont="1" applyFill="1" applyBorder="1" applyAlignment="1">
      <alignment horizontal="right" vertical="top"/>
    </xf>
    <xf numFmtId="3" fontId="5" fillId="2" borderId="20" xfId="1" applyNumberFormat="1" applyFont="1" applyFill="1" applyBorder="1" applyAlignment="1">
      <alignment horizontal="right" vertical="top"/>
    </xf>
    <xf numFmtId="2" fontId="8" fillId="2" borderId="21" xfId="1" applyNumberFormat="1" applyFont="1" applyFill="1" applyBorder="1"/>
    <xf numFmtId="3" fontId="5" fillId="2" borderId="16" xfId="1" applyNumberFormat="1" applyFont="1" applyFill="1" applyBorder="1" applyAlignment="1">
      <alignment horizontal="right" vertical="top"/>
    </xf>
    <xf numFmtId="3" fontId="5" fillId="2" borderId="17" xfId="1" applyNumberFormat="1" applyFont="1" applyFill="1" applyBorder="1" applyAlignment="1">
      <alignment horizontal="right" vertical="top"/>
    </xf>
    <xf numFmtId="2" fontId="8" fillId="2" borderId="18" xfId="1" applyNumberFormat="1" applyFont="1" applyFill="1" applyBorder="1"/>
    <xf numFmtId="0" fontId="5" fillId="2" borderId="5" xfId="1" applyFont="1" applyFill="1" applyBorder="1" applyAlignment="1">
      <alignment horizontal="right" vertical="top"/>
    </xf>
    <xf numFmtId="0" fontId="5" fillId="2" borderId="4" xfId="1" applyFont="1" applyFill="1" applyBorder="1" applyAlignment="1">
      <alignment horizontal="right" vertical="top"/>
    </xf>
    <xf numFmtId="2" fontId="8" fillId="2" borderId="11" xfId="1" applyNumberFormat="1" applyFont="1" applyFill="1" applyBorder="1"/>
    <xf numFmtId="3" fontId="5" fillId="2" borderId="5" xfId="1" applyNumberFormat="1" applyFont="1" applyFill="1" applyBorder="1" applyAlignment="1">
      <alignment horizontal="right" vertical="top"/>
    </xf>
    <xf numFmtId="3" fontId="5" fillId="2" borderId="6" xfId="1" applyNumberFormat="1" applyFont="1" applyFill="1" applyBorder="1" applyAlignment="1">
      <alignment horizontal="right" vertical="top"/>
    </xf>
    <xf numFmtId="3" fontId="5" fillId="2" borderId="13" xfId="1" applyNumberFormat="1" applyFont="1" applyFill="1" applyBorder="1" applyAlignment="1">
      <alignment horizontal="right" vertical="top"/>
    </xf>
    <xf numFmtId="3" fontId="5" fillId="2" borderId="12" xfId="1" applyNumberFormat="1" applyFont="1" applyFill="1" applyBorder="1" applyAlignment="1">
      <alignment horizontal="right" vertical="top"/>
    </xf>
    <xf numFmtId="2" fontId="8" fillId="2" borderId="23" xfId="1" applyNumberFormat="1" applyFont="1" applyFill="1" applyBorder="1"/>
    <xf numFmtId="0" fontId="5" fillId="2" borderId="6" xfId="1" applyFont="1" applyFill="1" applyBorder="1" applyAlignment="1">
      <alignment horizontal="right" vertical="top"/>
    </xf>
    <xf numFmtId="0" fontId="5" fillId="2" borderId="25" xfId="1" applyFont="1" applyFill="1" applyBorder="1" applyAlignment="1">
      <alignment horizontal="right" vertical="top"/>
    </xf>
    <xf numFmtId="0" fontId="5" fillId="2" borderId="26" xfId="1" applyFont="1" applyFill="1" applyBorder="1" applyAlignment="1">
      <alignment horizontal="right" vertical="top"/>
    </xf>
    <xf numFmtId="2" fontId="8" fillId="2" borderId="27" xfId="1" applyNumberFormat="1" applyFont="1" applyFill="1" applyBorder="1"/>
    <xf numFmtId="0" fontId="7" fillId="2" borderId="0" xfId="0" applyFont="1" applyFill="1" applyAlignment="1">
      <alignment horizontal="left"/>
    </xf>
    <xf numFmtId="0" fontId="3" fillId="2" borderId="0" xfId="2" applyFill="1"/>
    <xf numFmtId="0" fontId="8" fillId="2" borderId="0" xfId="9" applyFont="1" applyFill="1"/>
    <xf numFmtId="0" fontId="7" fillId="2" borderId="0" xfId="0" applyFont="1" applyFill="1" applyAlignment="1">
      <alignment wrapText="1"/>
    </xf>
    <xf numFmtId="0" fontId="7" fillId="2" borderId="0" xfId="0" applyFont="1" applyFill="1" applyAlignment="1">
      <alignment horizontal="center" vertical="center"/>
    </xf>
    <xf numFmtId="0" fontId="8" fillId="2" borderId="56" xfId="12" applyFont="1" applyFill="1" applyBorder="1" applyAlignment="1">
      <alignment horizontal="center" vertical="center" wrapText="1"/>
    </xf>
    <xf numFmtId="0" fontId="0" fillId="2" borderId="0" xfId="0" applyFill="1"/>
    <xf numFmtId="0" fontId="9" fillId="2" borderId="0" xfId="2" applyFont="1" applyFill="1"/>
    <xf numFmtId="3" fontId="5" fillId="0" borderId="11" xfId="18" applyNumberFormat="1" applyFont="1" applyBorder="1" applyAlignment="1">
      <alignment horizontal="right" vertical="top"/>
    </xf>
    <xf numFmtId="166" fontId="5" fillId="0" borderId="11" xfId="18" applyNumberFormat="1" applyFont="1" applyBorder="1" applyAlignment="1">
      <alignment horizontal="right" vertical="top"/>
    </xf>
    <xf numFmtId="0" fontId="5" fillId="0" borderId="32" xfId="18" applyFont="1" applyBorder="1" applyAlignment="1">
      <alignment horizontal="left" vertical="top" wrapText="1"/>
    </xf>
    <xf numFmtId="0" fontId="5" fillId="0" borderId="33" xfId="18" applyFont="1" applyBorder="1" applyAlignment="1">
      <alignment horizontal="left" vertical="top" wrapText="1"/>
    </xf>
    <xf numFmtId="3" fontId="5" fillId="0" borderId="18" xfId="18" applyNumberFormat="1" applyFont="1" applyBorder="1" applyAlignment="1">
      <alignment horizontal="right" vertical="top"/>
    </xf>
    <xf numFmtId="166" fontId="5" fillId="0" borderId="18" xfId="18" applyNumberFormat="1" applyFont="1" applyBorder="1" applyAlignment="1">
      <alignment horizontal="right" vertical="top"/>
    </xf>
    <xf numFmtId="0" fontId="5" fillId="0" borderId="36" xfId="18" applyFont="1" applyBorder="1" applyAlignment="1">
      <alignment horizontal="left" vertical="top" wrapText="1"/>
    </xf>
    <xf numFmtId="3" fontId="5" fillId="0" borderId="27" xfId="18" applyNumberFormat="1" applyFont="1" applyBorder="1" applyAlignment="1">
      <alignment horizontal="right" vertical="top"/>
    </xf>
    <xf numFmtId="166" fontId="5" fillId="0" borderId="27" xfId="18" applyNumberFormat="1" applyFont="1" applyBorder="1" applyAlignment="1">
      <alignment horizontal="right" vertical="top"/>
    </xf>
    <xf numFmtId="165" fontId="8" fillId="0" borderId="18" xfId="18" applyNumberFormat="1" applyFont="1" applyBorder="1" applyAlignment="1">
      <alignment vertical="top"/>
    </xf>
    <xf numFmtId="165" fontId="8" fillId="0" borderId="11" xfId="18" applyNumberFormat="1" applyFont="1" applyBorder="1" applyAlignment="1">
      <alignment vertical="top"/>
    </xf>
    <xf numFmtId="165" fontId="8" fillId="0" borderId="27" xfId="18" applyNumberFormat="1" applyFont="1" applyBorder="1" applyAlignment="1">
      <alignment vertical="top"/>
    </xf>
    <xf numFmtId="3" fontId="5" fillId="0" borderId="33" xfId="18" applyNumberFormat="1" applyFont="1" applyBorder="1" applyAlignment="1">
      <alignment horizontal="right" vertical="top"/>
    </xf>
    <xf numFmtId="3" fontId="5" fillId="0" borderId="32" xfId="18" applyNumberFormat="1" applyFont="1" applyBorder="1" applyAlignment="1">
      <alignment horizontal="right" vertical="top"/>
    </xf>
    <xf numFmtId="3" fontId="5" fillId="0" borderId="36" xfId="18" applyNumberFormat="1" applyFont="1" applyBorder="1" applyAlignment="1">
      <alignment horizontal="right" vertical="top"/>
    </xf>
    <xf numFmtId="0" fontId="7" fillId="2" borderId="0" xfId="0" applyFont="1" applyFill="1" applyBorder="1"/>
    <xf numFmtId="0" fontId="5" fillId="2" borderId="38" xfId="3" applyFont="1" applyFill="1" applyBorder="1" applyAlignment="1">
      <alignment horizontal="left" vertical="top" wrapText="1"/>
    </xf>
    <xf numFmtId="3" fontId="5" fillId="2" borderId="23" xfId="3" applyNumberFormat="1" applyFont="1" applyFill="1" applyBorder="1" applyAlignment="1">
      <alignment horizontal="right" vertical="top" wrapText="1"/>
    </xf>
    <xf numFmtId="3" fontId="5" fillId="2" borderId="34" xfId="3" applyNumberFormat="1" applyFont="1" applyFill="1" applyBorder="1" applyAlignment="1">
      <alignment horizontal="right" vertical="top"/>
    </xf>
    <xf numFmtId="0" fontId="5" fillId="2" borderId="46" xfId="13" applyFont="1" applyFill="1" applyBorder="1" applyAlignment="1">
      <alignment horizontal="left" vertical="top" wrapText="1"/>
    </xf>
    <xf numFmtId="3" fontId="5" fillId="2" borderId="16" xfId="13" applyNumberFormat="1" applyFont="1" applyFill="1" applyBorder="1" applyAlignment="1">
      <alignment horizontal="right" vertical="top"/>
    </xf>
    <xf numFmtId="166" fontId="5" fillId="2" borderId="47" xfId="13" applyNumberFormat="1" applyFont="1" applyFill="1" applyBorder="1" applyAlignment="1">
      <alignment horizontal="right" vertical="top"/>
    </xf>
    <xf numFmtId="3" fontId="5" fillId="2" borderId="47" xfId="13" applyNumberFormat="1" applyFont="1" applyFill="1" applyBorder="1" applyAlignment="1">
      <alignment horizontal="right" vertical="top"/>
    </xf>
    <xf numFmtId="166" fontId="5" fillId="2" borderId="17" xfId="13" applyNumberFormat="1" applyFont="1" applyFill="1" applyBorder="1" applyAlignment="1">
      <alignment horizontal="right" vertical="top"/>
    </xf>
    <xf numFmtId="166" fontId="5" fillId="2" borderId="48" xfId="13" applyNumberFormat="1" applyFont="1" applyFill="1" applyBorder="1" applyAlignment="1">
      <alignment horizontal="right" vertical="top"/>
    </xf>
    <xf numFmtId="0" fontId="5" fillId="2" borderId="41" xfId="13" applyFont="1" applyFill="1" applyBorder="1" applyAlignment="1">
      <alignment horizontal="left" vertical="top" wrapText="1"/>
    </xf>
    <xf numFmtId="3" fontId="5" fillId="2" borderId="5" xfId="13" applyNumberFormat="1" applyFont="1" applyFill="1" applyBorder="1" applyAlignment="1">
      <alignment horizontal="right" vertical="top"/>
    </xf>
    <xf numFmtId="166" fontId="5" fillId="2" borderId="30" xfId="13" applyNumberFormat="1" applyFont="1" applyFill="1" applyBorder="1" applyAlignment="1">
      <alignment horizontal="right" vertical="top"/>
    </xf>
    <xf numFmtId="3" fontId="5" fillId="2" borderId="30" xfId="13" applyNumberFormat="1" applyFont="1" applyFill="1" applyBorder="1" applyAlignment="1">
      <alignment horizontal="right" vertical="top"/>
    </xf>
    <xf numFmtId="166" fontId="5" fillId="2" borderId="6" xfId="13" applyNumberFormat="1" applyFont="1" applyFill="1" applyBorder="1" applyAlignment="1">
      <alignment horizontal="right" vertical="top"/>
    </xf>
    <xf numFmtId="166" fontId="5" fillId="2" borderId="43" xfId="13" applyNumberFormat="1" applyFont="1" applyFill="1" applyBorder="1" applyAlignment="1">
      <alignment horizontal="right" vertical="top"/>
    </xf>
    <xf numFmtId="0" fontId="5" fillId="2" borderId="42" xfId="13" applyFont="1" applyFill="1" applyBorder="1" applyAlignment="1">
      <alignment horizontal="left" vertical="top" wrapText="1"/>
    </xf>
    <xf numFmtId="3" fontId="5" fillId="2" borderId="8" xfId="13" applyNumberFormat="1" applyFont="1" applyFill="1" applyBorder="1" applyAlignment="1">
      <alignment horizontal="right" vertical="top"/>
    </xf>
    <xf numFmtId="166" fontId="5" fillId="2" borderId="31" xfId="13" applyNumberFormat="1" applyFont="1" applyFill="1" applyBorder="1" applyAlignment="1">
      <alignment horizontal="right" vertical="top"/>
    </xf>
    <xf numFmtId="3" fontId="5" fillId="2" borderId="31" xfId="13" applyNumberFormat="1" applyFont="1" applyFill="1" applyBorder="1" applyAlignment="1">
      <alignment horizontal="right" vertical="top"/>
    </xf>
    <xf numFmtId="166" fontId="5" fillId="2" borderId="9" xfId="13" applyNumberFormat="1" applyFont="1" applyFill="1" applyBorder="1" applyAlignment="1">
      <alignment horizontal="right" vertical="top"/>
    </xf>
    <xf numFmtId="166" fontId="5" fillId="2" borderId="44" xfId="13" applyNumberFormat="1" applyFont="1" applyFill="1" applyBorder="1" applyAlignment="1">
      <alignment horizontal="right" vertical="top"/>
    </xf>
    <xf numFmtId="0" fontId="5" fillId="2" borderId="14" xfId="1" applyFont="1" applyFill="1" applyBorder="1" applyAlignment="1">
      <alignment horizontal="left" vertical="top" wrapText="1"/>
    </xf>
    <xf numFmtId="0" fontId="10" fillId="2" borderId="0" xfId="0" applyFont="1" applyFill="1"/>
    <xf numFmtId="0" fontId="5" fillId="2" borderId="14" xfId="3" applyFont="1" applyFill="1" applyBorder="1" applyAlignment="1">
      <alignment horizontal="left" vertical="top" wrapText="1"/>
    </xf>
    <xf numFmtId="0" fontId="5" fillId="2" borderId="0" xfId="3" applyFont="1" applyFill="1" applyBorder="1" applyAlignment="1">
      <alignment horizontal="left" vertical="top" wrapText="1"/>
    </xf>
    <xf numFmtId="0" fontId="5" fillId="2" borderId="35" xfId="3" applyFont="1" applyFill="1" applyBorder="1" applyAlignment="1">
      <alignment horizontal="left" vertical="top" wrapText="1"/>
    </xf>
    <xf numFmtId="0" fontId="5" fillId="2" borderId="0" xfId="4" applyFont="1" applyFill="1" applyBorder="1" applyAlignment="1">
      <alignment horizontal="left" vertical="top" wrapText="1"/>
    </xf>
    <xf numFmtId="0" fontId="5" fillId="2" borderId="0" xfId="5" applyFont="1" applyFill="1" applyBorder="1" applyAlignment="1">
      <alignment horizontal="left" vertical="top" wrapText="1"/>
    </xf>
    <xf numFmtId="0" fontId="5" fillId="2" borderId="35" xfId="5" applyFont="1" applyFill="1" applyBorder="1" applyAlignment="1">
      <alignment horizontal="left" vertical="top" wrapText="1"/>
    </xf>
    <xf numFmtId="0" fontId="5" fillId="2" borderId="0" xfId="9" applyFont="1" applyFill="1" applyBorder="1" applyAlignment="1">
      <alignment horizontal="left" vertical="top" wrapText="1"/>
    </xf>
    <xf numFmtId="0" fontId="5" fillId="2" borderId="0" xfId="11" applyFont="1" applyFill="1" applyBorder="1" applyAlignment="1">
      <alignment horizontal="left" vertical="top" wrapText="1"/>
    </xf>
    <xf numFmtId="0" fontId="5" fillId="2" borderId="14" xfId="12" applyFont="1" applyFill="1" applyBorder="1" applyAlignment="1">
      <alignment horizontal="left" vertical="top" wrapText="1"/>
    </xf>
    <xf numFmtId="0" fontId="5" fillId="2" borderId="0" xfId="12" applyFont="1" applyFill="1" applyBorder="1" applyAlignment="1">
      <alignment horizontal="left" vertical="top" wrapText="1"/>
    </xf>
    <xf numFmtId="0" fontId="5" fillId="2" borderId="35" xfId="12" applyFont="1" applyFill="1" applyBorder="1" applyAlignment="1">
      <alignment horizontal="left" vertical="top" wrapText="1"/>
    </xf>
    <xf numFmtId="0" fontId="5" fillId="2" borderId="59" xfId="1" applyFont="1" applyFill="1" applyBorder="1" applyAlignment="1">
      <alignment horizontal="left" vertical="top" wrapText="1"/>
    </xf>
    <xf numFmtId="0" fontId="5" fillId="2" borderId="46" xfId="1" applyFont="1" applyFill="1" applyBorder="1" applyAlignment="1">
      <alignment horizontal="left" vertical="top" wrapText="1"/>
    </xf>
    <xf numFmtId="0" fontId="5" fillId="2" borderId="41" xfId="1" applyFont="1" applyFill="1" applyBorder="1" applyAlignment="1">
      <alignment horizontal="left" vertical="top" wrapText="1"/>
    </xf>
    <xf numFmtId="0" fontId="5" fillId="2" borderId="57" xfId="1" applyFont="1" applyFill="1" applyBorder="1" applyAlignment="1">
      <alignment horizontal="left" vertical="top" wrapText="1"/>
    </xf>
    <xf numFmtId="0" fontId="5" fillId="2" borderId="53" xfId="1" applyFont="1" applyFill="1" applyBorder="1" applyAlignment="1">
      <alignment horizontal="left" vertical="top" wrapText="1"/>
    </xf>
    <xf numFmtId="3" fontId="5" fillId="2" borderId="0" xfId="3" applyNumberFormat="1" applyFont="1" applyFill="1" applyBorder="1" applyAlignment="1">
      <alignment horizontal="right" vertical="top"/>
    </xf>
    <xf numFmtId="165" fontId="5" fillId="2" borderId="0" xfId="3" applyNumberFormat="1" applyFont="1" applyFill="1" applyBorder="1" applyAlignment="1">
      <alignment horizontal="right" vertical="top" wrapText="1"/>
    </xf>
    <xf numFmtId="0" fontId="5" fillId="2" borderId="49" xfId="3" applyFont="1" applyFill="1" applyBorder="1" applyAlignment="1">
      <alignment horizontal="center" vertical="center" wrapText="1"/>
    </xf>
    <xf numFmtId="3" fontId="5" fillId="2" borderId="14" xfId="3" applyNumberFormat="1" applyFont="1" applyFill="1" applyBorder="1" applyAlignment="1">
      <alignment horizontal="right" vertical="top"/>
    </xf>
    <xf numFmtId="0" fontId="5" fillId="2" borderId="60" xfId="3" applyFont="1" applyFill="1" applyBorder="1" applyAlignment="1">
      <alignment horizontal="left" vertical="top" wrapText="1"/>
    </xf>
    <xf numFmtId="3" fontId="5" fillId="2" borderId="60" xfId="3" applyNumberFormat="1" applyFont="1" applyFill="1" applyBorder="1" applyAlignment="1">
      <alignment horizontal="right" vertical="top"/>
    </xf>
    <xf numFmtId="3" fontId="5" fillId="2" borderId="38" xfId="3" applyNumberFormat="1" applyFont="1" applyFill="1" applyBorder="1" applyAlignment="1">
      <alignment horizontal="right" vertical="top"/>
    </xf>
    <xf numFmtId="165" fontId="5" fillId="2" borderId="38" xfId="3" applyNumberFormat="1" applyFont="1" applyFill="1" applyBorder="1" applyAlignment="1">
      <alignment horizontal="right" vertical="top" wrapText="1"/>
    </xf>
    <xf numFmtId="165" fontId="5" fillId="2" borderId="35" xfId="3" applyNumberFormat="1" applyFont="1" applyFill="1" applyBorder="1" applyAlignment="1">
      <alignment horizontal="right" vertical="top" wrapText="1"/>
    </xf>
    <xf numFmtId="165" fontId="5" fillId="2" borderId="67" xfId="3" applyNumberFormat="1" applyFont="1" applyFill="1" applyBorder="1" applyAlignment="1">
      <alignment horizontal="right" vertical="top" wrapText="1"/>
    </xf>
    <xf numFmtId="165" fontId="5" fillId="2" borderId="65" xfId="3" applyNumberFormat="1" applyFont="1" applyFill="1" applyBorder="1" applyAlignment="1">
      <alignment horizontal="right" vertical="top" wrapText="1"/>
    </xf>
    <xf numFmtId="165" fontId="5" fillId="2" borderId="68" xfId="3" applyNumberFormat="1" applyFont="1" applyFill="1" applyBorder="1" applyAlignment="1">
      <alignment horizontal="right" vertical="top" wrapText="1"/>
    </xf>
    <xf numFmtId="3" fontId="5" fillId="2" borderId="21" xfId="3" applyNumberFormat="1" applyFont="1" applyFill="1" applyBorder="1" applyAlignment="1">
      <alignment horizontal="right" vertical="top" wrapText="1"/>
    </xf>
    <xf numFmtId="3" fontId="5" fillId="2" borderId="39" xfId="3" applyNumberFormat="1" applyFont="1" applyFill="1" applyBorder="1" applyAlignment="1">
      <alignment horizontal="right" vertical="top" wrapText="1"/>
    </xf>
    <xf numFmtId="3" fontId="5" fillId="2" borderId="58" xfId="3" applyNumberFormat="1" applyFont="1" applyFill="1" applyBorder="1" applyAlignment="1">
      <alignment horizontal="right" vertical="top" wrapText="1"/>
    </xf>
    <xf numFmtId="165" fontId="5" fillId="2" borderId="23" xfId="3" applyNumberFormat="1" applyFont="1" applyFill="1" applyBorder="1" applyAlignment="1">
      <alignment horizontal="right" vertical="top" wrapText="1"/>
    </xf>
    <xf numFmtId="165" fontId="5" fillId="2" borderId="39" xfId="3" applyNumberFormat="1" applyFont="1" applyFill="1" applyBorder="1" applyAlignment="1">
      <alignment horizontal="right" vertical="top" wrapText="1"/>
    </xf>
    <xf numFmtId="165" fontId="5" fillId="2" borderId="52" xfId="3" applyNumberFormat="1" applyFont="1" applyFill="1" applyBorder="1" applyAlignment="1">
      <alignment horizontal="right" vertical="top" wrapText="1"/>
    </xf>
    <xf numFmtId="0" fontId="5" fillId="2" borderId="63" xfId="3" applyFont="1" applyFill="1" applyBorder="1" applyAlignment="1">
      <alignment horizontal="center" vertical="center" wrapText="1"/>
    </xf>
    <xf numFmtId="0" fontId="5" fillId="2" borderId="55" xfId="3" applyFont="1" applyFill="1" applyBorder="1" applyAlignment="1">
      <alignment horizontal="center" vertical="center" wrapText="1"/>
    </xf>
    <xf numFmtId="3" fontId="5" fillId="2" borderId="64" xfId="3" applyNumberFormat="1" applyFont="1" applyFill="1" applyBorder="1" applyAlignment="1">
      <alignment horizontal="right" vertical="top"/>
    </xf>
    <xf numFmtId="3" fontId="5" fillId="2" borderId="59" xfId="3" applyNumberFormat="1" applyFont="1" applyFill="1" applyBorder="1" applyAlignment="1">
      <alignment horizontal="right" vertical="top"/>
    </xf>
    <xf numFmtId="3" fontId="5" fillId="2" borderId="65" xfId="3" applyNumberFormat="1" applyFont="1" applyFill="1" applyBorder="1" applyAlignment="1">
      <alignment horizontal="right" vertical="top"/>
    </xf>
    <xf numFmtId="3" fontId="5" fillId="2" borderId="45" xfId="3" applyNumberFormat="1" applyFont="1" applyFill="1" applyBorder="1" applyAlignment="1">
      <alignment horizontal="right" vertical="top"/>
    </xf>
    <xf numFmtId="3" fontId="5" fillId="2" borderId="66" xfId="3" applyNumberFormat="1" applyFont="1" applyFill="1" applyBorder="1" applyAlignment="1">
      <alignment horizontal="right" vertical="top"/>
    </xf>
    <xf numFmtId="3" fontId="5" fillId="2" borderId="71" xfId="3" applyNumberFormat="1" applyFont="1" applyFill="1" applyBorder="1" applyAlignment="1">
      <alignment horizontal="right" vertical="top"/>
    </xf>
    <xf numFmtId="3" fontId="5" fillId="2" borderId="67" xfId="3" applyNumberFormat="1" applyFont="1" applyFill="1" applyBorder="1" applyAlignment="1">
      <alignment horizontal="right" vertical="top"/>
    </xf>
    <xf numFmtId="165" fontId="5" fillId="2" borderId="34" xfId="3" applyNumberFormat="1" applyFont="1" applyFill="1" applyBorder="1" applyAlignment="1">
      <alignment horizontal="right" vertical="top" wrapText="1"/>
    </xf>
    <xf numFmtId="165" fontId="5" fillId="2" borderId="45" xfId="3" applyNumberFormat="1" applyFont="1" applyFill="1" applyBorder="1" applyAlignment="1">
      <alignment horizontal="right" vertical="top" wrapText="1"/>
    </xf>
    <xf numFmtId="165" fontId="5" fillId="2" borderId="72" xfId="3" applyNumberFormat="1" applyFont="1" applyFill="1" applyBorder="1" applyAlignment="1">
      <alignment horizontal="right" vertical="top" wrapText="1"/>
    </xf>
    <xf numFmtId="0" fontId="5" fillId="2" borderId="73" xfId="3" applyFont="1" applyFill="1" applyBorder="1" applyAlignment="1">
      <alignment horizontal="center" vertical="center" wrapText="1"/>
    </xf>
    <xf numFmtId="0" fontId="5" fillId="2" borderId="74" xfId="3" applyFont="1" applyFill="1" applyBorder="1" applyAlignment="1">
      <alignment horizontal="center" vertical="center" wrapText="1"/>
    </xf>
    <xf numFmtId="0" fontId="5" fillId="2" borderId="50" xfId="3" applyFont="1" applyFill="1" applyBorder="1" applyAlignment="1">
      <alignment horizontal="center" vertical="center" wrapText="1"/>
    </xf>
    <xf numFmtId="0" fontId="5" fillId="2" borderId="0" xfId="8" applyFont="1" applyFill="1" applyBorder="1" applyAlignment="1">
      <alignment horizontal="left" vertical="top" wrapText="1"/>
    </xf>
    <xf numFmtId="3" fontId="5" fillId="2" borderId="0" xfId="8" applyNumberFormat="1" applyFont="1" applyFill="1" applyBorder="1" applyAlignment="1">
      <alignment horizontal="right" vertical="top"/>
    </xf>
    <xf numFmtId="165" fontId="8" fillId="2" borderId="0" xfId="8" applyNumberFormat="1" applyFont="1" applyFill="1" applyBorder="1"/>
    <xf numFmtId="0" fontId="5" fillId="2" borderId="35" xfId="8" applyFont="1" applyFill="1" applyBorder="1" applyAlignment="1">
      <alignment horizontal="left" vertical="top" wrapText="1"/>
    </xf>
    <xf numFmtId="3" fontId="5" fillId="2" borderId="35" xfId="8" applyNumberFormat="1" applyFont="1" applyFill="1" applyBorder="1" applyAlignment="1">
      <alignment horizontal="right" vertical="top"/>
    </xf>
    <xf numFmtId="165" fontId="8" fillId="2" borderId="35" xfId="8" applyNumberFormat="1" applyFont="1" applyFill="1" applyBorder="1"/>
    <xf numFmtId="3" fontId="5" fillId="2" borderId="45" xfId="8" applyNumberFormat="1" applyFont="1" applyFill="1" applyBorder="1" applyAlignment="1">
      <alignment horizontal="right" vertical="top"/>
    </xf>
    <xf numFmtId="3" fontId="5" fillId="2" borderId="72" xfId="8" applyNumberFormat="1" applyFont="1" applyFill="1" applyBorder="1" applyAlignment="1">
      <alignment horizontal="right" vertical="top"/>
    </xf>
    <xf numFmtId="3" fontId="5" fillId="2" borderId="65" xfId="8" applyNumberFormat="1" applyFont="1" applyFill="1" applyBorder="1" applyAlignment="1">
      <alignment horizontal="right" vertical="top"/>
    </xf>
    <xf numFmtId="3" fontId="5" fillId="2" borderId="68" xfId="8" applyNumberFormat="1" applyFont="1" applyFill="1" applyBorder="1" applyAlignment="1">
      <alignment horizontal="right" vertical="top"/>
    </xf>
    <xf numFmtId="165" fontId="8" fillId="2" borderId="65" xfId="8" applyNumberFormat="1" applyFont="1" applyFill="1" applyBorder="1"/>
    <xf numFmtId="165" fontId="8" fillId="2" borderId="68" xfId="8" applyNumberFormat="1" applyFont="1" applyFill="1" applyBorder="1"/>
    <xf numFmtId="165" fontId="8" fillId="2" borderId="45" xfId="8" applyNumberFormat="1" applyFont="1" applyFill="1" applyBorder="1"/>
    <xf numFmtId="165" fontId="8" fillId="2" borderId="72" xfId="8" applyNumberFormat="1" applyFont="1" applyFill="1" applyBorder="1"/>
    <xf numFmtId="0" fontId="5" fillId="2" borderId="63" xfId="8" applyFont="1" applyFill="1" applyBorder="1" applyAlignment="1">
      <alignment horizontal="center" wrapText="1"/>
    </xf>
    <xf numFmtId="0" fontId="5" fillId="2" borderId="49" xfId="8" applyFont="1" applyFill="1" applyBorder="1" applyAlignment="1">
      <alignment horizontal="center" wrapText="1"/>
    </xf>
    <xf numFmtId="0" fontId="5" fillId="2" borderId="55" xfId="8" applyFont="1" applyFill="1" applyBorder="1" applyAlignment="1">
      <alignment horizontal="center" wrapText="1"/>
    </xf>
    <xf numFmtId="3" fontId="5" fillId="2" borderId="0" xfId="4" applyNumberFormat="1" applyFont="1" applyFill="1" applyBorder="1" applyAlignment="1">
      <alignment horizontal="right" vertical="top"/>
    </xf>
    <xf numFmtId="165" fontId="5" fillId="2" borderId="0" xfId="4" applyNumberFormat="1" applyFont="1" applyFill="1" applyBorder="1" applyAlignment="1">
      <alignment horizontal="right" vertical="top" wrapText="1"/>
    </xf>
    <xf numFmtId="0" fontId="5" fillId="2" borderId="14" xfId="4" applyFont="1" applyFill="1" applyBorder="1" applyAlignment="1">
      <alignment horizontal="left" vertical="top" wrapText="1"/>
    </xf>
    <xf numFmtId="3" fontId="5" fillId="2" borderId="14" xfId="4" applyNumberFormat="1" applyFont="1" applyFill="1" applyBorder="1" applyAlignment="1">
      <alignment horizontal="right" vertical="top"/>
    </xf>
    <xf numFmtId="0" fontId="5" fillId="2" borderId="60" xfId="4" applyFont="1" applyFill="1" applyBorder="1" applyAlignment="1">
      <alignment horizontal="left" vertical="top" wrapText="1"/>
    </xf>
    <xf numFmtId="3" fontId="5" fillId="2" borderId="60" xfId="4" applyNumberFormat="1" applyFont="1" applyFill="1" applyBorder="1" applyAlignment="1">
      <alignment horizontal="right" vertical="top"/>
    </xf>
    <xf numFmtId="0" fontId="5" fillId="2" borderId="38" xfId="4" applyFont="1" applyFill="1" applyBorder="1" applyAlignment="1">
      <alignment horizontal="left" vertical="top" wrapText="1"/>
    </xf>
    <xf numFmtId="165" fontId="5" fillId="2" borderId="38" xfId="4" applyNumberFormat="1" applyFont="1" applyFill="1" applyBorder="1" applyAlignment="1">
      <alignment horizontal="right" vertical="top" wrapText="1"/>
    </xf>
    <xf numFmtId="165" fontId="5" fillId="2" borderId="60" xfId="4" applyNumberFormat="1" applyFont="1" applyFill="1" applyBorder="1" applyAlignment="1">
      <alignment horizontal="right" vertical="top" wrapText="1"/>
    </xf>
    <xf numFmtId="3" fontId="5" fillId="2" borderId="59" xfId="4" applyNumberFormat="1" applyFont="1" applyFill="1" applyBorder="1" applyAlignment="1">
      <alignment horizontal="right" vertical="top"/>
    </xf>
    <xf numFmtId="3" fontId="5" fillId="2" borderId="45" xfId="4" applyNumberFormat="1" applyFont="1" applyFill="1" applyBorder="1" applyAlignment="1">
      <alignment horizontal="right" vertical="top"/>
    </xf>
    <xf numFmtId="3" fontId="5" fillId="2" borderId="71" xfId="4" applyNumberFormat="1" applyFont="1" applyFill="1" applyBorder="1" applyAlignment="1">
      <alignment horizontal="right" vertical="top"/>
    </xf>
    <xf numFmtId="165" fontId="5" fillId="2" borderId="34" xfId="4" applyNumberFormat="1" applyFont="1" applyFill="1" applyBorder="1" applyAlignment="1">
      <alignment horizontal="right" vertical="top" wrapText="1"/>
    </xf>
    <xf numFmtId="165" fontId="5" fillId="2" borderId="45" xfId="4" applyNumberFormat="1" applyFont="1" applyFill="1" applyBorder="1" applyAlignment="1">
      <alignment horizontal="right" vertical="top" wrapText="1"/>
    </xf>
    <xf numFmtId="165" fontId="5" fillId="2" borderId="71" xfId="4" applyNumberFormat="1" applyFont="1" applyFill="1" applyBorder="1" applyAlignment="1">
      <alignment horizontal="right" vertical="top" wrapText="1"/>
    </xf>
    <xf numFmtId="3" fontId="5" fillId="2" borderId="21" xfId="4" applyNumberFormat="1" applyFont="1" applyFill="1" applyBorder="1" applyAlignment="1">
      <alignment horizontal="right" vertical="top"/>
    </xf>
    <xf numFmtId="3" fontId="5" fillId="2" borderId="39" xfId="4" applyNumberFormat="1" applyFont="1" applyFill="1" applyBorder="1" applyAlignment="1">
      <alignment horizontal="right" vertical="top"/>
    </xf>
    <xf numFmtId="3" fontId="5" fillId="2" borderId="58" xfId="4" applyNumberFormat="1" applyFont="1" applyFill="1" applyBorder="1" applyAlignment="1">
      <alignment horizontal="right" vertical="top"/>
    </xf>
    <xf numFmtId="165" fontId="5" fillId="2" borderId="23" xfId="4" applyNumberFormat="1" applyFont="1" applyFill="1" applyBorder="1" applyAlignment="1">
      <alignment horizontal="right" vertical="top" wrapText="1"/>
    </xf>
    <xf numFmtId="165" fontId="5" fillId="2" borderId="39" xfId="4" applyNumberFormat="1" applyFont="1" applyFill="1" applyBorder="1" applyAlignment="1">
      <alignment horizontal="right" vertical="top" wrapText="1"/>
    </xf>
    <xf numFmtId="165" fontId="5" fillId="2" borderId="58" xfId="4" applyNumberFormat="1" applyFont="1" applyFill="1" applyBorder="1" applyAlignment="1">
      <alignment horizontal="right" vertical="top" wrapText="1"/>
    </xf>
    <xf numFmtId="3" fontId="5" fillId="2" borderId="64" xfId="4" applyNumberFormat="1" applyFont="1" applyFill="1" applyBorder="1" applyAlignment="1">
      <alignment horizontal="right" vertical="top"/>
    </xf>
    <xf numFmtId="3" fontId="5" fillId="2" borderId="65" xfId="4" applyNumberFormat="1" applyFont="1" applyFill="1" applyBorder="1" applyAlignment="1">
      <alignment horizontal="right" vertical="top"/>
    </xf>
    <xf numFmtId="3" fontId="5" fillId="2" borderId="66" xfId="4" applyNumberFormat="1" applyFont="1" applyFill="1" applyBorder="1" applyAlignment="1">
      <alignment horizontal="right" vertical="top"/>
    </xf>
    <xf numFmtId="165" fontId="5" fillId="2" borderId="67" xfId="4" applyNumberFormat="1" applyFont="1" applyFill="1" applyBorder="1" applyAlignment="1">
      <alignment horizontal="right" vertical="top" wrapText="1"/>
    </xf>
    <xf numFmtId="165" fontId="5" fillId="2" borderId="65" xfId="4" applyNumberFormat="1" applyFont="1" applyFill="1" applyBorder="1" applyAlignment="1">
      <alignment horizontal="right" vertical="top" wrapText="1"/>
    </xf>
    <xf numFmtId="165" fontId="5" fillId="2" borderId="66" xfId="4" applyNumberFormat="1" applyFont="1" applyFill="1" applyBorder="1" applyAlignment="1">
      <alignment horizontal="right" vertical="top" wrapText="1"/>
    </xf>
    <xf numFmtId="3" fontId="5" fillId="2" borderId="0" xfId="5" applyNumberFormat="1" applyFont="1" applyFill="1" applyBorder="1" applyAlignment="1">
      <alignment horizontal="right" vertical="top"/>
    </xf>
    <xf numFmtId="165" fontId="5" fillId="2" borderId="0" xfId="5" applyNumberFormat="1" applyFont="1" applyFill="1" applyBorder="1" applyAlignment="1">
      <alignment horizontal="right" vertical="top" wrapText="1"/>
    </xf>
    <xf numFmtId="165" fontId="5" fillId="2" borderId="35" xfId="5" applyNumberFormat="1" applyFont="1" applyFill="1" applyBorder="1" applyAlignment="1">
      <alignment horizontal="right" vertical="top" wrapText="1"/>
    </xf>
    <xf numFmtId="0" fontId="5" fillId="2" borderId="38" xfId="5" applyFont="1" applyFill="1" applyBorder="1" applyAlignment="1">
      <alignment horizontal="left" vertical="top" wrapText="1"/>
    </xf>
    <xf numFmtId="165" fontId="5" fillId="2" borderId="38" xfId="5" applyNumberFormat="1" applyFont="1" applyFill="1" applyBorder="1" applyAlignment="1">
      <alignment horizontal="right" vertical="top" wrapText="1"/>
    </xf>
    <xf numFmtId="3" fontId="5" fillId="2" borderId="38" xfId="5" applyNumberFormat="1" applyFont="1" applyFill="1" applyBorder="1" applyAlignment="1">
      <alignment horizontal="right" vertical="top"/>
    </xf>
    <xf numFmtId="0" fontId="5" fillId="2" borderId="60" xfId="5" applyFont="1" applyFill="1" applyBorder="1" applyAlignment="1">
      <alignment horizontal="left" vertical="top" wrapText="1"/>
    </xf>
    <xf numFmtId="3" fontId="5" fillId="2" borderId="60" xfId="5" applyNumberFormat="1" applyFont="1" applyFill="1" applyBorder="1" applyAlignment="1">
      <alignment horizontal="right" vertical="top"/>
    </xf>
    <xf numFmtId="165" fontId="5" fillId="2" borderId="67" xfId="5" applyNumberFormat="1" applyFont="1" applyFill="1" applyBorder="1" applyAlignment="1">
      <alignment horizontal="right" vertical="top" wrapText="1"/>
    </xf>
    <xf numFmtId="165" fontId="5" fillId="2" borderId="65" xfId="5" applyNumberFormat="1" applyFont="1" applyFill="1" applyBorder="1" applyAlignment="1">
      <alignment horizontal="right" vertical="top" wrapText="1"/>
    </xf>
    <xf numFmtId="165" fontId="5" fillId="2" borderId="68" xfId="5" applyNumberFormat="1" applyFont="1" applyFill="1" applyBorder="1" applyAlignment="1">
      <alignment horizontal="right" vertical="top" wrapText="1"/>
    </xf>
    <xf numFmtId="3" fontId="5" fillId="2" borderId="39" xfId="5" applyNumberFormat="1" applyFont="1" applyFill="1" applyBorder="1" applyAlignment="1">
      <alignment horizontal="right" vertical="top" wrapText="1"/>
    </xf>
    <xf numFmtId="3" fontId="5" fillId="2" borderId="23" xfId="5" applyNumberFormat="1" applyFont="1" applyFill="1" applyBorder="1" applyAlignment="1">
      <alignment horizontal="right" vertical="top" wrapText="1"/>
    </xf>
    <xf numFmtId="3" fontId="5" fillId="2" borderId="58" xfId="5" applyNumberFormat="1" applyFont="1" applyFill="1" applyBorder="1" applyAlignment="1">
      <alignment horizontal="right" vertical="top" wrapText="1"/>
    </xf>
    <xf numFmtId="165" fontId="5" fillId="2" borderId="23" xfId="5" applyNumberFormat="1" applyFont="1" applyFill="1" applyBorder="1" applyAlignment="1">
      <alignment horizontal="right" vertical="top" wrapText="1"/>
    </xf>
    <xf numFmtId="165" fontId="5" fillId="2" borderId="39" xfId="5" applyNumberFormat="1" applyFont="1" applyFill="1" applyBorder="1" applyAlignment="1">
      <alignment horizontal="right" vertical="top" wrapText="1"/>
    </xf>
    <xf numFmtId="165" fontId="5" fillId="2" borderId="52" xfId="5" applyNumberFormat="1" applyFont="1" applyFill="1" applyBorder="1" applyAlignment="1">
      <alignment horizontal="right" vertical="top" wrapText="1"/>
    </xf>
    <xf numFmtId="3" fontId="5" fillId="2" borderId="65" xfId="5" applyNumberFormat="1" applyFont="1" applyFill="1" applyBorder="1" applyAlignment="1">
      <alignment horizontal="right" vertical="top"/>
    </xf>
    <xf numFmtId="3" fontId="5" fillId="2" borderId="45" xfId="5" applyNumberFormat="1" applyFont="1" applyFill="1" applyBorder="1" applyAlignment="1">
      <alignment horizontal="right" vertical="top"/>
    </xf>
    <xf numFmtId="3" fontId="5" fillId="2" borderId="67" xfId="5" applyNumberFormat="1" applyFont="1" applyFill="1" applyBorder="1" applyAlignment="1">
      <alignment horizontal="right" vertical="top"/>
    </xf>
    <xf numFmtId="3" fontId="5" fillId="2" borderId="34" xfId="5" applyNumberFormat="1" applyFont="1" applyFill="1" applyBorder="1" applyAlignment="1">
      <alignment horizontal="right" vertical="top"/>
    </xf>
    <xf numFmtId="3" fontId="5" fillId="2" borderId="66" xfId="5" applyNumberFormat="1" applyFont="1" applyFill="1" applyBorder="1" applyAlignment="1">
      <alignment horizontal="right" vertical="top"/>
    </xf>
    <xf numFmtId="3" fontId="5" fillId="2" borderId="71" xfId="5" applyNumberFormat="1" applyFont="1" applyFill="1" applyBorder="1" applyAlignment="1">
      <alignment horizontal="right" vertical="top"/>
    </xf>
    <xf numFmtId="165" fontId="5" fillId="2" borderId="34" xfId="5" applyNumberFormat="1" applyFont="1" applyFill="1" applyBorder="1" applyAlignment="1">
      <alignment horizontal="right" vertical="top" wrapText="1"/>
    </xf>
    <xf numFmtId="165" fontId="5" fillId="2" borderId="45" xfId="5" applyNumberFormat="1" applyFont="1" applyFill="1" applyBorder="1" applyAlignment="1">
      <alignment horizontal="right" vertical="top" wrapText="1"/>
    </xf>
    <xf numFmtId="165" fontId="5" fillId="2" borderId="72" xfId="5" applyNumberFormat="1" applyFont="1" applyFill="1" applyBorder="1" applyAlignment="1">
      <alignment horizontal="right" vertical="top" wrapText="1"/>
    </xf>
    <xf numFmtId="0" fontId="5" fillId="2" borderId="0" xfId="6" applyFont="1" applyFill="1" applyBorder="1" applyAlignment="1">
      <alignment horizontal="left" vertical="top" wrapText="1"/>
    </xf>
    <xf numFmtId="3" fontId="5" fillId="2" borderId="0" xfId="6" applyNumberFormat="1" applyFont="1" applyFill="1" applyBorder="1" applyAlignment="1">
      <alignment horizontal="right" vertical="top"/>
    </xf>
    <xf numFmtId="2" fontId="5" fillId="2" borderId="0" xfId="6" applyNumberFormat="1" applyFont="1" applyFill="1" applyBorder="1" applyAlignment="1">
      <alignment horizontal="right" vertical="top" wrapText="1"/>
    </xf>
    <xf numFmtId="0" fontId="5" fillId="2" borderId="14" xfId="6" applyFont="1" applyFill="1" applyBorder="1" applyAlignment="1">
      <alignment horizontal="left" vertical="top" wrapText="1"/>
    </xf>
    <xf numFmtId="3" fontId="5" fillId="2" borderId="14" xfId="6" applyNumberFormat="1" applyFont="1" applyFill="1" applyBorder="1" applyAlignment="1">
      <alignment horizontal="right" vertical="top"/>
    </xf>
    <xf numFmtId="0" fontId="5" fillId="2" borderId="60" xfId="6" applyFont="1" applyFill="1" applyBorder="1" applyAlignment="1">
      <alignment horizontal="left" vertical="top" wrapText="1"/>
    </xf>
    <xf numFmtId="3" fontId="5" fillId="2" borderId="60" xfId="6" applyNumberFormat="1" applyFont="1" applyFill="1" applyBorder="1" applyAlignment="1">
      <alignment horizontal="right" vertical="top"/>
    </xf>
    <xf numFmtId="0" fontId="5" fillId="2" borderId="38" xfId="6" applyFont="1" applyFill="1" applyBorder="1" applyAlignment="1">
      <alignment horizontal="left" vertical="top" wrapText="1"/>
    </xf>
    <xf numFmtId="2" fontId="5" fillId="2" borderId="38" xfId="6" applyNumberFormat="1" applyFont="1" applyFill="1" applyBorder="1" applyAlignment="1">
      <alignment horizontal="right" vertical="top" wrapText="1"/>
    </xf>
    <xf numFmtId="0" fontId="5" fillId="2" borderId="35" xfId="6" applyFont="1" applyFill="1" applyBorder="1" applyAlignment="1">
      <alignment horizontal="left" vertical="top" wrapText="1"/>
    </xf>
    <xf numFmtId="2" fontId="5" fillId="2" borderId="35" xfId="6" applyNumberFormat="1" applyFont="1" applyFill="1" applyBorder="1" applyAlignment="1">
      <alignment horizontal="right" vertical="top" wrapText="1"/>
    </xf>
    <xf numFmtId="2" fontId="5" fillId="2" borderId="34" xfId="6" applyNumberFormat="1" applyFont="1" applyFill="1" applyBorder="1" applyAlignment="1">
      <alignment horizontal="right" vertical="top" wrapText="1"/>
    </xf>
    <xf numFmtId="2" fontId="5" fillId="2" borderId="45" xfId="6" applyNumberFormat="1" applyFont="1" applyFill="1" applyBorder="1" applyAlignment="1">
      <alignment horizontal="right" vertical="top" wrapText="1"/>
    </xf>
    <xf numFmtId="2" fontId="5" fillId="2" borderId="72" xfId="6" applyNumberFormat="1" applyFont="1" applyFill="1" applyBorder="1" applyAlignment="1">
      <alignment horizontal="right" vertical="top" wrapText="1"/>
    </xf>
    <xf numFmtId="3" fontId="5" fillId="2" borderId="21" xfId="6" applyNumberFormat="1" applyFont="1" applyFill="1" applyBorder="1" applyAlignment="1">
      <alignment horizontal="right" vertical="top" wrapText="1"/>
    </xf>
    <xf numFmtId="3" fontId="5" fillId="2" borderId="39" xfId="6" applyNumberFormat="1" applyFont="1" applyFill="1" applyBorder="1" applyAlignment="1">
      <alignment horizontal="right" vertical="top" wrapText="1"/>
    </xf>
    <xf numFmtId="3" fontId="5" fillId="2" borderId="58" xfId="6" applyNumberFormat="1" applyFont="1" applyFill="1" applyBorder="1" applyAlignment="1">
      <alignment horizontal="right" vertical="top" wrapText="1"/>
    </xf>
    <xf numFmtId="2" fontId="5" fillId="2" borderId="23" xfId="6" applyNumberFormat="1" applyFont="1" applyFill="1" applyBorder="1" applyAlignment="1">
      <alignment horizontal="right" vertical="top" wrapText="1"/>
    </xf>
    <xf numFmtId="2" fontId="5" fillId="2" borderId="39" xfId="6" applyNumberFormat="1" applyFont="1" applyFill="1" applyBorder="1" applyAlignment="1">
      <alignment horizontal="right" vertical="top" wrapText="1"/>
    </xf>
    <xf numFmtId="2" fontId="5" fillId="2" borderId="52" xfId="6" applyNumberFormat="1" applyFont="1" applyFill="1" applyBorder="1" applyAlignment="1">
      <alignment horizontal="right" vertical="top" wrapText="1"/>
    </xf>
    <xf numFmtId="3" fontId="5" fillId="2" borderId="64" xfId="6" applyNumberFormat="1" applyFont="1" applyFill="1" applyBorder="1" applyAlignment="1">
      <alignment horizontal="right" vertical="top"/>
    </xf>
    <xf numFmtId="3" fontId="5" fillId="2" borderId="65" xfId="6" applyNumberFormat="1" applyFont="1" applyFill="1" applyBorder="1" applyAlignment="1">
      <alignment horizontal="right" vertical="top"/>
    </xf>
    <xf numFmtId="3" fontId="5" fillId="2" borderId="66" xfId="6" applyNumberFormat="1" applyFont="1" applyFill="1" applyBorder="1" applyAlignment="1">
      <alignment horizontal="right" vertical="top"/>
    </xf>
    <xf numFmtId="2" fontId="5" fillId="2" borderId="67" xfId="6" applyNumberFormat="1" applyFont="1" applyFill="1" applyBorder="1" applyAlignment="1">
      <alignment horizontal="right" vertical="top" wrapText="1"/>
    </xf>
    <xf numFmtId="2" fontId="5" fillId="2" borderId="65" xfId="6" applyNumberFormat="1" applyFont="1" applyFill="1" applyBorder="1" applyAlignment="1">
      <alignment horizontal="right" vertical="top" wrapText="1"/>
    </xf>
    <xf numFmtId="2" fontId="5" fillId="2" borderId="68" xfId="6" applyNumberFormat="1" applyFont="1" applyFill="1" applyBorder="1" applyAlignment="1">
      <alignment horizontal="right" vertical="top" wrapText="1"/>
    </xf>
    <xf numFmtId="3" fontId="7" fillId="2" borderId="59" xfId="0" applyNumberFormat="1" applyFont="1" applyFill="1" applyBorder="1" applyAlignment="1">
      <alignment horizontal="right"/>
    </xf>
    <xf numFmtId="3" fontId="7" fillId="2" borderId="45" xfId="0" applyNumberFormat="1" applyFont="1" applyFill="1" applyBorder="1" applyAlignment="1">
      <alignment horizontal="right"/>
    </xf>
    <xf numFmtId="3" fontId="7" fillId="2" borderId="71" xfId="0" applyNumberFormat="1" applyFont="1" applyFill="1" applyBorder="1" applyAlignment="1">
      <alignment horizontal="right"/>
    </xf>
    <xf numFmtId="0" fontId="5" fillId="2" borderId="0" xfId="7" applyFont="1" applyFill="1" applyBorder="1" applyAlignment="1">
      <alignment horizontal="left" vertical="top" wrapText="1"/>
    </xf>
    <xf numFmtId="3" fontId="5" fillId="2" borderId="0" xfId="7" applyNumberFormat="1" applyFont="1" applyFill="1" applyBorder="1" applyAlignment="1">
      <alignment horizontal="right" vertical="top"/>
    </xf>
    <xf numFmtId="166" fontId="5" fillId="2" borderId="0" xfId="7" applyNumberFormat="1" applyFont="1" applyFill="1" applyBorder="1" applyAlignment="1">
      <alignment horizontal="right" vertical="top"/>
    </xf>
    <xf numFmtId="0" fontId="5" fillId="2" borderId="35" xfId="7" applyFont="1" applyFill="1" applyBorder="1" applyAlignment="1">
      <alignment horizontal="left" vertical="top" wrapText="1"/>
    </xf>
    <xf numFmtId="166" fontId="5" fillId="2" borderId="35" xfId="7" applyNumberFormat="1" applyFont="1" applyFill="1" applyBorder="1" applyAlignment="1">
      <alignment horizontal="right" vertical="top"/>
    </xf>
    <xf numFmtId="0" fontId="5" fillId="2" borderId="38" xfId="7" applyFont="1" applyFill="1" applyBorder="1" applyAlignment="1">
      <alignment horizontal="left" vertical="top" wrapText="1"/>
    </xf>
    <xf numFmtId="166" fontId="5" fillId="2" borderId="38" xfId="7" applyNumberFormat="1" applyFont="1" applyFill="1" applyBorder="1" applyAlignment="1">
      <alignment horizontal="right" vertical="top"/>
    </xf>
    <xf numFmtId="3" fontId="5" fillId="2" borderId="38" xfId="7" applyNumberFormat="1" applyFont="1" applyFill="1" applyBorder="1" applyAlignment="1">
      <alignment horizontal="right" vertical="top"/>
    </xf>
    <xf numFmtId="0" fontId="5" fillId="2" borderId="60" xfId="7" applyFont="1" applyFill="1" applyBorder="1" applyAlignment="1">
      <alignment horizontal="left" vertical="top" wrapText="1"/>
    </xf>
    <xf numFmtId="3" fontId="5" fillId="2" borderId="60" xfId="7" applyNumberFormat="1" applyFont="1" applyFill="1" applyBorder="1" applyAlignment="1">
      <alignment horizontal="right" vertical="top"/>
    </xf>
    <xf numFmtId="3" fontId="5" fillId="2" borderId="39" xfId="7" applyNumberFormat="1" applyFont="1" applyFill="1" applyBorder="1" applyAlignment="1">
      <alignment horizontal="right" vertical="top" wrapText="1"/>
    </xf>
    <xf numFmtId="3" fontId="5" fillId="2" borderId="23" xfId="7" applyNumberFormat="1" applyFont="1" applyFill="1" applyBorder="1" applyAlignment="1">
      <alignment horizontal="right" vertical="top" wrapText="1"/>
    </xf>
    <xf numFmtId="3" fontId="5" fillId="2" borderId="58" xfId="7" applyNumberFormat="1" applyFont="1" applyFill="1" applyBorder="1" applyAlignment="1">
      <alignment horizontal="right" vertical="top" wrapText="1"/>
    </xf>
    <xf numFmtId="166" fontId="5" fillId="2" borderId="23" xfId="7" applyNumberFormat="1" applyFont="1" applyFill="1" applyBorder="1" applyAlignment="1">
      <alignment horizontal="right" vertical="top" wrapText="1"/>
    </xf>
    <xf numFmtId="166" fontId="5" fillId="2" borderId="39" xfId="7" applyNumberFormat="1" applyFont="1" applyFill="1" applyBorder="1" applyAlignment="1">
      <alignment horizontal="right" vertical="top" wrapText="1"/>
    </xf>
    <xf numFmtId="166" fontId="5" fillId="2" borderId="52" xfId="7" applyNumberFormat="1" applyFont="1" applyFill="1" applyBorder="1" applyAlignment="1">
      <alignment horizontal="right" vertical="top" wrapText="1"/>
    </xf>
    <xf numFmtId="3" fontId="7" fillId="2" borderId="34" xfId="0" applyNumberFormat="1" applyFont="1" applyFill="1" applyBorder="1" applyAlignment="1">
      <alignment horizontal="right"/>
    </xf>
    <xf numFmtId="166" fontId="7" fillId="2" borderId="34" xfId="0" applyNumberFormat="1" applyFont="1" applyFill="1" applyBorder="1" applyAlignment="1">
      <alignment horizontal="right"/>
    </xf>
    <xf numFmtId="166" fontId="7" fillId="2" borderId="45" xfId="0" applyNumberFormat="1" applyFont="1" applyFill="1" applyBorder="1" applyAlignment="1">
      <alignment horizontal="right"/>
    </xf>
    <xf numFmtId="166" fontId="7" fillId="2" borderId="72" xfId="0" applyNumberFormat="1" applyFont="1" applyFill="1" applyBorder="1" applyAlignment="1">
      <alignment horizontal="right"/>
    </xf>
    <xf numFmtId="3" fontId="5" fillId="2" borderId="65" xfId="7" applyNumberFormat="1" applyFont="1" applyFill="1" applyBorder="1" applyAlignment="1">
      <alignment horizontal="right" vertical="top"/>
    </xf>
    <xf numFmtId="3" fontId="5" fillId="2" borderId="67" xfId="7" applyNumberFormat="1" applyFont="1" applyFill="1" applyBorder="1" applyAlignment="1">
      <alignment horizontal="right" vertical="top"/>
    </xf>
    <xf numFmtId="3" fontId="5" fillId="2" borderId="66" xfId="7" applyNumberFormat="1" applyFont="1" applyFill="1" applyBorder="1" applyAlignment="1">
      <alignment horizontal="right" vertical="top"/>
    </xf>
    <xf numFmtId="166" fontId="5" fillId="2" borderId="67" xfId="7" applyNumberFormat="1" applyFont="1" applyFill="1" applyBorder="1" applyAlignment="1">
      <alignment horizontal="right" vertical="top"/>
    </xf>
    <xf numFmtId="166" fontId="5" fillId="2" borderId="65" xfId="7" applyNumberFormat="1" applyFont="1" applyFill="1" applyBorder="1" applyAlignment="1">
      <alignment horizontal="right" vertical="top"/>
    </xf>
    <xf numFmtId="166" fontId="5" fillId="2" borderId="68" xfId="7" applyNumberFormat="1" applyFont="1" applyFill="1" applyBorder="1" applyAlignment="1">
      <alignment horizontal="right" vertical="top"/>
    </xf>
    <xf numFmtId="0" fontId="5" fillId="2" borderId="0" xfId="9" applyFont="1" applyFill="1" applyBorder="1" applyAlignment="1">
      <alignment vertical="top" wrapText="1"/>
    </xf>
    <xf numFmtId="3" fontId="5" fillId="2" borderId="0" xfId="9" applyNumberFormat="1" applyFont="1" applyFill="1" applyBorder="1" applyAlignment="1">
      <alignment horizontal="right"/>
    </xf>
    <xf numFmtId="165" fontId="8" fillId="2" borderId="0" xfId="9" applyNumberFormat="1" applyFont="1" applyFill="1" applyBorder="1" applyAlignment="1">
      <alignment horizontal="right"/>
    </xf>
    <xf numFmtId="0" fontId="5" fillId="2" borderId="14" xfId="9" applyFont="1" applyFill="1" applyBorder="1" applyAlignment="1">
      <alignment vertical="top" wrapText="1"/>
    </xf>
    <xf numFmtId="0" fontId="5" fillId="2" borderId="14" xfId="9" applyFont="1" applyFill="1" applyBorder="1" applyAlignment="1">
      <alignment horizontal="left" vertical="top" wrapText="1"/>
    </xf>
    <xf numFmtId="3" fontId="5" fillId="2" borderId="14" xfId="9" applyNumberFormat="1" applyFont="1" applyFill="1" applyBorder="1" applyAlignment="1">
      <alignment horizontal="right"/>
    </xf>
    <xf numFmtId="165" fontId="8" fillId="2" borderId="14" xfId="9" applyNumberFormat="1" applyFont="1" applyFill="1" applyBorder="1" applyAlignment="1">
      <alignment horizontal="right"/>
    </xf>
    <xf numFmtId="0" fontId="5" fillId="2" borderId="35" xfId="9" applyFont="1" applyFill="1" applyBorder="1" applyAlignment="1">
      <alignment vertical="top" wrapText="1"/>
    </xf>
    <xf numFmtId="0" fontId="5" fillId="2" borderId="35" xfId="9" applyFont="1" applyFill="1" applyBorder="1" applyAlignment="1">
      <alignment horizontal="left" vertical="top" wrapText="1"/>
    </xf>
    <xf numFmtId="3" fontId="5" fillId="2" borderId="35" xfId="9" applyNumberFormat="1" applyFont="1" applyFill="1" applyBorder="1" applyAlignment="1">
      <alignment horizontal="right"/>
    </xf>
    <xf numFmtId="165" fontId="8" fillId="2" borderId="35" xfId="9" applyNumberFormat="1" applyFont="1" applyFill="1" applyBorder="1" applyAlignment="1">
      <alignment horizontal="right"/>
    </xf>
    <xf numFmtId="3" fontId="5" fillId="2" borderId="64" xfId="9" applyNumberFormat="1" applyFont="1" applyFill="1" applyBorder="1" applyAlignment="1">
      <alignment horizontal="right"/>
    </xf>
    <xf numFmtId="3" fontId="5" fillId="2" borderId="65" xfId="9" applyNumberFormat="1" applyFont="1" applyFill="1" applyBorder="1" applyAlignment="1">
      <alignment horizontal="right"/>
    </xf>
    <xf numFmtId="3" fontId="5" fillId="2" borderId="68" xfId="9" applyNumberFormat="1" applyFont="1" applyFill="1" applyBorder="1" applyAlignment="1">
      <alignment horizontal="right"/>
    </xf>
    <xf numFmtId="3" fontId="5" fillId="2" borderId="59" xfId="9" applyNumberFormat="1" applyFont="1" applyFill="1" applyBorder="1" applyAlignment="1">
      <alignment horizontal="right"/>
    </xf>
    <xf numFmtId="3" fontId="5" fillId="2" borderId="45" xfId="9" applyNumberFormat="1" applyFont="1" applyFill="1" applyBorder="1" applyAlignment="1">
      <alignment horizontal="right"/>
    </xf>
    <xf numFmtId="3" fontId="5" fillId="2" borderId="72" xfId="9" applyNumberFormat="1" applyFont="1" applyFill="1" applyBorder="1" applyAlignment="1">
      <alignment horizontal="right"/>
    </xf>
    <xf numFmtId="165" fontId="8" fillId="2" borderId="59" xfId="9" applyNumberFormat="1" applyFont="1" applyFill="1" applyBorder="1" applyAlignment="1">
      <alignment horizontal="right"/>
    </xf>
    <xf numFmtId="165" fontId="8" fillId="2" borderId="45" xfId="9" applyNumberFormat="1" applyFont="1" applyFill="1" applyBorder="1" applyAlignment="1">
      <alignment horizontal="right"/>
    </xf>
    <xf numFmtId="165" fontId="8" fillId="2" borderId="72" xfId="9" applyNumberFormat="1" applyFont="1" applyFill="1" applyBorder="1" applyAlignment="1">
      <alignment horizontal="right"/>
    </xf>
    <xf numFmtId="165" fontId="8" fillId="2" borderId="64" xfId="9" applyNumberFormat="1" applyFont="1" applyFill="1" applyBorder="1" applyAlignment="1">
      <alignment horizontal="right"/>
    </xf>
    <xf numFmtId="165" fontId="8" fillId="2" borderId="65" xfId="9" applyNumberFormat="1" applyFont="1" applyFill="1" applyBorder="1" applyAlignment="1">
      <alignment horizontal="right"/>
    </xf>
    <xf numFmtId="165" fontId="8" fillId="2" borderId="68" xfId="9" applyNumberFormat="1" applyFont="1" applyFill="1" applyBorder="1" applyAlignment="1">
      <alignment horizontal="right"/>
    </xf>
    <xf numFmtId="0" fontId="5" fillId="2" borderId="37" xfId="9" applyFont="1" applyFill="1" applyBorder="1" applyAlignment="1">
      <alignment vertical="top" wrapText="1"/>
    </xf>
    <xf numFmtId="0" fontId="5" fillId="2" borderId="37" xfId="9" applyFont="1" applyFill="1" applyBorder="1" applyAlignment="1">
      <alignment horizontal="left" vertical="top" wrapText="1"/>
    </xf>
    <xf numFmtId="3" fontId="5" fillId="2" borderId="81" xfId="9" applyNumberFormat="1" applyFont="1" applyFill="1" applyBorder="1" applyAlignment="1">
      <alignment horizontal="right"/>
    </xf>
    <xf numFmtId="3" fontId="5" fillId="2" borderId="37" xfId="9" applyNumberFormat="1" applyFont="1" applyFill="1" applyBorder="1" applyAlignment="1">
      <alignment horizontal="right"/>
    </xf>
    <xf numFmtId="3" fontId="5" fillId="2" borderId="32" xfId="9" applyNumberFormat="1" applyFont="1" applyFill="1" applyBorder="1" applyAlignment="1">
      <alignment horizontal="right"/>
    </xf>
    <xf numFmtId="165" fontId="8" fillId="2" borderId="81" xfId="9" applyNumberFormat="1" applyFont="1" applyFill="1" applyBorder="1" applyAlignment="1">
      <alignment horizontal="right"/>
    </xf>
    <xf numFmtId="165" fontId="8" fillId="2" borderId="37" xfId="9" applyNumberFormat="1" applyFont="1" applyFill="1" applyBorder="1" applyAlignment="1">
      <alignment horizontal="right"/>
    </xf>
    <xf numFmtId="165" fontId="8" fillId="2" borderId="32" xfId="9" applyNumberFormat="1" applyFont="1" applyFill="1" applyBorder="1" applyAlignment="1">
      <alignment horizontal="right"/>
    </xf>
    <xf numFmtId="0" fontId="5" fillId="2" borderId="73" xfId="8" applyFont="1" applyFill="1" applyBorder="1" applyAlignment="1">
      <alignment horizontal="center" wrapText="1"/>
    </xf>
    <xf numFmtId="0" fontId="5" fillId="2" borderId="74" xfId="8" applyFont="1" applyFill="1" applyBorder="1" applyAlignment="1">
      <alignment horizontal="center" wrapText="1"/>
    </xf>
    <xf numFmtId="0" fontId="5" fillId="2" borderId="50" xfId="8" applyFont="1" applyFill="1" applyBorder="1" applyAlignment="1">
      <alignment horizontal="center" wrapText="1"/>
    </xf>
    <xf numFmtId="0" fontId="5" fillId="2" borderId="0" xfId="10" applyFont="1" applyFill="1" applyBorder="1" applyAlignment="1">
      <alignment horizontal="left" vertical="top" wrapText="1"/>
    </xf>
    <xf numFmtId="3" fontId="5" fillId="2" borderId="0" xfId="10" applyNumberFormat="1" applyFont="1" applyFill="1" applyBorder="1" applyAlignment="1">
      <alignment horizontal="right" vertical="top"/>
    </xf>
    <xf numFmtId="166" fontId="5" fillId="2" borderId="0" xfId="10" applyNumberFormat="1" applyFont="1" applyFill="1" applyBorder="1" applyAlignment="1">
      <alignment horizontal="right" vertical="top"/>
    </xf>
    <xf numFmtId="0" fontId="5" fillId="2" borderId="49" xfId="10" applyFont="1" applyFill="1" applyBorder="1" applyAlignment="1">
      <alignment horizontal="center" wrapText="1"/>
    </xf>
    <xf numFmtId="0" fontId="5" fillId="2" borderId="14" xfId="10" applyFont="1" applyFill="1" applyBorder="1" applyAlignment="1">
      <alignment horizontal="left" vertical="top" wrapText="1"/>
    </xf>
    <xf numFmtId="3" fontId="5" fillId="2" borderId="14" xfId="10" applyNumberFormat="1" applyFont="1" applyFill="1" applyBorder="1" applyAlignment="1">
      <alignment horizontal="right" vertical="top"/>
    </xf>
    <xf numFmtId="166" fontId="5" fillId="2" borderId="14" xfId="10" applyNumberFormat="1" applyFont="1" applyFill="1" applyBorder="1" applyAlignment="1">
      <alignment horizontal="right" vertical="top"/>
    </xf>
    <xf numFmtId="0" fontId="5" fillId="2" borderId="35" xfId="10" applyFont="1" applyFill="1" applyBorder="1" applyAlignment="1">
      <alignment horizontal="left" vertical="top" wrapText="1"/>
    </xf>
    <xf numFmtId="3" fontId="5" fillId="2" borderId="35" xfId="10" applyNumberFormat="1" applyFont="1" applyFill="1" applyBorder="1" applyAlignment="1">
      <alignment horizontal="right" vertical="top"/>
    </xf>
    <xf numFmtId="166" fontId="5" fillId="2" borderId="35" xfId="10" applyNumberFormat="1" applyFont="1" applyFill="1" applyBorder="1" applyAlignment="1">
      <alignment horizontal="right" vertical="top"/>
    </xf>
    <xf numFmtId="0" fontId="5" fillId="2" borderId="63" xfId="10" applyFont="1" applyFill="1" applyBorder="1" applyAlignment="1">
      <alignment horizontal="center" wrapText="1"/>
    </xf>
    <xf numFmtId="3" fontId="5" fillId="2" borderId="64" xfId="10" applyNumberFormat="1" applyFont="1" applyFill="1" applyBorder="1" applyAlignment="1">
      <alignment horizontal="right" vertical="top"/>
    </xf>
    <xf numFmtId="3" fontId="5" fillId="2" borderId="65" xfId="10" applyNumberFormat="1" applyFont="1" applyFill="1" applyBorder="1" applyAlignment="1">
      <alignment horizontal="right" vertical="top"/>
    </xf>
    <xf numFmtId="3" fontId="5" fillId="2" borderId="68" xfId="10" applyNumberFormat="1" applyFont="1" applyFill="1" applyBorder="1" applyAlignment="1">
      <alignment horizontal="right" vertical="top"/>
    </xf>
    <xf numFmtId="0" fontId="5" fillId="2" borderId="55" xfId="10" applyFont="1" applyFill="1" applyBorder="1" applyAlignment="1">
      <alignment horizontal="center" wrapText="1"/>
    </xf>
    <xf numFmtId="3" fontId="5" fillId="2" borderId="59" xfId="10" applyNumberFormat="1" applyFont="1" applyFill="1" applyBorder="1" applyAlignment="1">
      <alignment horizontal="right" vertical="top"/>
    </xf>
    <xf numFmtId="3" fontId="5" fillId="2" borderId="45" xfId="10" applyNumberFormat="1" applyFont="1" applyFill="1" applyBorder="1" applyAlignment="1">
      <alignment horizontal="right" vertical="top"/>
    </xf>
    <xf numFmtId="3" fontId="5" fillId="2" borderId="72" xfId="10" applyNumberFormat="1" applyFont="1" applyFill="1" applyBorder="1" applyAlignment="1">
      <alignment horizontal="right" vertical="top"/>
    </xf>
    <xf numFmtId="166" fontId="5" fillId="2" borderId="64" xfId="10" applyNumberFormat="1" applyFont="1" applyFill="1" applyBorder="1" applyAlignment="1">
      <alignment horizontal="right" vertical="top"/>
    </xf>
    <xf numFmtId="166" fontId="5" fillId="2" borderId="59" xfId="10" applyNumberFormat="1" applyFont="1" applyFill="1" applyBorder="1" applyAlignment="1">
      <alignment horizontal="right" vertical="top"/>
    </xf>
    <xf numFmtId="166" fontId="5" fillId="2" borderId="65" xfId="10" applyNumberFormat="1" applyFont="1" applyFill="1" applyBorder="1" applyAlignment="1">
      <alignment horizontal="right" vertical="top"/>
    </xf>
    <xf numFmtId="166" fontId="5" fillId="2" borderId="45" xfId="10" applyNumberFormat="1" applyFont="1" applyFill="1" applyBorder="1" applyAlignment="1">
      <alignment horizontal="right" vertical="top"/>
    </xf>
    <xf numFmtId="166" fontId="5" fillId="2" borderId="68" xfId="10" applyNumberFormat="1" applyFont="1" applyFill="1" applyBorder="1" applyAlignment="1">
      <alignment horizontal="right" vertical="top"/>
    </xf>
    <xf numFmtId="166" fontId="5" fillId="2" borderId="72" xfId="10" applyNumberFormat="1" applyFont="1" applyFill="1" applyBorder="1" applyAlignment="1">
      <alignment horizontal="right" vertical="top"/>
    </xf>
    <xf numFmtId="0" fontId="5" fillId="2" borderId="0" xfId="11" applyFont="1" applyFill="1" applyBorder="1" applyAlignment="1">
      <alignment vertical="top" wrapText="1"/>
    </xf>
    <xf numFmtId="3" fontId="5" fillId="2" borderId="0" xfId="11" applyNumberFormat="1" applyFont="1" applyFill="1" applyBorder="1" applyAlignment="1">
      <alignment horizontal="right" vertical="top"/>
    </xf>
    <xf numFmtId="166" fontId="5" fillId="2" borderId="0" xfId="11" applyNumberFormat="1" applyFont="1" applyFill="1" applyBorder="1" applyAlignment="1">
      <alignment horizontal="right" vertical="top"/>
    </xf>
    <xf numFmtId="0" fontId="5" fillId="2" borderId="14" xfId="11" applyFont="1" applyFill="1" applyBorder="1" applyAlignment="1">
      <alignment vertical="top" wrapText="1"/>
    </xf>
    <xf numFmtId="0" fontId="5" fillId="2" borderId="14" xfId="11" applyFont="1" applyFill="1" applyBorder="1" applyAlignment="1">
      <alignment horizontal="left" vertical="top" wrapText="1"/>
    </xf>
    <xf numFmtId="3" fontId="5" fillId="2" borderId="14" xfId="11" applyNumberFormat="1" applyFont="1" applyFill="1" applyBorder="1" applyAlignment="1">
      <alignment horizontal="right" vertical="top"/>
    </xf>
    <xf numFmtId="166" fontId="5" fillId="2" borderId="14" xfId="11" applyNumberFormat="1" applyFont="1" applyFill="1" applyBorder="1" applyAlignment="1">
      <alignment horizontal="right" vertical="top"/>
    </xf>
    <xf numFmtId="0" fontId="5" fillId="2" borderId="35" xfId="11" applyFont="1" applyFill="1" applyBorder="1" applyAlignment="1">
      <alignment vertical="top" wrapText="1"/>
    </xf>
    <xf numFmtId="0" fontId="5" fillId="2" borderId="35" xfId="11" applyFont="1" applyFill="1" applyBorder="1" applyAlignment="1">
      <alignment horizontal="left" vertical="top" wrapText="1"/>
    </xf>
    <xf numFmtId="3" fontId="5" fillId="2" borderId="35" xfId="11" applyNumberFormat="1" applyFont="1" applyFill="1" applyBorder="1" applyAlignment="1">
      <alignment horizontal="right" vertical="top"/>
    </xf>
    <xf numFmtId="166" fontId="5" fillId="2" borderId="35" xfId="11" applyNumberFormat="1" applyFont="1" applyFill="1" applyBorder="1" applyAlignment="1">
      <alignment horizontal="right" vertical="top"/>
    </xf>
    <xf numFmtId="3" fontId="5" fillId="2" borderId="64" xfId="11" applyNumberFormat="1" applyFont="1" applyFill="1" applyBorder="1" applyAlignment="1">
      <alignment horizontal="right" vertical="top"/>
    </xf>
    <xf numFmtId="3" fontId="5" fillId="2" borderId="65" xfId="11" applyNumberFormat="1" applyFont="1" applyFill="1" applyBorder="1" applyAlignment="1">
      <alignment horizontal="right" vertical="top"/>
    </xf>
    <xf numFmtId="3" fontId="5" fillId="2" borderId="68" xfId="11" applyNumberFormat="1" applyFont="1" applyFill="1" applyBorder="1" applyAlignment="1">
      <alignment horizontal="right" vertical="top"/>
    </xf>
    <xf numFmtId="3" fontId="5" fillId="2" borderId="59" xfId="11" applyNumberFormat="1" applyFont="1" applyFill="1" applyBorder="1" applyAlignment="1">
      <alignment horizontal="right" vertical="top"/>
    </xf>
    <xf numFmtId="3" fontId="5" fillId="2" borderId="45" xfId="11" applyNumberFormat="1" applyFont="1" applyFill="1" applyBorder="1" applyAlignment="1">
      <alignment horizontal="right" vertical="top"/>
    </xf>
    <xf numFmtId="3" fontId="5" fillId="2" borderId="72" xfId="11" applyNumberFormat="1" applyFont="1" applyFill="1" applyBorder="1" applyAlignment="1">
      <alignment horizontal="right" vertical="top"/>
    </xf>
    <xf numFmtId="166" fontId="5" fillId="2" borderId="64" xfId="11" applyNumberFormat="1" applyFont="1" applyFill="1" applyBorder="1" applyAlignment="1">
      <alignment horizontal="right" vertical="top"/>
    </xf>
    <xf numFmtId="166" fontId="5" fillId="2" borderId="59" xfId="11" applyNumberFormat="1" applyFont="1" applyFill="1" applyBorder="1" applyAlignment="1">
      <alignment horizontal="right" vertical="top"/>
    </xf>
    <xf numFmtId="166" fontId="5" fillId="2" borderId="65" xfId="11" applyNumberFormat="1" applyFont="1" applyFill="1" applyBorder="1" applyAlignment="1">
      <alignment horizontal="right" vertical="top"/>
    </xf>
    <xf numFmtId="166" fontId="5" fillId="2" borderId="45" xfId="11" applyNumberFormat="1" applyFont="1" applyFill="1" applyBorder="1" applyAlignment="1">
      <alignment horizontal="right" vertical="top"/>
    </xf>
    <xf numFmtId="166" fontId="5" fillId="2" borderId="68" xfId="11" applyNumberFormat="1" applyFont="1" applyFill="1" applyBorder="1" applyAlignment="1">
      <alignment horizontal="right" vertical="top"/>
    </xf>
    <xf numFmtId="166" fontId="5" fillId="2" borderId="72" xfId="11" applyNumberFormat="1" applyFont="1" applyFill="1" applyBorder="1" applyAlignment="1">
      <alignment horizontal="right" vertical="top"/>
    </xf>
    <xf numFmtId="0" fontId="5" fillId="2" borderId="37" xfId="11" applyFont="1" applyFill="1" applyBorder="1" applyAlignment="1">
      <alignment vertical="top" wrapText="1"/>
    </xf>
    <xf numFmtId="0" fontId="5" fillId="2" borderId="37" xfId="11" applyFont="1" applyFill="1" applyBorder="1" applyAlignment="1">
      <alignment horizontal="left" vertical="top" wrapText="1"/>
    </xf>
    <xf numFmtId="3" fontId="5" fillId="2" borderId="81" xfId="11" applyNumberFormat="1" applyFont="1" applyFill="1" applyBorder="1" applyAlignment="1">
      <alignment horizontal="right" vertical="top"/>
    </xf>
    <xf numFmtId="3" fontId="5" fillId="2" borderId="37" xfId="11" applyNumberFormat="1" applyFont="1" applyFill="1" applyBorder="1" applyAlignment="1">
      <alignment horizontal="right" vertical="top"/>
    </xf>
    <xf numFmtId="3" fontId="5" fillId="2" borderId="32" xfId="11" applyNumberFormat="1" applyFont="1" applyFill="1" applyBorder="1" applyAlignment="1">
      <alignment horizontal="right" vertical="top"/>
    </xf>
    <xf numFmtId="166" fontId="5" fillId="2" borderId="81" xfId="11" applyNumberFormat="1" applyFont="1" applyFill="1" applyBorder="1" applyAlignment="1">
      <alignment horizontal="right" vertical="top"/>
    </xf>
    <xf numFmtId="166" fontId="5" fillId="2" borderId="37" xfId="11" applyNumberFormat="1" applyFont="1" applyFill="1" applyBorder="1" applyAlignment="1">
      <alignment horizontal="right" vertical="top"/>
    </xf>
    <xf numFmtId="166" fontId="5" fillId="2" borderId="32" xfId="11" applyNumberFormat="1" applyFont="1" applyFill="1" applyBorder="1" applyAlignment="1">
      <alignment horizontal="right" vertical="top"/>
    </xf>
    <xf numFmtId="0" fontId="8" fillId="2" borderId="0" xfId="12" applyFont="1" applyFill="1" applyBorder="1" applyAlignment="1">
      <alignment horizontal="center" vertical="center" wrapText="1"/>
    </xf>
    <xf numFmtId="3" fontId="5" fillId="2" borderId="64" xfId="12" applyNumberFormat="1" applyFont="1" applyFill="1" applyBorder="1" applyAlignment="1">
      <alignment horizontal="right" vertical="top"/>
    </xf>
    <xf numFmtId="3" fontId="5" fillId="2" borderId="65" xfId="12" applyNumberFormat="1" applyFont="1" applyFill="1" applyBorder="1" applyAlignment="1">
      <alignment horizontal="right" vertical="top"/>
    </xf>
    <xf numFmtId="3" fontId="5" fillId="2" borderId="68" xfId="12" applyNumberFormat="1" applyFont="1" applyFill="1" applyBorder="1" applyAlignment="1">
      <alignment horizontal="right" vertical="top"/>
    </xf>
    <xf numFmtId="166" fontId="5" fillId="2" borderId="59" xfId="12" applyNumberFormat="1" applyFont="1" applyFill="1" applyBorder="1" applyAlignment="1">
      <alignment horizontal="right" vertical="top"/>
    </xf>
    <xf numFmtId="166" fontId="5" fillId="2" borderId="45" xfId="12" applyNumberFormat="1" applyFont="1" applyFill="1" applyBorder="1" applyAlignment="1">
      <alignment horizontal="right" vertical="top"/>
    </xf>
    <xf numFmtId="166" fontId="5" fillId="2" borderId="72" xfId="12" applyNumberFormat="1" applyFont="1" applyFill="1" applyBorder="1" applyAlignment="1">
      <alignment horizontal="right" vertical="top"/>
    </xf>
    <xf numFmtId="0" fontId="8" fillId="2" borderId="83" xfId="12" applyFont="1" applyFill="1" applyBorder="1" applyAlignment="1">
      <alignment horizontal="center" vertical="center" wrapText="1"/>
    </xf>
    <xf numFmtId="165" fontId="8" fillId="2" borderId="21" xfId="12" applyNumberFormat="1" applyFont="1" applyFill="1" applyBorder="1" applyAlignment="1">
      <alignment horizontal="center" vertical="center"/>
    </xf>
    <xf numFmtId="165" fontId="8" fillId="2" borderId="39" xfId="12" applyNumberFormat="1" applyFont="1" applyFill="1" applyBorder="1" applyAlignment="1">
      <alignment horizontal="center" vertical="center"/>
    </xf>
    <xf numFmtId="165" fontId="8" fillId="2" borderId="52" xfId="12" applyNumberFormat="1" applyFont="1" applyFill="1" applyBorder="1" applyAlignment="1">
      <alignment horizontal="center" vertical="center"/>
    </xf>
    <xf numFmtId="0" fontId="5" fillId="2" borderId="0" xfId="14" applyFont="1" applyFill="1" applyBorder="1" applyAlignment="1">
      <alignment horizontal="left" vertical="top" wrapText="1"/>
    </xf>
    <xf numFmtId="0" fontId="5" fillId="2" borderId="14" xfId="14" applyFont="1" applyFill="1" applyBorder="1" applyAlignment="1">
      <alignment horizontal="left" vertical="top" wrapText="1"/>
    </xf>
    <xf numFmtId="0" fontId="5" fillId="2" borderId="35" xfId="14" applyFont="1" applyFill="1" applyBorder="1" applyAlignment="1">
      <alignment horizontal="left" vertical="top" wrapText="1"/>
    </xf>
    <xf numFmtId="3" fontId="5" fillId="2" borderId="64" xfId="14" applyNumberFormat="1" applyFont="1" applyFill="1" applyBorder="1" applyAlignment="1">
      <alignment horizontal="right" vertical="top"/>
    </xf>
    <xf numFmtId="3" fontId="5" fillId="2" borderId="65" xfId="14" applyNumberFormat="1" applyFont="1" applyFill="1" applyBorder="1" applyAlignment="1">
      <alignment horizontal="right" vertical="top"/>
    </xf>
    <xf numFmtId="3" fontId="5" fillId="2" borderId="68" xfId="14" applyNumberFormat="1" applyFont="1" applyFill="1" applyBorder="1" applyAlignment="1">
      <alignment horizontal="right" vertical="top"/>
    </xf>
    <xf numFmtId="166" fontId="5" fillId="2" borderId="59" xfId="14" applyNumberFormat="1" applyFont="1" applyFill="1" applyBorder="1" applyAlignment="1">
      <alignment horizontal="right" vertical="top"/>
    </xf>
    <xf numFmtId="166" fontId="5" fillId="2" borderId="45" xfId="14" applyNumberFormat="1" applyFont="1" applyFill="1" applyBorder="1" applyAlignment="1">
      <alignment horizontal="right" vertical="top"/>
    </xf>
    <xf numFmtId="166" fontId="5" fillId="2" borderId="72" xfId="14" applyNumberFormat="1" applyFont="1" applyFill="1" applyBorder="1" applyAlignment="1">
      <alignment horizontal="right" vertical="top"/>
    </xf>
    <xf numFmtId="166" fontId="5" fillId="2" borderId="21" xfId="14" applyNumberFormat="1" applyFont="1" applyFill="1" applyBorder="1" applyAlignment="1">
      <alignment horizontal="right" vertical="top"/>
    </xf>
    <xf numFmtId="166" fontId="5" fillId="2" borderId="39" xfId="14" applyNumberFormat="1" applyFont="1" applyFill="1" applyBorder="1" applyAlignment="1">
      <alignment horizontal="right" vertical="top"/>
    </xf>
    <xf numFmtId="166" fontId="5" fillId="2" borderId="52" xfId="14" applyNumberFormat="1" applyFont="1" applyFill="1" applyBorder="1" applyAlignment="1">
      <alignment horizontal="right" vertical="top"/>
    </xf>
    <xf numFmtId="0" fontId="5" fillId="2" borderId="0" xfId="16" applyFont="1" applyFill="1" applyBorder="1" applyAlignment="1">
      <alignment horizontal="left" vertical="top" wrapText="1"/>
    </xf>
    <xf numFmtId="3" fontId="5" fillId="2" borderId="0" xfId="16" applyNumberFormat="1" applyFont="1" applyFill="1" applyBorder="1" applyAlignment="1">
      <alignment horizontal="right" vertical="top"/>
    </xf>
    <xf numFmtId="166" fontId="5" fillId="2" borderId="0" xfId="16" applyNumberFormat="1" applyFont="1" applyFill="1" applyBorder="1" applyAlignment="1">
      <alignment horizontal="right" vertical="top"/>
    </xf>
    <xf numFmtId="0" fontId="5" fillId="2" borderId="14" xfId="16" applyFont="1" applyFill="1" applyBorder="1" applyAlignment="1">
      <alignment horizontal="left" vertical="top" wrapText="1"/>
    </xf>
    <xf numFmtId="3" fontId="5" fillId="2" borderId="14" xfId="16" applyNumberFormat="1" applyFont="1" applyFill="1" applyBorder="1" applyAlignment="1">
      <alignment horizontal="right" vertical="top"/>
    </xf>
    <xf numFmtId="166" fontId="5" fillId="2" borderId="14" xfId="16" applyNumberFormat="1" applyFont="1" applyFill="1" applyBorder="1" applyAlignment="1">
      <alignment horizontal="right" vertical="top"/>
    </xf>
    <xf numFmtId="0" fontId="5" fillId="2" borderId="35" xfId="16" applyFont="1" applyFill="1" applyBorder="1" applyAlignment="1">
      <alignment horizontal="left" vertical="top" wrapText="1"/>
    </xf>
    <xf numFmtId="3" fontId="5" fillId="2" borderId="35" xfId="16" applyNumberFormat="1" applyFont="1" applyFill="1" applyBorder="1" applyAlignment="1">
      <alignment horizontal="right" vertical="top"/>
    </xf>
    <xf numFmtId="166" fontId="5" fillId="2" borderId="35" xfId="16" applyNumberFormat="1" applyFont="1" applyFill="1" applyBorder="1" applyAlignment="1">
      <alignment horizontal="right" vertical="top"/>
    </xf>
    <xf numFmtId="166" fontId="5" fillId="2" borderId="59" xfId="16" applyNumberFormat="1" applyFont="1" applyFill="1" applyBorder="1" applyAlignment="1">
      <alignment horizontal="right" vertical="top"/>
    </xf>
    <xf numFmtId="166" fontId="5" fillId="2" borderId="45" xfId="16" applyNumberFormat="1" applyFont="1" applyFill="1" applyBorder="1" applyAlignment="1">
      <alignment horizontal="right" vertical="top"/>
    </xf>
    <xf numFmtId="166" fontId="5" fillId="2" borderId="72" xfId="16" applyNumberFormat="1" applyFont="1" applyFill="1" applyBorder="1" applyAlignment="1">
      <alignment horizontal="right" vertical="top"/>
    </xf>
    <xf numFmtId="3" fontId="5" fillId="2" borderId="64" xfId="16" applyNumberFormat="1" applyFont="1" applyFill="1" applyBorder="1" applyAlignment="1">
      <alignment horizontal="right" vertical="top"/>
    </xf>
    <xf numFmtId="3" fontId="5" fillId="2" borderId="65" xfId="16" applyNumberFormat="1" applyFont="1" applyFill="1" applyBorder="1" applyAlignment="1">
      <alignment horizontal="right" vertical="top"/>
    </xf>
    <xf numFmtId="3" fontId="5" fillId="2" borderId="68" xfId="16" applyNumberFormat="1" applyFont="1" applyFill="1" applyBorder="1" applyAlignment="1">
      <alignment horizontal="right" vertical="top"/>
    </xf>
    <xf numFmtId="166" fontId="5" fillId="2" borderId="21" xfId="16" applyNumberFormat="1" applyFont="1" applyFill="1" applyBorder="1" applyAlignment="1">
      <alignment horizontal="right" vertical="top"/>
    </xf>
    <xf numFmtId="166" fontId="5" fillId="2" borderId="39" xfId="16" applyNumberFormat="1" applyFont="1" applyFill="1" applyBorder="1" applyAlignment="1">
      <alignment horizontal="right" vertical="top"/>
    </xf>
    <xf numFmtId="166" fontId="5" fillId="2" borderId="52" xfId="16" applyNumberFormat="1" applyFont="1" applyFill="1" applyBorder="1" applyAlignment="1">
      <alignment horizontal="right" vertical="top"/>
    </xf>
    <xf numFmtId="0" fontId="12" fillId="2" borderId="0" xfId="0" applyFont="1" applyFill="1"/>
    <xf numFmtId="165" fontId="12" fillId="2" borderId="0" xfId="0" applyNumberFormat="1" applyFont="1" applyFill="1"/>
    <xf numFmtId="0" fontId="2" fillId="2" borderId="0" xfId="19" applyFont="1" applyFill="1" applyBorder="1" applyAlignment="1">
      <alignment horizontal="center" vertical="center" wrapText="1"/>
    </xf>
    <xf numFmtId="166" fontId="5" fillId="2" borderId="0" xfId="19" applyNumberFormat="1" applyFont="1" applyFill="1" applyBorder="1" applyAlignment="1">
      <alignment horizontal="right" vertical="top"/>
    </xf>
    <xf numFmtId="0" fontId="5" fillId="2" borderId="0" xfId="19" applyFont="1" applyFill="1" applyBorder="1" applyAlignment="1">
      <alignment horizontal="left" vertical="top" wrapText="1"/>
    </xf>
    <xf numFmtId="0" fontId="12" fillId="2" borderId="0" xfId="0" applyFont="1" applyFill="1" applyBorder="1"/>
    <xf numFmtId="0" fontId="12" fillId="2" borderId="0" xfId="19" applyFont="1" applyFill="1" applyBorder="1" applyAlignment="1">
      <alignment horizontal="left" vertical="top" wrapText="1"/>
    </xf>
    <xf numFmtId="166" fontId="12" fillId="2" borderId="0" xfId="19" applyNumberFormat="1" applyFont="1" applyFill="1" applyBorder="1" applyAlignment="1">
      <alignment horizontal="right" vertical="top"/>
    </xf>
    <xf numFmtId="0" fontId="5" fillId="2" borderId="14" xfId="20" applyFont="1" applyFill="1" applyBorder="1" applyAlignment="1">
      <alignment horizontal="left" vertical="top" wrapText="1"/>
    </xf>
    <xf numFmtId="0" fontId="5" fillId="2" borderId="0" xfId="20" applyFont="1" applyFill="1" applyBorder="1" applyAlignment="1">
      <alignment horizontal="left" vertical="top" wrapText="1"/>
    </xf>
    <xf numFmtId="0" fontId="5" fillId="2" borderId="60" xfId="20" applyFont="1" applyFill="1" applyBorder="1" applyAlignment="1">
      <alignment horizontal="left" vertical="top" wrapText="1"/>
    </xf>
    <xf numFmtId="166" fontId="5" fillId="2" borderId="21" xfId="20" applyNumberFormat="1" applyFont="1" applyFill="1" applyBorder="1" applyAlignment="1">
      <alignment horizontal="right" vertical="top"/>
    </xf>
    <xf numFmtId="166" fontId="5" fillId="2" borderId="39" xfId="20" applyNumberFormat="1" applyFont="1" applyFill="1" applyBorder="1" applyAlignment="1">
      <alignment horizontal="right" vertical="top"/>
    </xf>
    <xf numFmtId="166" fontId="5" fillId="2" borderId="58" xfId="20" applyNumberFormat="1" applyFont="1" applyFill="1" applyBorder="1" applyAlignment="1">
      <alignment horizontal="right" vertical="top"/>
    </xf>
    <xf numFmtId="166" fontId="5" fillId="2" borderId="23" xfId="20" applyNumberFormat="1" applyFont="1" applyFill="1" applyBorder="1" applyAlignment="1">
      <alignment horizontal="right" vertical="top"/>
    </xf>
    <xf numFmtId="166" fontId="5" fillId="2" borderId="52" xfId="20" applyNumberFormat="1" applyFont="1" applyFill="1" applyBorder="1" applyAlignment="1">
      <alignment horizontal="right" vertical="top"/>
    </xf>
    <xf numFmtId="0" fontId="12" fillId="2" borderId="0" xfId="20" applyFont="1" applyFill="1" applyBorder="1" applyAlignment="1">
      <alignment horizontal="left" vertical="top" wrapText="1"/>
    </xf>
    <xf numFmtId="166" fontId="12" fillId="2" borderId="0" xfId="20" applyNumberFormat="1" applyFont="1" applyFill="1" applyBorder="1" applyAlignment="1">
      <alignment horizontal="right" vertical="top"/>
    </xf>
    <xf numFmtId="0" fontId="5" fillId="2" borderId="14" xfId="19" applyFont="1" applyFill="1" applyBorder="1" applyAlignment="1">
      <alignment horizontal="left" vertical="top" wrapText="1"/>
    </xf>
    <xf numFmtId="3" fontId="5" fillId="2" borderId="64" xfId="19" applyNumberFormat="1" applyFont="1" applyFill="1" applyBorder="1" applyAlignment="1">
      <alignment horizontal="right" vertical="top"/>
    </xf>
    <xf numFmtId="166" fontId="5" fillId="2" borderId="21" xfId="19" applyNumberFormat="1" applyFont="1" applyFill="1" applyBorder="1" applyAlignment="1">
      <alignment horizontal="right" vertical="top"/>
    </xf>
    <xf numFmtId="3" fontId="5" fillId="2" borderId="14" xfId="19" applyNumberFormat="1" applyFont="1" applyFill="1" applyBorder="1" applyAlignment="1">
      <alignment horizontal="right" vertical="top"/>
    </xf>
    <xf numFmtId="3" fontId="5" fillId="2" borderId="65" xfId="19" applyNumberFormat="1" applyFont="1" applyFill="1" applyBorder="1" applyAlignment="1">
      <alignment horizontal="right" vertical="top"/>
    </xf>
    <xf numFmtId="166" fontId="5" fillId="2" borderId="39" xfId="19" applyNumberFormat="1" applyFont="1" applyFill="1" applyBorder="1" applyAlignment="1">
      <alignment horizontal="right" vertical="top"/>
    </xf>
    <xf numFmtId="3" fontId="5" fillId="2" borderId="0" xfId="19" applyNumberFormat="1" applyFont="1" applyFill="1" applyBorder="1" applyAlignment="1">
      <alignment horizontal="right" vertical="top"/>
    </xf>
    <xf numFmtId="0" fontId="5" fillId="2" borderId="60" xfId="19" applyFont="1" applyFill="1" applyBorder="1" applyAlignment="1">
      <alignment horizontal="left" vertical="top" wrapText="1"/>
    </xf>
    <xf numFmtId="3" fontId="5" fillId="2" borderId="66" xfId="19" applyNumberFormat="1" applyFont="1" applyFill="1" applyBorder="1" applyAlignment="1">
      <alignment horizontal="right" vertical="top"/>
    </xf>
    <xf numFmtId="166" fontId="5" fillId="2" borderId="58" xfId="19" applyNumberFormat="1" applyFont="1" applyFill="1" applyBorder="1" applyAlignment="1">
      <alignment horizontal="right" vertical="top"/>
    </xf>
    <xf numFmtId="3" fontId="5" fillId="2" borderId="60" xfId="19" applyNumberFormat="1" applyFont="1" applyFill="1" applyBorder="1" applyAlignment="1">
      <alignment horizontal="right" vertical="top"/>
    </xf>
    <xf numFmtId="0" fontId="5" fillId="2" borderId="38" xfId="19" applyFont="1" applyFill="1" applyBorder="1" applyAlignment="1">
      <alignment horizontal="left" vertical="top" wrapText="1"/>
    </xf>
    <xf numFmtId="3" fontId="5" fillId="2" borderId="67" xfId="19" applyNumberFormat="1" applyFont="1" applyFill="1" applyBorder="1" applyAlignment="1">
      <alignment horizontal="right" vertical="top"/>
    </xf>
    <xf numFmtId="166" fontId="5" fillId="2" borderId="23" xfId="19" applyNumberFormat="1" applyFont="1" applyFill="1" applyBorder="1" applyAlignment="1">
      <alignment horizontal="right" vertical="top"/>
    </xf>
    <xf numFmtId="3" fontId="5" fillId="2" borderId="38" xfId="19" applyNumberFormat="1" applyFont="1" applyFill="1" applyBorder="1" applyAlignment="1">
      <alignment horizontal="right" vertical="top"/>
    </xf>
    <xf numFmtId="0" fontId="5" fillId="2" borderId="35" xfId="19" applyFont="1" applyFill="1" applyBorder="1" applyAlignment="1">
      <alignment horizontal="left" vertical="top" wrapText="1"/>
    </xf>
    <xf numFmtId="3" fontId="5" fillId="2" borderId="68" xfId="19" applyNumberFormat="1" applyFont="1" applyFill="1" applyBorder="1" applyAlignment="1">
      <alignment horizontal="right" vertical="top"/>
    </xf>
    <xf numFmtId="166" fontId="5" fillId="2" borderId="52" xfId="19" applyNumberFormat="1" applyFont="1" applyFill="1" applyBorder="1" applyAlignment="1">
      <alignment horizontal="right" vertical="top"/>
    </xf>
    <xf numFmtId="3" fontId="5" fillId="2" borderId="35" xfId="19" applyNumberFormat="1" applyFont="1" applyFill="1" applyBorder="1" applyAlignment="1">
      <alignment horizontal="right" vertical="top"/>
    </xf>
    <xf numFmtId="3" fontId="5" fillId="2" borderId="64" xfId="20" applyNumberFormat="1" applyFont="1" applyFill="1" applyBorder="1" applyAlignment="1">
      <alignment horizontal="right" vertical="top"/>
    </xf>
    <xf numFmtId="166" fontId="5" fillId="2" borderId="59" xfId="20" applyNumberFormat="1" applyFont="1" applyFill="1" applyBorder="1" applyAlignment="1">
      <alignment horizontal="right" vertical="top"/>
    </xf>
    <xf numFmtId="3" fontId="5" fillId="2" borderId="14" xfId="20" applyNumberFormat="1" applyFont="1" applyFill="1" applyBorder="1" applyAlignment="1">
      <alignment horizontal="right" vertical="top"/>
    </xf>
    <xf numFmtId="3" fontId="5" fillId="2" borderId="65" xfId="20" applyNumberFormat="1" applyFont="1" applyFill="1" applyBorder="1" applyAlignment="1">
      <alignment horizontal="right" vertical="top"/>
    </xf>
    <xf numFmtId="166" fontId="5" fillId="2" borderId="45" xfId="20" applyNumberFormat="1" applyFont="1" applyFill="1" applyBorder="1" applyAlignment="1">
      <alignment horizontal="right" vertical="top"/>
    </xf>
    <xf numFmtId="3" fontId="5" fillId="2" borderId="0" xfId="20" applyNumberFormat="1" applyFont="1" applyFill="1" applyBorder="1" applyAlignment="1">
      <alignment horizontal="right" vertical="top"/>
    </xf>
    <xf numFmtId="3" fontId="5" fillId="2" borderId="66" xfId="20" applyNumberFormat="1" applyFont="1" applyFill="1" applyBorder="1" applyAlignment="1">
      <alignment horizontal="right" vertical="top"/>
    </xf>
    <xf numFmtId="166" fontId="5" fillId="2" borderId="71" xfId="20" applyNumberFormat="1" applyFont="1" applyFill="1" applyBorder="1" applyAlignment="1">
      <alignment horizontal="right" vertical="top"/>
    </xf>
    <xf numFmtId="3" fontId="5" fillId="2" borderId="60" xfId="20" applyNumberFormat="1" applyFont="1" applyFill="1" applyBorder="1" applyAlignment="1">
      <alignment horizontal="right" vertical="top"/>
    </xf>
    <xf numFmtId="0" fontId="5" fillId="2" borderId="38" xfId="20" applyFont="1" applyFill="1" applyBorder="1" applyAlignment="1">
      <alignment horizontal="left" vertical="top" wrapText="1"/>
    </xf>
    <xf numFmtId="3" fontId="5" fillId="2" borderId="67" xfId="20" applyNumberFormat="1" applyFont="1" applyFill="1" applyBorder="1" applyAlignment="1">
      <alignment horizontal="right" vertical="top"/>
    </xf>
    <xf numFmtId="166" fontId="5" fillId="2" borderId="34" xfId="20" applyNumberFormat="1" applyFont="1" applyFill="1" applyBorder="1" applyAlignment="1">
      <alignment horizontal="right" vertical="top"/>
    </xf>
    <xf numFmtId="3" fontId="5" fillId="2" borderId="38" xfId="20" applyNumberFormat="1" applyFont="1" applyFill="1" applyBorder="1" applyAlignment="1">
      <alignment horizontal="right" vertical="top"/>
    </xf>
    <xf numFmtId="0" fontId="5" fillId="2" borderId="35" xfId="20" applyFont="1" applyFill="1" applyBorder="1" applyAlignment="1">
      <alignment horizontal="left" vertical="top" wrapText="1"/>
    </xf>
    <xf numFmtId="3" fontId="5" fillId="2" borderId="68" xfId="20" applyNumberFormat="1" applyFont="1" applyFill="1" applyBorder="1" applyAlignment="1">
      <alignment horizontal="right" vertical="top"/>
    </xf>
    <xf numFmtId="166" fontId="5" fillId="2" borderId="72" xfId="20" applyNumberFormat="1" applyFont="1" applyFill="1" applyBorder="1" applyAlignment="1">
      <alignment horizontal="right" vertical="top"/>
    </xf>
    <xf numFmtId="3" fontId="5" fillId="2" borderId="35" xfId="20" applyNumberFormat="1" applyFont="1" applyFill="1" applyBorder="1" applyAlignment="1">
      <alignment horizontal="right" vertical="top"/>
    </xf>
    <xf numFmtId="166" fontId="5" fillId="2" borderId="45" xfId="19" applyNumberFormat="1" applyFont="1" applyFill="1" applyBorder="1" applyAlignment="1">
      <alignment horizontal="right" vertical="top"/>
    </xf>
    <xf numFmtId="166" fontId="5" fillId="2" borderId="71" xfId="19" applyNumberFormat="1" applyFont="1" applyFill="1" applyBorder="1" applyAlignment="1">
      <alignment horizontal="right" vertical="top"/>
    </xf>
    <xf numFmtId="166" fontId="5" fillId="2" borderId="34" xfId="19" applyNumberFormat="1" applyFont="1" applyFill="1" applyBorder="1" applyAlignment="1">
      <alignment horizontal="right" vertical="top"/>
    </xf>
    <xf numFmtId="166" fontId="5" fillId="2" borderId="72" xfId="19" applyNumberFormat="1" applyFont="1" applyFill="1" applyBorder="1" applyAlignment="1">
      <alignment horizontal="right" vertical="top"/>
    </xf>
    <xf numFmtId="0" fontId="8" fillId="2" borderId="69" xfId="12" applyFont="1" applyFill="1" applyBorder="1" applyAlignment="1">
      <alignment horizontal="center" vertical="center" wrapText="1"/>
    </xf>
    <xf numFmtId="0" fontId="5" fillId="2" borderId="51" xfId="19" applyFont="1" applyFill="1" applyBorder="1" applyAlignment="1">
      <alignment horizontal="left" vertical="top" wrapText="1"/>
    </xf>
    <xf numFmtId="166" fontId="5" fillId="2" borderId="56" xfId="19" applyNumberFormat="1" applyFont="1" applyFill="1" applyBorder="1" applyAlignment="1">
      <alignment horizontal="right" vertical="top"/>
    </xf>
    <xf numFmtId="0" fontId="5" fillId="2" borderId="14" xfId="21" applyFont="1" applyFill="1" applyBorder="1" applyAlignment="1">
      <alignment vertical="top" wrapText="1"/>
    </xf>
    <xf numFmtId="0" fontId="5" fillId="2" borderId="14" xfId="21" applyFont="1" applyFill="1" applyBorder="1" applyAlignment="1">
      <alignment horizontal="left" vertical="top" wrapText="1"/>
    </xf>
    <xf numFmtId="3" fontId="5" fillId="2" borderId="64" xfId="21" applyNumberFormat="1" applyFont="1" applyFill="1" applyBorder="1" applyAlignment="1">
      <alignment horizontal="right" vertical="top"/>
    </xf>
    <xf numFmtId="166" fontId="5" fillId="2" borderId="59" xfId="21" applyNumberFormat="1" applyFont="1" applyFill="1" applyBorder="1" applyAlignment="1">
      <alignment horizontal="right" vertical="top"/>
    </xf>
    <xf numFmtId="166" fontId="5" fillId="2" borderId="21" xfId="21" applyNumberFormat="1" applyFont="1" applyFill="1" applyBorder="1" applyAlignment="1">
      <alignment horizontal="right" vertical="top"/>
    </xf>
    <xf numFmtId="0" fontId="5" fillId="2" borderId="37" xfId="21" applyFont="1" applyFill="1" applyBorder="1" applyAlignment="1">
      <alignment vertical="top" wrapText="1"/>
    </xf>
    <xf numFmtId="0" fontId="5" fillId="2" borderId="37" xfId="21" applyFont="1" applyFill="1" applyBorder="1" applyAlignment="1">
      <alignment horizontal="left" vertical="top" wrapText="1"/>
    </xf>
    <xf numFmtId="3" fontId="5" fillId="2" borderId="81" xfId="21" applyNumberFormat="1" applyFont="1" applyFill="1" applyBorder="1" applyAlignment="1">
      <alignment horizontal="right" vertical="top"/>
    </xf>
    <xf numFmtId="166" fontId="5" fillId="2" borderId="32" xfId="21" applyNumberFormat="1" applyFont="1" applyFill="1" applyBorder="1" applyAlignment="1">
      <alignment horizontal="right" vertical="top"/>
    </xf>
    <xf numFmtId="166" fontId="5" fillId="2" borderId="11" xfId="21" applyNumberFormat="1" applyFont="1" applyFill="1" applyBorder="1" applyAlignment="1">
      <alignment horizontal="right" vertical="top"/>
    </xf>
    <xf numFmtId="0" fontId="5" fillId="2" borderId="0" xfId="21" applyFont="1" applyFill="1" applyBorder="1" applyAlignment="1">
      <alignment vertical="top" wrapText="1"/>
    </xf>
    <xf numFmtId="0" fontId="5" fillId="2" borderId="0" xfId="21" applyFont="1" applyFill="1" applyBorder="1" applyAlignment="1">
      <alignment horizontal="left" vertical="top" wrapText="1"/>
    </xf>
    <xf numFmtId="3" fontId="5" fillId="2" borderId="65" xfId="21" applyNumberFormat="1" applyFont="1" applyFill="1" applyBorder="1" applyAlignment="1">
      <alignment horizontal="right" vertical="top"/>
    </xf>
    <xf numFmtId="166" fontId="5" fillId="2" borderId="45" xfId="21" applyNumberFormat="1" applyFont="1" applyFill="1" applyBorder="1" applyAlignment="1">
      <alignment horizontal="right" vertical="top"/>
    </xf>
    <xf numFmtId="166" fontId="5" fillId="2" borderId="39" xfId="21" applyNumberFormat="1" applyFont="1" applyFill="1" applyBorder="1" applyAlignment="1">
      <alignment horizontal="right" vertical="top"/>
    </xf>
    <xf numFmtId="0" fontId="5" fillId="2" borderId="35" xfId="21" applyFont="1" applyFill="1" applyBorder="1" applyAlignment="1">
      <alignment vertical="top" wrapText="1"/>
    </xf>
    <xf numFmtId="0" fontId="5" fillId="2" borderId="35" xfId="21" applyFont="1" applyFill="1" applyBorder="1" applyAlignment="1">
      <alignment horizontal="left" vertical="top" wrapText="1"/>
    </xf>
    <xf numFmtId="3" fontId="5" fillId="2" borderId="68" xfId="21" applyNumberFormat="1" applyFont="1" applyFill="1" applyBorder="1" applyAlignment="1">
      <alignment horizontal="right" vertical="top"/>
    </xf>
    <xf numFmtId="166" fontId="5" fillId="2" borderId="72" xfId="21" applyNumberFormat="1" applyFont="1" applyFill="1" applyBorder="1" applyAlignment="1">
      <alignment horizontal="right" vertical="top"/>
    </xf>
    <xf numFmtId="166" fontId="5" fillId="2" borderId="52" xfId="21" applyNumberFormat="1" applyFont="1" applyFill="1" applyBorder="1" applyAlignment="1">
      <alignment horizontal="right" vertical="top"/>
    </xf>
    <xf numFmtId="166" fontId="5" fillId="2" borderId="60" xfId="19" applyNumberFormat="1" applyFont="1" applyFill="1" applyBorder="1" applyAlignment="1">
      <alignment horizontal="right" vertical="top"/>
    </xf>
    <xf numFmtId="166" fontId="5" fillId="2" borderId="38" xfId="19" applyNumberFormat="1" applyFont="1" applyFill="1" applyBorder="1" applyAlignment="1">
      <alignment horizontal="right" vertical="top"/>
    </xf>
    <xf numFmtId="166" fontId="5" fillId="2" borderId="35" xfId="19" applyNumberFormat="1" applyFont="1" applyFill="1" applyBorder="1" applyAlignment="1">
      <alignment horizontal="right" vertical="top"/>
    </xf>
    <xf numFmtId="0" fontId="14" fillId="2" borderId="0" xfId="0" applyFont="1" applyFill="1"/>
    <xf numFmtId="0" fontId="7" fillId="2" borderId="0" xfId="0" applyFont="1" applyFill="1" applyAlignment="1">
      <alignment vertical="center"/>
    </xf>
    <xf numFmtId="0" fontId="16" fillId="2" borderId="0" xfId="0" applyFont="1" applyFill="1" applyAlignment="1">
      <alignment vertical="center"/>
    </xf>
    <xf numFmtId="0" fontId="17" fillId="2" borderId="0" xfId="0" applyFont="1" applyFill="1"/>
    <xf numFmtId="0" fontId="18" fillId="2" borderId="0" xfId="0" applyFont="1" applyFill="1"/>
    <xf numFmtId="0" fontId="19" fillId="2" borderId="0" xfId="2" applyFont="1" applyFill="1"/>
    <xf numFmtId="0" fontId="20" fillId="2" borderId="0" xfId="0" applyFont="1" applyFill="1"/>
    <xf numFmtId="0" fontId="7" fillId="2" borderId="49" xfId="0" applyFont="1" applyFill="1" applyBorder="1"/>
    <xf numFmtId="0" fontId="7" fillId="2" borderId="14" xfId="0" applyFont="1" applyFill="1" applyBorder="1"/>
    <xf numFmtId="0" fontId="7" fillId="2" borderId="64" xfId="0" applyFont="1" applyFill="1" applyBorder="1"/>
    <xf numFmtId="165" fontId="7" fillId="2" borderId="59" xfId="0" applyNumberFormat="1" applyFont="1" applyFill="1" applyBorder="1"/>
    <xf numFmtId="0" fontId="7" fillId="2" borderId="65" xfId="0" applyFont="1" applyFill="1" applyBorder="1"/>
    <xf numFmtId="165" fontId="7" fillId="2" borderId="45" xfId="0" applyNumberFormat="1" applyFont="1" applyFill="1" applyBorder="1"/>
    <xf numFmtId="0" fontId="7" fillId="2" borderId="35" xfId="0" applyFont="1" applyFill="1" applyBorder="1"/>
    <xf numFmtId="0" fontId="7" fillId="2" borderId="68" xfId="0" applyFont="1" applyFill="1" applyBorder="1"/>
    <xf numFmtId="165" fontId="7" fillId="2" borderId="72" xfId="0" applyNumberFormat="1" applyFont="1" applyFill="1" applyBorder="1"/>
    <xf numFmtId="0" fontId="7" fillId="2" borderId="73" xfId="0" applyFont="1" applyFill="1" applyBorder="1" applyAlignment="1">
      <alignment horizontal="center" vertical="center" wrapText="1"/>
    </xf>
    <xf numFmtId="0" fontId="7" fillId="2" borderId="74" xfId="0" applyFont="1" applyFill="1" applyBorder="1" applyAlignment="1">
      <alignment horizontal="center" vertical="center" wrapText="1"/>
    </xf>
    <xf numFmtId="0" fontId="7" fillId="2" borderId="50" xfId="0" applyFont="1" applyFill="1" applyBorder="1" applyAlignment="1">
      <alignment horizontal="center" vertical="center" wrapText="1"/>
    </xf>
    <xf numFmtId="167" fontId="7" fillId="2" borderId="64" xfId="22" applyNumberFormat="1" applyFont="1" applyFill="1" applyBorder="1"/>
    <xf numFmtId="167" fontId="7" fillId="2" borderId="65" xfId="22" applyNumberFormat="1" applyFont="1" applyFill="1" applyBorder="1"/>
    <xf numFmtId="167" fontId="7" fillId="2" borderId="68" xfId="22" applyNumberFormat="1" applyFont="1" applyFill="1" applyBorder="1"/>
    <xf numFmtId="167" fontId="7" fillId="2" borderId="14" xfId="22" applyNumberFormat="1" applyFont="1" applyFill="1" applyBorder="1"/>
    <xf numFmtId="167" fontId="7" fillId="2" borderId="0" xfId="22" applyNumberFormat="1" applyFont="1" applyFill="1" applyBorder="1"/>
    <xf numFmtId="167" fontId="7" fillId="2" borderId="35" xfId="22" applyNumberFormat="1" applyFont="1" applyFill="1" applyBorder="1"/>
    <xf numFmtId="2" fontId="7" fillId="2" borderId="59" xfId="0" applyNumberFormat="1" applyFont="1" applyFill="1" applyBorder="1"/>
    <xf numFmtId="2" fontId="7" fillId="2" borderId="45" xfId="0" applyNumberFormat="1" applyFont="1" applyFill="1" applyBorder="1"/>
    <xf numFmtId="2" fontId="7" fillId="2" borderId="72" xfId="0" applyNumberFormat="1" applyFont="1" applyFill="1" applyBorder="1"/>
    <xf numFmtId="165" fontId="7" fillId="2" borderId="14" xfId="0" applyNumberFormat="1" applyFont="1" applyFill="1" applyBorder="1"/>
    <xf numFmtId="165" fontId="7" fillId="2" borderId="0" xfId="0" applyNumberFormat="1" applyFont="1" applyFill="1" applyBorder="1"/>
    <xf numFmtId="165" fontId="7" fillId="2" borderId="35" xfId="0" applyNumberFormat="1" applyFont="1" applyFill="1" applyBorder="1"/>
    <xf numFmtId="0" fontId="7" fillId="2" borderId="63" xfId="0" applyFont="1" applyFill="1" applyBorder="1" applyAlignment="1">
      <alignment horizontal="center" wrapText="1"/>
    </xf>
    <xf numFmtId="0" fontId="7" fillId="2" borderId="49" xfId="0" applyFont="1" applyFill="1" applyBorder="1" applyAlignment="1">
      <alignment horizontal="center" wrapText="1"/>
    </xf>
    <xf numFmtId="0" fontId="7" fillId="2" borderId="55" xfId="0" applyFont="1" applyFill="1" applyBorder="1" applyAlignment="1">
      <alignment horizontal="center" wrapText="1"/>
    </xf>
    <xf numFmtId="165" fontId="7" fillId="2" borderId="64" xfId="0" applyNumberFormat="1" applyFont="1" applyFill="1" applyBorder="1"/>
    <xf numFmtId="165" fontId="7" fillId="2" borderId="65" xfId="0" applyNumberFormat="1" applyFont="1" applyFill="1" applyBorder="1"/>
    <xf numFmtId="165" fontId="7" fillId="2" borderId="68" xfId="0" applyNumberFormat="1" applyFont="1" applyFill="1" applyBorder="1"/>
    <xf numFmtId="0" fontId="23" fillId="2" borderId="0" xfId="0" applyFont="1" applyFill="1" applyAlignment="1">
      <alignment vertical="center"/>
    </xf>
    <xf numFmtId="0" fontId="24" fillId="2" borderId="0" xfId="0" applyFont="1" applyFill="1" applyAlignment="1">
      <alignment horizontal="left" vertical="center"/>
    </xf>
    <xf numFmtId="0" fontId="4" fillId="2" borderId="10" xfId="1" applyFont="1" applyFill="1" applyBorder="1" applyAlignment="1">
      <alignment horizontal="center" vertical="center" wrapText="1"/>
    </xf>
    <xf numFmtId="0" fontId="5" fillId="2" borderId="0" xfId="1" applyFont="1" applyFill="1" applyBorder="1" applyAlignment="1">
      <alignment horizontal="left" vertical="top" wrapText="1"/>
    </xf>
    <xf numFmtId="0" fontId="5" fillId="2" borderId="1" xfId="1" applyFont="1" applyFill="1" applyBorder="1" applyAlignment="1">
      <alignment horizontal="left" wrapText="1"/>
    </xf>
    <xf numFmtId="0" fontId="5" fillId="2" borderId="40" xfId="1" applyFont="1" applyFill="1" applyBorder="1" applyAlignment="1">
      <alignment horizontal="left" wrapText="1"/>
    </xf>
    <xf numFmtId="0" fontId="5" fillId="2" borderId="0" xfId="1" applyFont="1" applyFill="1" applyBorder="1" applyAlignment="1">
      <alignment horizontal="left" wrapText="1"/>
    </xf>
    <xf numFmtId="0" fontId="5" fillId="2" borderId="45" xfId="1" applyFont="1" applyFill="1" applyBorder="1" applyAlignment="1">
      <alignment horizontal="left" wrapText="1"/>
    </xf>
    <xf numFmtId="0" fontId="5" fillId="2" borderId="14" xfId="1" applyFont="1" applyFill="1" applyBorder="1" applyAlignment="1">
      <alignment horizontal="left" vertical="top" wrapText="1"/>
    </xf>
    <xf numFmtId="0" fontId="5" fillId="2" borderId="10" xfId="1" applyFont="1" applyFill="1" applyBorder="1" applyAlignment="1">
      <alignment horizontal="left" vertical="top" wrapText="1"/>
    </xf>
    <xf numFmtId="0" fontId="5" fillId="2" borderId="15" xfId="1"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22" xfId="1" applyFont="1" applyFill="1" applyBorder="1" applyAlignment="1">
      <alignment horizontal="left" vertical="top" wrapText="1"/>
    </xf>
    <xf numFmtId="0" fontId="5" fillId="2" borderId="24" xfId="1" applyFont="1" applyFill="1" applyBorder="1" applyAlignment="1">
      <alignment horizontal="left" vertical="top" wrapText="1"/>
    </xf>
    <xf numFmtId="0" fontId="4" fillId="2" borderId="35" xfId="3" applyFont="1" applyFill="1" applyBorder="1" applyAlignment="1">
      <alignment horizontal="center" vertical="center" wrapText="1"/>
    </xf>
    <xf numFmtId="0" fontId="5" fillId="2" borderId="0" xfId="3" applyFont="1" applyFill="1" applyBorder="1" applyAlignment="1">
      <alignment horizontal="left" wrapText="1"/>
    </xf>
    <xf numFmtId="0" fontId="5" fillId="2" borderId="49" xfId="3" applyFont="1" applyFill="1" applyBorder="1" applyAlignment="1">
      <alignment horizontal="left" wrapText="1"/>
    </xf>
    <xf numFmtId="0" fontId="5" fillId="2" borderId="38" xfId="3" applyFont="1" applyFill="1" applyBorder="1" applyAlignment="1">
      <alignment horizontal="left" vertical="top" wrapText="1"/>
    </xf>
    <xf numFmtId="0" fontId="5" fillId="2" borderId="0" xfId="3" applyFont="1" applyFill="1" applyBorder="1" applyAlignment="1">
      <alignment horizontal="left" vertical="top" wrapText="1"/>
    </xf>
    <xf numFmtId="0" fontId="5" fillId="2" borderId="60" xfId="3" applyFont="1" applyFill="1" applyBorder="1" applyAlignment="1">
      <alignment horizontal="left" vertical="top" wrapText="1"/>
    </xf>
    <xf numFmtId="0" fontId="5" fillId="2" borderId="14" xfId="3" applyFont="1" applyFill="1" applyBorder="1" applyAlignment="1">
      <alignment horizontal="left" vertical="top" wrapText="1"/>
    </xf>
    <xf numFmtId="0" fontId="5" fillId="2" borderId="35" xfId="3" applyFont="1" applyFill="1" applyBorder="1" applyAlignment="1">
      <alignment horizontal="left" vertical="top" wrapText="1"/>
    </xf>
    <xf numFmtId="0" fontId="5" fillId="2" borderId="56" xfId="3" applyFont="1" applyFill="1" applyBorder="1" applyAlignment="1">
      <alignment horizontal="center" vertical="center" wrapText="1"/>
    </xf>
    <xf numFmtId="0" fontId="5" fillId="2" borderId="70" xfId="3" applyFont="1" applyFill="1" applyBorder="1" applyAlignment="1">
      <alignment horizontal="center" vertical="center" wrapText="1"/>
    </xf>
    <xf numFmtId="0" fontId="5" fillId="2" borderId="62" xfId="3" applyFont="1" applyFill="1" applyBorder="1" applyAlignment="1">
      <alignment horizontal="center" vertical="center" wrapText="1"/>
    </xf>
    <xf numFmtId="0" fontId="5" fillId="2" borderId="51" xfId="3" applyFont="1" applyFill="1" applyBorder="1" applyAlignment="1">
      <alignment horizontal="center" vertical="center" wrapText="1"/>
    </xf>
    <xf numFmtId="0" fontId="5" fillId="2" borderId="54" xfId="3" applyFont="1" applyFill="1" applyBorder="1" applyAlignment="1">
      <alignment horizontal="center" vertical="center" wrapText="1"/>
    </xf>
    <xf numFmtId="0" fontId="5" fillId="2" borderId="0" xfId="4" applyFont="1" applyFill="1" applyBorder="1" applyAlignment="1">
      <alignment horizontal="left" vertical="top" wrapText="1"/>
    </xf>
    <xf numFmtId="0" fontId="4" fillId="2" borderId="35" xfId="4" applyFont="1" applyFill="1" applyBorder="1" applyAlignment="1">
      <alignment horizontal="center" vertical="center" wrapText="1"/>
    </xf>
    <xf numFmtId="0" fontId="5" fillId="2" borderId="51" xfId="4" applyFont="1" applyFill="1" applyBorder="1" applyAlignment="1">
      <alignment horizontal="left" wrapText="1"/>
    </xf>
    <xf numFmtId="0" fontId="5" fillId="2" borderId="49" xfId="4" applyFont="1" applyFill="1" applyBorder="1" applyAlignment="1">
      <alignment horizontal="left" wrapText="1"/>
    </xf>
    <xf numFmtId="0" fontId="4" fillId="2" borderId="35" xfId="5" applyFont="1" applyFill="1" applyBorder="1" applyAlignment="1">
      <alignment horizontal="center" vertical="center" wrapText="1"/>
    </xf>
    <xf numFmtId="0" fontId="5" fillId="2" borderId="0" xfId="5" applyFont="1" applyFill="1" applyBorder="1" applyAlignment="1">
      <alignment horizontal="left" vertical="top" wrapText="1"/>
    </xf>
    <xf numFmtId="0" fontId="5" fillId="2" borderId="0" xfId="4" applyFont="1" applyFill="1" applyBorder="1" applyAlignment="1">
      <alignment horizontal="left" wrapText="1"/>
    </xf>
    <xf numFmtId="0" fontId="5" fillId="2" borderId="38" xfId="5" applyFont="1" applyFill="1" applyBorder="1" applyAlignment="1">
      <alignment horizontal="left" vertical="top" wrapText="1"/>
    </xf>
    <xf numFmtId="0" fontId="5" fillId="2" borderId="60" xfId="5" applyFont="1" applyFill="1" applyBorder="1" applyAlignment="1">
      <alignment horizontal="left" vertical="top" wrapText="1"/>
    </xf>
    <xf numFmtId="0" fontId="5" fillId="2" borderId="35" xfId="5" applyFont="1" applyFill="1" applyBorder="1" applyAlignment="1">
      <alignment horizontal="left" vertical="top" wrapText="1"/>
    </xf>
    <xf numFmtId="0" fontId="5" fillId="2" borderId="39" xfId="3" applyFont="1" applyFill="1" applyBorder="1" applyAlignment="1">
      <alignment horizontal="center" vertical="center" wrapText="1"/>
    </xf>
    <xf numFmtId="0" fontId="5" fillId="2" borderId="66" xfId="3" applyFont="1" applyFill="1" applyBorder="1" applyAlignment="1">
      <alignment horizontal="center" vertical="center" wrapText="1"/>
    </xf>
    <xf numFmtId="0" fontId="5" fillId="2" borderId="60" xfId="3" applyFont="1" applyFill="1" applyBorder="1" applyAlignment="1">
      <alignment horizontal="center" vertical="center" wrapText="1"/>
    </xf>
    <xf numFmtId="0" fontId="5" fillId="2" borderId="71" xfId="3" applyFont="1" applyFill="1" applyBorder="1" applyAlignment="1">
      <alignment horizontal="center" vertical="center" wrapText="1"/>
    </xf>
    <xf numFmtId="0" fontId="5" fillId="2" borderId="0" xfId="6" applyFont="1" applyFill="1" applyBorder="1" applyAlignment="1">
      <alignment horizontal="left" vertical="top" wrapText="1"/>
    </xf>
    <xf numFmtId="0" fontId="4" fillId="2" borderId="35" xfId="6" applyFont="1" applyFill="1" applyBorder="1" applyAlignment="1">
      <alignment horizontal="center" vertical="center" wrapText="1"/>
    </xf>
    <xf numFmtId="0" fontId="5" fillId="2" borderId="14" xfId="6" applyFont="1" applyFill="1" applyBorder="1" applyAlignment="1">
      <alignment horizontal="left" vertical="top" wrapText="1"/>
    </xf>
    <xf numFmtId="0" fontId="5" fillId="2" borderId="60" xfId="6" applyFont="1" applyFill="1" applyBorder="1" applyAlignment="1">
      <alignment horizontal="left" vertical="top" wrapText="1"/>
    </xf>
    <xf numFmtId="0" fontId="5" fillId="2" borderId="38" xfId="6" applyFont="1" applyFill="1" applyBorder="1" applyAlignment="1">
      <alignment horizontal="center" vertical="top" wrapText="1"/>
    </xf>
    <xf numFmtId="0" fontId="5" fillId="2" borderId="0" xfId="6" applyFont="1" applyFill="1" applyBorder="1" applyAlignment="1">
      <alignment horizontal="center" vertical="top" wrapText="1"/>
    </xf>
    <xf numFmtId="0" fontId="5" fillId="2" borderId="35" xfId="6" applyFont="1" applyFill="1" applyBorder="1" applyAlignment="1">
      <alignment horizontal="center" vertical="top" wrapText="1"/>
    </xf>
    <xf numFmtId="0" fontId="5" fillId="2" borderId="78" xfId="3" applyFont="1" applyFill="1" applyBorder="1" applyAlignment="1">
      <alignment horizontal="center" vertical="center" wrapText="1"/>
    </xf>
    <xf numFmtId="0" fontId="5" fillId="2" borderId="75" xfId="3" applyFont="1" applyFill="1" applyBorder="1" applyAlignment="1">
      <alignment horizontal="center" vertical="center" wrapText="1"/>
    </xf>
    <xf numFmtId="0" fontId="5" fillId="2" borderId="77" xfId="3" applyFont="1" applyFill="1" applyBorder="1" applyAlignment="1">
      <alignment horizontal="center" vertical="center" wrapText="1"/>
    </xf>
    <xf numFmtId="0" fontId="5" fillId="2" borderId="0" xfId="7" applyFont="1" applyFill="1" applyBorder="1" applyAlignment="1">
      <alignment horizontal="left" vertical="top" wrapText="1"/>
    </xf>
    <xf numFmtId="0" fontId="5" fillId="2" borderId="38" xfId="7" applyFont="1" applyFill="1" applyBorder="1" applyAlignment="1">
      <alignment horizontal="left" vertical="top" wrapText="1"/>
    </xf>
    <xf numFmtId="0" fontId="5" fillId="2" borderId="35" xfId="7" applyFont="1" applyFill="1" applyBorder="1" applyAlignment="1">
      <alignment horizontal="left" vertical="top" wrapText="1"/>
    </xf>
    <xf numFmtId="0" fontId="4" fillId="2" borderId="35" xfId="7" applyFont="1" applyFill="1" applyBorder="1" applyAlignment="1">
      <alignment horizontal="center" vertical="center" wrapText="1"/>
    </xf>
    <xf numFmtId="0" fontId="5" fillId="2" borderId="60" xfId="7" applyFont="1" applyFill="1" applyBorder="1" applyAlignment="1">
      <alignment horizontal="left" vertical="top" wrapText="1"/>
    </xf>
    <xf numFmtId="0" fontId="5" fillId="2" borderId="0" xfId="3" applyFont="1" applyFill="1" applyBorder="1" applyAlignment="1">
      <alignment horizontal="center" vertical="center" wrapText="1"/>
    </xf>
    <xf numFmtId="0" fontId="8" fillId="2" borderId="78" xfId="8" applyFont="1" applyFill="1" applyBorder="1" applyAlignment="1">
      <alignment horizontal="center" vertical="center" wrapText="1"/>
    </xf>
    <xf numFmtId="0" fontId="8" fillId="2" borderId="75" xfId="8" applyFont="1" applyFill="1" applyBorder="1" applyAlignment="1">
      <alignment horizontal="center" vertical="center" wrapText="1"/>
    </xf>
    <xf numFmtId="0" fontId="8" fillId="2" borderId="77" xfId="8" applyFont="1" applyFill="1" applyBorder="1" applyAlignment="1">
      <alignment horizontal="center" vertical="center" wrapText="1"/>
    </xf>
    <xf numFmtId="0" fontId="4" fillId="2" borderId="35" xfId="8" applyFont="1" applyFill="1" applyBorder="1" applyAlignment="1">
      <alignment horizontal="center" vertical="center" wrapText="1"/>
    </xf>
    <xf numFmtId="0" fontId="5" fillId="2" borderId="0" xfId="8" applyFont="1" applyFill="1" applyBorder="1" applyAlignment="1">
      <alignment horizontal="left" vertical="top" wrapText="1"/>
    </xf>
    <xf numFmtId="0" fontId="5" fillId="2" borderId="51" xfId="8" applyFont="1" applyFill="1" applyBorder="1" applyAlignment="1">
      <alignment horizontal="left" wrapText="1"/>
    </xf>
    <xf numFmtId="0" fontId="5" fillId="2" borderId="49" xfId="8" applyFont="1" applyFill="1" applyBorder="1" applyAlignment="1">
      <alignment horizontal="left" wrapText="1"/>
    </xf>
    <xf numFmtId="0" fontId="5" fillId="2" borderId="35" xfId="8" applyFont="1" applyFill="1" applyBorder="1" applyAlignment="1">
      <alignment horizontal="left" vertical="top" wrapText="1"/>
    </xf>
    <xf numFmtId="0" fontId="5" fillId="2" borderId="78" xfId="8" applyFont="1" applyFill="1" applyBorder="1" applyAlignment="1">
      <alignment horizontal="center" vertical="center" wrapText="1"/>
    </xf>
    <xf numFmtId="0" fontId="5" fillId="2" borderId="75" xfId="8" applyFont="1" applyFill="1" applyBorder="1" applyAlignment="1">
      <alignment horizontal="center" vertical="center" wrapText="1"/>
    </xf>
    <xf numFmtId="0" fontId="5" fillId="2" borderId="77" xfId="8" applyFont="1" applyFill="1" applyBorder="1" applyAlignment="1">
      <alignment horizontal="center" vertical="center" wrapText="1"/>
    </xf>
    <xf numFmtId="0" fontId="8" fillId="2" borderId="62" xfId="8" applyFont="1" applyFill="1" applyBorder="1" applyAlignment="1">
      <alignment horizontal="center" vertical="center" wrapText="1"/>
    </xf>
    <xf numFmtId="0" fontId="8" fillId="2" borderId="51" xfId="8" applyFont="1" applyFill="1" applyBorder="1" applyAlignment="1">
      <alignment horizontal="center" vertical="center" wrapText="1"/>
    </xf>
    <xf numFmtId="0" fontId="8" fillId="2" borderId="54" xfId="8" applyFont="1" applyFill="1" applyBorder="1" applyAlignment="1">
      <alignment horizontal="center" vertical="center" wrapText="1"/>
    </xf>
    <xf numFmtId="0" fontId="4" fillId="2" borderId="35" xfId="9" applyFont="1" applyFill="1" applyBorder="1" applyAlignment="1">
      <alignment horizontal="center" vertical="center" wrapText="1"/>
    </xf>
    <xf numFmtId="0" fontId="5" fillId="2" borderId="0" xfId="9" applyFont="1" applyFill="1" applyBorder="1" applyAlignment="1">
      <alignment horizontal="left" vertical="top" wrapText="1"/>
    </xf>
    <xf numFmtId="0" fontId="5" fillId="2" borderId="62" xfId="8" applyFont="1" applyFill="1" applyBorder="1" applyAlignment="1">
      <alignment horizontal="center" vertical="center" wrapText="1"/>
    </xf>
    <xf numFmtId="0" fontId="5" fillId="2" borderId="51" xfId="8" applyFont="1" applyFill="1" applyBorder="1" applyAlignment="1">
      <alignment horizontal="center" vertical="center" wrapText="1"/>
    </xf>
    <xf numFmtId="0" fontId="5" fillId="2" borderId="54" xfId="8" applyFont="1" applyFill="1" applyBorder="1" applyAlignment="1">
      <alignment horizontal="center" vertical="center" wrapText="1"/>
    </xf>
    <xf numFmtId="0" fontId="5" fillId="2" borderId="78" xfId="10" applyFont="1" applyFill="1" applyBorder="1" applyAlignment="1">
      <alignment horizontal="center" vertical="center" wrapText="1"/>
    </xf>
    <xf numFmtId="0" fontId="5" fillId="2" borderId="75" xfId="10" applyFont="1" applyFill="1" applyBorder="1" applyAlignment="1">
      <alignment horizontal="center" vertical="center" wrapText="1"/>
    </xf>
    <xf numFmtId="0" fontId="5" fillId="2" borderId="77" xfId="10" applyFont="1" applyFill="1" applyBorder="1" applyAlignment="1">
      <alignment horizontal="center" vertical="center" wrapText="1"/>
    </xf>
    <xf numFmtId="0" fontId="5" fillId="2" borderId="0" xfId="10" applyFont="1" applyFill="1" applyBorder="1" applyAlignment="1">
      <alignment horizontal="left" vertical="top" wrapText="1"/>
    </xf>
    <xf numFmtId="0" fontId="4" fillId="2" borderId="35" xfId="10" applyFont="1" applyFill="1" applyBorder="1" applyAlignment="1">
      <alignment horizontal="center" vertical="center" wrapText="1"/>
    </xf>
    <xf numFmtId="0" fontId="5" fillId="2" borderId="0" xfId="10" applyFont="1" applyFill="1" applyBorder="1" applyAlignment="1">
      <alignment horizontal="left" wrapText="1"/>
    </xf>
    <xf numFmtId="0" fontId="5" fillId="2" borderId="49" xfId="10" applyFont="1" applyFill="1" applyBorder="1" applyAlignment="1">
      <alignment horizontal="left" wrapText="1"/>
    </xf>
    <xf numFmtId="0" fontId="5" fillId="2" borderId="14" xfId="10" applyFont="1" applyFill="1" applyBorder="1" applyAlignment="1">
      <alignment horizontal="left" vertical="top" wrapText="1"/>
    </xf>
    <xf numFmtId="0" fontId="5" fillId="2" borderId="35" xfId="10" applyFont="1" applyFill="1" applyBorder="1" applyAlignment="1">
      <alignment horizontal="left" vertical="top" wrapText="1"/>
    </xf>
    <xf numFmtId="0" fontId="4" fillId="2" borderId="35" xfId="11" applyFont="1" applyFill="1" applyBorder="1" applyAlignment="1">
      <alignment horizontal="center" vertical="center" wrapText="1"/>
    </xf>
    <xf numFmtId="0" fontId="5" fillId="2" borderId="0" xfId="11" applyFont="1" applyFill="1" applyBorder="1" applyAlignment="1">
      <alignment horizontal="left" vertical="top" wrapText="1"/>
    </xf>
    <xf numFmtId="0" fontId="21" fillId="2" borderId="0" xfId="12" applyFont="1" applyFill="1" applyBorder="1" applyAlignment="1">
      <alignment horizontal="left" vertical="top" wrapText="1"/>
    </xf>
    <xf numFmtId="0" fontId="4" fillId="2" borderId="35" xfId="12" applyFont="1" applyFill="1" applyBorder="1" applyAlignment="1">
      <alignment horizontal="center" vertical="center" wrapText="1"/>
    </xf>
    <xf numFmtId="0" fontId="5" fillId="2" borderId="80" xfId="12" applyFont="1" applyFill="1" applyBorder="1" applyAlignment="1">
      <alignment horizontal="left" wrapText="1"/>
    </xf>
    <xf numFmtId="0" fontId="5" fillId="2" borderId="82" xfId="12" applyFont="1" applyFill="1" applyBorder="1" applyAlignment="1">
      <alignment horizontal="center" wrapText="1"/>
    </xf>
    <xf numFmtId="0" fontId="5" fillId="2" borderId="79" xfId="12" applyFont="1" applyFill="1" applyBorder="1" applyAlignment="1">
      <alignment horizontal="center" wrapText="1"/>
    </xf>
    <xf numFmtId="0" fontId="5" fillId="2" borderId="82" xfId="12" applyFont="1" applyFill="1" applyBorder="1" applyAlignment="1">
      <alignment horizontal="center" vertical="center" wrapText="1"/>
    </xf>
    <xf numFmtId="0" fontId="5" fillId="2" borderId="79" xfId="12" applyFont="1" applyFill="1" applyBorder="1" applyAlignment="1">
      <alignment horizontal="center" vertical="center" wrapText="1"/>
    </xf>
    <xf numFmtId="0" fontId="5" fillId="2" borderId="14" xfId="12" applyFont="1" applyFill="1" applyBorder="1" applyAlignment="1">
      <alignment horizontal="left" vertical="top" wrapText="1"/>
    </xf>
    <xf numFmtId="0" fontId="5" fillId="2" borderId="0" xfId="12" applyFont="1" applyFill="1" applyBorder="1" applyAlignment="1">
      <alignment horizontal="left" vertical="top" wrapText="1"/>
    </xf>
    <xf numFmtId="0" fontId="5" fillId="2" borderId="35" xfId="12" applyFont="1" applyFill="1" applyBorder="1" applyAlignment="1">
      <alignment horizontal="left" vertical="top" wrapText="1"/>
    </xf>
    <xf numFmtId="0" fontId="21" fillId="2" borderId="1" xfId="13" applyFont="1" applyFill="1" applyBorder="1" applyAlignment="1">
      <alignment horizontal="left" vertical="top" wrapText="1"/>
    </xf>
    <xf numFmtId="0" fontId="4" fillId="2" borderId="35" xfId="13" applyFont="1" applyFill="1" applyBorder="1" applyAlignment="1">
      <alignment horizontal="center" vertical="center" wrapText="1"/>
    </xf>
    <xf numFmtId="0" fontId="5" fillId="2" borderId="56" xfId="12" applyFont="1" applyFill="1" applyBorder="1" applyAlignment="1">
      <alignment horizontal="left" wrapText="1"/>
    </xf>
    <xf numFmtId="0" fontId="5" fillId="2" borderId="56" xfId="12" applyFont="1" applyFill="1" applyBorder="1" applyAlignment="1">
      <alignment horizontal="center" vertical="center" wrapText="1"/>
    </xf>
    <xf numFmtId="0" fontId="5" fillId="2" borderId="15" xfId="13" applyFont="1" applyFill="1" applyBorder="1" applyAlignment="1">
      <alignment horizontal="left" vertical="top" wrapText="1"/>
    </xf>
    <xf numFmtId="0" fontId="5" fillId="2" borderId="4" xfId="13" applyFont="1" applyFill="1" applyBorder="1" applyAlignment="1">
      <alignment horizontal="left" vertical="top" wrapText="1"/>
    </xf>
    <xf numFmtId="0" fontId="5" fillId="2" borderId="7" xfId="13" applyFont="1" applyFill="1" applyBorder="1" applyAlignment="1">
      <alignment horizontal="left" vertical="top" wrapText="1"/>
    </xf>
    <xf numFmtId="0" fontId="2" fillId="2" borderId="35" xfId="14" applyFont="1" applyFill="1" applyBorder="1" applyAlignment="1">
      <alignment horizontal="center" vertical="center" wrapText="1"/>
    </xf>
    <xf numFmtId="0" fontId="21" fillId="2" borderId="0" xfId="14" applyFont="1" applyFill="1" applyBorder="1" applyAlignment="1">
      <alignment horizontal="left" vertical="top" wrapText="1"/>
    </xf>
    <xf numFmtId="0" fontId="5" fillId="2" borderId="49" xfId="14" applyFont="1" applyFill="1" applyBorder="1" applyAlignment="1">
      <alignment horizontal="left" wrapText="1"/>
    </xf>
    <xf numFmtId="0" fontId="5" fillId="2" borderId="14" xfId="14" applyFont="1" applyFill="1" applyBorder="1" applyAlignment="1">
      <alignment horizontal="center" vertical="top" wrapText="1"/>
    </xf>
    <xf numFmtId="0" fontId="5" fillId="2" borderId="0" xfId="14" applyFont="1" applyFill="1" applyBorder="1" applyAlignment="1">
      <alignment horizontal="center" vertical="top" wrapText="1"/>
    </xf>
    <xf numFmtId="0" fontId="5" fillId="2" borderId="35" xfId="14" applyFont="1" applyFill="1" applyBorder="1" applyAlignment="1">
      <alignment horizontal="center" vertical="top" wrapText="1"/>
    </xf>
    <xf numFmtId="0" fontId="4" fillId="2" borderId="35" xfId="16" applyFont="1" applyFill="1" applyBorder="1" applyAlignment="1">
      <alignment horizontal="center" vertical="center" wrapText="1"/>
    </xf>
    <xf numFmtId="0" fontId="21" fillId="2" borderId="0" xfId="16" applyFont="1" applyFill="1" applyBorder="1" applyAlignment="1">
      <alignment horizontal="left" vertical="top" wrapText="1"/>
    </xf>
    <xf numFmtId="0" fontId="5" fillId="2" borderId="49" xfId="15" applyFont="1" applyFill="1" applyBorder="1" applyAlignment="1">
      <alignment horizontal="left" wrapText="1"/>
    </xf>
    <xf numFmtId="0" fontId="5" fillId="2" borderId="14" xfId="16" applyFont="1" applyFill="1" applyBorder="1" applyAlignment="1">
      <alignment horizontal="left" vertical="top" wrapText="1"/>
    </xf>
    <xf numFmtId="0" fontId="5" fillId="2" borderId="0" xfId="16" applyFont="1" applyFill="1" applyBorder="1" applyAlignment="1">
      <alignment horizontal="left" vertical="top" wrapText="1"/>
    </xf>
    <xf numFmtId="0" fontId="5" fillId="2" borderId="35" xfId="16" applyFont="1" applyFill="1" applyBorder="1" applyAlignment="1">
      <alignment horizontal="left" vertical="top" wrapText="1"/>
    </xf>
    <xf numFmtId="0" fontId="4" fillId="2" borderId="35" xfId="17" applyFont="1" applyFill="1" applyBorder="1" applyAlignment="1">
      <alignment horizontal="center" vertical="center" wrapText="1"/>
    </xf>
    <xf numFmtId="0" fontId="21" fillId="2" borderId="0" xfId="17" applyFont="1" applyFill="1" applyBorder="1" applyAlignment="1">
      <alignment horizontal="left" vertical="top" wrapText="1"/>
    </xf>
    <xf numFmtId="0" fontId="5" fillId="2" borderId="0" xfId="14" applyFont="1" applyFill="1" applyBorder="1" applyAlignment="1">
      <alignment horizontal="left" vertical="top" wrapText="1"/>
    </xf>
    <xf numFmtId="0" fontId="4" fillId="0" borderId="0" xfId="18" applyFont="1" applyBorder="1" applyAlignment="1">
      <alignment horizontal="center" vertical="center" wrapText="1"/>
    </xf>
    <xf numFmtId="0" fontId="5" fillId="0" borderId="51" xfId="18" applyFont="1" applyBorder="1" applyAlignment="1">
      <alignment horizontal="left" vertical="top" wrapText="1"/>
    </xf>
    <xf numFmtId="0" fontId="5" fillId="0" borderId="1" xfId="18" applyFont="1" applyBorder="1" applyAlignment="1">
      <alignment horizontal="left" wrapText="1"/>
    </xf>
    <xf numFmtId="0" fontId="5" fillId="0" borderId="40" xfId="18" applyFont="1" applyBorder="1" applyAlignment="1">
      <alignment horizontal="left" wrapText="1"/>
    </xf>
    <xf numFmtId="0" fontId="5" fillId="2" borderId="54" xfId="12" applyFont="1" applyFill="1" applyBorder="1" applyAlignment="1">
      <alignment horizontal="center" vertical="center" wrapText="1"/>
    </xf>
    <xf numFmtId="0" fontId="5" fillId="0" borderId="14" xfId="18" applyFont="1" applyBorder="1" applyAlignment="1">
      <alignment horizontal="left" vertical="top" wrapText="1"/>
    </xf>
    <xf numFmtId="0" fontId="5" fillId="0" borderId="0" xfId="18" applyFont="1" applyBorder="1" applyAlignment="1">
      <alignment horizontal="left" vertical="top" wrapText="1"/>
    </xf>
    <xf numFmtId="0" fontId="5" fillId="0" borderId="35" xfId="18" applyFont="1" applyBorder="1" applyAlignment="1">
      <alignment horizontal="left" vertical="top" wrapText="1"/>
    </xf>
    <xf numFmtId="0" fontId="5" fillId="2" borderId="80" xfId="12" applyFont="1" applyFill="1" applyBorder="1" applyAlignment="1">
      <alignment horizontal="center" vertical="center" wrapText="1"/>
    </xf>
    <xf numFmtId="0" fontId="5" fillId="2" borderId="0" xfId="19" applyFont="1" applyFill="1" applyBorder="1" applyAlignment="1">
      <alignment horizontal="left" vertical="top" wrapText="1"/>
    </xf>
    <xf numFmtId="0" fontId="2" fillId="2" borderId="35" xfId="19" applyFont="1" applyFill="1" applyBorder="1" applyAlignment="1">
      <alignment horizontal="center" vertical="center" wrapText="1"/>
    </xf>
    <xf numFmtId="0" fontId="5" fillId="2" borderId="38" xfId="19" applyFont="1" applyFill="1" applyBorder="1" applyAlignment="1">
      <alignment horizontal="left" vertical="top" wrapText="1"/>
    </xf>
    <xf numFmtId="0" fontId="5" fillId="2" borderId="60" xfId="19" applyFont="1" applyFill="1" applyBorder="1" applyAlignment="1">
      <alignment horizontal="left" vertical="top" wrapText="1"/>
    </xf>
    <xf numFmtId="0" fontId="5" fillId="2" borderId="35" xfId="19" applyFont="1" applyFill="1" applyBorder="1" applyAlignment="1">
      <alignment horizontal="left" vertical="top" wrapText="1"/>
    </xf>
    <xf numFmtId="0" fontId="5" fillId="2" borderId="80" xfId="15" applyFont="1" applyFill="1" applyBorder="1" applyAlignment="1">
      <alignment horizontal="left" wrapText="1"/>
    </xf>
    <xf numFmtId="0" fontId="5" fillId="2" borderId="14" xfId="19" applyFont="1" applyFill="1" applyBorder="1" applyAlignment="1">
      <alignment horizontal="left" vertical="top" wrapText="1"/>
    </xf>
    <xf numFmtId="0" fontId="2" fillId="2" borderId="35" xfId="20" applyFont="1" applyFill="1" applyBorder="1" applyAlignment="1">
      <alignment horizontal="center" vertical="center" wrapText="1"/>
    </xf>
    <xf numFmtId="0" fontId="5" fillId="2" borderId="0" xfId="20" applyFont="1" applyFill="1" applyBorder="1" applyAlignment="1">
      <alignment horizontal="left" vertical="top" wrapText="1"/>
    </xf>
    <xf numFmtId="0" fontId="5" fillId="2" borderId="14" xfId="20" applyFont="1" applyFill="1" applyBorder="1" applyAlignment="1">
      <alignment vertical="top" wrapText="1"/>
    </xf>
    <xf numFmtId="0" fontId="5" fillId="2" borderId="0" xfId="20" applyFont="1" applyFill="1" applyBorder="1" applyAlignment="1">
      <alignment vertical="top" wrapText="1"/>
    </xf>
    <xf numFmtId="0" fontId="5" fillId="2" borderId="60" xfId="20" applyFont="1" applyFill="1" applyBorder="1" applyAlignment="1">
      <alignment vertical="top" wrapText="1"/>
    </xf>
    <xf numFmtId="0" fontId="5" fillId="2" borderId="38" xfId="20" applyFont="1" applyFill="1" applyBorder="1" applyAlignment="1">
      <alignment vertical="top" wrapText="1"/>
    </xf>
    <xf numFmtId="0" fontId="5" fillId="2" borderId="35" xfId="20" applyFont="1" applyFill="1" applyBorder="1" applyAlignment="1">
      <alignment vertical="top" wrapText="1"/>
    </xf>
    <xf numFmtId="0" fontId="5" fillId="2" borderId="0" xfId="19" applyFont="1" applyFill="1" applyBorder="1" applyAlignment="1">
      <alignment horizontal="left" wrapText="1"/>
    </xf>
    <xf numFmtId="0" fontId="5" fillId="2" borderId="84" xfId="15" applyFont="1" applyFill="1" applyBorder="1" applyAlignment="1">
      <alignment horizontal="left" wrapText="1"/>
    </xf>
    <xf numFmtId="0" fontId="5" fillId="2" borderId="61" xfId="12" applyFont="1" applyFill="1" applyBorder="1" applyAlignment="1">
      <alignment horizontal="center" vertical="center" wrapText="1"/>
    </xf>
    <xf numFmtId="0" fontId="5" fillId="2" borderId="76" xfId="12" applyFont="1" applyFill="1" applyBorder="1" applyAlignment="1">
      <alignment horizontal="center" vertical="center" wrapText="1"/>
    </xf>
    <xf numFmtId="0" fontId="5" fillId="2" borderId="51" xfId="19" applyFont="1" applyFill="1" applyBorder="1" applyAlignment="1">
      <alignment horizontal="left" vertical="top" wrapText="1"/>
    </xf>
    <xf numFmtId="0" fontId="2" fillId="2" borderId="35" xfId="21" applyFont="1" applyFill="1" applyBorder="1" applyAlignment="1">
      <alignment horizontal="center" vertical="center" wrapText="1"/>
    </xf>
    <xf numFmtId="0" fontId="5" fillId="2" borderId="0" xfId="21" applyFont="1" applyFill="1" applyBorder="1" applyAlignment="1">
      <alignment horizontal="left" wrapText="1"/>
    </xf>
    <xf numFmtId="0" fontId="7" fillId="2" borderId="65" xfId="0" applyFont="1" applyFill="1" applyBorder="1" applyAlignment="1">
      <alignment horizontal="center" wrapText="1"/>
    </xf>
    <xf numFmtId="0" fontId="7" fillId="2" borderId="0" xfId="0" applyFont="1" applyFill="1" applyBorder="1" applyAlignment="1">
      <alignment horizontal="center" wrapText="1"/>
    </xf>
    <xf numFmtId="0" fontId="7" fillId="2" borderId="45" xfId="0" applyFont="1" applyFill="1" applyBorder="1" applyAlignment="1">
      <alignment horizontal="center" wrapText="1"/>
    </xf>
    <xf numFmtId="0" fontId="22" fillId="2" borderId="51" xfId="0" applyFont="1" applyFill="1" applyBorder="1" applyAlignment="1">
      <alignment horizontal="left" wrapText="1"/>
    </xf>
    <xf numFmtId="0" fontId="7" fillId="2" borderId="78" xfId="0" applyFont="1" applyFill="1" applyBorder="1" applyAlignment="1">
      <alignment horizontal="center" vertical="center" wrapText="1"/>
    </xf>
    <xf numFmtId="0" fontId="7" fillId="2" borderId="77" xfId="0" applyFont="1" applyFill="1" applyBorder="1" applyAlignment="1">
      <alignment horizontal="center" vertical="center" wrapText="1"/>
    </xf>
    <xf numFmtId="0" fontId="13" fillId="2" borderId="35" xfId="0" applyFont="1" applyFill="1" applyBorder="1" applyAlignment="1">
      <alignment horizontal="center" wrapText="1"/>
    </xf>
    <xf numFmtId="0" fontId="7" fillId="2" borderId="62" xfId="0" applyFont="1" applyFill="1" applyBorder="1" applyAlignment="1">
      <alignment horizontal="center"/>
    </xf>
    <xf numFmtId="0" fontId="7" fillId="2" borderId="51" xfId="0" applyFont="1" applyFill="1" applyBorder="1" applyAlignment="1">
      <alignment horizontal="center"/>
    </xf>
    <xf numFmtId="0" fontId="7" fillId="2" borderId="54" xfId="0" applyFont="1" applyFill="1" applyBorder="1" applyAlignment="1">
      <alignment horizontal="center"/>
    </xf>
    <xf numFmtId="0" fontId="13" fillId="2" borderId="35" xfId="0" applyFont="1" applyFill="1" applyBorder="1" applyAlignment="1">
      <alignment horizontal="center"/>
    </xf>
    <xf numFmtId="0" fontId="7" fillId="2" borderId="14"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35" xfId="0" applyFont="1" applyFill="1" applyBorder="1" applyAlignment="1">
      <alignment horizontal="left" vertical="top" wrapText="1"/>
    </xf>
    <xf numFmtId="0" fontId="7" fillId="2" borderId="49" xfId="0" applyFont="1" applyFill="1" applyBorder="1" applyAlignment="1">
      <alignment horizontal="center"/>
    </xf>
  </cellXfs>
  <cellStyles count="23">
    <cellStyle name="Hipervínculo" xfId="2" builtinId="8"/>
    <cellStyle name="Millares" xfId="22" builtinId="3"/>
    <cellStyle name="Normal" xfId="0" builtinId="0"/>
    <cellStyle name="Normal_A3.Tabla17" xfId="17"/>
    <cellStyle name="Normal_A3.Tabla23" xfId="19"/>
    <cellStyle name="Normal_A3.Tabla24" xfId="20"/>
    <cellStyle name="Normal_A4.Tabla9" xfId="10"/>
    <cellStyle name="Normal_Hoja1" xfId="1"/>
    <cellStyle name="Normal_Hoja11" xfId="11"/>
    <cellStyle name="Normal_Hoja12" xfId="12"/>
    <cellStyle name="Normal_Hoja13" xfId="13"/>
    <cellStyle name="Normal_Hoja14" xfId="14"/>
    <cellStyle name="Normal_Hoja15" xfId="15"/>
    <cellStyle name="Normal_Hoja16" xfId="16"/>
    <cellStyle name="Normal_Hoja20" xfId="21"/>
    <cellStyle name="Normal_Hoja20 (2)" xfId="18"/>
    <cellStyle name="Normal_Hoja3" xfId="3"/>
    <cellStyle name="Normal_Hoja4" xfId="4"/>
    <cellStyle name="Normal_Hoja5" xfId="5"/>
    <cellStyle name="Normal_Hoja6" xfId="6"/>
    <cellStyle name="Normal_Hoja7" xfId="7"/>
    <cellStyle name="Normal_Hoja8" xfId="8"/>
    <cellStyle name="Normal_Hoja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Letalidad: personas usuarias con PD positiva fallecidas en 2 meses (%)</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1"/>
          <c:order val="0"/>
          <c:tx>
            <c:strRef>
              <c:f>'A4.Tabla1'!$F$4</c:f>
              <c:strCache>
                <c:ptCount val="1"/>
                <c:pt idx="0">
                  <c:v>Letalidad: 
(B / A)</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'A4.Tabla1'!$B$7:$C$32</c15:sqref>
                  </c15:fullRef>
                </c:ext>
              </c:extLst>
              <c:f>('A4.Tabla1'!$B$10:$C$18,'A4.Tabla1'!$B$21:$C$22,'A4.Tabla1'!$B$24:$C$29)</c:f>
              <c:multiLvlStrCache>
                <c:ptCount val="17"/>
                <c:lvl>
                  <c:pt idx="0">
                    <c:v>Mar</c:v>
                  </c:pt>
                  <c:pt idx="1">
                    <c:v>Abr</c:v>
                  </c:pt>
                  <c:pt idx="2">
                    <c:v>May</c:v>
                  </c:pt>
                  <c:pt idx="3">
                    <c:v>Jun</c:v>
                  </c:pt>
                  <c:pt idx="4">
                    <c:v>Jul</c:v>
                  </c:pt>
                  <c:pt idx="5">
                    <c:v>Ago</c:v>
                  </c:pt>
                  <c:pt idx="6">
                    <c:v>Sept</c:v>
                  </c:pt>
                  <c:pt idx="7">
                    <c:v>Oct</c:v>
                  </c:pt>
                  <c:pt idx="8">
                    <c:v>Nov</c:v>
                  </c:pt>
                  <c:pt idx="9">
                    <c:v>Ene</c:v>
                  </c:pt>
                  <c:pt idx="10">
                    <c:v>Feb</c:v>
                  </c:pt>
                  <c:pt idx="11">
                    <c:v>Abr</c:v>
                  </c:pt>
                  <c:pt idx="12">
                    <c:v>May</c:v>
                  </c:pt>
                  <c:pt idx="13">
                    <c:v>Jun</c:v>
                  </c:pt>
                  <c:pt idx="14">
                    <c:v>Jul</c:v>
                  </c:pt>
                  <c:pt idx="15">
                    <c:v>Ago</c:v>
                  </c:pt>
                  <c:pt idx="16">
                    <c:v>Sept</c:v>
                  </c:pt>
                </c:lvl>
                <c:lvl/>
              </c:multiLvlStrCache>
            </c:multiLvlStrRef>
          </c:cat>
          <c:val>
            <c:numRef>
              <c:extLst>
                <c:ext xmlns:c15="http://schemas.microsoft.com/office/drawing/2012/chart" uri="{02D57815-91ED-43cb-92C2-25804820EDAC}">
                  <c15:fullRef>
                    <c15:sqref>'A4.Tabla1'!$F$7:$F$32</c15:sqref>
                  </c15:fullRef>
                </c:ext>
              </c:extLst>
              <c:f>('A4.Tabla1'!$F$10:$F$18,'A4.Tabla1'!$F$21:$F$22,'A4.Tabla1'!$F$24:$F$29)</c:f>
              <c:numCache>
                <c:formatCode>0.00</c:formatCode>
                <c:ptCount val="17"/>
                <c:pt idx="0">
                  <c:v>38.926174496644293</c:v>
                </c:pt>
                <c:pt idx="1">
                  <c:v>18.799424874191228</c:v>
                </c:pt>
                <c:pt idx="2">
                  <c:v>8.6124401913875595</c:v>
                </c:pt>
                <c:pt idx="3">
                  <c:v>26.086956521739129</c:v>
                </c:pt>
                <c:pt idx="4">
                  <c:v>7.4074074074074074</c:v>
                </c:pt>
                <c:pt idx="5">
                  <c:v>17.84776902887139</c:v>
                </c:pt>
                <c:pt idx="6">
                  <c:v>22.420634920634921</c:v>
                </c:pt>
                <c:pt idx="7">
                  <c:v>15.012106537530267</c:v>
                </c:pt>
                <c:pt idx="8">
                  <c:v>19.213483146067414</c:v>
                </c:pt>
                <c:pt idx="9">
                  <c:v>18.100128369704748</c:v>
                </c:pt>
                <c:pt idx="10">
                  <c:v>12.258064516129032</c:v>
                </c:pt>
                <c:pt idx="11">
                  <c:v>15.88785046728972</c:v>
                </c:pt>
                <c:pt idx="12">
                  <c:v>16.216216216216218</c:v>
                </c:pt>
                <c:pt idx="13">
                  <c:v>15.789473684210526</c:v>
                </c:pt>
                <c:pt idx="14">
                  <c:v>13.253012048192771</c:v>
                </c:pt>
                <c:pt idx="15">
                  <c:v>15.725806451612904</c:v>
                </c:pt>
                <c:pt idx="16">
                  <c:v>20.547945205479451</c:v>
                </c:pt>
              </c:numCache>
            </c:numRef>
          </c:val>
          <c:smooth val="0"/>
          <c:extLst>
            <c:ext xmlns:c16="http://schemas.microsoft.com/office/drawing/2014/chart" uri="{C3380CC4-5D6E-409C-BE32-E72D297353CC}">
              <c16:uniqueId val="{00000001-8DAB-46B6-AD6E-F7EDD9D2871B}"/>
            </c:ext>
          </c:extLst>
        </c:ser>
        <c:dLbls>
          <c:dLblPos val="t"/>
          <c:showLegendKey val="0"/>
          <c:showVal val="1"/>
          <c:showCatName val="0"/>
          <c:showSerName val="0"/>
          <c:showPercent val="0"/>
          <c:showBubbleSize val="0"/>
        </c:dLbls>
        <c:smooth val="0"/>
        <c:axId val="519772824"/>
        <c:axId val="519771512"/>
      </c:lineChart>
      <c:catAx>
        <c:axId val="519772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19771512"/>
        <c:crosses val="autoZero"/>
        <c:auto val="1"/>
        <c:lblAlgn val="ctr"/>
        <c:lblOffset val="100"/>
        <c:noMultiLvlLbl val="0"/>
      </c:catAx>
      <c:valAx>
        <c:axId val="519771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197728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a:t>Letalidad (%)</a:t>
            </a:r>
            <a:r>
              <a:rPr lang="es-ES" sz="900" baseline="0"/>
              <a:t> por tipología de centro y ola de la pandemia</a:t>
            </a:r>
            <a:endParaRPr lang="es-ES" sz="900"/>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tx>
            <c:strRef>
              <c:f>'A4.Tabla9'!$K$5</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'A4.Tabla9'!$B$6:$B$13</c:f>
              <c:strCache>
                <c:ptCount val="8"/>
                <c:pt idx="0">
                  <c:v>Total</c:v>
                </c:pt>
                <c:pt idx="1">
                  <c:v>Araba</c:v>
                </c:pt>
                <c:pt idx="2">
                  <c:v>Gipuzkoa este</c:v>
                </c:pt>
                <c:pt idx="3">
                  <c:v>Gipuzkoa oeste</c:v>
                </c:pt>
                <c:pt idx="4">
                  <c:v>Bilbo</c:v>
                </c:pt>
                <c:pt idx="5">
                  <c:v>Durango-Arratia</c:v>
                </c:pt>
                <c:pt idx="6">
                  <c:v>Enkarterri-Ezkerraldea</c:v>
                </c:pt>
                <c:pt idx="7">
                  <c:v>Uribe</c:v>
                </c:pt>
              </c:strCache>
            </c:strRef>
          </c:cat>
          <c:val>
            <c:numRef>
              <c:f>'A4.Tabla9'!$K$6:$K$13</c:f>
              <c:numCache>
                <c:formatCode>#,##0.0</c:formatCode>
                <c:ptCount val="8"/>
                <c:pt idx="0">
                  <c:v>20.054912259758854</c:v>
                </c:pt>
                <c:pt idx="1">
                  <c:v>19.560094265514529</c:v>
                </c:pt>
                <c:pt idx="2">
                  <c:v>20.841300191204592</c:v>
                </c:pt>
                <c:pt idx="3">
                  <c:v>22.259136212624586</c:v>
                </c:pt>
                <c:pt idx="4">
                  <c:v>19.692168401991847</c:v>
                </c:pt>
                <c:pt idx="5">
                  <c:v>20.598911070780392</c:v>
                </c:pt>
                <c:pt idx="6">
                  <c:v>19.534412955465584</c:v>
                </c:pt>
                <c:pt idx="7">
                  <c:v>18.341121495327101</c:v>
                </c:pt>
              </c:numCache>
            </c:numRef>
          </c:val>
          <c:extLst>
            <c:ext xmlns:c16="http://schemas.microsoft.com/office/drawing/2014/chart" uri="{C3380CC4-5D6E-409C-BE32-E72D297353CC}">
              <c16:uniqueId val="{00000000-A957-4AD6-8ACC-D1A86000C3CD}"/>
            </c:ext>
          </c:extLst>
        </c:ser>
        <c:ser>
          <c:idx val="1"/>
          <c:order val="1"/>
          <c:tx>
            <c:strRef>
              <c:f>'A4.Tabla9'!$L$5</c:f>
              <c:strCache>
                <c:ptCount val="1"/>
                <c:pt idx="0">
                  <c:v>1ª ola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'A4.Tabla9'!$B$6:$B$13</c:f>
              <c:strCache>
                <c:ptCount val="8"/>
                <c:pt idx="0">
                  <c:v>Total</c:v>
                </c:pt>
                <c:pt idx="1">
                  <c:v>Araba</c:v>
                </c:pt>
                <c:pt idx="2">
                  <c:v>Gipuzkoa este</c:v>
                </c:pt>
                <c:pt idx="3">
                  <c:v>Gipuzkoa oeste</c:v>
                </c:pt>
                <c:pt idx="4">
                  <c:v>Bilbo</c:v>
                </c:pt>
                <c:pt idx="5">
                  <c:v>Durango-Arratia</c:v>
                </c:pt>
                <c:pt idx="6">
                  <c:v>Enkarterri-Ezkerraldea</c:v>
                </c:pt>
                <c:pt idx="7">
                  <c:v>Uribe</c:v>
                </c:pt>
              </c:strCache>
            </c:strRef>
          </c:cat>
          <c:val>
            <c:numRef>
              <c:f>'A4.Tabla9'!$L$6:$L$13</c:f>
              <c:numCache>
                <c:formatCode>#,##0.0</c:formatCode>
                <c:ptCount val="8"/>
                <c:pt idx="0">
                  <c:v>22.26656025538707</c:v>
                </c:pt>
                <c:pt idx="1">
                  <c:v>22.096317280453253</c:v>
                </c:pt>
                <c:pt idx="2">
                  <c:v>20.202020202020208</c:v>
                </c:pt>
                <c:pt idx="3">
                  <c:v>29.233870967741936</c:v>
                </c:pt>
                <c:pt idx="4">
                  <c:v>19.921875000000004</c:v>
                </c:pt>
                <c:pt idx="5">
                  <c:v>21.16040955631399</c:v>
                </c:pt>
                <c:pt idx="6">
                  <c:v>24.158415841584155</c:v>
                </c:pt>
                <c:pt idx="7">
                  <c:v>18.852459016393446</c:v>
                </c:pt>
              </c:numCache>
            </c:numRef>
          </c:val>
          <c:extLst>
            <c:ext xmlns:c16="http://schemas.microsoft.com/office/drawing/2014/chart" uri="{C3380CC4-5D6E-409C-BE32-E72D297353CC}">
              <c16:uniqueId val="{00000001-A957-4AD6-8ACC-D1A86000C3CD}"/>
            </c:ext>
          </c:extLst>
        </c:ser>
        <c:ser>
          <c:idx val="2"/>
          <c:order val="2"/>
          <c:tx>
            <c:strRef>
              <c:f>'A4.Tabla9'!$M$5</c:f>
              <c:strCache>
                <c:ptCount val="1"/>
                <c:pt idx="0">
                  <c:v>2ª ola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'A4.Tabla9'!$B$6:$B$13</c:f>
              <c:strCache>
                <c:ptCount val="8"/>
                <c:pt idx="0">
                  <c:v>Total</c:v>
                </c:pt>
                <c:pt idx="1">
                  <c:v>Araba</c:v>
                </c:pt>
                <c:pt idx="2">
                  <c:v>Gipuzkoa este</c:v>
                </c:pt>
                <c:pt idx="3">
                  <c:v>Gipuzkoa oeste</c:v>
                </c:pt>
                <c:pt idx="4">
                  <c:v>Bilbo</c:v>
                </c:pt>
                <c:pt idx="5">
                  <c:v>Durango-Arratia</c:v>
                </c:pt>
                <c:pt idx="6">
                  <c:v>Enkarterri-Ezkerraldea</c:v>
                </c:pt>
                <c:pt idx="7">
                  <c:v>Uribe</c:v>
                </c:pt>
              </c:strCache>
            </c:strRef>
          </c:cat>
          <c:val>
            <c:numRef>
              <c:f>'A4.Tabla9'!$M$6:$M$13</c:f>
              <c:numCache>
                <c:formatCode>#,##0.0</c:formatCode>
                <c:ptCount val="8"/>
                <c:pt idx="0">
                  <c:v>18.769309989701352</c:v>
                </c:pt>
                <c:pt idx="1">
                  <c:v>17.499999999999996</c:v>
                </c:pt>
                <c:pt idx="2">
                  <c:v>21.458046767537834</c:v>
                </c:pt>
                <c:pt idx="3">
                  <c:v>14.749262536873159</c:v>
                </c:pt>
                <c:pt idx="4">
                  <c:v>19.581749049429661</c:v>
                </c:pt>
                <c:pt idx="5">
                  <c:v>20.052083333333332</c:v>
                </c:pt>
                <c:pt idx="6">
                  <c:v>15.384615384615394</c:v>
                </c:pt>
                <c:pt idx="7">
                  <c:v>19</c:v>
                </c:pt>
              </c:numCache>
            </c:numRef>
          </c:val>
          <c:extLst>
            <c:ext xmlns:c16="http://schemas.microsoft.com/office/drawing/2014/chart" uri="{C3380CC4-5D6E-409C-BE32-E72D297353CC}">
              <c16:uniqueId val="{00000002-A957-4AD6-8ACC-D1A86000C3CD}"/>
            </c:ext>
          </c:extLst>
        </c:ser>
        <c:ser>
          <c:idx val="3"/>
          <c:order val="3"/>
          <c:tx>
            <c:strRef>
              <c:f>'A4.Tabla9'!$N$5</c:f>
              <c:strCache>
                <c:ptCount val="1"/>
                <c:pt idx="0">
                  <c:v>Post-vacuna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'A4.Tabla9'!$B$6:$B$13</c:f>
              <c:strCache>
                <c:ptCount val="8"/>
                <c:pt idx="0">
                  <c:v>Total</c:v>
                </c:pt>
                <c:pt idx="1">
                  <c:v>Araba</c:v>
                </c:pt>
                <c:pt idx="2">
                  <c:v>Gipuzkoa este</c:v>
                </c:pt>
                <c:pt idx="3">
                  <c:v>Gipuzkoa oeste</c:v>
                </c:pt>
                <c:pt idx="4">
                  <c:v>Bilbo</c:v>
                </c:pt>
                <c:pt idx="5">
                  <c:v>Durango-Arratia</c:v>
                </c:pt>
                <c:pt idx="6">
                  <c:v>Enkarterri-Ezkerraldea</c:v>
                </c:pt>
                <c:pt idx="7">
                  <c:v>Uribe</c:v>
                </c:pt>
              </c:strCache>
            </c:strRef>
          </c:cat>
          <c:val>
            <c:numRef>
              <c:f>'A4.Tabla9'!$N$6:$N$13</c:f>
              <c:numCache>
                <c:formatCode>#,##0.0</c:formatCode>
                <c:ptCount val="8"/>
                <c:pt idx="0">
                  <c:v>15.531335149863764</c:v>
                </c:pt>
                <c:pt idx="1">
                  <c:v>12.598425196850398</c:v>
                </c:pt>
                <c:pt idx="2">
                  <c:v>18.181818181818176</c:v>
                </c:pt>
                <c:pt idx="3">
                  <c:v>8.8235294117647083</c:v>
                </c:pt>
                <c:pt idx="4">
                  <c:v>18.796992481203013</c:v>
                </c:pt>
                <c:pt idx="5">
                  <c:v>19.696969696969699</c:v>
                </c:pt>
                <c:pt idx="6">
                  <c:v>7.3170731707317103</c:v>
                </c:pt>
                <c:pt idx="7">
                  <c:v>14.285714285714281</c:v>
                </c:pt>
              </c:numCache>
            </c:numRef>
          </c:val>
          <c:extLst>
            <c:ext xmlns:c16="http://schemas.microsoft.com/office/drawing/2014/chart" uri="{C3380CC4-5D6E-409C-BE32-E72D297353CC}">
              <c16:uniqueId val="{00000003-A957-4AD6-8ACC-D1A86000C3CD}"/>
            </c:ext>
          </c:extLst>
        </c:ser>
        <c:dLbls>
          <c:dLblPos val="outEnd"/>
          <c:showLegendKey val="0"/>
          <c:showVal val="1"/>
          <c:showCatName val="0"/>
          <c:showSerName val="0"/>
          <c:showPercent val="0"/>
          <c:showBubbleSize val="0"/>
        </c:dLbls>
        <c:gapWidth val="182"/>
        <c:axId val="1107825872"/>
        <c:axId val="1107830448"/>
      </c:barChart>
      <c:catAx>
        <c:axId val="11078258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07830448"/>
        <c:crosses val="autoZero"/>
        <c:auto val="1"/>
        <c:lblAlgn val="ctr"/>
        <c:lblOffset val="100"/>
        <c:noMultiLvlLbl val="0"/>
      </c:catAx>
      <c:valAx>
        <c:axId val="1107830448"/>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0782587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a:t>Letalidad (%) hasta el 30/09/2021 por Territorio Histórico</a:t>
            </a:r>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'A4.Tabla11'!$B$5:$B$8</c:f>
              <c:strCache>
                <c:ptCount val="4"/>
                <c:pt idx="0">
                  <c:v>Total</c:v>
                </c:pt>
                <c:pt idx="1">
                  <c:v>Araba</c:v>
                </c:pt>
                <c:pt idx="2">
                  <c:v>Bizkaia</c:v>
                </c:pt>
                <c:pt idx="3">
                  <c:v>Gipuzkoa</c:v>
                </c:pt>
              </c:strCache>
            </c:strRef>
          </c:cat>
          <c:val>
            <c:numRef>
              <c:f>'A4.Tabla11'!$G$5:$G$8</c:f>
              <c:numCache>
                <c:formatCode>0.0</c:formatCode>
                <c:ptCount val="4"/>
                <c:pt idx="0">
                  <c:v>20.054912259758854</c:v>
                </c:pt>
                <c:pt idx="1">
                  <c:v>19.560094265514529</c:v>
                </c:pt>
                <c:pt idx="2">
                  <c:v>19.631425800193984</c:v>
                </c:pt>
                <c:pt idx="3">
                  <c:v>21.498204207285792</c:v>
                </c:pt>
              </c:numCache>
            </c:numRef>
          </c:val>
          <c:extLst>
            <c:ext xmlns:c16="http://schemas.microsoft.com/office/drawing/2014/chart" uri="{C3380CC4-5D6E-409C-BE32-E72D297353CC}">
              <c16:uniqueId val="{00000000-5BEE-4CF1-AAE5-D418490DC386}"/>
            </c:ext>
          </c:extLst>
        </c:ser>
        <c:dLbls>
          <c:dLblPos val="outEnd"/>
          <c:showLegendKey val="0"/>
          <c:showVal val="1"/>
          <c:showCatName val="0"/>
          <c:showSerName val="0"/>
          <c:showPercent val="0"/>
          <c:showBubbleSize val="0"/>
        </c:dLbls>
        <c:gapWidth val="219"/>
        <c:overlap val="-27"/>
        <c:axId val="1439118144"/>
        <c:axId val="1439114400"/>
      </c:barChart>
      <c:catAx>
        <c:axId val="143911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439114400"/>
        <c:crosses val="autoZero"/>
        <c:auto val="1"/>
        <c:lblAlgn val="ctr"/>
        <c:lblOffset val="100"/>
        <c:noMultiLvlLbl val="0"/>
      </c:catAx>
      <c:valAx>
        <c:axId val="143911440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4391181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Letalidad (%) por comarcas</a:t>
            </a:r>
            <a:r>
              <a:rPr lang="es-ES" baseline="0"/>
              <a:t> h</a:t>
            </a:r>
            <a:r>
              <a:rPr lang="es-ES"/>
              <a:t>asta el 30/09/2021</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'A4.Tabla12'!$B$5:$B$21</c:f>
              <c:strCache>
                <c:ptCount val="17"/>
                <c:pt idx="0">
                  <c:v>Total</c:v>
                </c:pt>
                <c:pt idx="1">
                  <c:v>Vitoria-Gasteiz</c:v>
                </c:pt>
                <c:pt idx="2">
                  <c:v>Zona Rural Alavesa</c:v>
                </c:pt>
                <c:pt idx="3">
                  <c:v>Bidasoa - Buruntzaldea - Oarsoaldea</c:v>
                </c:pt>
                <c:pt idx="4">
                  <c:v>Debabarrena - Debagoiena</c:v>
                </c:pt>
                <c:pt idx="5">
                  <c:v>Donostia</c:v>
                </c:pt>
                <c:pt idx="6">
                  <c:v>Tolosaldea - Goierri</c:v>
                </c:pt>
                <c:pt idx="7">
                  <c:v>Urola Kosta</c:v>
                </c:pt>
                <c:pt idx="8">
                  <c:v>Basauri-Nerbioi</c:v>
                </c:pt>
                <c:pt idx="9">
                  <c:v>Bilbo</c:v>
                </c:pt>
                <c:pt idx="10">
                  <c:v>Busturialdea-Bermeo</c:v>
                </c:pt>
                <c:pt idx="11">
                  <c:v>Durangoaldea-Lea Artibai-Lea Ibarra</c:v>
                </c:pt>
                <c:pt idx="12">
                  <c:v>Enkarterri</c:v>
                </c:pt>
                <c:pt idx="13">
                  <c:v>Ezkerraldea</c:v>
                </c:pt>
                <c:pt idx="14">
                  <c:v>Galdakao-Arratia</c:v>
                </c:pt>
                <c:pt idx="15">
                  <c:v>Getxo-Uribe Kosta</c:v>
                </c:pt>
                <c:pt idx="16">
                  <c:v>Mungialde-Txorierri-Erandio-Leioa</c:v>
                </c:pt>
              </c:strCache>
            </c:strRef>
          </c:cat>
          <c:val>
            <c:numRef>
              <c:f>'A4.Tabla12'!$G$5:$G$21</c:f>
              <c:numCache>
                <c:formatCode>#,##0.0</c:formatCode>
                <c:ptCount val="17"/>
                <c:pt idx="0">
                  <c:v>20.054912259758854</c:v>
                </c:pt>
                <c:pt idx="1">
                  <c:v>18.839200761179828</c:v>
                </c:pt>
                <c:pt idx="2">
                  <c:v>22.972972972972972</c:v>
                </c:pt>
                <c:pt idx="3">
                  <c:v>17.318435754189945</c:v>
                </c:pt>
                <c:pt idx="4">
                  <c:v>20.046620046620049</c:v>
                </c:pt>
                <c:pt idx="5">
                  <c:v>22.674418604651159</c:v>
                </c:pt>
                <c:pt idx="6">
                  <c:v>23.180592991913748</c:v>
                </c:pt>
                <c:pt idx="7">
                  <c:v>28.155339805825239</c:v>
                </c:pt>
                <c:pt idx="8">
                  <c:v>22.641509433962259</c:v>
                </c:pt>
                <c:pt idx="9">
                  <c:v>19.692168401991847</c:v>
                </c:pt>
                <c:pt idx="10">
                  <c:v>18.407960199004975</c:v>
                </c:pt>
                <c:pt idx="11">
                  <c:v>20.833333333333332</c:v>
                </c:pt>
                <c:pt idx="12">
                  <c:v>17.955112219451372</c:v>
                </c:pt>
                <c:pt idx="13">
                  <c:v>20.61328790459967</c:v>
                </c:pt>
                <c:pt idx="14">
                  <c:v>19.736842105263161</c:v>
                </c:pt>
                <c:pt idx="15">
                  <c:v>23.484848484848484</c:v>
                </c:pt>
                <c:pt idx="16">
                  <c:v>16.047297297297298</c:v>
                </c:pt>
              </c:numCache>
            </c:numRef>
          </c:val>
          <c:extLst>
            <c:ext xmlns:c16="http://schemas.microsoft.com/office/drawing/2014/chart" uri="{C3380CC4-5D6E-409C-BE32-E72D297353CC}">
              <c16:uniqueId val="{00000000-6B78-47E9-A428-944083BF33B4}"/>
            </c:ext>
          </c:extLst>
        </c:ser>
        <c:dLbls>
          <c:dLblPos val="outEnd"/>
          <c:showLegendKey val="0"/>
          <c:showVal val="1"/>
          <c:showCatName val="0"/>
          <c:showSerName val="0"/>
          <c:showPercent val="0"/>
          <c:showBubbleSize val="0"/>
        </c:dLbls>
        <c:gapWidth val="182"/>
        <c:axId val="1096329520"/>
        <c:axId val="1096329936"/>
      </c:barChart>
      <c:catAx>
        <c:axId val="10963295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96329936"/>
        <c:crosses val="autoZero"/>
        <c:auto val="1"/>
        <c:lblAlgn val="ctr"/>
        <c:lblOffset val="100"/>
        <c:noMultiLvlLbl val="0"/>
      </c:catAx>
      <c:valAx>
        <c:axId val="109632993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963295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Letalidad (%) por zonas climática</a:t>
            </a:r>
            <a:r>
              <a:rPr lang="es-ES" baseline="0"/>
              <a:t> h</a:t>
            </a:r>
            <a:r>
              <a:rPr lang="es-ES"/>
              <a:t>asta el 30/09/2021</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'A4.Tabla13'!$B$5:$B$11</c:f>
              <c:strCache>
                <c:ptCount val="7"/>
                <c:pt idx="0">
                  <c:v>Total</c:v>
                </c:pt>
                <c:pt idx="1">
                  <c:v>Zona litoral de Gipuzkoa</c:v>
                </c:pt>
                <c:pt idx="2">
                  <c:v>Zona litoral de Bizkaia</c:v>
                </c:pt>
                <c:pt idx="3">
                  <c:v>Valles cantábricos costeros de Gipuzkoa</c:v>
                </c:pt>
                <c:pt idx="4">
                  <c:v>Valles cantábricos costeros de Bizkaia y Araba</c:v>
                </c:pt>
                <c:pt idx="5">
                  <c:v>Cuencas interiores de Araba</c:v>
                </c:pt>
                <c:pt idx="6">
                  <c:v>Resto de Araba y Bizkaia</c:v>
                </c:pt>
              </c:strCache>
            </c:strRef>
          </c:cat>
          <c:val>
            <c:numRef>
              <c:f>'A4.Tabla13'!$G$5:$G$11</c:f>
              <c:numCache>
                <c:formatCode>#,##0.0</c:formatCode>
                <c:ptCount val="7"/>
                <c:pt idx="0">
                  <c:v>20.054912259758854</c:v>
                </c:pt>
                <c:pt idx="1">
                  <c:v>23.357664233576639</c:v>
                </c:pt>
                <c:pt idx="2">
                  <c:v>18.817852834740645</c:v>
                </c:pt>
                <c:pt idx="3">
                  <c:v>20.141969831410815</c:v>
                </c:pt>
                <c:pt idx="4">
                  <c:v>19.482576557550164</c:v>
                </c:pt>
                <c:pt idx="5">
                  <c:v>19.376579612468408</c:v>
                </c:pt>
                <c:pt idx="6">
                  <c:v>20.095313741064341</c:v>
                </c:pt>
              </c:numCache>
            </c:numRef>
          </c:val>
          <c:extLst>
            <c:ext xmlns:c16="http://schemas.microsoft.com/office/drawing/2014/chart" uri="{C3380CC4-5D6E-409C-BE32-E72D297353CC}">
              <c16:uniqueId val="{00000000-8B7E-4636-96F6-417FF3999F62}"/>
            </c:ext>
          </c:extLst>
        </c:ser>
        <c:dLbls>
          <c:dLblPos val="outEnd"/>
          <c:showLegendKey val="0"/>
          <c:showVal val="1"/>
          <c:showCatName val="0"/>
          <c:showSerName val="0"/>
          <c:showPercent val="0"/>
          <c:showBubbleSize val="0"/>
        </c:dLbls>
        <c:gapWidth val="182"/>
        <c:axId val="1096329520"/>
        <c:axId val="1096329936"/>
      </c:barChart>
      <c:catAx>
        <c:axId val="10963295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96329936"/>
        <c:crosses val="autoZero"/>
        <c:auto val="1"/>
        <c:lblAlgn val="ctr"/>
        <c:lblOffset val="100"/>
        <c:noMultiLvlLbl val="0"/>
      </c:catAx>
      <c:valAx>
        <c:axId val="109632993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963295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a:t>Letalidad (%) hasta el 30/09/2021 por ruralidad</a:t>
            </a:r>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'A4.Tabla14'!$B$5:$B$8</c:f>
              <c:strCache>
                <c:ptCount val="4"/>
                <c:pt idx="0">
                  <c:v>Total</c:v>
                </c:pt>
                <c:pt idx="1">
                  <c:v>Entidades rurales y urbanas asimilables</c:v>
                </c:pt>
                <c:pt idx="2">
                  <c:v>Entidades urbanas intermedias</c:v>
                </c:pt>
                <c:pt idx="3">
                  <c:v>Entidades urbanas</c:v>
                </c:pt>
              </c:strCache>
            </c:strRef>
          </c:cat>
          <c:val>
            <c:numRef>
              <c:f>'A4.Tabla14'!$G$5:$G$8</c:f>
              <c:numCache>
                <c:formatCode>0.0</c:formatCode>
                <c:ptCount val="4"/>
                <c:pt idx="0">
                  <c:v>20.054912259758854</c:v>
                </c:pt>
                <c:pt idx="1">
                  <c:v>18.350628072091755</c:v>
                </c:pt>
                <c:pt idx="2">
                  <c:v>19.436138402392146</c:v>
                </c:pt>
                <c:pt idx="3">
                  <c:v>21.141498216409044</c:v>
                </c:pt>
              </c:numCache>
            </c:numRef>
          </c:val>
          <c:extLst>
            <c:ext xmlns:c16="http://schemas.microsoft.com/office/drawing/2014/chart" uri="{C3380CC4-5D6E-409C-BE32-E72D297353CC}">
              <c16:uniqueId val="{00000000-15F5-4833-AA6D-AD9355040653}"/>
            </c:ext>
          </c:extLst>
        </c:ser>
        <c:dLbls>
          <c:dLblPos val="outEnd"/>
          <c:showLegendKey val="0"/>
          <c:showVal val="1"/>
          <c:showCatName val="0"/>
          <c:showSerName val="0"/>
          <c:showPercent val="0"/>
          <c:showBubbleSize val="0"/>
        </c:dLbls>
        <c:gapWidth val="219"/>
        <c:overlap val="-27"/>
        <c:axId val="1507406368"/>
        <c:axId val="1507401376"/>
      </c:barChart>
      <c:catAx>
        <c:axId val="15074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1376"/>
        <c:crosses val="autoZero"/>
        <c:auto val="1"/>
        <c:lblAlgn val="ctr"/>
        <c:lblOffset val="100"/>
        <c:noMultiLvlLbl val="0"/>
      </c:catAx>
      <c:valAx>
        <c:axId val="1507401376"/>
        <c:scaling>
          <c:orientation val="minMax"/>
          <c:min val="0"/>
        </c:scaling>
        <c:delete val="0"/>
        <c:axPos val="l"/>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6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800"/>
              <a:t>Letalidad (%) hasta el 30/09/2021 por</a:t>
            </a:r>
            <a:r>
              <a:rPr lang="es-ES" sz="800" baseline="0"/>
              <a:t> incidencia acumulada del COVID en el municipio</a:t>
            </a:r>
            <a:endParaRPr lang="es-ES" sz="800"/>
          </a:p>
        </c:rich>
      </c:tx>
      <c:layout>
        <c:manualLayout>
          <c:xMode val="edge"/>
          <c:yMode val="edge"/>
          <c:x val="0.10791749833666002"/>
          <c:y val="3.1434178192188238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'A4.Tabla16'!$B$5:$B$8</c:f>
              <c:strCache>
                <c:ptCount val="4"/>
                <c:pt idx="0">
                  <c:v>Total</c:v>
                </c:pt>
                <c:pt idx="1">
                  <c:v>Hasta 50 plazas</c:v>
                </c:pt>
                <c:pt idx="2">
                  <c:v>51 - 99 plazas</c:v>
                </c:pt>
                <c:pt idx="3">
                  <c:v>100 o más plazas</c:v>
                </c:pt>
              </c:strCache>
            </c:strRef>
          </c:cat>
          <c:val>
            <c:numRef>
              <c:f>'A4.Tabla16'!$G$5:$G$8</c:f>
              <c:numCache>
                <c:formatCode>#,##0.0</c:formatCode>
                <c:ptCount val="4"/>
                <c:pt idx="0">
                  <c:v>20.054912259758854</c:v>
                </c:pt>
                <c:pt idx="1">
                  <c:v>20.954598370197896</c:v>
                </c:pt>
                <c:pt idx="2">
                  <c:v>20.889639639639643</c:v>
                </c:pt>
                <c:pt idx="3">
                  <c:v>19.434773704689739</c:v>
                </c:pt>
              </c:numCache>
            </c:numRef>
          </c:val>
          <c:extLst>
            <c:ext xmlns:c16="http://schemas.microsoft.com/office/drawing/2014/chart" uri="{C3380CC4-5D6E-409C-BE32-E72D297353CC}">
              <c16:uniqueId val="{00000000-87FA-4CBE-A0E9-5F45FD240FAB}"/>
            </c:ext>
          </c:extLst>
        </c:ser>
        <c:dLbls>
          <c:dLblPos val="outEnd"/>
          <c:showLegendKey val="0"/>
          <c:showVal val="1"/>
          <c:showCatName val="0"/>
          <c:showSerName val="0"/>
          <c:showPercent val="0"/>
          <c:showBubbleSize val="0"/>
        </c:dLbls>
        <c:gapWidth val="219"/>
        <c:overlap val="-27"/>
        <c:axId val="1507406368"/>
        <c:axId val="1507401376"/>
      </c:barChart>
      <c:catAx>
        <c:axId val="15074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1376"/>
        <c:crosses val="autoZero"/>
        <c:auto val="1"/>
        <c:lblAlgn val="ctr"/>
        <c:lblOffset val="100"/>
        <c:noMultiLvlLbl val="0"/>
      </c:catAx>
      <c:valAx>
        <c:axId val="1507401376"/>
        <c:scaling>
          <c:orientation val="minMax"/>
          <c:min val="0"/>
        </c:scaling>
        <c:delete val="0"/>
        <c:axPos val="l"/>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6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800"/>
              <a:t>Letalidad (%) hasta el 30/09/2021 por titularidad del centro</a:t>
            </a:r>
          </a:p>
        </c:rich>
      </c:tx>
      <c:layout>
        <c:manualLayout>
          <c:xMode val="edge"/>
          <c:yMode val="edge"/>
          <c:x val="0.10791749833666002"/>
          <c:y val="3.1434178192188238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'A4.Tabla17'!$B$5:$B$9</c:f>
              <c:strCache>
                <c:ptCount val="5"/>
                <c:pt idx="0">
                  <c:v>Total</c:v>
                </c:pt>
                <c:pt idx="1">
                  <c:v>Públicas</c:v>
                </c:pt>
                <c:pt idx="2">
                  <c:v>Privadas SFL</c:v>
                </c:pt>
                <c:pt idx="3">
                  <c:v>Sociedades Anónimas</c:v>
                </c:pt>
                <c:pt idx="4">
                  <c:v>Otras privadas mercantiles</c:v>
                </c:pt>
              </c:strCache>
            </c:strRef>
          </c:cat>
          <c:val>
            <c:numRef>
              <c:f>'A4.Tabla17'!$G$5:$G$9</c:f>
              <c:numCache>
                <c:formatCode>#,##0.0</c:formatCode>
                <c:ptCount val="5"/>
                <c:pt idx="0">
                  <c:v>20.054912259758854</c:v>
                </c:pt>
                <c:pt idx="1">
                  <c:v>20.397054114633377</c:v>
                </c:pt>
                <c:pt idx="2">
                  <c:v>18.5214626391097</c:v>
                </c:pt>
                <c:pt idx="3">
                  <c:v>19.890368050117459</c:v>
                </c:pt>
                <c:pt idx="4">
                  <c:v>20.448694372931229</c:v>
                </c:pt>
              </c:numCache>
            </c:numRef>
          </c:val>
          <c:extLst>
            <c:ext xmlns:c16="http://schemas.microsoft.com/office/drawing/2014/chart" uri="{C3380CC4-5D6E-409C-BE32-E72D297353CC}">
              <c16:uniqueId val="{00000000-4CC4-47A9-B81D-A6B022F7AFA4}"/>
            </c:ext>
          </c:extLst>
        </c:ser>
        <c:dLbls>
          <c:dLblPos val="outEnd"/>
          <c:showLegendKey val="0"/>
          <c:showVal val="1"/>
          <c:showCatName val="0"/>
          <c:showSerName val="0"/>
          <c:showPercent val="0"/>
          <c:showBubbleSize val="0"/>
        </c:dLbls>
        <c:gapWidth val="219"/>
        <c:overlap val="-27"/>
        <c:axId val="1507406368"/>
        <c:axId val="1507401376"/>
      </c:barChart>
      <c:catAx>
        <c:axId val="15074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1376"/>
        <c:crosses val="autoZero"/>
        <c:auto val="1"/>
        <c:lblAlgn val="ctr"/>
        <c:lblOffset val="100"/>
        <c:noMultiLvlLbl val="0"/>
      </c:catAx>
      <c:valAx>
        <c:axId val="1507401376"/>
        <c:scaling>
          <c:orientation val="minMax"/>
          <c:min val="0"/>
        </c:scaling>
        <c:delete val="0"/>
        <c:axPos val="l"/>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6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800"/>
              <a:t>Letalidad (%) hasta el 30/09/2021 por cercanía</a:t>
            </a:r>
            <a:r>
              <a:rPr lang="es-ES" sz="800" baseline="0"/>
              <a:t> respecto al SVSS</a:t>
            </a:r>
            <a:endParaRPr lang="es-ES" sz="800"/>
          </a:p>
        </c:rich>
      </c:tx>
      <c:layout>
        <c:manualLayout>
          <c:xMode val="edge"/>
          <c:yMode val="edge"/>
          <c:x val="0.20582960607245909"/>
          <c:y val="4.1912237589584317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5.5524225778473157E-2"/>
          <c:y val="0.15295367831450102"/>
          <c:w val="0.90415899956349943"/>
          <c:h val="0.69272183268684262"/>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'A4.Tabla18'!$B$5:$B$8</c:f>
              <c:strCache>
                <c:ptCount val="4"/>
                <c:pt idx="0">
                  <c:v>Total</c:v>
                </c:pt>
                <c:pt idx="1">
                  <c:v>Públicas</c:v>
                </c:pt>
                <c:pt idx="2">
                  <c:v>Cercanas al sistema</c:v>
                </c:pt>
                <c:pt idx="3">
                  <c:v>Resto</c:v>
                </c:pt>
              </c:strCache>
            </c:strRef>
          </c:cat>
          <c:val>
            <c:numRef>
              <c:f>'A4.Tabla18'!$G$5:$G$8</c:f>
              <c:numCache>
                <c:formatCode>#,##0.0</c:formatCode>
                <c:ptCount val="4"/>
                <c:pt idx="0">
                  <c:v>20.054912259758854</c:v>
                </c:pt>
                <c:pt idx="1">
                  <c:v>20.397054114633377</c:v>
                </c:pt>
                <c:pt idx="2">
                  <c:v>19.014084507042245</c:v>
                </c:pt>
                <c:pt idx="3">
                  <c:v>20.205850487540637</c:v>
                </c:pt>
              </c:numCache>
            </c:numRef>
          </c:val>
          <c:extLst>
            <c:ext xmlns:c16="http://schemas.microsoft.com/office/drawing/2014/chart" uri="{C3380CC4-5D6E-409C-BE32-E72D297353CC}">
              <c16:uniqueId val="{00000000-CA68-45F2-A7BC-DDC44D09FBAA}"/>
            </c:ext>
          </c:extLst>
        </c:ser>
        <c:dLbls>
          <c:dLblPos val="outEnd"/>
          <c:showLegendKey val="0"/>
          <c:showVal val="1"/>
          <c:showCatName val="0"/>
          <c:showSerName val="0"/>
          <c:showPercent val="0"/>
          <c:showBubbleSize val="0"/>
        </c:dLbls>
        <c:gapWidth val="219"/>
        <c:overlap val="-27"/>
        <c:axId val="1507406368"/>
        <c:axId val="1507401376"/>
      </c:barChart>
      <c:catAx>
        <c:axId val="15074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1376"/>
        <c:crosses val="autoZero"/>
        <c:auto val="1"/>
        <c:lblAlgn val="ctr"/>
        <c:lblOffset val="100"/>
        <c:noMultiLvlLbl val="0"/>
      </c:catAx>
      <c:valAx>
        <c:axId val="1507401376"/>
        <c:scaling>
          <c:orientation val="minMax"/>
          <c:min val="0"/>
        </c:scaling>
        <c:delete val="0"/>
        <c:axPos val="l"/>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6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a:t>Letalidad (%) hasta el 30/09/2021, por perfil de la población usuaria</a:t>
            </a:r>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'A4.Tabla19'!$B$5:$B$11</c:f>
              <c:strCache>
                <c:ptCount val="7"/>
                <c:pt idx="0">
                  <c:v>Total</c:v>
                </c:pt>
                <c:pt idx="1">
                  <c:v>Población mayoritaria con alta dependencia y muy envejecida</c:v>
                </c:pt>
                <c:pt idx="2">
                  <c:v>Población mayoritaria con alta dependencia pero menos envejecida</c:v>
                </c:pt>
                <c:pt idx="3">
                  <c:v>Población con dependencia mixta, muy envejecida</c:v>
                </c:pt>
                <c:pt idx="4">
                  <c:v>Población con dependencia mixta, menos envejecida</c:v>
                </c:pt>
                <c:pt idx="5">
                  <c:v>Población mayoritaria con dependencia moderada-leve pero muy envejecida</c:v>
                </c:pt>
                <c:pt idx="6">
                  <c:v>Población mayoritaria con dependencia moderada-leve y menos envejecida</c:v>
                </c:pt>
              </c:strCache>
            </c:strRef>
          </c:cat>
          <c:val>
            <c:numRef>
              <c:f>'A4.Tabla19'!$G$5:$G$11</c:f>
              <c:numCache>
                <c:formatCode>#,##0.0</c:formatCode>
                <c:ptCount val="7"/>
                <c:pt idx="0">
                  <c:v>20.054912259758854</c:v>
                </c:pt>
                <c:pt idx="1">
                  <c:v>21.852445870088218</c:v>
                </c:pt>
                <c:pt idx="2">
                  <c:v>21.18226600985221</c:v>
                </c:pt>
                <c:pt idx="3">
                  <c:v>19.572953736654807</c:v>
                </c:pt>
                <c:pt idx="4">
                  <c:v>16.329479768786129</c:v>
                </c:pt>
                <c:pt idx="5">
                  <c:v>20.402157920549278</c:v>
                </c:pt>
                <c:pt idx="6">
                  <c:v>17.152858809801632</c:v>
                </c:pt>
              </c:numCache>
            </c:numRef>
          </c:val>
          <c:extLst>
            <c:ext xmlns:c16="http://schemas.microsoft.com/office/drawing/2014/chart" uri="{C3380CC4-5D6E-409C-BE32-E72D297353CC}">
              <c16:uniqueId val="{00000000-B613-4D9A-95FB-F3D8DAF1EA07}"/>
            </c:ext>
          </c:extLst>
        </c:ser>
        <c:dLbls>
          <c:dLblPos val="outEnd"/>
          <c:showLegendKey val="0"/>
          <c:showVal val="1"/>
          <c:showCatName val="0"/>
          <c:showSerName val="0"/>
          <c:showPercent val="0"/>
          <c:showBubbleSize val="0"/>
        </c:dLbls>
        <c:gapWidth val="182"/>
        <c:axId val="1499851552"/>
        <c:axId val="1499851968"/>
      </c:barChart>
      <c:catAx>
        <c:axId val="1499851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499851968"/>
        <c:crosses val="autoZero"/>
        <c:auto val="1"/>
        <c:lblAlgn val="ctr"/>
        <c:lblOffset val="100"/>
        <c:noMultiLvlLbl val="0"/>
      </c:catAx>
      <c:valAx>
        <c:axId val="1499851968"/>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4998515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800"/>
              <a:t>Letalidad (%) hasta el 30/09/2021 por ratio de atención</a:t>
            </a:r>
            <a:r>
              <a:rPr lang="es-ES" sz="800" baseline="0"/>
              <a:t> (terciles)</a:t>
            </a:r>
            <a:endParaRPr lang="es-ES" sz="800"/>
          </a:p>
        </c:rich>
      </c:tx>
      <c:layout>
        <c:manualLayout>
          <c:xMode val="edge"/>
          <c:yMode val="edge"/>
          <c:x val="0.20582960607245909"/>
          <c:y val="4.1912237589584317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5.5524225778473157E-2"/>
          <c:y val="0.15295367831450102"/>
          <c:w val="0.90415899956349943"/>
          <c:h val="0.69272183268684262"/>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'A4.Tabla20'!$B$5:$B$8</c:f>
              <c:strCache>
                <c:ptCount val="4"/>
                <c:pt idx="0">
                  <c:v>Total</c:v>
                </c:pt>
                <c:pt idx="1">
                  <c:v>Baja: &lt;= 0,6061</c:v>
                </c:pt>
                <c:pt idx="2">
                  <c:v>Media: 0,6062 - 0,7564</c:v>
                </c:pt>
                <c:pt idx="3">
                  <c:v>Alta: &gt;= 0,7565</c:v>
                </c:pt>
              </c:strCache>
            </c:strRef>
          </c:cat>
          <c:val>
            <c:numRef>
              <c:f>'A4.Tabla20'!$G$5:$G$8</c:f>
              <c:numCache>
                <c:formatCode>#,##0.0</c:formatCode>
                <c:ptCount val="4"/>
                <c:pt idx="0">
                  <c:v>20.054912259758854</c:v>
                </c:pt>
                <c:pt idx="1">
                  <c:v>19.891801914273834</c:v>
                </c:pt>
                <c:pt idx="2">
                  <c:v>19.651347068145803</c:v>
                </c:pt>
                <c:pt idx="3">
                  <c:v>20.463768115942042</c:v>
                </c:pt>
              </c:numCache>
            </c:numRef>
          </c:val>
          <c:extLst>
            <c:ext xmlns:c16="http://schemas.microsoft.com/office/drawing/2014/chart" uri="{C3380CC4-5D6E-409C-BE32-E72D297353CC}">
              <c16:uniqueId val="{00000000-CBD1-4FC5-B05D-4106D8904F86}"/>
            </c:ext>
          </c:extLst>
        </c:ser>
        <c:dLbls>
          <c:dLblPos val="outEnd"/>
          <c:showLegendKey val="0"/>
          <c:showVal val="1"/>
          <c:showCatName val="0"/>
          <c:showSerName val="0"/>
          <c:showPercent val="0"/>
          <c:showBubbleSize val="0"/>
        </c:dLbls>
        <c:gapWidth val="219"/>
        <c:overlap val="-27"/>
        <c:axId val="1507406368"/>
        <c:axId val="1507401376"/>
      </c:barChart>
      <c:catAx>
        <c:axId val="15074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1376"/>
        <c:crosses val="autoZero"/>
        <c:auto val="1"/>
        <c:lblAlgn val="ctr"/>
        <c:lblOffset val="100"/>
        <c:noMultiLvlLbl val="0"/>
      </c:catAx>
      <c:valAx>
        <c:axId val="1507401376"/>
        <c:scaling>
          <c:orientation val="minMax"/>
          <c:min val="0"/>
        </c:scaling>
        <c:delete val="0"/>
        <c:axPos val="l"/>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6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s-ES" sz="900" b="1">
                <a:solidFill>
                  <a:schemeClr val="tx1"/>
                </a:solidFill>
              </a:rPr>
              <a:t>Evolución de la letalidad por trimestre y territorio histórico (%) </a:t>
            </a:r>
          </a:p>
        </c:rich>
      </c:tx>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'A4.Tabla2'!$B$14</c:f>
              <c:strCache>
                <c:ptCount val="1"/>
                <c:pt idx="0">
                  <c:v>CAE</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'A4.Tabla2'!$C$4:$L$5</c15:sqref>
                  </c15:fullRef>
                </c:ext>
              </c:extLst>
              <c:f>'A4.Tabla2'!$D$4:$L$5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'A4.Tabla2'!$C$14:$L$14</c15:sqref>
                  </c15:fullRef>
                </c:ext>
              </c:extLst>
              <c:f>('A4.Tabla2'!$D$14:$G$14,'A4.Tabla2'!$I$14:$K$14)</c:f>
              <c:numCache>
                <c:formatCode>0.0</c:formatCode>
                <c:ptCount val="7"/>
                <c:pt idx="0">
                  <c:v>38.926174496644279</c:v>
                </c:pt>
                <c:pt idx="1">
                  <c:v>18.148639681486383</c:v>
                </c:pt>
                <c:pt idx="2">
                  <c:v>20.065789473684216</c:v>
                </c:pt>
                <c:pt idx="3">
                  <c:v>18.940137389597641</c:v>
                </c:pt>
                <c:pt idx="4">
                  <c:v>16.352824578790877</c:v>
                </c:pt>
                <c:pt idx="5">
                  <c:v>15.934065934065931</c:v>
                </c:pt>
                <c:pt idx="6">
                  <c:v>16.771488469601664</c:v>
                </c:pt>
              </c:numCache>
            </c:numRef>
          </c:val>
          <c:smooth val="0"/>
          <c:extLst xmlns:c15="http://schemas.microsoft.com/office/drawing/2012/chart">
            <c:ext xmlns:c16="http://schemas.microsoft.com/office/drawing/2014/chart" uri="{C3380CC4-5D6E-409C-BE32-E72D297353CC}">
              <c16:uniqueId val="{00000003-980B-4A18-8BF8-84F8E592F48E}"/>
            </c:ext>
          </c:extLst>
        </c:ser>
        <c:ser>
          <c:idx val="1"/>
          <c:order val="1"/>
          <c:tx>
            <c:strRef>
              <c:f>'A4.Tabla2'!$B$15</c:f>
              <c:strCache>
                <c:ptCount val="1"/>
                <c:pt idx="0">
                  <c:v>Araba/Álava</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'A4.Tabla2'!$C$4:$L$5</c15:sqref>
                  </c15:fullRef>
                </c:ext>
              </c:extLst>
              <c:f>'A4.Tabla2'!$D$4:$L$5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'A4.Tabla2'!$C$15:$L$15</c15:sqref>
                  </c15:fullRef>
                </c:ext>
              </c:extLst>
              <c:f>('A4.Tabla2'!$D$15:$G$15,'A4.Tabla2'!$I$15:$K$15)</c:f>
              <c:numCache>
                <c:formatCode>0.0</c:formatCode>
                <c:ptCount val="7"/>
                <c:pt idx="0">
                  <c:v>35.2112676056338</c:v>
                </c:pt>
                <c:pt idx="1">
                  <c:v>13.270142180094783</c:v>
                </c:pt>
                <c:pt idx="2">
                  <c:v>21.25</c:v>
                </c:pt>
                <c:pt idx="3">
                  <c:v>13.736263736263735</c:v>
                </c:pt>
                <c:pt idx="4">
                  <c:v>15.517241379310342</c:v>
                </c:pt>
                <c:pt idx="5">
                  <c:v>16.36363636363636</c:v>
                </c:pt>
                <c:pt idx="6">
                  <c:v>12.962962962962967</c:v>
                </c:pt>
              </c:numCache>
            </c:numRef>
          </c:val>
          <c:smooth val="0"/>
          <c:extLst>
            <c:ext xmlns:c16="http://schemas.microsoft.com/office/drawing/2014/chart" uri="{C3380CC4-5D6E-409C-BE32-E72D297353CC}">
              <c16:uniqueId val="{00000000-980B-4A18-8BF8-84F8E592F48E}"/>
            </c:ext>
          </c:extLst>
        </c:ser>
        <c:ser>
          <c:idx val="2"/>
          <c:order val="2"/>
          <c:tx>
            <c:strRef>
              <c:f>'A4.Tabla2'!$B$16</c:f>
              <c:strCache>
                <c:ptCount val="1"/>
                <c:pt idx="0">
                  <c:v>Bizkaia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'A4.Tabla2'!$C$4:$L$5</c15:sqref>
                  </c15:fullRef>
                </c:ext>
              </c:extLst>
              <c:f>'A4.Tabla2'!$D$4:$L$5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'A4.Tabla2'!$C$16:$L$16</c15:sqref>
                  </c15:fullRef>
                </c:ext>
              </c:extLst>
              <c:f>('A4.Tabla2'!$D$16:$G$16,'A4.Tabla2'!$I$16:$K$16)</c:f>
              <c:numCache>
                <c:formatCode>0.0</c:formatCode>
                <c:ptCount val="7"/>
                <c:pt idx="0">
                  <c:v>42.10526315789474</c:v>
                </c:pt>
                <c:pt idx="1">
                  <c:v>17.681728880157177</c:v>
                </c:pt>
                <c:pt idx="2">
                  <c:v>18.708609271523173</c:v>
                </c:pt>
                <c:pt idx="3">
                  <c:v>19.366852886405951</c:v>
                </c:pt>
                <c:pt idx="4">
                  <c:v>17.639077340569887</c:v>
                </c:pt>
                <c:pt idx="5">
                  <c:v>17.241379310344833</c:v>
                </c:pt>
                <c:pt idx="6">
                  <c:v>17.006802721088441</c:v>
                </c:pt>
              </c:numCache>
            </c:numRef>
          </c:val>
          <c:smooth val="0"/>
          <c:extLst>
            <c:ext xmlns:c16="http://schemas.microsoft.com/office/drawing/2014/chart" uri="{C3380CC4-5D6E-409C-BE32-E72D297353CC}">
              <c16:uniqueId val="{00000001-980B-4A18-8BF8-84F8E592F48E}"/>
            </c:ext>
          </c:extLst>
        </c:ser>
        <c:ser>
          <c:idx val="3"/>
          <c:order val="3"/>
          <c:tx>
            <c:strRef>
              <c:f>'A4.Tabla2'!$B$17</c:f>
              <c:strCache>
                <c:ptCount val="1"/>
                <c:pt idx="0">
                  <c:v>Gipuzkoa</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'A4.Tabla2'!$C$4:$L$5</c15:sqref>
                  </c15:fullRef>
                </c:ext>
              </c:extLst>
              <c:f>'A4.Tabla2'!$D$4:$L$5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'A4.Tabla2'!$C$17:$L$17</c15:sqref>
                  </c15:fullRef>
                </c:ext>
              </c:extLst>
              <c:f>('A4.Tabla2'!$D$17:$G$17,'A4.Tabla2'!$I$17:$K$17)</c:f>
              <c:numCache>
                <c:formatCode>0.0</c:formatCode>
                <c:ptCount val="7"/>
                <c:pt idx="0">
                  <c:v>39.130434782608681</c:v>
                </c:pt>
                <c:pt idx="1">
                  <c:v>23.56115107913671</c:v>
                </c:pt>
                <c:pt idx="2">
                  <c:v>24.324324324324305</c:v>
                </c:pt>
                <c:pt idx="3">
                  <c:v>19.565217391304348</c:v>
                </c:pt>
                <c:pt idx="4">
                  <c:v>10.897435897435894</c:v>
                </c:pt>
                <c:pt idx="5">
                  <c:v>12.5</c:v>
                </c:pt>
                <c:pt idx="6">
                  <c:v>17.829457364341085</c:v>
                </c:pt>
              </c:numCache>
            </c:numRef>
          </c:val>
          <c:smooth val="0"/>
          <c:extLst>
            <c:ext xmlns:c16="http://schemas.microsoft.com/office/drawing/2014/chart" uri="{C3380CC4-5D6E-409C-BE32-E72D297353CC}">
              <c16:uniqueId val="{00000002-980B-4A18-8BF8-84F8E592F48E}"/>
            </c:ext>
          </c:extLst>
        </c:ser>
        <c:dLbls>
          <c:showLegendKey val="0"/>
          <c:showVal val="0"/>
          <c:showCatName val="0"/>
          <c:showSerName val="0"/>
          <c:showPercent val="0"/>
          <c:showBubbleSize val="0"/>
        </c:dLbls>
        <c:smooth val="0"/>
        <c:axId val="22722655"/>
        <c:axId val="22765087"/>
        <c:extLst/>
      </c:lineChart>
      <c:catAx>
        <c:axId val="2272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65087"/>
        <c:crosses val="autoZero"/>
        <c:auto val="1"/>
        <c:lblAlgn val="ctr"/>
        <c:lblOffset val="100"/>
        <c:noMultiLvlLbl val="0"/>
      </c:catAx>
      <c:valAx>
        <c:axId val="2276508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2265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Letalidad (%) hasta el 30/09/2021, por grado de especialización</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'A4.Tabla21'!$B$5:$B$10</c:f>
              <c:strCache>
                <c:ptCount val="6"/>
                <c:pt idx="0">
                  <c:v>Total</c:v>
                </c:pt>
                <c:pt idx="1">
                  <c:v>Ratio de personal media-alta (&gt;0.60) sin servicio médico en el centro</c:v>
                </c:pt>
                <c:pt idx="2">
                  <c:v>Ratio de personal media-alta (&gt; 0.60), con servicio médico en el centro</c:v>
                </c:pt>
                <c:pt idx="3">
                  <c:v>Ratio de personal baja (&lt;=0.60), con personal médico propio</c:v>
                </c:pt>
                <c:pt idx="4">
                  <c:v>Ratio de personal baja (&lt;=0.60), sin personal médico propio, pero con servicio médico en el centro</c:v>
                </c:pt>
                <c:pt idx="5">
                  <c:v>Ratio de personal baja (&lt;=0.60), sin personal médico propio ni servicio médico en el centro</c:v>
                </c:pt>
              </c:strCache>
            </c:strRef>
          </c:cat>
          <c:val>
            <c:numRef>
              <c:f>'A4.Tabla21'!$G$5:$G$10</c:f>
              <c:numCache>
                <c:formatCode>0.0</c:formatCode>
                <c:ptCount val="6"/>
                <c:pt idx="0">
                  <c:v>20.054912259758854</c:v>
                </c:pt>
                <c:pt idx="1">
                  <c:v>21.185770750988148</c:v>
                </c:pt>
                <c:pt idx="2">
                  <c:v>19.834359736674461</c:v>
                </c:pt>
                <c:pt idx="3">
                  <c:v>19.449378330373001</c:v>
                </c:pt>
                <c:pt idx="4">
                  <c:v>18.356164383561644</c:v>
                </c:pt>
                <c:pt idx="5">
                  <c:v>22.851919561243143</c:v>
                </c:pt>
              </c:numCache>
            </c:numRef>
          </c:val>
          <c:extLst>
            <c:ext xmlns:c16="http://schemas.microsoft.com/office/drawing/2014/chart" uri="{C3380CC4-5D6E-409C-BE32-E72D297353CC}">
              <c16:uniqueId val="{00000000-0BA5-4665-9BF9-853EA02BF5DE}"/>
            </c:ext>
          </c:extLst>
        </c:ser>
        <c:dLbls>
          <c:dLblPos val="outEnd"/>
          <c:showLegendKey val="0"/>
          <c:showVal val="1"/>
          <c:showCatName val="0"/>
          <c:showSerName val="0"/>
          <c:showPercent val="0"/>
          <c:showBubbleSize val="0"/>
        </c:dLbls>
        <c:gapWidth val="182"/>
        <c:axId val="1507406784"/>
        <c:axId val="1507407200"/>
      </c:barChart>
      <c:catAx>
        <c:axId val="15074067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7200"/>
        <c:crosses val="autoZero"/>
        <c:auto val="1"/>
        <c:lblAlgn val="ctr"/>
        <c:lblOffset val="100"/>
        <c:noMultiLvlLbl val="0"/>
      </c:catAx>
      <c:valAx>
        <c:axId val="150740720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67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800"/>
              <a:t>Letalidad (%) hasta el 30/09/2021 por coste-plaza</a:t>
            </a:r>
          </a:p>
        </c:rich>
      </c:tx>
      <c:layout>
        <c:manualLayout>
          <c:xMode val="edge"/>
          <c:yMode val="edge"/>
          <c:x val="0.20582960607245909"/>
          <c:y val="4.1912237589584317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5.5524225778473157E-2"/>
          <c:y val="0.15295367831450102"/>
          <c:w val="0.90415899956349943"/>
          <c:h val="0.69272183268684262"/>
        </c:manualLayout>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'A4.Tabla22'!$B$5:$B$8</c:f>
              <c:strCache>
                <c:ptCount val="4"/>
                <c:pt idx="0">
                  <c:v>Total</c:v>
                </c:pt>
                <c:pt idx="1">
                  <c:v>Bajo (&lt; 23.500€)</c:v>
                </c:pt>
                <c:pt idx="2">
                  <c:v>Medio (23.500€ - 30.000€)</c:v>
                </c:pt>
                <c:pt idx="3">
                  <c:v>Alto (&gt;30.000€)</c:v>
                </c:pt>
              </c:strCache>
            </c:strRef>
          </c:cat>
          <c:val>
            <c:numRef>
              <c:f>'A4.Tabla22'!$G$5:$G$8</c:f>
              <c:numCache>
                <c:formatCode>#,##0.0</c:formatCode>
                <c:ptCount val="4"/>
                <c:pt idx="0">
                  <c:v>20.054912259758854</c:v>
                </c:pt>
                <c:pt idx="1">
                  <c:v>20.284938941655355</c:v>
                </c:pt>
                <c:pt idx="2">
                  <c:v>18.880455407969649</c:v>
                </c:pt>
                <c:pt idx="3">
                  <c:v>20.956963378775715</c:v>
                </c:pt>
              </c:numCache>
            </c:numRef>
          </c:val>
          <c:extLst>
            <c:ext xmlns:c16="http://schemas.microsoft.com/office/drawing/2014/chart" uri="{C3380CC4-5D6E-409C-BE32-E72D297353CC}">
              <c16:uniqueId val="{00000000-1E64-46BF-964B-0D2A4A67653C}"/>
            </c:ext>
          </c:extLst>
        </c:ser>
        <c:dLbls>
          <c:dLblPos val="outEnd"/>
          <c:showLegendKey val="0"/>
          <c:showVal val="1"/>
          <c:showCatName val="0"/>
          <c:showSerName val="0"/>
          <c:showPercent val="0"/>
          <c:showBubbleSize val="0"/>
        </c:dLbls>
        <c:gapWidth val="219"/>
        <c:overlap val="-27"/>
        <c:axId val="1507406368"/>
        <c:axId val="1507401376"/>
      </c:barChart>
      <c:catAx>
        <c:axId val="15074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1376"/>
        <c:crosses val="autoZero"/>
        <c:auto val="1"/>
        <c:lblAlgn val="ctr"/>
        <c:lblOffset val="100"/>
        <c:noMultiLvlLbl val="0"/>
      </c:catAx>
      <c:valAx>
        <c:axId val="1507401376"/>
        <c:scaling>
          <c:orientation val="minMax"/>
          <c:min val="0"/>
        </c:scaling>
        <c:delete val="0"/>
        <c:axPos val="l"/>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6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a:t>Letalidad (%) hasta el 30/09/2021, por tipología</a:t>
            </a:r>
            <a:r>
              <a:rPr lang="es-ES" sz="900" baseline="0"/>
              <a:t> de centro (sintética)</a:t>
            </a:r>
            <a:endParaRPr lang="es-ES" sz="900"/>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'A4.Tabla27'!$A$5:$A$15</c:f>
              <c:strCache>
                <c:ptCount val="11"/>
                <c:pt idx="0">
                  <c:v>Total</c:v>
                </c:pt>
                <c:pt idx="1">
                  <c:v>Tipo 1</c:v>
                </c:pt>
                <c:pt idx="2">
                  <c:v>Tipo 2</c:v>
                </c:pt>
                <c:pt idx="3">
                  <c:v>Tipo 3</c:v>
                </c:pt>
                <c:pt idx="4">
                  <c:v>Tipo 4</c:v>
                </c:pt>
                <c:pt idx="5">
                  <c:v>Tipo 5</c:v>
                </c:pt>
                <c:pt idx="6">
                  <c:v>Tipo 6</c:v>
                </c:pt>
                <c:pt idx="7">
                  <c:v>Tipo 7</c:v>
                </c:pt>
                <c:pt idx="8">
                  <c:v>Tipo 8</c:v>
                </c:pt>
                <c:pt idx="9">
                  <c:v>Tipo 9</c:v>
                </c:pt>
                <c:pt idx="10">
                  <c:v>Tipo 10</c:v>
                </c:pt>
              </c:strCache>
            </c:strRef>
          </c:cat>
          <c:val>
            <c:numRef>
              <c:f>'A4.Tabla27'!$G$5:$G$15</c:f>
              <c:numCache>
                <c:formatCode>#,##0.0</c:formatCode>
                <c:ptCount val="11"/>
                <c:pt idx="0">
                  <c:v>20.054912259758854</c:v>
                </c:pt>
                <c:pt idx="1">
                  <c:v>22.125668449197846</c:v>
                </c:pt>
                <c:pt idx="2">
                  <c:v>17.374301675977659</c:v>
                </c:pt>
                <c:pt idx="3">
                  <c:v>20.461095100864554</c:v>
                </c:pt>
                <c:pt idx="4">
                  <c:v>16.028708133971296</c:v>
                </c:pt>
                <c:pt idx="5">
                  <c:v>21.808510638297872</c:v>
                </c:pt>
                <c:pt idx="6">
                  <c:v>24.534161490683228</c:v>
                </c:pt>
                <c:pt idx="7">
                  <c:v>21.978021978021978</c:v>
                </c:pt>
                <c:pt idx="8">
                  <c:v>19.230769230769237</c:v>
                </c:pt>
                <c:pt idx="9">
                  <c:v>22.748815165876778</c:v>
                </c:pt>
                <c:pt idx="10">
                  <c:v>17.867435158501429</c:v>
                </c:pt>
              </c:numCache>
            </c:numRef>
          </c:val>
          <c:extLst>
            <c:ext xmlns:c16="http://schemas.microsoft.com/office/drawing/2014/chart" uri="{C3380CC4-5D6E-409C-BE32-E72D297353CC}">
              <c16:uniqueId val="{00000000-403E-498C-A3F6-19D0F130B309}"/>
            </c:ext>
          </c:extLst>
        </c:ser>
        <c:dLbls>
          <c:dLblPos val="outEnd"/>
          <c:showLegendKey val="0"/>
          <c:showVal val="1"/>
          <c:showCatName val="0"/>
          <c:showSerName val="0"/>
          <c:showPercent val="0"/>
          <c:showBubbleSize val="0"/>
        </c:dLbls>
        <c:gapWidth val="182"/>
        <c:axId val="1572252272"/>
        <c:axId val="1572257264"/>
      </c:barChart>
      <c:catAx>
        <c:axId val="1572252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72257264"/>
        <c:crosses val="autoZero"/>
        <c:auto val="1"/>
        <c:lblAlgn val="ctr"/>
        <c:lblOffset val="100"/>
        <c:noMultiLvlLbl val="0"/>
      </c:catAx>
      <c:valAx>
        <c:axId val="157225726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722522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s-ES" sz="900" b="1"/>
              <a:t>Proproción de las defunciones con PD positiva de la CAE que se corresponden con personas usuarias de residencias (%), por olas de la pandemia</a:t>
            </a:r>
          </a:p>
        </c:rich>
      </c:tx>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'A4.Tabla28'!$A$6:$A$9</c:f>
              <c:strCache>
                <c:ptCount val="4"/>
                <c:pt idx="0">
                  <c:v>1ª ola</c:v>
                </c:pt>
                <c:pt idx="1">
                  <c:v>2ª ola</c:v>
                </c:pt>
                <c:pt idx="2">
                  <c:v>Post- vacunación</c:v>
                </c:pt>
                <c:pt idx="3">
                  <c:v>Total</c:v>
                </c:pt>
              </c:strCache>
            </c:strRef>
          </c:cat>
          <c:val>
            <c:numRef>
              <c:f>'A4.Tabla28'!$G$6:$G$9</c:f>
              <c:numCache>
                <c:formatCode>0.0</c:formatCode>
                <c:ptCount val="4"/>
                <c:pt idx="0">
                  <c:v>51.698579369981459</c:v>
                </c:pt>
                <c:pt idx="1">
                  <c:v>32.157035730039702</c:v>
                </c:pt>
                <c:pt idx="2">
                  <c:v>13.507109004739332</c:v>
                </c:pt>
                <c:pt idx="3">
                  <c:v>35.517970401691329</c:v>
                </c:pt>
              </c:numCache>
            </c:numRef>
          </c:val>
          <c:extLst>
            <c:ext xmlns:c16="http://schemas.microsoft.com/office/drawing/2014/chart" uri="{C3380CC4-5D6E-409C-BE32-E72D297353CC}">
              <c16:uniqueId val="{00000000-FDF6-4274-B673-9E93DAC7FA8A}"/>
            </c:ext>
          </c:extLst>
        </c:ser>
        <c:dLbls>
          <c:dLblPos val="outEnd"/>
          <c:showLegendKey val="0"/>
          <c:showVal val="1"/>
          <c:showCatName val="0"/>
          <c:showSerName val="0"/>
          <c:showPercent val="0"/>
          <c:showBubbleSize val="0"/>
        </c:dLbls>
        <c:gapWidth val="219"/>
        <c:overlap val="-27"/>
        <c:axId val="767448952"/>
        <c:axId val="767446984"/>
      </c:barChart>
      <c:catAx>
        <c:axId val="767448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767446984"/>
        <c:crosses val="autoZero"/>
        <c:auto val="1"/>
        <c:lblAlgn val="ctr"/>
        <c:lblOffset val="100"/>
        <c:noMultiLvlLbl val="0"/>
      </c:catAx>
      <c:valAx>
        <c:axId val="767446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7674489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s-ES" sz="900"/>
              <a:t>Proproción de las defunciones con PD positiva de la CAE que se corresponden con personas usuarias de residencias (%), por grupos</a:t>
            </a:r>
            <a:r>
              <a:rPr lang="es-ES" sz="900" baseline="0"/>
              <a:t> de edad</a:t>
            </a:r>
            <a:endParaRPr lang="es-ES" sz="900"/>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'A4.Tabla29'!$B$6:$B$10</c:f>
              <c:strCache>
                <c:ptCount val="5"/>
                <c:pt idx="0">
                  <c:v>&lt; 70 años</c:v>
                </c:pt>
                <c:pt idx="1">
                  <c:v>70-79 años</c:v>
                </c:pt>
                <c:pt idx="2">
                  <c:v>80-89 años</c:v>
                </c:pt>
                <c:pt idx="3">
                  <c:v>90 o más años</c:v>
                </c:pt>
                <c:pt idx="4">
                  <c:v>Total</c:v>
                </c:pt>
              </c:strCache>
            </c:strRef>
          </c:cat>
          <c:val>
            <c:numRef>
              <c:f>'A4.Tabla29'!$H$6:$H$10</c:f>
              <c:numCache>
                <c:formatCode>0.00</c:formatCode>
                <c:ptCount val="5"/>
                <c:pt idx="0">
                  <c:v>11.648745519713261</c:v>
                </c:pt>
                <c:pt idx="1">
                  <c:v>19.642857142857142</c:v>
                </c:pt>
                <c:pt idx="2">
                  <c:v>37.816864976720126</c:v>
                </c:pt>
                <c:pt idx="3">
                  <c:v>54.128440366972477</c:v>
                </c:pt>
                <c:pt idx="4">
                  <c:v>35.517970401691329</c:v>
                </c:pt>
              </c:numCache>
            </c:numRef>
          </c:val>
          <c:extLst>
            <c:ext xmlns:c16="http://schemas.microsoft.com/office/drawing/2014/chart" uri="{C3380CC4-5D6E-409C-BE32-E72D297353CC}">
              <c16:uniqueId val="{00000000-33EC-4A24-BB4D-BA28F96795EB}"/>
            </c:ext>
          </c:extLst>
        </c:ser>
        <c:dLbls>
          <c:dLblPos val="outEnd"/>
          <c:showLegendKey val="0"/>
          <c:showVal val="1"/>
          <c:showCatName val="0"/>
          <c:showSerName val="0"/>
          <c:showPercent val="0"/>
          <c:showBubbleSize val="0"/>
        </c:dLbls>
        <c:gapWidth val="219"/>
        <c:overlap val="-27"/>
        <c:axId val="767448952"/>
        <c:axId val="767446984"/>
      </c:barChart>
      <c:catAx>
        <c:axId val="767448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767446984"/>
        <c:crosses val="autoZero"/>
        <c:auto val="1"/>
        <c:lblAlgn val="ctr"/>
        <c:lblOffset val="100"/>
        <c:noMultiLvlLbl val="0"/>
      </c:catAx>
      <c:valAx>
        <c:axId val="767446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7674489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800"/>
              <a:t>Letalidad (%) por tipo de población (general / en residencias) y grupos de edad</a:t>
            </a:r>
          </a:p>
        </c:rich>
      </c:tx>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'A4.Tabla29'!$I$5</c:f>
              <c:strCache>
                <c:ptCount val="1"/>
                <c:pt idx="0">
                  <c:v>Población general</c:v>
                </c:pt>
              </c:strCache>
            </c:strRef>
          </c:tx>
          <c:spPr>
            <a:solidFill>
              <a:schemeClr val="accent6"/>
            </a:solidFill>
            <a:ln>
              <a:noFill/>
            </a:ln>
            <a:effectLst/>
          </c:spPr>
          <c:invertIfNegative val="0"/>
          <c:cat>
            <c:strRef>
              <c:extLst>
                <c:ext xmlns:c15="http://schemas.microsoft.com/office/drawing/2012/chart" uri="{02D57815-91ED-43cb-92C2-25804820EDAC}">
                  <c15:fullRef>
                    <c15:sqref>'A4.Tabla29'!$B$6:$B$10</c15:sqref>
                  </c15:fullRef>
                </c:ext>
              </c:extLst>
              <c:f>'A4.Tabla29'!$B$6:$B$9</c:f>
              <c:strCache>
                <c:ptCount val="4"/>
                <c:pt idx="0">
                  <c:v>&lt; 70 años</c:v>
                </c:pt>
                <c:pt idx="1">
                  <c:v>70-79 años</c:v>
                </c:pt>
                <c:pt idx="2">
                  <c:v>80-89 años</c:v>
                </c:pt>
                <c:pt idx="3">
                  <c:v>90 o más años</c:v>
                </c:pt>
              </c:strCache>
            </c:strRef>
          </c:cat>
          <c:val>
            <c:numRef>
              <c:extLst>
                <c:ext xmlns:c15="http://schemas.microsoft.com/office/drawing/2012/chart" uri="{02D57815-91ED-43cb-92C2-25804820EDAC}">
                  <c15:fullRef>
                    <c15:sqref>'A4.Tabla29'!$I$6:$I$10</c15:sqref>
                  </c15:fullRef>
                </c:ext>
              </c:extLst>
              <c:f>'A4.Tabla29'!$I$6:$I$9</c:f>
              <c:numCache>
                <c:formatCode>0.0</c:formatCode>
                <c:ptCount val="4"/>
                <c:pt idx="0">
                  <c:v>0.24008364204303434</c:v>
                </c:pt>
                <c:pt idx="1">
                  <c:v>6.1193825980057373</c:v>
                </c:pt>
                <c:pt idx="2">
                  <c:v>16.786799826313505</c:v>
                </c:pt>
                <c:pt idx="3">
                  <c:v>26.863832409118917</c:v>
                </c:pt>
              </c:numCache>
            </c:numRef>
          </c:val>
          <c:extLst>
            <c:ext xmlns:c16="http://schemas.microsoft.com/office/drawing/2014/chart" uri="{C3380CC4-5D6E-409C-BE32-E72D297353CC}">
              <c16:uniqueId val="{00000000-D021-4457-8961-22FBD8F9A969}"/>
            </c:ext>
          </c:extLst>
        </c:ser>
        <c:ser>
          <c:idx val="1"/>
          <c:order val="1"/>
          <c:tx>
            <c:strRef>
              <c:f>'A4.Tabla29'!$J$5</c:f>
              <c:strCache>
                <c:ptCount val="1"/>
                <c:pt idx="0">
                  <c:v>Población en residencias</c:v>
                </c:pt>
              </c:strCache>
            </c:strRef>
          </c:tx>
          <c:spPr>
            <a:solidFill>
              <a:schemeClr val="accent5"/>
            </a:solidFill>
            <a:ln>
              <a:noFill/>
            </a:ln>
            <a:effectLst/>
          </c:spPr>
          <c:invertIfNegative val="0"/>
          <c:cat>
            <c:strRef>
              <c:extLst>
                <c:ext xmlns:c15="http://schemas.microsoft.com/office/drawing/2012/chart" uri="{02D57815-91ED-43cb-92C2-25804820EDAC}">
                  <c15:fullRef>
                    <c15:sqref>'A4.Tabla29'!$B$6:$B$10</c15:sqref>
                  </c15:fullRef>
                </c:ext>
              </c:extLst>
              <c:f>'A4.Tabla29'!$B$6:$B$9</c:f>
              <c:strCache>
                <c:ptCount val="4"/>
                <c:pt idx="0">
                  <c:v>&lt; 70 años</c:v>
                </c:pt>
                <c:pt idx="1">
                  <c:v>70-79 años</c:v>
                </c:pt>
                <c:pt idx="2">
                  <c:v>80-89 años</c:v>
                </c:pt>
                <c:pt idx="3">
                  <c:v>90 o más años</c:v>
                </c:pt>
              </c:strCache>
            </c:strRef>
          </c:cat>
          <c:val>
            <c:numRef>
              <c:extLst>
                <c:ext xmlns:c15="http://schemas.microsoft.com/office/drawing/2012/chart" uri="{02D57815-91ED-43cb-92C2-25804820EDAC}">
                  <c15:fullRef>
                    <c15:sqref>'A4.Tabla29'!$J$6:$J$10</c15:sqref>
                  </c15:fullRef>
                </c:ext>
              </c:extLst>
              <c:f>'A4.Tabla29'!$J$6:$J$9</c:f>
              <c:numCache>
                <c:formatCode>0.0</c:formatCode>
                <c:ptCount val="4"/>
                <c:pt idx="0">
                  <c:v>9.078212290502794</c:v>
                </c:pt>
                <c:pt idx="1">
                  <c:v>15.46572934973638</c:v>
                </c:pt>
                <c:pt idx="2">
                  <c:v>21.029919447640967</c:v>
                </c:pt>
                <c:pt idx="3">
                  <c:v>23.235969806366917</c:v>
                </c:pt>
              </c:numCache>
            </c:numRef>
          </c:val>
          <c:extLst>
            <c:ext xmlns:c16="http://schemas.microsoft.com/office/drawing/2014/chart" uri="{C3380CC4-5D6E-409C-BE32-E72D297353CC}">
              <c16:uniqueId val="{00000001-D021-4457-8961-22FBD8F9A969}"/>
            </c:ext>
          </c:extLst>
        </c:ser>
        <c:dLbls>
          <c:showLegendKey val="0"/>
          <c:showVal val="0"/>
          <c:showCatName val="0"/>
          <c:showSerName val="0"/>
          <c:showPercent val="0"/>
          <c:showBubbleSize val="0"/>
        </c:dLbls>
        <c:gapWidth val="219"/>
        <c:overlap val="-27"/>
        <c:axId val="767452560"/>
        <c:axId val="767449608"/>
      </c:barChart>
      <c:catAx>
        <c:axId val="76745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767449608"/>
        <c:crosses val="autoZero"/>
        <c:auto val="1"/>
        <c:lblAlgn val="ctr"/>
        <c:lblOffset val="100"/>
        <c:noMultiLvlLbl val="0"/>
      </c:catAx>
      <c:valAx>
        <c:axId val="7674496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7674525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s-ES" sz="900" b="1">
                <a:solidFill>
                  <a:schemeClr val="tx1"/>
                </a:solidFill>
              </a:rPr>
              <a:t>Evolución de la letalidad por trimestre y tamaño del centro (%) </a:t>
            </a:r>
          </a:p>
        </c:rich>
      </c:tx>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'A4.Tabla3'!$B$14</c:f>
              <c:strCache>
                <c:ptCount val="1"/>
                <c:pt idx="0">
                  <c:v>Total</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'A4.Tabla3'!$C$4:$L$5</c15:sqref>
                  </c15:fullRef>
                </c:ext>
              </c:extLst>
              <c:f>'A4.Tabla3'!$D$4:$L$5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'A4.Tabla3'!$C$14:$L$14</c15:sqref>
                  </c15:fullRef>
                </c:ext>
              </c:extLst>
              <c:f>('A4.Tabla3'!$D$14:$G$14,'A4.Tabla3'!$I$14:$K$14)</c:f>
              <c:numCache>
                <c:formatCode>0.0</c:formatCode>
                <c:ptCount val="7"/>
                <c:pt idx="0">
                  <c:v>38.926174496644279</c:v>
                </c:pt>
                <c:pt idx="1">
                  <c:v>18.148639681486383</c:v>
                </c:pt>
                <c:pt idx="2">
                  <c:v>20.065789473684216</c:v>
                </c:pt>
                <c:pt idx="3">
                  <c:v>18.940137389597641</c:v>
                </c:pt>
                <c:pt idx="4">
                  <c:v>16.352824578790877</c:v>
                </c:pt>
                <c:pt idx="5">
                  <c:v>15.934065934065931</c:v>
                </c:pt>
                <c:pt idx="6">
                  <c:v>16.771488469601664</c:v>
                </c:pt>
              </c:numCache>
            </c:numRef>
          </c:val>
          <c:smooth val="0"/>
          <c:extLst xmlns:c15="http://schemas.microsoft.com/office/drawing/2012/chart">
            <c:ext xmlns:c16="http://schemas.microsoft.com/office/drawing/2014/chart" uri="{C3380CC4-5D6E-409C-BE32-E72D297353CC}">
              <c16:uniqueId val="{00000000-A74B-4E32-AFB3-06FCE9518FF4}"/>
            </c:ext>
          </c:extLst>
        </c:ser>
        <c:ser>
          <c:idx val="1"/>
          <c:order val="1"/>
          <c:tx>
            <c:strRef>
              <c:f>'A4.Tabla3'!$B$15</c:f>
              <c:strCache>
                <c:ptCount val="1"/>
                <c:pt idx="0">
                  <c:v>Hasta 50 plazas</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'A4.Tabla3'!$C$4:$L$5</c15:sqref>
                  </c15:fullRef>
                </c:ext>
              </c:extLst>
              <c:f>'A4.Tabla3'!$D$4:$L$5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'A4.Tabla3'!$C$15:$L$15</c15:sqref>
                  </c15:fullRef>
                </c:ext>
              </c:extLst>
              <c:f>('A4.Tabla3'!$D$15:$G$15,'A4.Tabla3'!$I$15:$K$15)</c:f>
              <c:numCache>
                <c:formatCode>0.0</c:formatCode>
                <c:ptCount val="7"/>
                <c:pt idx="0">
                  <c:v>37.549407114624508</c:v>
                </c:pt>
                <c:pt idx="1">
                  <c:v>15.590551181102359</c:v>
                </c:pt>
                <c:pt idx="2">
                  <c:v>24.390243902439046</c:v>
                </c:pt>
                <c:pt idx="3">
                  <c:v>18.971061093247592</c:v>
                </c:pt>
                <c:pt idx="4">
                  <c:v>20.192307692307672</c:v>
                </c:pt>
                <c:pt idx="5">
                  <c:v>18.181818181818183</c:v>
                </c:pt>
                <c:pt idx="6">
                  <c:v>16.504854368932037</c:v>
                </c:pt>
              </c:numCache>
            </c:numRef>
          </c:val>
          <c:smooth val="0"/>
          <c:extLst>
            <c:ext xmlns:c16="http://schemas.microsoft.com/office/drawing/2014/chart" uri="{C3380CC4-5D6E-409C-BE32-E72D297353CC}">
              <c16:uniqueId val="{00000001-A74B-4E32-AFB3-06FCE9518FF4}"/>
            </c:ext>
          </c:extLst>
        </c:ser>
        <c:ser>
          <c:idx val="2"/>
          <c:order val="2"/>
          <c:tx>
            <c:strRef>
              <c:f>'A4.Tabla3'!$B$16</c:f>
              <c:strCache>
                <c:ptCount val="1"/>
                <c:pt idx="0">
                  <c:v>51 - 99 plazas</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'A4.Tabla3'!$C$4:$L$5</c15:sqref>
                  </c15:fullRef>
                </c:ext>
              </c:extLst>
              <c:f>'A4.Tabla3'!$D$4:$L$5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'A4.Tabla3'!$C$16:$L$16</c15:sqref>
                  </c15:fullRef>
                </c:ext>
              </c:extLst>
              <c:f>('A4.Tabla3'!$D$16:$G$16,'A4.Tabla3'!$I$16:$K$16)</c:f>
              <c:numCache>
                <c:formatCode>0.0</c:formatCode>
                <c:ptCount val="7"/>
                <c:pt idx="0">
                  <c:v>46.84684684684688</c:v>
                </c:pt>
                <c:pt idx="1">
                  <c:v>17.837837837837835</c:v>
                </c:pt>
                <c:pt idx="2">
                  <c:v>23.333333333333318</c:v>
                </c:pt>
                <c:pt idx="3">
                  <c:v>21.106557377049175</c:v>
                </c:pt>
                <c:pt idx="4">
                  <c:v>16.744186046511636</c:v>
                </c:pt>
                <c:pt idx="5">
                  <c:v>10.526315789473687</c:v>
                </c:pt>
                <c:pt idx="6">
                  <c:v>17.610062893081768</c:v>
                </c:pt>
              </c:numCache>
            </c:numRef>
          </c:val>
          <c:smooth val="0"/>
          <c:extLst>
            <c:ext xmlns:c16="http://schemas.microsoft.com/office/drawing/2014/chart" uri="{C3380CC4-5D6E-409C-BE32-E72D297353CC}">
              <c16:uniqueId val="{00000002-A74B-4E32-AFB3-06FCE9518FF4}"/>
            </c:ext>
          </c:extLst>
        </c:ser>
        <c:ser>
          <c:idx val="3"/>
          <c:order val="3"/>
          <c:tx>
            <c:strRef>
              <c:f>'A4.Tabla3'!$B$17</c:f>
              <c:strCache>
                <c:ptCount val="1"/>
                <c:pt idx="0">
                  <c:v>100 o más plazas</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'A4.Tabla3'!$C$4:$L$5</c15:sqref>
                  </c15:fullRef>
                </c:ext>
              </c:extLst>
              <c:f>'A4.Tabla3'!$D$4:$L$5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'A4.Tabla3'!$C$17:$L$17</c15:sqref>
                  </c15:fullRef>
                </c:ext>
              </c:extLst>
              <c:f>('A4.Tabla3'!$D$17:$G$17,'A4.Tabla3'!$I$17:$K$17)</c:f>
              <c:numCache>
                <c:formatCode>0.0</c:formatCode>
                <c:ptCount val="7"/>
                <c:pt idx="0">
                  <c:v>37.532808398950138</c:v>
                </c:pt>
                <c:pt idx="1">
                  <c:v>19.133771929824565</c:v>
                </c:pt>
                <c:pt idx="2">
                  <c:v>17.472118959107799</c:v>
                </c:pt>
                <c:pt idx="3">
                  <c:v>18.079096045197737</c:v>
                </c:pt>
                <c:pt idx="4">
                  <c:v>14.846416382252563</c:v>
                </c:pt>
                <c:pt idx="5">
                  <c:v>16.999999999999993</c:v>
                </c:pt>
                <c:pt idx="6">
                  <c:v>16.279069767441868</c:v>
                </c:pt>
              </c:numCache>
            </c:numRef>
          </c:val>
          <c:smooth val="0"/>
          <c:extLst>
            <c:ext xmlns:c16="http://schemas.microsoft.com/office/drawing/2014/chart" uri="{C3380CC4-5D6E-409C-BE32-E72D297353CC}">
              <c16:uniqueId val="{00000003-A74B-4E32-AFB3-06FCE9518FF4}"/>
            </c:ext>
          </c:extLst>
        </c:ser>
        <c:dLbls>
          <c:showLegendKey val="0"/>
          <c:showVal val="0"/>
          <c:showCatName val="0"/>
          <c:showSerName val="0"/>
          <c:showPercent val="0"/>
          <c:showBubbleSize val="0"/>
        </c:dLbls>
        <c:smooth val="0"/>
        <c:axId val="22722655"/>
        <c:axId val="22765087"/>
        <c:extLst/>
      </c:lineChart>
      <c:catAx>
        <c:axId val="2272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65087"/>
        <c:crosses val="autoZero"/>
        <c:auto val="1"/>
        <c:lblAlgn val="ctr"/>
        <c:lblOffset val="100"/>
        <c:noMultiLvlLbl val="0"/>
      </c:catAx>
      <c:valAx>
        <c:axId val="2276508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2265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s-ES" sz="900" b="1">
                <a:solidFill>
                  <a:schemeClr val="tx1"/>
                </a:solidFill>
              </a:rPr>
              <a:t>Evolución de la letalidad por trimestre y cercanía respecto</a:t>
            </a:r>
            <a:r>
              <a:rPr lang="es-ES" sz="900" b="1" baseline="0">
                <a:solidFill>
                  <a:schemeClr val="tx1"/>
                </a:solidFill>
              </a:rPr>
              <a:t> al SVSS </a:t>
            </a:r>
            <a:r>
              <a:rPr lang="es-ES" sz="900" b="1">
                <a:solidFill>
                  <a:schemeClr val="tx1"/>
                </a:solidFill>
              </a:rPr>
              <a:t>(%) </a:t>
            </a:r>
          </a:p>
        </c:rich>
      </c:tx>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'A4.Tabla4'!$B$12</c:f>
              <c:strCache>
                <c:ptCount val="1"/>
                <c:pt idx="0">
                  <c:v>Total</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'A4.Tabla4'!$C$4:$L$5</c15:sqref>
                  </c15:fullRef>
                </c:ext>
              </c:extLst>
              <c:f>'A4.Tabla4'!$D$4:$L$5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'A4.Tabla4'!$C$12:$L$12</c15:sqref>
                  </c15:fullRef>
                </c:ext>
              </c:extLst>
              <c:f>('A4.Tabla4'!$D$12:$G$12,'A4.Tabla4'!$I$12:$K$12)</c:f>
              <c:numCache>
                <c:formatCode>0.0</c:formatCode>
                <c:ptCount val="7"/>
                <c:pt idx="0">
                  <c:v>38.926174496644279</c:v>
                </c:pt>
                <c:pt idx="1">
                  <c:v>18.148639681486383</c:v>
                </c:pt>
                <c:pt idx="2">
                  <c:v>20.065789473684216</c:v>
                </c:pt>
                <c:pt idx="3">
                  <c:v>18.940137389597641</c:v>
                </c:pt>
                <c:pt idx="4">
                  <c:v>16.352824578790877</c:v>
                </c:pt>
                <c:pt idx="5">
                  <c:v>15.934065934065931</c:v>
                </c:pt>
                <c:pt idx="6">
                  <c:v>16.771488469601664</c:v>
                </c:pt>
              </c:numCache>
            </c:numRef>
          </c:val>
          <c:smooth val="0"/>
          <c:extLst xmlns:c15="http://schemas.microsoft.com/office/drawing/2012/chart">
            <c:ext xmlns:c16="http://schemas.microsoft.com/office/drawing/2014/chart" uri="{C3380CC4-5D6E-409C-BE32-E72D297353CC}">
              <c16:uniqueId val="{00000000-423B-4378-8E46-0F1CCB79DA0E}"/>
            </c:ext>
          </c:extLst>
        </c:ser>
        <c:ser>
          <c:idx val="1"/>
          <c:order val="1"/>
          <c:tx>
            <c:strRef>
              <c:f>'A4.Tabla4'!$B$13</c:f>
              <c:strCache>
                <c:ptCount val="1"/>
                <c:pt idx="0">
                  <c:v>Públicas y cercanas al SVSS (&gt;50% finan. pública)</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'A4.Tabla4'!$C$4:$L$5</c15:sqref>
                  </c15:fullRef>
                </c:ext>
              </c:extLst>
              <c:f>'A4.Tabla4'!$D$4:$L$5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'A4.Tabla4'!$C$13:$L$13</c15:sqref>
                  </c15:fullRef>
                </c:ext>
              </c:extLst>
              <c:f>('A4.Tabla4'!$D$13:$G$13,'A4.Tabla4'!$I$13:$K$13)</c:f>
              <c:numCache>
                <c:formatCode>0.0</c:formatCode>
                <c:ptCount val="7"/>
                <c:pt idx="0">
                  <c:v>39.832285115303989</c:v>
                </c:pt>
                <c:pt idx="1">
                  <c:v>18.903940886699505</c:v>
                </c:pt>
                <c:pt idx="2">
                  <c:v>17.726396917148371</c:v>
                </c:pt>
                <c:pt idx="3">
                  <c:v>17.942583732057415</c:v>
                </c:pt>
                <c:pt idx="4">
                  <c:v>14.068441064638778</c:v>
                </c:pt>
                <c:pt idx="5">
                  <c:v>12.048192771084333</c:v>
                </c:pt>
                <c:pt idx="6">
                  <c:v>17.821782178217827</c:v>
                </c:pt>
              </c:numCache>
            </c:numRef>
          </c:val>
          <c:smooth val="0"/>
          <c:extLst>
            <c:ext xmlns:c16="http://schemas.microsoft.com/office/drawing/2014/chart" uri="{C3380CC4-5D6E-409C-BE32-E72D297353CC}">
              <c16:uniqueId val="{00000001-423B-4378-8E46-0F1CCB79DA0E}"/>
            </c:ext>
          </c:extLst>
        </c:ser>
        <c:ser>
          <c:idx val="2"/>
          <c:order val="2"/>
          <c:tx>
            <c:strRef>
              <c:f>'A4.Tabla4'!$B$14</c:f>
              <c:strCache>
                <c:ptCount val="1"/>
                <c:pt idx="0">
                  <c:v>Privadas más alejadas del SVSS (&gt;50% finan. privada)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'A4.Tabla4'!$C$4:$L$5</c15:sqref>
                  </c15:fullRef>
                </c:ext>
              </c:extLst>
              <c:f>'A4.Tabla4'!$D$4:$L$5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'A4.Tabla4'!$C$14:$L$14</c15:sqref>
                  </c15:fullRef>
                </c:ext>
              </c:extLst>
              <c:f>('A4.Tabla4'!$D$14:$G$14,'A4.Tabla4'!$I$14:$K$14)</c:f>
              <c:numCache>
                <c:formatCode>0.0</c:formatCode>
                <c:ptCount val="7"/>
                <c:pt idx="0">
                  <c:v>37.31343283582089</c:v>
                </c:pt>
                <c:pt idx="1">
                  <c:v>17.266187050359708</c:v>
                </c:pt>
                <c:pt idx="2">
                  <c:v>23.155216284987276</c:v>
                </c:pt>
                <c:pt idx="3">
                  <c:v>20.535714285714278</c:v>
                </c:pt>
                <c:pt idx="4">
                  <c:v>18.840579710144926</c:v>
                </c:pt>
                <c:pt idx="5">
                  <c:v>19.191919191919201</c:v>
                </c:pt>
                <c:pt idx="6">
                  <c:v>16</c:v>
                </c:pt>
              </c:numCache>
            </c:numRef>
          </c:val>
          <c:smooth val="0"/>
          <c:extLst>
            <c:ext xmlns:c16="http://schemas.microsoft.com/office/drawing/2014/chart" uri="{C3380CC4-5D6E-409C-BE32-E72D297353CC}">
              <c16:uniqueId val="{00000002-423B-4378-8E46-0F1CCB79DA0E}"/>
            </c:ext>
          </c:extLst>
        </c:ser>
        <c:dLbls>
          <c:showLegendKey val="0"/>
          <c:showVal val="0"/>
          <c:showCatName val="0"/>
          <c:showSerName val="0"/>
          <c:showPercent val="0"/>
          <c:showBubbleSize val="0"/>
        </c:dLbls>
        <c:smooth val="0"/>
        <c:axId val="22722655"/>
        <c:axId val="22765087"/>
        <c:extLst/>
      </c:lineChart>
      <c:catAx>
        <c:axId val="2272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65087"/>
        <c:crosses val="autoZero"/>
        <c:auto val="1"/>
        <c:lblAlgn val="ctr"/>
        <c:lblOffset val="100"/>
        <c:noMultiLvlLbl val="0"/>
      </c:catAx>
      <c:valAx>
        <c:axId val="2276508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2265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s-ES" sz="900" b="1">
                <a:solidFill>
                  <a:schemeClr val="tx1"/>
                </a:solidFill>
              </a:rPr>
              <a:t>Evolución de la letalidad por trimestre y cercanía respecto</a:t>
            </a:r>
            <a:r>
              <a:rPr lang="es-ES" sz="900" b="1" baseline="0">
                <a:solidFill>
                  <a:schemeClr val="tx1"/>
                </a:solidFill>
              </a:rPr>
              <a:t> al SVSS </a:t>
            </a:r>
            <a:r>
              <a:rPr lang="es-ES" sz="900" b="1">
                <a:solidFill>
                  <a:schemeClr val="tx1"/>
                </a:solidFill>
              </a:rPr>
              <a:t>(%) </a:t>
            </a:r>
          </a:p>
        </c:rich>
      </c:tx>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'A4.Tabla5'!$B$14</c:f>
              <c:strCache>
                <c:ptCount val="1"/>
                <c:pt idx="0">
                  <c:v>Total</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'A4.Tabla5'!$C$4:$L$5</c15:sqref>
                  </c15:fullRef>
                </c:ext>
              </c:extLst>
              <c:f>'A4.Tabla5'!$D$4:$L$5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'A4.Tabla5'!$C$14:$L$14</c15:sqref>
                  </c15:fullRef>
                </c:ext>
              </c:extLst>
              <c:f>('A4.Tabla5'!$D$14:$G$14,'A4.Tabla5'!$I$14:$K$14)</c:f>
              <c:numCache>
                <c:formatCode>0.00</c:formatCode>
                <c:ptCount val="7"/>
                <c:pt idx="0">
                  <c:v>38.926174496644279</c:v>
                </c:pt>
                <c:pt idx="1">
                  <c:v>18.148639681486383</c:v>
                </c:pt>
                <c:pt idx="2">
                  <c:v>20.065789473684216</c:v>
                </c:pt>
                <c:pt idx="3">
                  <c:v>18.940137389597641</c:v>
                </c:pt>
                <c:pt idx="4">
                  <c:v>16.352824578790877</c:v>
                </c:pt>
                <c:pt idx="5">
                  <c:v>15.934065934065931</c:v>
                </c:pt>
                <c:pt idx="6">
                  <c:v>16.771488469601664</c:v>
                </c:pt>
              </c:numCache>
            </c:numRef>
          </c:val>
          <c:smooth val="0"/>
          <c:extLst xmlns:c15="http://schemas.microsoft.com/office/drawing/2012/chart">
            <c:ext xmlns:c16="http://schemas.microsoft.com/office/drawing/2014/chart" uri="{C3380CC4-5D6E-409C-BE32-E72D297353CC}">
              <c16:uniqueId val="{00000000-04A6-4730-9CB8-80E5B40CDB15}"/>
            </c:ext>
          </c:extLst>
        </c:ser>
        <c:ser>
          <c:idx val="1"/>
          <c:order val="1"/>
          <c:tx>
            <c:strRef>
              <c:f>'A4.Tabla5'!$B$15</c:f>
              <c:strCache>
                <c:ptCount val="1"/>
                <c:pt idx="0">
                  <c:v>Entidades rurales y urbanas asimilables</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'A4.Tabla5'!$C$4:$L$5</c15:sqref>
                  </c15:fullRef>
                </c:ext>
              </c:extLst>
              <c:f>'A4.Tabla5'!$D$4:$L$5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'A4.Tabla5'!$C$15:$L$15</c15:sqref>
                  </c15:fullRef>
                </c:ext>
              </c:extLst>
              <c:f>('A4.Tabla5'!$D$15:$G$15,'A4.Tabla5'!$I$15:$K$15)</c:f>
              <c:numCache>
                <c:formatCode>0.00</c:formatCode>
                <c:ptCount val="7"/>
                <c:pt idx="0">
                  <c:v>42.253521126760582</c:v>
                </c:pt>
                <c:pt idx="1">
                  <c:v>14.457831325301203</c:v>
                </c:pt>
                <c:pt idx="2">
                  <c:v>21.093750000000011</c:v>
                </c:pt>
                <c:pt idx="3">
                  <c:v>16.194331983805661</c:v>
                </c:pt>
                <c:pt idx="4">
                  <c:v>15.702479338842979</c:v>
                </c:pt>
                <c:pt idx="5">
                  <c:v>13.793103448275861</c:v>
                </c:pt>
                <c:pt idx="6">
                  <c:v>17.021276595744681</c:v>
                </c:pt>
              </c:numCache>
            </c:numRef>
          </c:val>
          <c:smooth val="0"/>
          <c:extLst>
            <c:ext xmlns:c16="http://schemas.microsoft.com/office/drawing/2014/chart" uri="{C3380CC4-5D6E-409C-BE32-E72D297353CC}">
              <c16:uniqueId val="{00000001-04A6-4730-9CB8-80E5B40CDB15}"/>
            </c:ext>
          </c:extLst>
        </c:ser>
        <c:ser>
          <c:idx val="2"/>
          <c:order val="2"/>
          <c:tx>
            <c:strRef>
              <c:f>'A4.Tabla5'!$B$16</c:f>
              <c:strCache>
                <c:ptCount val="1"/>
                <c:pt idx="0">
                  <c:v>Entidades urbanas intermedias</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'A4.Tabla5'!$C$4:$L$5</c15:sqref>
                  </c15:fullRef>
                </c:ext>
              </c:extLst>
              <c:f>'A4.Tabla5'!$D$4:$L$5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'A4.Tabla5'!$C$16:$L$16</c15:sqref>
                  </c15:fullRef>
                </c:ext>
              </c:extLst>
              <c:f>('A4.Tabla5'!$D$16:$G$16,'A4.Tabla5'!$I$16:$K$16)</c:f>
              <c:numCache>
                <c:formatCode>0.00</c:formatCode>
                <c:ptCount val="7"/>
                <c:pt idx="0">
                  <c:v>34.375</c:v>
                </c:pt>
                <c:pt idx="1">
                  <c:v>16.268486916951083</c:v>
                </c:pt>
                <c:pt idx="2">
                  <c:v>20.081967213114766</c:v>
                </c:pt>
                <c:pt idx="3">
                  <c:v>14.327485380116956</c:v>
                </c:pt>
                <c:pt idx="4">
                  <c:v>18.429003021148031</c:v>
                </c:pt>
                <c:pt idx="5">
                  <c:v>15.625000000000009</c:v>
                </c:pt>
                <c:pt idx="6">
                  <c:v>17.054263565891471</c:v>
                </c:pt>
              </c:numCache>
            </c:numRef>
          </c:val>
          <c:smooth val="0"/>
          <c:extLst>
            <c:ext xmlns:c16="http://schemas.microsoft.com/office/drawing/2014/chart" uri="{C3380CC4-5D6E-409C-BE32-E72D297353CC}">
              <c16:uniqueId val="{00000002-04A6-4730-9CB8-80E5B40CDB15}"/>
            </c:ext>
          </c:extLst>
        </c:ser>
        <c:ser>
          <c:idx val="3"/>
          <c:order val="3"/>
          <c:tx>
            <c:strRef>
              <c:f>'A4.Tabla5'!$B$17</c:f>
              <c:strCache>
                <c:ptCount val="1"/>
                <c:pt idx="0">
                  <c:v>Entidades urbanas</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'A4.Tabla5'!$C$4:$L$5</c15:sqref>
                  </c15:fullRef>
                </c:ext>
              </c:extLst>
              <c:f>'A4.Tabla5'!$D$4:$L$5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'A4.Tabla5'!$C$17:$L$17</c15:sqref>
                  </c15:fullRef>
                </c:ext>
              </c:extLst>
              <c:f>('A4.Tabla5'!$D$17:$G$17,'A4.Tabla5'!$I$17:$K$17)</c:f>
              <c:numCache>
                <c:formatCode>0.00</c:formatCode>
                <c:ptCount val="7"/>
                <c:pt idx="0">
                  <c:v>43.426294820717153</c:v>
                </c:pt>
                <c:pt idx="1">
                  <c:v>20.281001832620653</c:v>
                </c:pt>
                <c:pt idx="2">
                  <c:v>19.417475728155345</c:v>
                </c:pt>
                <c:pt idx="3">
                  <c:v>21.381031613976706</c:v>
                </c:pt>
                <c:pt idx="4">
                  <c:v>15.137614678899077</c:v>
                </c:pt>
                <c:pt idx="5">
                  <c:v>18.333333333333336</c:v>
                </c:pt>
                <c:pt idx="6">
                  <c:v>16.425120772946865</c:v>
                </c:pt>
              </c:numCache>
            </c:numRef>
          </c:val>
          <c:smooth val="0"/>
          <c:extLst>
            <c:ext xmlns:c16="http://schemas.microsoft.com/office/drawing/2014/chart" uri="{C3380CC4-5D6E-409C-BE32-E72D297353CC}">
              <c16:uniqueId val="{00000004-04A6-4730-9CB8-80E5B40CDB15}"/>
            </c:ext>
          </c:extLst>
        </c:ser>
        <c:dLbls>
          <c:showLegendKey val="0"/>
          <c:showVal val="0"/>
          <c:showCatName val="0"/>
          <c:showSerName val="0"/>
          <c:showPercent val="0"/>
          <c:showBubbleSize val="0"/>
        </c:dLbls>
        <c:smooth val="0"/>
        <c:axId val="22722655"/>
        <c:axId val="22765087"/>
        <c:extLst/>
      </c:lineChart>
      <c:catAx>
        <c:axId val="2272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65087"/>
        <c:crosses val="autoZero"/>
        <c:auto val="1"/>
        <c:lblAlgn val="ctr"/>
        <c:lblOffset val="100"/>
        <c:noMultiLvlLbl val="0"/>
      </c:catAx>
      <c:valAx>
        <c:axId val="2276508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2265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s-ES" sz="900" b="1">
                <a:solidFill>
                  <a:schemeClr val="tx1"/>
                </a:solidFill>
              </a:rPr>
              <a:t>Evolución de la letalidad por trimestre e</a:t>
            </a:r>
            <a:r>
              <a:rPr lang="es-ES" sz="900" b="1" baseline="0">
                <a:solidFill>
                  <a:schemeClr val="tx1"/>
                </a:solidFill>
              </a:rPr>
              <a:t> incidencia del COVID en el municipio </a:t>
            </a:r>
            <a:r>
              <a:rPr lang="es-ES" sz="900" b="1">
                <a:solidFill>
                  <a:schemeClr val="tx1"/>
                </a:solidFill>
              </a:rPr>
              <a:t>(%) </a:t>
            </a:r>
          </a:p>
        </c:rich>
      </c:tx>
      <c:layout>
        <c:manualLayout>
          <c:xMode val="edge"/>
          <c:yMode val="edge"/>
          <c:x val="0.13513041774745946"/>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'A4.Tabla6'!$B$14</c:f>
              <c:strCache>
                <c:ptCount val="1"/>
                <c:pt idx="0">
                  <c:v>Total</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'A4.Tabla6'!$C$4:$L$5</c15:sqref>
                  </c15:fullRef>
                </c:ext>
              </c:extLst>
              <c:f>'A4.Tabla6'!$D$4:$L$5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'A4.Tabla6'!$C$14:$L$14</c15:sqref>
                  </c15:fullRef>
                </c:ext>
              </c:extLst>
              <c:f>('A4.Tabla6'!$D$14:$G$14,'A4.Tabla6'!$I$14:$K$14)</c:f>
              <c:numCache>
                <c:formatCode>#,##0.0</c:formatCode>
                <c:ptCount val="7"/>
                <c:pt idx="0">
                  <c:v>38.926174496644279</c:v>
                </c:pt>
                <c:pt idx="1">
                  <c:v>18.148639681486383</c:v>
                </c:pt>
                <c:pt idx="2">
                  <c:v>20.065789473684216</c:v>
                </c:pt>
                <c:pt idx="3">
                  <c:v>18.940137389597641</c:v>
                </c:pt>
                <c:pt idx="4">
                  <c:v>16.352824578790877</c:v>
                </c:pt>
                <c:pt idx="5">
                  <c:v>15.934065934065931</c:v>
                </c:pt>
                <c:pt idx="6">
                  <c:v>16.771488469601664</c:v>
                </c:pt>
              </c:numCache>
            </c:numRef>
          </c:val>
          <c:smooth val="0"/>
          <c:extLst xmlns:c15="http://schemas.microsoft.com/office/drawing/2012/chart">
            <c:ext xmlns:c16="http://schemas.microsoft.com/office/drawing/2014/chart" uri="{C3380CC4-5D6E-409C-BE32-E72D297353CC}">
              <c16:uniqueId val="{00000000-351F-47D9-A635-CE075BA399FF}"/>
            </c:ext>
          </c:extLst>
        </c:ser>
        <c:ser>
          <c:idx val="1"/>
          <c:order val="1"/>
          <c:tx>
            <c:strRef>
              <c:f>'A4.Tabla6'!$B$15</c:f>
              <c:strCache>
                <c:ptCount val="1"/>
                <c:pt idx="0">
                  <c:v>&lt;= 9679 casos por 100.000 hab.</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'A4.Tabla6'!$C$4:$L$5</c15:sqref>
                  </c15:fullRef>
                </c:ext>
              </c:extLst>
              <c:f>'A4.Tabla6'!$D$4:$L$5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'A4.Tabla6'!$C$15:$L$15</c15:sqref>
                  </c15:fullRef>
                </c:ext>
              </c:extLst>
              <c:f>('A4.Tabla6'!$D$15:$G$15,'A4.Tabla6'!$I$15:$K$15)</c:f>
              <c:numCache>
                <c:formatCode>#,##0.0</c:formatCode>
                <c:ptCount val="7"/>
                <c:pt idx="0">
                  <c:v>44.000000000000014</c:v>
                </c:pt>
                <c:pt idx="1">
                  <c:v>9.9999999999999964</c:v>
                </c:pt>
                <c:pt idx="2">
                  <c:v>11.111111111111114</c:v>
                </c:pt>
                <c:pt idx="3">
                  <c:v>21.538461538461533</c:v>
                </c:pt>
                <c:pt idx="4">
                  <c:v>14.285714285714283</c:v>
                </c:pt>
                <c:pt idx="5">
                  <c:v>0</c:v>
                </c:pt>
                <c:pt idx="6">
                  <c:v>20.930232558139533</c:v>
                </c:pt>
              </c:numCache>
            </c:numRef>
          </c:val>
          <c:smooth val="0"/>
          <c:extLst>
            <c:ext xmlns:c16="http://schemas.microsoft.com/office/drawing/2014/chart" uri="{C3380CC4-5D6E-409C-BE32-E72D297353CC}">
              <c16:uniqueId val="{00000001-351F-47D9-A635-CE075BA399FF}"/>
            </c:ext>
          </c:extLst>
        </c:ser>
        <c:ser>
          <c:idx val="2"/>
          <c:order val="2"/>
          <c:tx>
            <c:strRef>
              <c:f>'A4.Tabla6'!$B$16</c:f>
              <c:strCache>
                <c:ptCount val="1"/>
                <c:pt idx="0">
                  <c:v>9680 - 11940 casos por 100.000 hab.</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'A4.Tabla6'!$C$4:$L$5</c15:sqref>
                  </c15:fullRef>
                </c:ext>
              </c:extLst>
              <c:f>'A4.Tabla6'!$D$4:$L$5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'A4.Tabla6'!$C$16:$L$16</c15:sqref>
                  </c15:fullRef>
                </c:ext>
              </c:extLst>
              <c:f>('A4.Tabla6'!$D$16:$G$16,'A4.Tabla6'!$I$16:$K$16)</c:f>
              <c:numCache>
                <c:formatCode>#,##0.0</c:formatCode>
                <c:ptCount val="7"/>
                <c:pt idx="0">
                  <c:v>40.520446096654275</c:v>
                </c:pt>
                <c:pt idx="1">
                  <c:v>17.54010695187166</c:v>
                </c:pt>
                <c:pt idx="2">
                  <c:v>21.084337349397597</c:v>
                </c:pt>
                <c:pt idx="3">
                  <c:v>17.88819875776398</c:v>
                </c:pt>
                <c:pt idx="4">
                  <c:v>17.515923566878982</c:v>
                </c:pt>
                <c:pt idx="5">
                  <c:v>19.642857142857135</c:v>
                </c:pt>
                <c:pt idx="6">
                  <c:v>16.256157635467975</c:v>
                </c:pt>
              </c:numCache>
            </c:numRef>
          </c:val>
          <c:smooth val="0"/>
          <c:extLst>
            <c:ext xmlns:c16="http://schemas.microsoft.com/office/drawing/2014/chart" uri="{C3380CC4-5D6E-409C-BE32-E72D297353CC}">
              <c16:uniqueId val="{00000002-351F-47D9-A635-CE075BA399FF}"/>
            </c:ext>
          </c:extLst>
        </c:ser>
        <c:ser>
          <c:idx val="3"/>
          <c:order val="3"/>
          <c:tx>
            <c:strRef>
              <c:f>'A4.Tabla6'!$B$17</c:f>
              <c:strCache>
                <c:ptCount val="1"/>
                <c:pt idx="0">
                  <c:v>&gt; 11941 casos por 100.000 hab.</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'A4.Tabla6'!$C$4:$L$5</c15:sqref>
                  </c15:fullRef>
                </c:ext>
              </c:extLst>
              <c:f>'A4.Tabla6'!$D$4:$L$5</c:f>
              <c:multiLvlStrCache>
                <c:ptCount val="7"/>
                <c:lvl>
                  <c:pt idx="0">
                    <c:v>I Trim.</c:v>
                  </c:pt>
                  <c:pt idx="1">
                    <c:v>II Trim.</c:v>
                  </c:pt>
                  <c:pt idx="2">
                    <c:v>III Trim.</c:v>
                  </c:pt>
                  <c:pt idx="3">
                    <c:v>IV Trim.</c:v>
                  </c:pt>
                  <c:pt idx="4">
                    <c:v>I Trim.</c:v>
                  </c:pt>
                  <c:pt idx="5">
                    <c:v>II Trim.</c:v>
                  </c:pt>
                  <c:pt idx="6">
                    <c:v>III Trim.</c:v>
                  </c:pt>
                </c:lvl>
                <c:lvl>
                  <c:pt idx="0">
                    <c:v>Año 2020</c:v>
                  </c:pt>
                  <c:pt idx="4">
                    <c:v>Año 2021</c:v>
                  </c:pt>
                </c:lvl>
              </c:multiLvlStrCache>
            </c:multiLvlStrRef>
          </c:cat>
          <c:val>
            <c:numRef>
              <c:extLst>
                <c:ext xmlns:c15="http://schemas.microsoft.com/office/drawing/2012/chart" uri="{02D57815-91ED-43cb-92C2-25804820EDAC}">
                  <c15:fullRef>
                    <c15:sqref>'A4.Tabla6'!$C$17:$L$17</c15:sqref>
                  </c15:fullRef>
                </c:ext>
              </c:extLst>
              <c:f>('A4.Tabla6'!$D$17:$G$17,'A4.Tabla6'!$I$17:$K$17)</c:f>
              <c:numCache>
                <c:formatCode>#,##0.0</c:formatCode>
                <c:ptCount val="7"/>
                <c:pt idx="0">
                  <c:v>37.694013303769417</c:v>
                </c:pt>
                <c:pt idx="1">
                  <c:v>18.938233792751404</c:v>
                </c:pt>
                <c:pt idx="2">
                  <c:v>20.036764705882341</c:v>
                </c:pt>
                <c:pt idx="3">
                  <c:v>19.401631912964646</c:v>
                </c:pt>
                <c:pt idx="4">
                  <c:v>15.926493108728941</c:v>
                </c:pt>
                <c:pt idx="5">
                  <c:v>14.999999999999998</c:v>
                </c:pt>
                <c:pt idx="6">
                  <c:v>16.450216450216452</c:v>
                </c:pt>
              </c:numCache>
            </c:numRef>
          </c:val>
          <c:smooth val="0"/>
          <c:extLst>
            <c:ext xmlns:c16="http://schemas.microsoft.com/office/drawing/2014/chart" uri="{C3380CC4-5D6E-409C-BE32-E72D297353CC}">
              <c16:uniqueId val="{00000003-351F-47D9-A635-CE075BA399FF}"/>
            </c:ext>
          </c:extLst>
        </c:ser>
        <c:dLbls>
          <c:showLegendKey val="0"/>
          <c:showVal val="0"/>
          <c:showCatName val="0"/>
          <c:showSerName val="0"/>
          <c:showPercent val="0"/>
          <c:showBubbleSize val="0"/>
        </c:dLbls>
        <c:smooth val="0"/>
        <c:axId val="22722655"/>
        <c:axId val="22765087"/>
        <c:extLst/>
      </c:lineChart>
      <c:catAx>
        <c:axId val="2272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65087"/>
        <c:crosses val="autoZero"/>
        <c:auto val="1"/>
        <c:lblAlgn val="ctr"/>
        <c:lblOffset val="100"/>
        <c:noMultiLvlLbl val="0"/>
      </c:catAx>
      <c:valAx>
        <c:axId val="2276508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2265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Letalidad (%)</a:t>
            </a:r>
            <a:r>
              <a:rPr lang="es-ES" baseline="0"/>
              <a:t> por comarcas y año</a:t>
            </a:r>
            <a:endParaRPr lang="es-ES"/>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tx>
            <c:strRef>
              <c:f>'A4.Tabla7'!$J$5</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'A4.Tabla7'!$B$6:$B$22</c:f>
              <c:strCache>
                <c:ptCount val="17"/>
                <c:pt idx="0">
                  <c:v>Total</c:v>
                </c:pt>
                <c:pt idx="1">
                  <c:v>Vitoria-Gasteiz</c:v>
                </c:pt>
                <c:pt idx="2">
                  <c:v>Zona Rural Alavesa</c:v>
                </c:pt>
                <c:pt idx="3">
                  <c:v>Bidasoa - Buruntzaldea - Oarsoaldea</c:v>
                </c:pt>
                <c:pt idx="4">
                  <c:v>Debabarrena - Debagoiena</c:v>
                </c:pt>
                <c:pt idx="5">
                  <c:v>Donostia</c:v>
                </c:pt>
                <c:pt idx="6">
                  <c:v>Tolosaldea - Goierri</c:v>
                </c:pt>
                <c:pt idx="7">
                  <c:v>Urola Kosta</c:v>
                </c:pt>
                <c:pt idx="8">
                  <c:v>Basauri-Nerbioi</c:v>
                </c:pt>
                <c:pt idx="9">
                  <c:v>Bilbo</c:v>
                </c:pt>
                <c:pt idx="10">
                  <c:v>Busturialdea-Bermeo</c:v>
                </c:pt>
                <c:pt idx="11">
                  <c:v>Durangoaldea-Lea Artibai-Lea Ibarra</c:v>
                </c:pt>
                <c:pt idx="12">
                  <c:v>Enkarterri</c:v>
                </c:pt>
                <c:pt idx="13">
                  <c:v>Ezkerraldea</c:v>
                </c:pt>
                <c:pt idx="14">
                  <c:v>Galdakao-Arratia</c:v>
                </c:pt>
                <c:pt idx="15">
                  <c:v>Getxo-Uribe Kosta</c:v>
                </c:pt>
                <c:pt idx="16">
                  <c:v>Mungialde-Txorierri-Erandio-Leioa</c:v>
                </c:pt>
              </c:strCache>
            </c:strRef>
          </c:cat>
          <c:val>
            <c:numRef>
              <c:f>'A4.Tabla7'!$J$6:$J$22</c:f>
              <c:numCache>
                <c:formatCode>0.0</c:formatCode>
                <c:ptCount val="17"/>
                <c:pt idx="0">
                  <c:v>20.956923535549262</c:v>
                </c:pt>
                <c:pt idx="1">
                  <c:v>19.630484988452661</c:v>
                </c:pt>
                <c:pt idx="2">
                  <c:v>24.725274725274726</c:v>
                </c:pt>
                <c:pt idx="3">
                  <c:v>16.666666666666668</c:v>
                </c:pt>
                <c:pt idx="4">
                  <c:v>21.026894865525666</c:v>
                </c:pt>
                <c:pt idx="5">
                  <c:v>24.054982817869416</c:v>
                </c:pt>
                <c:pt idx="6">
                  <c:v>27.89855072463768</c:v>
                </c:pt>
                <c:pt idx="7">
                  <c:v>28.282828282828284</c:v>
                </c:pt>
                <c:pt idx="8">
                  <c:v>22.368421052631579</c:v>
                </c:pt>
                <c:pt idx="9">
                  <c:v>20.808625336927225</c:v>
                </c:pt>
                <c:pt idx="10">
                  <c:v>17.12328767123288</c:v>
                </c:pt>
                <c:pt idx="11">
                  <c:v>19.999999999999993</c:v>
                </c:pt>
                <c:pt idx="12">
                  <c:v>19.047619047619047</c:v>
                </c:pt>
                <c:pt idx="13">
                  <c:v>21.992481203007518</c:v>
                </c:pt>
                <c:pt idx="14">
                  <c:v>21.387283236994218</c:v>
                </c:pt>
                <c:pt idx="15">
                  <c:v>20.855614973262032</c:v>
                </c:pt>
                <c:pt idx="16">
                  <c:v>14.945652173913043</c:v>
                </c:pt>
              </c:numCache>
            </c:numRef>
          </c:val>
          <c:extLst>
            <c:ext xmlns:c16="http://schemas.microsoft.com/office/drawing/2014/chart" uri="{C3380CC4-5D6E-409C-BE32-E72D297353CC}">
              <c16:uniqueId val="{00000000-9EEB-41B5-AD5A-7768A850E352}"/>
            </c:ext>
          </c:extLst>
        </c:ser>
        <c:ser>
          <c:idx val="1"/>
          <c:order val="1"/>
          <c:tx>
            <c:strRef>
              <c:f>'A4.Tabla7'!$K$5</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'A4.Tabla7'!$B$6:$B$22</c:f>
              <c:strCache>
                <c:ptCount val="17"/>
                <c:pt idx="0">
                  <c:v>Total</c:v>
                </c:pt>
                <c:pt idx="1">
                  <c:v>Vitoria-Gasteiz</c:v>
                </c:pt>
                <c:pt idx="2">
                  <c:v>Zona Rural Alavesa</c:v>
                </c:pt>
                <c:pt idx="3">
                  <c:v>Bidasoa - Buruntzaldea - Oarsoaldea</c:v>
                </c:pt>
                <c:pt idx="4">
                  <c:v>Debabarrena - Debagoiena</c:v>
                </c:pt>
                <c:pt idx="5">
                  <c:v>Donostia</c:v>
                </c:pt>
                <c:pt idx="6">
                  <c:v>Tolosaldea - Goierri</c:v>
                </c:pt>
                <c:pt idx="7">
                  <c:v>Urola Kosta</c:v>
                </c:pt>
                <c:pt idx="8">
                  <c:v>Basauri-Nerbioi</c:v>
                </c:pt>
                <c:pt idx="9">
                  <c:v>Bilbo</c:v>
                </c:pt>
                <c:pt idx="10">
                  <c:v>Busturialdea-Bermeo</c:v>
                </c:pt>
                <c:pt idx="11">
                  <c:v>Durangoaldea-Lea Artibai-Lea Ibarra</c:v>
                </c:pt>
                <c:pt idx="12">
                  <c:v>Enkarterri</c:v>
                </c:pt>
                <c:pt idx="13">
                  <c:v>Ezkerraldea</c:v>
                </c:pt>
                <c:pt idx="14">
                  <c:v>Galdakao-Arratia</c:v>
                </c:pt>
                <c:pt idx="15">
                  <c:v>Getxo-Uribe Kosta</c:v>
                </c:pt>
                <c:pt idx="16">
                  <c:v>Mungialde-Txorierri-Erandio-Leioa</c:v>
                </c:pt>
              </c:strCache>
            </c:strRef>
          </c:cat>
          <c:val>
            <c:numRef>
              <c:f>'A4.Tabla7'!$K$6:$K$22</c:f>
              <c:numCache>
                <c:formatCode>0.0</c:formatCode>
                <c:ptCount val="17"/>
                <c:pt idx="0">
                  <c:v>16.426858513189455</c:v>
                </c:pt>
                <c:pt idx="1">
                  <c:v>15.13513513513513</c:v>
                </c:pt>
                <c:pt idx="2">
                  <c:v>15</c:v>
                </c:pt>
                <c:pt idx="3">
                  <c:v>19</c:v>
                </c:pt>
                <c:pt idx="4">
                  <c:v>0</c:v>
                </c:pt>
                <c:pt idx="5">
                  <c:v>15.094339622641511</c:v>
                </c:pt>
                <c:pt idx="6">
                  <c:v>9.473684210526315</c:v>
                </c:pt>
                <c:pt idx="7">
                  <c:v>25</c:v>
                </c:pt>
                <c:pt idx="8">
                  <c:v>24.324324324324323</c:v>
                </c:pt>
                <c:pt idx="9">
                  <c:v>13.841807909604524</c:v>
                </c:pt>
                <c:pt idx="10">
                  <c:v>21.818181818181824</c:v>
                </c:pt>
                <c:pt idx="11">
                  <c:v>22.556390977443609</c:v>
                </c:pt>
                <c:pt idx="12">
                  <c:v>15.625</c:v>
                </c:pt>
                <c:pt idx="13">
                  <c:v>7.2727272727272716</c:v>
                </c:pt>
                <c:pt idx="14">
                  <c:v>14.545454545454545</c:v>
                </c:pt>
                <c:pt idx="15">
                  <c:v>29.870129870129876</c:v>
                </c:pt>
                <c:pt idx="16">
                  <c:v>17.857142857142858</c:v>
                </c:pt>
              </c:numCache>
            </c:numRef>
          </c:val>
          <c:extLst>
            <c:ext xmlns:c16="http://schemas.microsoft.com/office/drawing/2014/chart" uri="{C3380CC4-5D6E-409C-BE32-E72D297353CC}">
              <c16:uniqueId val="{00000001-9EEB-41B5-AD5A-7768A850E352}"/>
            </c:ext>
          </c:extLst>
        </c:ser>
        <c:dLbls>
          <c:dLblPos val="outEnd"/>
          <c:showLegendKey val="0"/>
          <c:showVal val="1"/>
          <c:showCatName val="0"/>
          <c:showSerName val="0"/>
          <c:showPercent val="0"/>
          <c:showBubbleSize val="0"/>
        </c:dLbls>
        <c:gapWidth val="182"/>
        <c:axId val="1107825872"/>
        <c:axId val="1107830448"/>
      </c:barChart>
      <c:catAx>
        <c:axId val="11078258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07830448"/>
        <c:crosses val="autoZero"/>
        <c:auto val="1"/>
        <c:lblAlgn val="ctr"/>
        <c:lblOffset val="100"/>
        <c:noMultiLvlLbl val="0"/>
      </c:catAx>
      <c:valAx>
        <c:axId val="1107830448"/>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0782587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Letalidad (% por tipología de centro (sintética) y año</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'A4.Tabla8'!$A$6:$A$16</c:f>
              <c:strCache>
                <c:ptCount val="11"/>
                <c:pt idx="0">
                  <c:v>Total</c:v>
                </c:pt>
                <c:pt idx="1">
                  <c:v>Tipo 1</c:v>
                </c:pt>
                <c:pt idx="2">
                  <c:v>Tipo 2</c:v>
                </c:pt>
                <c:pt idx="3">
                  <c:v>Tipo 3</c:v>
                </c:pt>
                <c:pt idx="4">
                  <c:v>Tipo 4</c:v>
                </c:pt>
                <c:pt idx="5">
                  <c:v>Tipo 5</c:v>
                </c:pt>
                <c:pt idx="6">
                  <c:v>Tipo 6</c:v>
                </c:pt>
                <c:pt idx="7">
                  <c:v>Tipo 7</c:v>
                </c:pt>
                <c:pt idx="8">
                  <c:v>Tipo 8</c:v>
                </c:pt>
                <c:pt idx="9">
                  <c:v>Tipo 9</c:v>
                </c:pt>
                <c:pt idx="10">
                  <c:v>Tipo 10</c:v>
                </c:pt>
              </c:strCache>
            </c:strRef>
          </c:cat>
          <c:val>
            <c:numRef>
              <c:f>'A4.Tabla8'!$J$6:$J$16</c:f>
              <c:numCache>
                <c:formatCode>0.0</c:formatCode>
                <c:ptCount val="11"/>
                <c:pt idx="0">
                  <c:v>20.956923535549262</c:v>
                </c:pt>
                <c:pt idx="1">
                  <c:v>23.270181219110381</c:v>
                </c:pt>
                <c:pt idx="2">
                  <c:v>17.630853994490355</c:v>
                </c:pt>
                <c:pt idx="3">
                  <c:v>22.37926972909305</c:v>
                </c:pt>
                <c:pt idx="4">
                  <c:v>16.531604538087521</c:v>
                </c:pt>
                <c:pt idx="5">
                  <c:v>25.161290322580644</c:v>
                </c:pt>
                <c:pt idx="6">
                  <c:v>23.293172690763047</c:v>
                </c:pt>
                <c:pt idx="7">
                  <c:v>23.611111111111114</c:v>
                </c:pt>
                <c:pt idx="8">
                  <c:v>17.428571428571431</c:v>
                </c:pt>
                <c:pt idx="9">
                  <c:v>25.433526011560698</c:v>
                </c:pt>
                <c:pt idx="10">
                  <c:v>19.520547945205475</c:v>
                </c:pt>
              </c:numCache>
            </c:numRef>
          </c:val>
          <c:extLst>
            <c:ext xmlns:c16="http://schemas.microsoft.com/office/drawing/2014/chart" uri="{C3380CC4-5D6E-409C-BE32-E72D297353CC}">
              <c16:uniqueId val="{00000000-ADE5-4214-A8C9-E77A685A8014}"/>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'A4.Tabla8'!$A$6:$A$16</c:f>
              <c:strCache>
                <c:ptCount val="11"/>
                <c:pt idx="0">
                  <c:v>Total</c:v>
                </c:pt>
                <c:pt idx="1">
                  <c:v>Tipo 1</c:v>
                </c:pt>
                <c:pt idx="2">
                  <c:v>Tipo 2</c:v>
                </c:pt>
                <c:pt idx="3">
                  <c:v>Tipo 3</c:v>
                </c:pt>
                <c:pt idx="4">
                  <c:v>Tipo 4</c:v>
                </c:pt>
                <c:pt idx="5">
                  <c:v>Tipo 5</c:v>
                </c:pt>
                <c:pt idx="6">
                  <c:v>Tipo 6</c:v>
                </c:pt>
                <c:pt idx="7">
                  <c:v>Tipo 7</c:v>
                </c:pt>
                <c:pt idx="8">
                  <c:v>Tipo 8</c:v>
                </c:pt>
                <c:pt idx="9">
                  <c:v>Tipo 9</c:v>
                </c:pt>
                <c:pt idx="10">
                  <c:v>Tipo 10</c:v>
                </c:pt>
              </c:strCache>
            </c:strRef>
          </c:cat>
          <c:val>
            <c:numRef>
              <c:f>'A4.Tabla8'!$K$6:$K$16</c:f>
              <c:numCache>
                <c:formatCode>0.0</c:formatCode>
                <c:ptCount val="11"/>
                <c:pt idx="0">
                  <c:v>16.426858513189455</c:v>
                </c:pt>
                <c:pt idx="1">
                  <c:v>17.198581560283692</c:v>
                </c:pt>
                <c:pt idx="2">
                  <c:v>16.27218934911242</c:v>
                </c:pt>
                <c:pt idx="3">
                  <c:v>11.979166666666668</c:v>
                </c:pt>
                <c:pt idx="4">
                  <c:v>14.611872146118717</c:v>
                </c:pt>
                <c:pt idx="5">
                  <c:v>6.0606060606060614</c:v>
                </c:pt>
                <c:pt idx="6">
                  <c:v>28.767123287671232</c:v>
                </c:pt>
                <c:pt idx="7">
                  <c:v>15.789473684210524</c:v>
                </c:pt>
                <c:pt idx="8">
                  <c:v>24.576271186440678</c:v>
                </c:pt>
                <c:pt idx="9">
                  <c:v>10.526315789473687</c:v>
                </c:pt>
                <c:pt idx="10">
                  <c:v>9.0909090909090935</c:v>
                </c:pt>
              </c:numCache>
            </c:numRef>
          </c:val>
          <c:extLst>
            <c:ext xmlns:c16="http://schemas.microsoft.com/office/drawing/2014/chart" uri="{C3380CC4-5D6E-409C-BE32-E72D297353CC}">
              <c16:uniqueId val="{00000001-ADE5-4214-A8C9-E77A685A8014}"/>
            </c:ext>
          </c:extLst>
        </c:ser>
        <c:dLbls>
          <c:dLblPos val="outEnd"/>
          <c:showLegendKey val="0"/>
          <c:showVal val="1"/>
          <c:showCatName val="0"/>
          <c:showSerName val="0"/>
          <c:showPercent val="0"/>
          <c:showBubbleSize val="0"/>
        </c:dLbls>
        <c:gapWidth val="182"/>
        <c:axId val="1110373488"/>
        <c:axId val="1110372656"/>
      </c:barChart>
      <c:catAx>
        <c:axId val="11103734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10372656"/>
        <c:crosses val="autoZero"/>
        <c:auto val="1"/>
        <c:lblAlgn val="ctr"/>
        <c:lblOffset val="100"/>
        <c:noMultiLvlLbl val="0"/>
      </c:catAx>
      <c:valAx>
        <c:axId val="111037265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103734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a:t>Letalidad (%)</a:t>
            </a:r>
            <a:r>
              <a:rPr lang="es-ES" sz="900" baseline="0"/>
              <a:t> por sector de servicios sociales y ola de la pandemia</a:t>
            </a:r>
            <a:endParaRPr lang="es-ES" sz="900"/>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tx>
            <c:strRef>
              <c:f>'A4.Tabla9'!$K$5</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'A4.Tabla9'!$B$6:$B$13</c:f>
              <c:strCache>
                <c:ptCount val="8"/>
                <c:pt idx="0">
                  <c:v>Total</c:v>
                </c:pt>
                <c:pt idx="1">
                  <c:v>Araba</c:v>
                </c:pt>
                <c:pt idx="2">
                  <c:v>Gipuzkoa este</c:v>
                </c:pt>
                <c:pt idx="3">
                  <c:v>Gipuzkoa oeste</c:v>
                </c:pt>
                <c:pt idx="4">
                  <c:v>Bilbo</c:v>
                </c:pt>
                <c:pt idx="5">
                  <c:v>Durango-Arratia</c:v>
                </c:pt>
                <c:pt idx="6">
                  <c:v>Enkarterri-Ezkerraldea</c:v>
                </c:pt>
                <c:pt idx="7">
                  <c:v>Uribe</c:v>
                </c:pt>
              </c:strCache>
            </c:strRef>
          </c:cat>
          <c:val>
            <c:numRef>
              <c:f>'A4.Tabla9'!$K$6:$K$13</c:f>
              <c:numCache>
                <c:formatCode>#,##0.0</c:formatCode>
                <c:ptCount val="8"/>
                <c:pt idx="0">
                  <c:v>20.054912259758854</c:v>
                </c:pt>
                <c:pt idx="1">
                  <c:v>19.560094265514529</c:v>
                </c:pt>
                <c:pt idx="2">
                  <c:v>20.841300191204592</c:v>
                </c:pt>
                <c:pt idx="3">
                  <c:v>22.259136212624586</c:v>
                </c:pt>
                <c:pt idx="4">
                  <c:v>19.692168401991847</c:v>
                </c:pt>
                <c:pt idx="5">
                  <c:v>20.598911070780392</c:v>
                </c:pt>
                <c:pt idx="6">
                  <c:v>19.534412955465584</c:v>
                </c:pt>
                <c:pt idx="7">
                  <c:v>18.341121495327101</c:v>
                </c:pt>
              </c:numCache>
            </c:numRef>
          </c:val>
          <c:extLst>
            <c:ext xmlns:c16="http://schemas.microsoft.com/office/drawing/2014/chart" uri="{C3380CC4-5D6E-409C-BE32-E72D297353CC}">
              <c16:uniqueId val="{00000000-A45C-4FC7-AE01-2EB14AF3585E}"/>
            </c:ext>
          </c:extLst>
        </c:ser>
        <c:ser>
          <c:idx val="1"/>
          <c:order val="1"/>
          <c:tx>
            <c:strRef>
              <c:f>'A4.Tabla9'!$L$5</c:f>
              <c:strCache>
                <c:ptCount val="1"/>
                <c:pt idx="0">
                  <c:v>1ª ola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'A4.Tabla9'!$B$6:$B$13</c:f>
              <c:strCache>
                <c:ptCount val="8"/>
                <c:pt idx="0">
                  <c:v>Total</c:v>
                </c:pt>
                <c:pt idx="1">
                  <c:v>Araba</c:v>
                </c:pt>
                <c:pt idx="2">
                  <c:v>Gipuzkoa este</c:v>
                </c:pt>
                <c:pt idx="3">
                  <c:v>Gipuzkoa oeste</c:v>
                </c:pt>
                <c:pt idx="4">
                  <c:v>Bilbo</c:v>
                </c:pt>
                <c:pt idx="5">
                  <c:v>Durango-Arratia</c:v>
                </c:pt>
                <c:pt idx="6">
                  <c:v>Enkarterri-Ezkerraldea</c:v>
                </c:pt>
                <c:pt idx="7">
                  <c:v>Uribe</c:v>
                </c:pt>
              </c:strCache>
            </c:strRef>
          </c:cat>
          <c:val>
            <c:numRef>
              <c:f>'A4.Tabla9'!$L$6:$L$13</c:f>
              <c:numCache>
                <c:formatCode>#,##0.0</c:formatCode>
                <c:ptCount val="8"/>
                <c:pt idx="0">
                  <c:v>22.26656025538707</c:v>
                </c:pt>
                <c:pt idx="1">
                  <c:v>22.096317280453253</c:v>
                </c:pt>
                <c:pt idx="2">
                  <c:v>20.202020202020208</c:v>
                </c:pt>
                <c:pt idx="3">
                  <c:v>29.233870967741936</c:v>
                </c:pt>
                <c:pt idx="4">
                  <c:v>19.921875000000004</c:v>
                </c:pt>
                <c:pt idx="5">
                  <c:v>21.16040955631399</c:v>
                </c:pt>
                <c:pt idx="6">
                  <c:v>24.158415841584155</c:v>
                </c:pt>
                <c:pt idx="7">
                  <c:v>18.852459016393446</c:v>
                </c:pt>
              </c:numCache>
            </c:numRef>
          </c:val>
          <c:extLst>
            <c:ext xmlns:c16="http://schemas.microsoft.com/office/drawing/2014/chart" uri="{C3380CC4-5D6E-409C-BE32-E72D297353CC}">
              <c16:uniqueId val="{0000000F-A45C-4FC7-AE01-2EB14AF3585E}"/>
            </c:ext>
          </c:extLst>
        </c:ser>
        <c:ser>
          <c:idx val="2"/>
          <c:order val="2"/>
          <c:tx>
            <c:strRef>
              <c:f>'A4.Tabla9'!$M$5</c:f>
              <c:strCache>
                <c:ptCount val="1"/>
                <c:pt idx="0">
                  <c:v>2ª ola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'A4.Tabla9'!$B$6:$B$13</c:f>
              <c:strCache>
                <c:ptCount val="8"/>
                <c:pt idx="0">
                  <c:v>Total</c:v>
                </c:pt>
                <c:pt idx="1">
                  <c:v>Araba</c:v>
                </c:pt>
                <c:pt idx="2">
                  <c:v>Gipuzkoa este</c:v>
                </c:pt>
                <c:pt idx="3">
                  <c:v>Gipuzkoa oeste</c:v>
                </c:pt>
                <c:pt idx="4">
                  <c:v>Bilbo</c:v>
                </c:pt>
                <c:pt idx="5">
                  <c:v>Durango-Arratia</c:v>
                </c:pt>
                <c:pt idx="6">
                  <c:v>Enkarterri-Ezkerraldea</c:v>
                </c:pt>
                <c:pt idx="7">
                  <c:v>Uribe</c:v>
                </c:pt>
              </c:strCache>
            </c:strRef>
          </c:cat>
          <c:val>
            <c:numRef>
              <c:f>'A4.Tabla9'!$M$6:$M$13</c:f>
              <c:numCache>
                <c:formatCode>#,##0.0</c:formatCode>
                <c:ptCount val="8"/>
                <c:pt idx="0">
                  <c:v>18.769309989701352</c:v>
                </c:pt>
                <c:pt idx="1">
                  <c:v>17.499999999999996</c:v>
                </c:pt>
                <c:pt idx="2">
                  <c:v>21.458046767537834</c:v>
                </c:pt>
                <c:pt idx="3">
                  <c:v>14.749262536873159</c:v>
                </c:pt>
                <c:pt idx="4">
                  <c:v>19.581749049429661</c:v>
                </c:pt>
                <c:pt idx="5">
                  <c:v>20.052083333333332</c:v>
                </c:pt>
                <c:pt idx="6">
                  <c:v>15.384615384615394</c:v>
                </c:pt>
                <c:pt idx="7">
                  <c:v>19</c:v>
                </c:pt>
              </c:numCache>
            </c:numRef>
          </c:val>
          <c:extLst>
            <c:ext xmlns:c16="http://schemas.microsoft.com/office/drawing/2014/chart" uri="{C3380CC4-5D6E-409C-BE32-E72D297353CC}">
              <c16:uniqueId val="{00000010-A45C-4FC7-AE01-2EB14AF3585E}"/>
            </c:ext>
          </c:extLst>
        </c:ser>
        <c:ser>
          <c:idx val="3"/>
          <c:order val="3"/>
          <c:tx>
            <c:strRef>
              <c:f>'A4.Tabla9'!$N$5</c:f>
              <c:strCache>
                <c:ptCount val="1"/>
                <c:pt idx="0">
                  <c:v>Post-vacuna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'A4.Tabla9'!$B$6:$B$13</c:f>
              <c:strCache>
                <c:ptCount val="8"/>
                <c:pt idx="0">
                  <c:v>Total</c:v>
                </c:pt>
                <c:pt idx="1">
                  <c:v>Araba</c:v>
                </c:pt>
                <c:pt idx="2">
                  <c:v>Gipuzkoa este</c:v>
                </c:pt>
                <c:pt idx="3">
                  <c:v>Gipuzkoa oeste</c:v>
                </c:pt>
                <c:pt idx="4">
                  <c:v>Bilbo</c:v>
                </c:pt>
                <c:pt idx="5">
                  <c:v>Durango-Arratia</c:v>
                </c:pt>
                <c:pt idx="6">
                  <c:v>Enkarterri-Ezkerraldea</c:v>
                </c:pt>
                <c:pt idx="7">
                  <c:v>Uribe</c:v>
                </c:pt>
              </c:strCache>
            </c:strRef>
          </c:cat>
          <c:val>
            <c:numRef>
              <c:f>'A4.Tabla9'!$N$6:$N$13</c:f>
              <c:numCache>
                <c:formatCode>#,##0.0</c:formatCode>
                <c:ptCount val="8"/>
                <c:pt idx="0">
                  <c:v>15.531335149863764</c:v>
                </c:pt>
                <c:pt idx="1">
                  <c:v>12.598425196850398</c:v>
                </c:pt>
                <c:pt idx="2">
                  <c:v>18.181818181818176</c:v>
                </c:pt>
                <c:pt idx="3">
                  <c:v>8.8235294117647083</c:v>
                </c:pt>
                <c:pt idx="4">
                  <c:v>18.796992481203013</c:v>
                </c:pt>
                <c:pt idx="5">
                  <c:v>19.696969696969699</c:v>
                </c:pt>
                <c:pt idx="6">
                  <c:v>7.3170731707317103</c:v>
                </c:pt>
                <c:pt idx="7">
                  <c:v>14.285714285714281</c:v>
                </c:pt>
              </c:numCache>
            </c:numRef>
          </c:val>
          <c:extLst>
            <c:ext xmlns:c16="http://schemas.microsoft.com/office/drawing/2014/chart" uri="{C3380CC4-5D6E-409C-BE32-E72D297353CC}">
              <c16:uniqueId val="{00000011-A45C-4FC7-AE01-2EB14AF3585E}"/>
            </c:ext>
          </c:extLst>
        </c:ser>
        <c:dLbls>
          <c:dLblPos val="outEnd"/>
          <c:showLegendKey val="0"/>
          <c:showVal val="1"/>
          <c:showCatName val="0"/>
          <c:showSerName val="0"/>
          <c:showPercent val="0"/>
          <c:showBubbleSize val="0"/>
        </c:dLbls>
        <c:gapWidth val="182"/>
        <c:axId val="1107825872"/>
        <c:axId val="1107830448"/>
      </c:barChart>
      <c:catAx>
        <c:axId val="11078258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07830448"/>
        <c:crosses val="autoZero"/>
        <c:auto val="1"/>
        <c:lblAlgn val="ctr"/>
        <c:lblOffset val="100"/>
        <c:noMultiLvlLbl val="0"/>
      </c:catAx>
      <c:valAx>
        <c:axId val="1107830448"/>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0782587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 id="16">
  <a:schemeClr val="accent3"/>
</cs:colorStyle>
</file>

<file path=xl/charts/colors12.xml><?xml version="1.0" encoding="utf-8"?>
<cs:colorStyle xmlns:cs="http://schemas.microsoft.com/office/drawing/2012/chartStyle" xmlns:a="http://schemas.openxmlformats.org/drawingml/2006/main" meth="withinLinear" id="18">
  <a:schemeClr val="accent5"/>
</cs:colorStyle>
</file>

<file path=xl/charts/colors13.xml><?xml version="1.0" encoding="utf-8"?>
<cs:colorStyle xmlns:cs="http://schemas.microsoft.com/office/drawing/2012/chartStyle" xmlns:a="http://schemas.openxmlformats.org/drawingml/2006/main" meth="withinLinear" id="16">
  <a:schemeClr val="accent3"/>
</cs:colorStyle>
</file>

<file path=xl/charts/colors14.xml><?xml version="1.0" encoding="utf-8"?>
<cs:colorStyle xmlns:cs="http://schemas.microsoft.com/office/drawing/2012/chartStyle" xmlns:a="http://schemas.openxmlformats.org/drawingml/2006/main" meth="withinLinear" id="17">
  <a:schemeClr val="accent4"/>
</cs:colorStyle>
</file>

<file path=xl/charts/colors15.xml><?xml version="1.0" encoding="utf-8"?>
<cs:colorStyle xmlns:cs="http://schemas.microsoft.com/office/drawing/2012/chartStyle" xmlns:a="http://schemas.openxmlformats.org/drawingml/2006/main" meth="withinLinear" id="14">
  <a:schemeClr val="accent1"/>
</cs:colorStyle>
</file>

<file path=xl/charts/colors16.xml><?xml version="1.0" encoding="utf-8"?>
<cs:colorStyle xmlns:cs="http://schemas.microsoft.com/office/drawing/2012/chartStyle" xmlns:a="http://schemas.openxmlformats.org/drawingml/2006/main" meth="withinLinear" id="15">
  <a:schemeClr val="accent2"/>
</cs:colorStyle>
</file>

<file path=xl/charts/colors17.xml><?xml version="1.0" encoding="utf-8"?>
<cs:colorStyle xmlns:cs="http://schemas.microsoft.com/office/drawing/2012/chartStyle" xmlns:a="http://schemas.openxmlformats.org/drawingml/2006/main" meth="withinLinear" id="14">
  <a:schemeClr val="accent1"/>
</cs:colorStyle>
</file>

<file path=xl/charts/colors18.xml><?xml version="1.0" encoding="utf-8"?>
<cs:colorStyle xmlns:cs="http://schemas.microsoft.com/office/drawing/2012/chartStyle" xmlns:a="http://schemas.openxmlformats.org/drawingml/2006/main" meth="withinLinear" id="18">
  <a:schemeClr val="accent5"/>
</cs:colorStyle>
</file>

<file path=xl/charts/colors19.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withinLinear" id="17">
  <a:schemeClr val="accent4"/>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withinLinear" id="18">
  <a:schemeClr val="accent5"/>
</cs:colorStyle>
</file>

<file path=xl/charts/colors2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83343</xdr:colOff>
      <xdr:row>0</xdr:row>
      <xdr:rowOff>130970</xdr:rowOff>
    </xdr:from>
    <xdr:to>
      <xdr:col>2</xdr:col>
      <xdr:colOff>4029671</xdr:colOff>
      <xdr:row>8</xdr:row>
      <xdr:rowOff>94741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343" y="130970"/>
          <a:ext cx="4708328" cy="12020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13</xdr:row>
      <xdr:rowOff>1097492</xdr:rowOff>
    </xdr:from>
    <xdr:to>
      <xdr:col>6</xdr:col>
      <xdr:colOff>247650</xdr:colOff>
      <xdr:row>54</xdr:row>
      <xdr:rowOff>4234</xdr:rowOff>
    </xdr:to>
    <xdr:graphicFrame macro="">
      <xdr:nvGraphicFramePr>
        <xdr:cNvPr id="5" name="Gráfico 4">
          <a:extLst>
            <a:ext uri="{FF2B5EF4-FFF2-40B4-BE49-F238E27FC236}">
              <a16:creationId xmlns:a16="http://schemas.microsoft.com/office/drawing/2014/main" id="{EC222BBD-7A5F-4D98-B12A-9C99345BF6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74083</xdr:colOff>
      <xdr:row>16</xdr:row>
      <xdr:rowOff>1682750</xdr:rowOff>
    </xdr:from>
    <xdr:to>
      <xdr:col>4</xdr:col>
      <xdr:colOff>476250</xdr:colOff>
      <xdr:row>57</xdr:row>
      <xdr:rowOff>3175</xdr:rowOff>
    </xdr:to>
    <xdr:graphicFrame macro="">
      <xdr:nvGraphicFramePr>
        <xdr:cNvPr id="3" name="Gráfico 2">
          <a:extLst>
            <a:ext uri="{FF2B5EF4-FFF2-40B4-BE49-F238E27FC236}">
              <a16:creationId xmlns:a16="http://schemas.microsoft.com/office/drawing/2014/main" id="{FD31EB84-0C0A-4780-9D87-527B7A60E4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xdr:colOff>
      <xdr:row>8</xdr:row>
      <xdr:rowOff>776287</xdr:rowOff>
    </xdr:from>
    <xdr:to>
      <xdr:col>5</xdr:col>
      <xdr:colOff>581025</xdr:colOff>
      <xdr:row>20</xdr:row>
      <xdr:rowOff>133350</xdr:rowOff>
    </xdr:to>
    <xdr:graphicFrame macro="">
      <xdr:nvGraphicFramePr>
        <xdr:cNvPr id="2" name="Gráfico 1">
          <a:extLst>
            <a:ext uri="{FF2B5EF4-FFF2-40B4-BE49-F238E27FC236}">
              <a16:creationId xmlns:a16="http://schemas.microsoft.com/office/drawing/2014/main" id="{CDA82BAE-A10F-47CA-B254-6C813FB046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47625</xdr:colOff>
      <xdr:row>21</xdr:row>
      <xdr:rowOff>628649</xdr:rowOff>
    </xdr:from>
    <xdr:to>
      <xdr:col>4</xdr:col>
      <xdr:colOff>219075</xdr:colOff>
      <xdr:row>45</xdr:row>
      <xdr:rowOff>114299</xdr:rowOff>
    </xdr:to>
    <xdr:graphicFrame macro="">
      <xdr:nvGraphicFramePr>
        <xdr:cNvPr id="2" name="Gráfico 1">
          <a:extLst>
            <a:ext uri="{FF2B5EF4-FFF2-40B4-BE49-F238E27FC236}">
              <a16:creationId xmlns:a16="http://schemas.microsoft.com/office/drawing/2014/main" id="{9790DA1E-D2F7-4BE2-8692-4DCAA1D31D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47625</xdr:colOff>
      <xdr:row>11</xdr:row>
      <xdr:rowOff>628651</xdr:rowOff>
    </xdr:from>
    <xdr:to>
      <xdr:col>3</xdr:col>
      <xdr:colOff>600075</xdr:colOff>
      <xdr:row>28</xdr:row>
      <xdr:rowOff>28575</xdr:rowOff>
    </xdr:to>
    <xdr:graphicFrame macro="">
      <xdr:nvGraphicFramePr>
        <xdr:cNvPr id="2" name="Gráfico 1">
          <a:extLst>
            <a:ext uri="{FF2B5EF4-FFF2-40B4-BE49-F238E27FC236}">
              <a16:creationId xmlns:a16="http://schemas.microsoft.com/office/drawing/2014/main" id="{958CCB19-8DBD-4EB4-BEC0-E97007CAF1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85725</xdr:colOff>
      <xdr:row>8</xdr:row>
      <xdr:rowOff>1071562</xdr:rowOff>
    </xdr:from>
    <xdr:to>
      <xdr:col>4</xdr:col>
      <xdr:colOff>28575</xdr:colOff>
      <xdr:row>23</xdr:row>
      <xdr:rowOff>0</xdr:rowOff>
    </xdr:to>
    <xdr:graphicFrame macro="">
      <xdr:nvGraphicFramePr>
        <xdr:cNvPr id="2" name="Gráfico 1">
          <a:extLst>
            <a:ext uri="{FF2B5EF4-FFF2-40B4-BE49-F238E27FC236}">
              <a16:creationId xmlns:a16="http://schemas.microsoft.com/office/drawing/2014/main" id="{6ED35718-F75D-4412-8C26-625B369CFD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142875</xdr:colOff>
      <xdr:row>8</xdr:row>
      <xdr:rowOff>762000</xdr:rowOff>
    </xdr:from>
    <xdr:to>
      <xdr:col>5</xdr:col>
      <xdr:colOff>361950</xdr:colOff>
      <xdr:row>17</xdr:row>
      <xdr:rowOff>23813</xdr:rowOff>
    </xdr:to>
    <xdr:graphicFrame macro="">
      <xdr:nvGraphicFramePr>
        <xdr:cNvPr id="3" name="Gráfico 2">
          <a:extLst>
            <a:ext uri="{FF2B5EF4-FFF2-40B4-BE49-F238E27FC236}">
              <a16:creationId xmlns:a16="http://schemas.microsoft.com/office/drawing/2014/main" id="{24DE955F-09D2-482B-92C9-B5B83BE197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85725</xdr:colOff>
      <xdr:row>9</xdr:row>
      <xdr:rowOff>771525</xdr:rowOff>
    </xdr:from>
    <xdr:to>
      <xdr:col>4</xdr:col>
      <xdr:colOff>676275</xdr:colOff>
      <xdr:row>20</xdr:row>
      <xdr:rowOff>128588</xdr:rowOff>
    </xdr:to>
    <xdr:graphicFrame macro="">
      <xdr:nvGraphicFramePr>
        <xdr:cNvPr id="2" name="Gráfico 1">
          <a:extLst>
            <a:ext uri="{FF2B5EF4-FFF2-40B4-BE49-F238E27FC236}">
              <a16:creationId xmlns:a16="http://schemas.microsoft.com/office/drawing/2014/main" id="{05149336-2641-4C3E-9A6A-F3C0082A25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76200</xdr:colOff>
      <xdr:row>8</xdr:row>
      <xdr:rowOff>876300</xdr:rowOff>
    </xdr:from>
    <xdr:to>
      <xdr:col>3</xdr:col>
      <xdr:colOff>142875</xdr:colOff>
      <xdr:row>17</xdr:row>
      <xdr:rowOff>138113</xdr:rowOff>
    </xdr:to>
    <xdr:graphicFrame macro="">
      <xdr:nvGraphicFramePr>
        <xdr:cNvPr id="3" name="Gráfico 2">
          <a:extLst>
            <a:ext uri="{FF2B5EF4-FFF2-40B4-BE49-F238E27FC236}">
              <a16:creationId xmlns:a16="http://schemas.microsoft.com/office/drawing/2014/main" id="{EF4D4614-6B21-46AC-83D7-ACA711B54E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99482</xdr:colOff>
      <xdr:row>11</xdr:row>
      <xdr:rowOff>782108</xdr:rowOff>
    </xdr:from>
    <xdr:to>
      <xdr:col>5</xdr:col>
      <xdr:colOff>149224</xdr:colOff>
      <xdr:row>30</xdr:row>
      <xdr:rowOff>5291</xdr:rowOff>
    </xdr:to>
    <xdr:graphicFrame macro="">
      <xdr:nvGraphicFramePr>
        <xdr:cNvPr id="2" name="Gráfico 1">
          <a:extLst>
            <a:ext uri="{FF2B5EF4-FFF2-40B4-BE49-F238E27FC236}">
              <a16:creationId xmlns:a16="http://schemas.microsoft.com/office/drawing/2014/main" id="{90E41CF5-E1FB-402E-88CB-CCF5A03576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95249</xdr:colOff>
      <xdr:row>32</xdr:row>
      <xdr:rowOff>1147761</xdr:rowOff>
    </xdr:from>
    <xdr:to>
      <xdr:col>7</xdr:col>
      <xdr:colOff>95249</xdr:colOff>
      <xdr:row>54</xdr:row>
      <xdr:rowOff>47624</xdr:rowOff>
    </xdr:to>
    <xdr:graphicFrame macro="">
      <xdr:nvGraphicFramePr>
        <xdr:cNvPr id="2" name="Gráfico 1">
          <a:extLst>
            <a:ext uri="{FF2B5EF4-FFF2-40B4-BE49-F238E27FC236}">
              <a16:creationId xmlns:a16="http://schemas.microsoft.com/office/drawing/2014/main" id="{1530569F-3292-4AA5-A89D-87F2BBF7A8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86783</xdr:colOff>
      <xdr:row>8</xdr:row>
      <xdr:rowOff>1114425</xdr:rowOff>
    </xdr:from>
    <xdr:to>
      <xdr:col>4</xdr:col>
      <xdr:colOff>62441</xdr:colOff>
      <xdr:row>19</xdr:row>
      <xdr:rowOff>112713</xdr:rowOff>
    </xdr:to>
    <xdr:graphicFrame macro="">
      <xdr:nvGraphicFramePr>
        <xdr:cNvPr id="3" name="Gráfico 2">
          <a:extLst>
            <a:ext uri="{FF2B5EF4-FFF2-40B4-BE49-F238E27FC236}">
              <a16:creationId xmlns:a16="http://schemas.microsoft.com/office/drawing/2014/main" id="{761CF3F2-FC73-4BE7-995C-40C45D2D6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78316</xdr:colOff>
      <xdr:row>10</xdr:row>
      <xdr:rowOff>920750</xdr:rowOff>
    </xdr:from>
    <xdr:to>
      <xdr:col>3</xdr:col>
      <xdr:colOff>534458</xdr:colOff>
      <xdr:row>40</xdr:row>
      <xdr:rowOff>19050</xdr:rowOff>
    </xdr:to>
    <xdr:graphicFrame macro="">
      <xdr:nvGraphicFramePr>
        <xdr:cNvPr id="2" name="Gráfico 1">
          <a:extLst>
            <a:ext uri="{FF2B5EF4-FFF2-40B4-BE49-F238E27FC236}">
              <a16:creationId xmlns:a16="http://schemas.microsoft.com/office/drawing/2014/main" id="{FABAA592-4E8A-41CF-B070-69D1E34ACB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57150</xdr:colOff>
      <xdr:row>8</xdr:row>
      <xdr:rowOff>876300</xdr:rowOff>
    </xdr:from>
    <xdr:to>
      <xdr:col>4</xdr:col>
      <xdr:colOff>628650</xdr:colOff>
      <xdr:row>17</xdr:row>
      <xdr:rowOff>141288</xdr:rowOff>
    </xdr:to>
    <xdr:graphicFrame macro="">
      <xdr:nvGraphicFramePr>
        <xdr:cNvPr id="2" name="Gráfico 1">
          <a:extLst>
            <a:ext uri="{FF2B5EF4-FFF2-40B4-BE49-F238E27FC236}">
              <a16:creationId xmlns:a16="http://schemas.microsoft.com/office/drawing/2014/main" id="{38B71517-91CD-41A5-91B2-560E03AE71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74084</xdr:colOff>
      <xdr:row>16</xdr:row>
      <xdr:rowOff>116416</xdr:rowOff>
    </xdr:from>
    <xdr:to>
      <xdr:col>3</xdr:col>
      <xdr:colOff>328084</xdr:colOff>
      <xdr:row>44</xdr:row>
      <xdr:rowOff>16933</xdr:rowOff>
    </xdr:to>
    <xdr:graphicFrame macro="">
      <xdr:nvGraphicFramePr>
        <xdr:cNvPr id="2" name="Gráfico 1">
          <a:extLst>
            <a:ext uri="{FF2B5EF4-FFF2-40B4-BE49-F238E27FC236}">
              <a16:creationId xmlns:a16="http://schemas.microsoft.com/office/drawing/2014/main" id="{C4E1EED0-7645-4D45-AC69-B01330C8B7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66674</xdr:colOff>
      <xdr:row>10</xdr:row>
      <xdr:rowOff>90487</xdr:rowOff>
    </xdr:from>
    <xdr:to>
      <xdr:col>6</xdr:col>
      <xdr:colOff>9524</xdr:colOff>
      <xdr:row>28</xdr:row>
      <xdr:rowOff>90487</xdr:rowOff>
    </xdr:to>
    <xdr:graphicFrame macro="">
      <xdr:nvGraphicFramePr>
        <xdr:cNvPr id="2" name="Gráfico 1">
          <a:extLst>
            <a:ext uri="{FF2B5EF4-FFF2-40B4-BE49-F238E27FC236}">
              <a16:creationId xmlns:a16="http://schemas.microsoft.com/office/drawing/2014/main" id="{ACD34513-64BD-4B53-9F56-DB0A85C557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66674</xdr:colOff>
      <xdr:row>10</xdr:row>
      <xdr:rowOff>85725</xdr:rowOff>
    </xdr:from>
    <xdr:to>
      <xdr:col>6</xdr:col>
      <xdr:colOff>209549</xdr:colOff>
      <xdr:row>28</xdr:row>
      <xdr:rowOff>76200</xdr:rowOff>
    </xdr:to>
    <xdr:graphicFrame macro="">
      <xdr:nvGraphicFramePr>
        <xdr:cNvPr id="2" name="Gráfico 1">
          <a:extLst>
            <a:ext uri="{FF2B5EF4-FFF2-40B4-BE49-F238E27FC236}">
              <a16:creationId xmlns:a16="http://schemas.microsoft.com/office/drawing/2014/main" id="{838C5CF8-F615-49DA-BED0-FBCFD6CB4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266700</xdr:colOff>
      <xdr:row>10</xdr:row>
      <xdr:rowOff>71437</xdr:rowOff>
    </xdr:from>
    <xdr:to>
      <xdr:col>12</xdr:col>
      <xdr:colOff>400050</xdr:colOff>
      <xdr:row>28</xdr:row>
      <xdr:rowOff>61912</xdr:rowOff>
    </xdr:to>
    <xdr:graphicFrame macro="">
      <xdr:nvGraphicFramePr>
        <xdr:cNvPr id="3" name="Gráfico 2">
          <a:extLst>
            <a:ext uri="{FF2B5EF4-FFF2-40B4-BE49-F238E27FC236}">
              <a16:creationId xmlns:a16="http://schemas.microsoft.com/office/drawing/2014/main" id="{ADD79A65-BE55-4E23-9BC4-3AF37163C9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18</xdr:row>
      <xdr:rowOff>133350</xdr:rowOff>
    </xdr:from>
    <xdr:to>
      <xdr:col>7</xdr:col>
      <xdr:colOff>519642</xdr:colOff>
      <xdr:row>36</xdr:row>
      <xdr:rowOff>133350</xdr:rowOff>
    </xdr:to>
    <xdr:graphicFrame macro="">
      <xdr:nvGraphicFramePr>
        <xdr:cNvPr id="3" name="Gráfico 2">
          <a:extLst>
            <a:ext uri="{FF2B5EF4-FFF2-40B4-BE49-F238E27FC236}">
              <a16:creationId xmlns:a16="http://schemas.microsoft.com/office/drawing/2014/main" id="{2AB8E4B2-A20B-444C-A360-6584F9A93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17</xdr:row>
      <xdr:rowOff>1000125</xdr:rowOff>
    </xdr:from>
    <xdr:to>
      <xdr:col>7</xdr:col>
      <xdr:colOff>310092</xdr:colOff>
      <xdr:row>35</xdr:row>
      <xdr:rowOff>66675</xdr:rowOff>
    </xdr:to>
    <xdr:graphicFrame macro="">
      <xdr:nvGraphicFramePr>
        <xdr:cNvPr id="3" name="Gráfico 2">
          <a:extLst>
            <a:ext uri="{FF2B5EF4-FFF2-40B4-BE49-F238E27FC236}">
              <a16:creationId xmlns:a16="http://schemas.microsoft.com/office/drawing/2014/main" id="{F22DCBDE-56FE-4751-8382-25CD131EC3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14</xdr:row>
      <xdr:rowOff>1133475</xdr:rowOff>
    </xdr:from>
    <xdr:to>
      <xdr:col>4</xdr:col>
      <xdr:colOff>81492</xdr:colOff>
      <xdr:row>32</xdr:row>
      <xdr:rowOff>85725</xdr:rowOff>
    </xdr:to>
    <xdr:graphicFrame macro="">
      <xdr:nvGraphicFramePr>
        <xdr:cNvPr id="2" name="Gráfico 1">
          <a:extLst>
            <a:ext uri="{FF2B5EF4-FFF2-40B4-BE49-F238E27FC236}">
              <a16:creationId xmlns:a16="http://schemas.microsoft.com/office/drawing/2014/main" id="{034C4D28-0F8B-4813-9F16-0E625373C2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94192</xdr:colOff>
      <xdr:row>17</xdr:row>
      <xdr:rowOff>1225551</xdr:rowOff>
    </xdr:from>
    <xdr:to>
      <xdr:col>5</xdr:col>
      <xdr:colOff>422276</xdr:colOff>
      <xdr:row>35</xdr:row>
      <xdr:rowOff>118533</xdr:rowOff>
    </xdr:to>
    <xdr:graphicFrame macro="">
      <xdr:nvGraphicFramePr>
        <xdr:cNvPr id="2" name="Gráfico 1">
          <a:extLst>
            <a:ext uri="{FF2B5EF4-FFF2-40B4-BE49-F238E27FC236}">
              <a16:creationId xmlns:a16="http://schemas.microsoft.com/office/drawing/2014/main" id="{3E54374F-BA83-44F2-B6BD-86976E10A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97368</xdr:colOff>
      <xdr:row>17</xdr:row>
      <xdr:rowOff>1545167</xdr:rowOff>
    </xdr:from>
    <xdr:to>
      <xdr:col>6</xdr:col>
      <xdr:colOff>566210</xdr:colOff>
      <xdr:row>37</xdr:row>
      <xdr:rowOff>141816</xdr:rowOff>
    </xdr:to>
    <xdr:graphicFrame macro="">
      <xdr:nvGraphicFramePr>
        <xdr:cNvPr id="2" name="Gráfico 1">
          <a:extLst>
            <a:ext uri="{FF2B5EF4-FFF2-40B4-BE49-F238E27FC236}">
              <a16:creationId xmlns:a16="http://schemas.microsoft.com/office/drawing/2014/main" id="{75854FA7-3919-4FFE-8954-320BDD026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144992</xdr:colOff>
      <xdr:row>22</xdr:row>
      <xdr:rowOff>1148292</xdr:rowOff>
    </xdr:from>
    <xdr:to>
      <xdr:col>5</xdr:col>
      <xdr:colOff>314325</xdr:colOff>
      <xdr:row>61</xdr:row>
      <xdr:rowOff>38100</xdr:rowOff>
    </xdr:to>
    <xdr:graphicFrame macro="">
      <xdr:nvGraphicFramePr>
        <xdr:cNvPr id="2" name="Gráfico 1">
          <a:extLst>
            <a:ext uri="{FF2B5EF4-FFF2-40B4-BE49-F238E27FC236}">
              <a16:creationId xmlns:a16="http://schemas.microsoft.com/office/drawing/2014/main" id="{E7E4EBA1-52B7-42F2-B7B6-BF9B67907C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47625</xdr:colOff>
      <xdr:row>16</xdr:row>
      <xdr:rowOff>1812394</xdr:rowOff>
    </xdr:from>
    <xdr:to>
      <xdr:col>2</xdr:col>
      <xdr:colOff>185208</xdr:colOff>
      <xdr:row>45</xdr:row>
      <xdr:rowOff>13757</xdr:rowOff>
    </xdr:to>
    <xdr:graphicFrame macro="">
      <xdr:nvGraphicFramePr>
        <xdr:cNvPr id="3" name="Gráfico 2">
          <a:extLst>
            <a:ext uri="{FF2B5EF4-FFF2-40B4-BE49-F238E27FC236}">
              <a16:creationId xmlns:a16="http://schemas.microsoft.com/office/drawing/2014/main" id="{449A0619-6A10-437B-BFA5-B5DBBD0387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PaulTol.com">
      <a:dk1>
        <a:srgbClr val="000000"/>
      </a:dk1>
      <a:lt1>
        <a:srgbClr val="FFFFFF"/>
      </a:lt1>
      <a:dk2>
        <a:srgbClr val="46464A"/>
      </a:dk2>
      <a:lt2>
        <a:srgbClr val="D6D3CC"/>
      </a:lt2>
      <a:accent1>
        <a:srgbClr val="EECC66"/>
      </a:accent1>
      <a:accent2>
        <a:srgbClr val="EE99AA"/>
      </a:accent2>
      <a:accent3>
        <a:srgbClr val="6699CC"/>
      </a:accent3>
      <a:accent4>
        <a:srgbClr val="997700"/>
      </a:accent4>
      <a:accent5>
        <a:srgbClr val="994455"/>
      </a:accent5>
      <a:accent6>
        <a:srgbClr val="004488"/>
      </a:accent6>
      <a:hlink>
        <a:srgbClr val="67AABF"/>
      </a:hlink>
      <a:folHlink>
        <a:srgbClr val="ABAFA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C76"/>
  <sheetViews>
    <sheetView tabSelected="1" zoomScale="80" zoomScaleNormal="80" workbookViewId="0">
      <selection activeCell="C10" sqref="C10"/>
    </sheetView>
  </sheetViews>
  <sheetFormatPr baseColWidth="10" defaultRowHeight="12"/>
  <cols>
    <col min="1" max="1" width="5.7109375" style="1" customWidth="1"/>
    <col min="2" max="2" width="11.42578125" style="1"/>
    <col min="3" max="3" width="116.7109375" style="1" bestFit="1" customWidth="1"/>
    <col min="4" max="16384" width="11.42578125" style="1"/>
  </cols>
  <sheetData>
    <row r="10" spans="3:3" ht="20.100000000000001" customHeight="1">
      <c r="C10" s="72" t="s">
        <v>94</v>
      </c>
    </row>
    <row r="11" spans="3:3" ht="20.100000000000001" customHeight="1">
      <c r="C11" s="462"/>
    </row>
    <row r="12" spans="3:3" ht="20.100000000000001" customHeight="1">
      <c r="C12" s="464" t="s">
        <v>205</v>
      </c>
    </row>
    <row r="13" spans="3:3" ht="20.100000000000001" customHeight="1">
      <c r="C13" s="463" t="s">
        <v>226</v>
      </c>
    </row>
    <row r="14" spans="3:3" ht="20.100000000000001" customHeight="1"/>
    <row r="15" spans="3:3" ht="20.100000000000001" customHeight="1">
      <c r="C15" s="461" t="s">
        <v>206</v>
      </c>
    </row>
    <row r="16" spans="3:3" s="465" customFormat="1" ht="20.100000000000001" customHeight="1">
      <c r="C16" s="467" t="s">
        <v>20</v>
      </c>
    </row>
    <row r="17" spans="2:3" s="465" customFormat="1" ht="20.100000000000001" customHeight="1">
      <c r="B17" s="466" t="s">
        <v>133</v>
      </c>
      <c r="C17" s="466" t="s">
        <v>134</v>
      </c>
    </row>
    <row r="18" spans="2:3" s="465" customFormat="1" ht="20.100000000000001" customHeight="1">
      <c r="C18" s="467" t="s">
        <v>21</v>
      </c>
    </row>
    <row r="19" spans="2:3" s="465" customFormat="1" ht="20.100000000000001" customHeight="1">
      <c r="B19" s="466" t="s">
        <v>156</v>
      </c>
      <c r="C19" s="466" t="s">
        <v>143</v>
      </c>
    </row>
    <row r="20" spans="2:3" s="465" customFormat="1" ht="20.100000000000001" customHeight="1">
      <c r="B20" s="466" t="s">
        <v>157</v>
      </c>
      <c r="C20" s="466" t="s">
        <v>142</v>
      </c>
    </row>
    <row r="21" spans="2:3" s="465" customFormat="1" ht="20.100000000000001" customHeight="1">
      <c r="B21" s="466" t="s">
        <v>158</v>
      </c>
      <c r="C21" s="466" t="s">
        <v>141</v>
      </c>
    </row>
    <row r="22" spans="2:3" s="465" customFormat="1" ht="20.100000000000001" customHeight="1">
      <c r="B22" s="466" t="s">
        <v>159</v>
      </c>
      <c r="C22" s="466" t="s">
        <v>140</v>
      </c>
    </row>
    <row r="23" spans="2:3" s="465" customFormat="1" ht="20.100000000000001" customHeight="1">
      <c r="B23" s="466" t="s">
        <v>160</v>
      </c>
      <c r="C23" s="466" t="s">
        <v>139</v>
      </c>
    </row>
    <row r="24" spans="2:3" s="465" customFormat="1" ht="20.100000000000001" customHeight="1">
      <c r="C24" s="467" t="s">
        <v>41</v>
      </c>
    </row>
    <row r="25" spans="2:3" s="465" customFormat="1" ht="20.100000000000001" customHeight="1">
      <c r="B25" s="466" t="s">
        <v>161</v>
      </c>
      <c r="C25" s="466" t="s">
        <v>138</v>
      </c>
    </row>
    <row r="26" spans="2:3" s="465" customFormat="1" ht="20.100000000000001" customHeight="1">
      <c r="B26" s="466" t="s">
        <v>162</v>
      </c>
      <c r="C26" s="466" t="s">
        <v>165</v>
      </c>
    </row>
    <row r="27" spans="2:3" s="465" customFormat="1" ht="20.100000000000001" customHeight="1">
      <c r="C27" s="467" t="s">
        <v>80</v>
      </c>
    </row>
    <row r="28" spans="2:3" s="465" customFormat="1" ht="20.100000000000001" customHeight="1">
      <c r="B28" s="466" t="s">
        <v>163</v>
      </c>
      <c r="C28" s="466" t="s">
        <v>166</v>
      </c>
    </row>
    <row r="29" spans="2:3" s="465" customFormat="1" ht="20.100000000000001" customHeight="1">
      <c r="B29" s="466" t="s">
        <v>164</v>
      </c>
      <c r="C29" s="466" t="s">
        <v>167</v>
      </c>
    </row>
    <row r="30" spans="2:3" s="465" customFormat="1" ht="20.100000000000001" customHeight="1">
      <c r="C30" s="467" t="s">
        <v>168</v>
      </c>
    </row>
    <row r="31" spans="2:3" s="465" customFormat="1" ht="20.100000000000001" customHeight="1">
      <c r="B31" s="27" t="s">
        <v>169</v>
      </c>
      <c r="C31" s="27" t="s">
        <v>186</v>
      </c>
    </row>
    <row r="32" spans="2:3" s="465" customFormat="1" ht="20.100000000000001" customHeight="1">
      <c r="B32" s="27" t="s">
        <v>170</v>
      </c>
      <c r="C32" s="27" t="s">
        <v>187</v>
      </c>
    </row>
    <row r="33" spans="2:3" s="465" customFormat="1" ht="20.100000000000001" customHeight="1">
      <c r="B33" s="27" t="s">
        <v>171</v>
      </c>
      <c r="C33" s="27" t="s">
        <v>188</v>
      </c>
    </row>
    <row r="34" spans="2:3" s="465" customFormat="1" ht="20.100000000000001" customHeight="1">
      <c r="B34" s="27" t="s">
        <v>172</v>
      </c>
      <c r="C34" s="27" t="s">
        <v>189</v>
      </c>
    </row>
    <row r="35" spans="2:3" s="465" customFormat="1" ht="20.100000000000001" customHeight="1">
      <c r="B35" s="27" t="s">
        <v>173</v>
      </c>
      <c r="C35" s="27" t="s">
        <v>190</v>
      </c>
    </row>
    <row r="36" spans="2:3" s="465" customFormat="1" ht="20.100000000000001" customHeight="1">
      <c r="B36" s="27" t="s">
        <v>174</v>
      </c>
      <c r="C36" s="27" t="s">
        <v>191</v>
      </c>
    </row>
    <row r="37" spans="2:3" s="465" customFormat="1" ht="20.100000000000001" customHeight="1">
      <c r="B37" s="27" t="s">
        <v>175</v>
      </c>
      <c r="C37" s="27" t="s">
        <v>192</v>
      </c>
    </row>
    <row r="38" spans="2:3" s="465" customFormat="1" ht="20.100000000000001" customHeight="1">
      <c r="B38" s="27" t="s">
        <v>176</v>
      </c>
      <c r="C38" s="27" t="s">
        <v>194</v>
      </c>
    </row>
    <row r="39" spans="2:3" s="465" customFormat="1" ht="20.100000000000001" customHeight="1">
      <c r="B39" s="27" t="s">
        <v>177</v>
      </c>
      <c r="C39" s="27" t="s">
        <v>195</v>
      </c>
    </row>
    <row r="40" spans="2:3" s="465" customFormat="1" ht="20.100000000000001" customHeight="1">
      <c r="B40" s="27" t="s">
        <v>178</v>
      </c>
      <c r="C40" s="27" t="s">
        <v>196</v>
      </c>
    </row>
    <row r="41" spans="2:3" s="465" customFormat="1" ht="20.100000000000001" customHeight="1">
      <c r="B41" s="27" t="s">
        <v>179</v>
      </c>
      <c r="C41" s="27" t="s">
        <v>197</v>
      </c>
    </row>
    <row r="42" spans="2:3" s="465" customFormat="1" ht="20.100000000000001" customHeight="1">
      <c r="B42" s="27" t="s">
        <v>180</v>
      </c>
      <c r="C42" s="27" t="s">
        <v>198</v>
      </c>
    </row>
    <row r="43" spans="2:3" s="465" customFormat="1" ht="20.100000000000001" customHeight="1">
      <c r="B43" s="27" t="s">
        <v>181</v>
      </c>
      <c r="C43" s="27" t="s">
        <v>199</v>
      </c>
    </row>
    <row r="44" spans="2:3" s="465" customFormat="1" ht="20.100000000000001" customHeight="1">
      <c r="B44" s="27" t="s">
        <v>182</v>
      </c>
      <c r="C44" s="27" t="s">
        <v>200</v>
      </c>
    </row>
    <row r="45" spans="2:3" s="465" customFormat="1" ht="20.100000000000001" customHeight="1">
      <c r="B45" s="27" t="s">
        <v>183</v>
      </c>
      <c r="C45" s="27" t="s">
        <v>201</v>
      </c>
    </row>
    <row r="46" spans="2:3" s="465" customFormat="1" ht="20.100000000000001" customHeight="1">
      <c r="B46" s="27" t="s">
        <v>184</v>
      </c>
      <c r="C46" s="27" t="s">
        <v>155</v>
      </c>
    </row>
    <row r="47" spans="2:3" s="465" customFormat="1" ht="20.100000000000001" customHeight="1">
      <c r="B47" s="27" t="s">
        <v>185</v>
      </c>
      <c r="C47" s="27" t="s">
        <v>154</v>
      </c>
    </row>
    <row r="48" spans="2:3" s="465" customFormat="1" ht="20.100000000000001" customHeight="1">
      <c r="C48" s="465" t="s">
        <v>207</v>
      </c>
    </row>
    <row r="49" spans="2:3" s="465" customFormat="1" ht="20.100000000000001" customHeight="1">
      <c r="B49" s="27" t="s">
        <v>208</v>
      </c>
      <c r="C49" s="27" t="s">
        <v>229</v>
      </c>
    </row>
    <row r="50" spans="2:3" s="465" customFormat="1" ht="20.100000000000001" customHeight="1">
      <c r="B50" s="27" t="s">
        <v>209</v>
      </c>
      <c r="C50" s="27" t="s">
        <v>230</v>
      </c>
    </row>
    <row r="51" spans="2:3" s="465" customFormat="1" ht="20.100000000000001" customHeight="1"/>
    <row r="52" spans="2:3" ht="12" customHeight="1">
      <c r="B52" s="498" t="s">
        <v>263</v>
      </c>
    </row>
    <row r="53" spans="2:3" ht="12" customHeight="1">
      <c r="B53" s="499" t="s">
        <v>264</v>
      </c>
    </row>
    <row r="54" spans="2:3" ht="12" customHeight="1">
      <c r="B54" s="499" t="s">
        <v>265</v>
      </c>
    </row>
    <row r="55" spans="2:3" ht="12" customHeight="1">
      <c r="B55" s="499" t="s">
        <v>266</v>
      </c>
    </row>
    <row r="56" spans="2:3" ht="20.100000000000001" customHeight="1"/>
    <row r="57" spans="2:3" ht="20.100000000000001" customHeight="1"/>
    <row r="58" spans="2:3" ht="20.100000000000001" customHeight="1"/>
    <row r="59" spans="2:3" ht="20.100000000000001" customHeight="1"/>
    <row r="60" spans="2:3" ht="20.100000000000001" customHeight="1"/>
    <row r="61" spans="2:3" ht="20.100000000000001" customHeight="1"/>
    <row r="62" spans="2:3" ht="20.100000000000001" customHeight="1"/>
    <row r="63" spans="2:3" ht="20.100000000000001" customHeight="1"/>
    <row r="64" spans="2:3"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sheetData>
  <phoneticPr fontId="11" type="noConversion"/>
  <hyperlinks>
    <hyperlink ref="C17" location="A4.Tabla1!A3" display="Tabla 1. Letalidad de la COVID-19 hasta el 30/09/2021, por meses. Conjunto de la CAE"/>
    <hyperlink ref="C19" location="A4.Tabla2!A3" display="Tabla 2. Letalidad de la COVID-19 hasta el 30/09/2021, por territorio histórico y trimestre"/>
    <hyperlink ref="C20" location="A4.Tabla3!A3" display="Tabla 3. Letalidad de la COVID-19 hasta el 30/09/2021, por tamaño del centro y trimestre"/>
    <hyperlink ref="C25" location="A4.Tabla7!A3" display="Tabla 7. Letalidad de la COVID-19 hasta el 30/09/2021, por comarca de servicios sociales (agrupada) y año"/>
    <hyperlink ref="C21" location="A4.Tabla4!A3" display="Tabla 4. Letalidad de la COVID-19 hasta el 30/09/2021, por cercanía respecto al SVSS y trimestre"/>
    <hyperlink ref="C26" location="A4.Tabla8!A3" display="Tabla 8. Letalidad de la COVID-19 hasta el 30/09/2021, por tipología de centro (sintética) y año"/>
    <hyperlink ref="C29" location="A4.Tabla10!A3" display="Tabla 10. Letalidad de la COVID-19 hasta el 30/09/2021, por tipología de centro y ola de la pandemia"/>
    <hyperlink ref="C28" location="A4.Tabla9!A3" display="Tabla 9. Letalidad de la COVID-19 hasta el 30/09/2021, por sector de servicios sociales y ola de la pandemia"/>
    <hyperlink ref="C23" location="A4.Tabla6!A3" display="Tabla 6. Letalidad de la COVID-19 hasta el 30/09/2021, por indicencia acumulada del COVID en el municipio (terciles) y trimestre"/>
    <hyperlink ref="C22" location="A4.Tabla5!A3" display="Tabla 5. Letalidad de la COVID-19 hasta el 30/09/2021, por ruralidad y trimestre"/>
    <hyperlink ref="C31" location="A4.Tabla11!A3" display="Tabla 11. Letalidad de la COVID-19 hasta el 30/09/2021, por territorio histórico"/>
    <hyperlink ref="C32" location="A4.Tabla12!A3" display="Tabla 12. Letalidad de la COVID-19 hasta el 30/09/2021, por comarca de servicios sociales (agrupada)"/>
    <hyperlink ref="C33" location="A4.Tabla13!A3" display="Tabla 13. Letalidad de la COVID-19 hasta el 30/09/2021, por zonas climáticas"/>
    <hyperlink ref="C34" location="A3.Tabla14!A3" display="Tabla 14. Letalidad de la COVID-19 hasta el 30/09/2021, por ruralidad"/>
    <hyperlink ref="C35" location="A3.Tabla15!A3" display="Tabla 15. Letalidad de la COVID-19 hasta el 30/09/2021, por incidencia acumulada del COVID en el municipio"/>
    <hyperlink ref="C36" location="A3.Tabla16!A3" display="Tabla 16. Letalidad de la COVID-19 hasta el 30/09/2021, por tamaño del centro"/>
    <hyperlink ref="C37" location="A3.Tabla17!A3" display="Tabla 17. Letalidad de la COVID-19 hasta el 30/09/2021, por titularidad del centro"/>
    <hyperlink ref="C38" location="A3.Tabla18!A3" display="Tabla 18. Letalidad de la COVID-19 hasta el 30/09/2021, por cercanía respecto al SVSS"/>
    <hyperlink ref="C39" location="A3.Tabla19!A3" display="Tabla 19. Letalidad de la COVID-19 hasta el 30/09/2021, por perfil de las personas usuarias"/>
    <hyperlink ref="C40" location="A3.Tabla20!A3" display="Tabla 20. Letalidad de la COVID-19 hasta el 30/09/2021, por ratio de atención (terciles)"/>
    <hyperlink ref="C41" location="A3.Tabla21!A3" display="A3.Tabla21!A3"/>
    <hyperlink ref="C42" location="A3.Tabla22!A3" display="A3.Tabla22!A3"/>
    <hyperlink ref="C43" location="A3.Tabla23!A3" display="A3.Tabla23!A3"/>
    <hyperlink ref="C44" location="A3.Tabla24!A3" display="Tabla 24. Letalidad de la COVID-19 hasta el 30/09/2021, por titularidad y vulnerabilidad"/>
    <hyperlink ref="C45" location="A4.Tabla25!A1" display="Letalidad de la COVID-19 hasta el 30/09/2021, por ratio de atención y vulnerabilidad"/>
    <hyperlink ref="C46" location="A4.Tabla26!A1" display="Letalidad de la COVID-19 hasta el 30/09/2021, por coste/plaza y vulnerabilidad"/>
    <hyperlink ref="C47" location="A4.Tabla27!A1" display="Letalidad de la COVID-19 hasta el 30/09/2021, por tipología de centro (sintética)"/>
    <hyperlink ref="B17" location="A4.Tabla1!A1" display="Tabla 1"/>
    <hyperlink ref="B19" location="A4.Tabla2!A1" display="Tabla 2"/>
    <hyperlink ref="B20" location="A4.Tabla3!A1" display="Tabla 3"/>
    <hyperlink ref="B21" location="A4.Tabla4!A1" display="Tabla 4"/>
    <hyperlink ref="B22" location="A4.Tabla5!A1" display="Tabla 5"/>
    <hyperlink ref="B23" location="A4.Tabla6!A1" display="Tabla 6"/>
    <hyperlink ref="B25" location="A4.Tabla7!A1" display="Tabla 7"/>
    <hyperlink ref="B26" location="A4.Tabla8!A1" display="Tabla 8"/>
    <hyperlink ref="B28" location="A4.Tabla9!A1" display="Tabla 9"/>
    <hyperlink ref="B29" location="A4.Tabla10!A1" display="Tabla 10"/>
    <hyperlink ref="B31" location="A4.Tabla11!A1" display="Tabla 11"/>
    <hyperlink ref="B32" location="A4.Tabla12!A1" display="Tabla 12"/>
    <hyperlink ref="B33" location="A4.Tabla13!A1" display="Tabla 13"/>
    <hyperlink ref="B34" location="A3.Tabla14!A1" display="Tabla 14"/>
    <hyperlink ref="B35" location="A3.Tabla15!A1" display="Tabla 15"/>
    <hyperlink ref="B36" location="A3.Tabla16!A1" display="Tabla 16"/>
    <hyperlink ref="B37" location="A3.Tabla17!A1" display="Tabla 17"/>
    <hyperlink ref="B38" location="A3.Tabla18!A1" display="Tabla 18"/>
    <hyperlink ref="B39" location="A3.Tabla19!A1" display="Tabla 19"/>
    <hyperlink ref="B40" location="A3.Tabla20!A1" display="Tabla 20"/>
    <hyperlink ref="B41" location="A3.Tabla21!A1" display="Tabla 21"/>
    <hyperlink ref="B42" location="A3.Tabla22!A1" display="Tabla 22"/>
    <hyperlink ref="B43" location="A3.Tabla23!A1" display="Tabla 23"/>
    <hyperlink ref="B44" location="A3.Tabla24!A1" display="Tabla 24"/>
    <hyperlink ref="B45" location="A4.Tabla25!A1" display="Tabla 25"/>
    <hyperlink ref="B46" location="A4.Tabla26!A1" display="Tabla 26"/>
    <hyperlink ref="B47" location="A4.Tabla27!A1" display="Tabla 27"/>
    <hyperlink ref="C50" location="A4.Tabla29!A1" display="Personas con PD positiva y defunciones de personas con PD positiva, por tipo de población (general / residencias) y grupos de edad"/>
    <hyperlink ref="C49" location="A4.Tabla28!A1" display="Defunciones de personas con PD positiva y letalidad de la COVID-19 hasta el 30/09/2021, por tipo de población (general / residencias) y ola de la pandemia"/>
    <hyperlink ref="B49" location="A4.Tabla28!A1" display="Tabla 28"/>
    <hyperlink ref="B50" location="A4.Tabla29!A1" display="Tabla 29"/>
    <hyperlink ref="B44:C44" location="A4.Tabla24!A1" display="Tabla 24"/>
    <hyperlink ref="B43:C43" location="A4.Tabla23!A1" display="Tabla 23"/>
    <hyperlink ref="B42:C42" location="A4.Tabla22!A1" display="Tabla 22"/>
    <hyperlink ref="B41:C41" location="A4.Tabla21!A1" display="Tabla 21"/>
    <hyperlink ref="B40:C40" location="A4.Tabla20!A1" display="Tabla 20"/>
    <hyperlink ref="B39:C39" location="A4.Tabla19!A1" display="Tabla 19"/>
    <hyperlink ref="B38:C38" location="A4.Tabla18!A1" display="Tabla 18"/>
    <hyperlink ref="B37:C37" location="A4.Tabla17!A1" display="Tabla 17"/>
    <hyperlink ref="B36:C36" location="A4.Tabla16!A1" display="Tabla 16"/>
    <hyperlink ref="B35:C35" location="A4.Tabla15!A1" display="Tabla 15"/>
    <hyperlink ref="B34:C34" location="A4.Tabla14!A1" display="Tabla 14"/>
    <hyperlink ref="B33:C33" location="A4.Tabla13!A1" display="Tabla 13"/>
    <hyperlink ref="B32:C32" location="A4.Tabla12!A1" display="Tabla 12"/>
    <hyperlink ref="B31:C31" location="A4.Tabla11!A1" display="Tabla 11"/>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zoomScale="90" zoomScaleNormal="90" workbookViewId="0">
      <selection activeCell="A3" sqref="A3:N3"/>
    </sheetView>
  </sheetViews>
  <sheetFormatPr baseColWidth="10" defaultRowHeight="12"/>
  <cols>
    <col min="1" max="1" width="11.42578125" style="1"/>
    <col min="2" max="2" width="19.28515625" style="1" customWidth="1"/>
    <col min="3" max="14" width="8.7109375" style="1" customWidth="1"/>
    <col min="15" max="16384" width="11.42578125" style="1"/>
  </cols>
  <sheetData>
    <row r="1" spans="1:14">
      <c r="A1" s="33" t="s">
        <v>46</v>
      </c>
    </row>
    <row r="3" spans="1:14" ht="15.75" customHeight="1" thickBot="1">
      <c r="A3" s="578" t="s">
        <v>166</v>
      </c>
      <c r="B3" s="578"/>
      <c r="C3" s="578"/>
      <c r="D3" s="578"/>
      <c r="E3" s="578"/>
      <c r="F3" s="578"/>
      <c r="G3" s="578"/>
      <c r="H3" s="578"/>
      <c r="I3" s="578"/>
      <c r="J3" s="578"/>
      <c r="K3" s="578"/>
      <c r="L3" s="578"/>
      <c r="M3" s="578"/>
      <c r="N3" s="578"/>
    </row>
    <row r="4" spans="1:14" ht="24.75" customHeight="1" thickTop="1">
      <c r="A4" s="579"/>
      <c r="B4" s="579"/>
      <c r="C4" s="574" t="s">
        <v>241</v>
      </c>
      <c r="D4" s="575"/>
      <c r="E4" s="575"/>
      <c r="F4" s="576"/>
      <c r="G4" s="574" t="s">
        <v>238</v>
      </c>
      <c r="H4" s="575"/>
      <c r="I4" s="575"/>
      <c r="J4" s="576"/>
      <c r="K4" s="574" t="s">
        <v>93</v>
      </c>
      <c r="L4" s="575"/>
      <c r="M4" s="575"/>
      <c r="N4" s="576"/>
    </row>
    <row r="5" spans="1:14" ht="24.75" thickBot="1">
      <c r="A5" s="580"/>
      <c r="B5" s="580"/>
      <c r="C5" s="291" t="s">
        <v>0</v>
      </c>
      <c r="D5" s="284" t="s">
        <v>88</v>
      </c>
      <c r="E5" s="284" t="s">
        <v>89</v>
      </c>
      <c r="F5" s="295" t="s">
        <v>90</v>
      </c>
      <c r="G5" s="291" t="s">
        <v>0</v>
      </c>
      <c r="H5" s="284" t="s">
        <v>88</v>
      </c>
      <c r="I5" s="284" t="s">
        <v>89</v>
      </c>
      <c r="J5" s="295" t="s">
        <v>90</v>
      </c>
      <c r="K5" s="291" t="s">
        <v>0</v>
      </c>
      <c r="L5" s="284" t="s">
        <v>88</v>
      </c>
      <c r="M5" s="284" t="s">
        <v>89</v>
      </c>
      <c r="N5" s="295" t="s">
        <v>90</v>
      </c>
    </row>
    <row r="6" spans="1:14" ht="15.75" customHeight="1">
      <c r="A6" s="581" t="s">
        <v>81</v>
      </c>
      <c r="B6" s="285" t="s">
        <v>0</v>
      </c>
      <c r="C6" s="292">
        <v>8377.0000000000018</v>
      </c>
      <c r="D6" s="286">
        <v>3758.9999999999995</v>
      </c>
      <c r="E6" s="286">
        <v>3883.9999999999973</v>
      </c>
      <c r="F6" s="296">
        <v>733.99999999999955</v>
      </c>
      <c r="G6" s="292">
        <v>1679.9999999999998</v>
      </c>
      <c r="H6" s="286">
        <v>836.99999999999989</v>
      </c>
      <c r="I6" s="286">
        <v>729</v>
      </c>
      <c r="J6" s="296">
        <v>113.99999999999996</v>
      </c>
      <c r="K6" s="299">
        <v>20.054912259758854</v>
      </c>
      <c r="L6" s="287">
        <v>22.26656025538707</v>
      </c>
      <c r="M6" s="287">
        <v>18.769309989701352</v>
      </c>
      <c r="N6" s="300">
        <v>15.531335149863764</v>
      </c>
    </row>
    <row r="7" spans="1:14">
      <c r="A7" s="577"/>
      <c r="B7" s="281" t="s">
        <v>82</v>
      </c>
      <c r="C7" s="293">
        <v>1273</v>
      </c>
      <c r="D7" s="282">
        <v>706</v>
      </c>
      <c r="E7" s="282">
        <v>440.00000000000017</v>
      </c>
      <c r="F7" s="297">
        <v>126.99999999999993</v>
      </c>
      <c r="G7" s="293">
        <v>248.99999999999997</v>
      </c>
      <c r="H7" s="282">
        <v>155.99999999999997</v>
      </c>
      <c r="I7" s="282">
        <v>77.000000000000014</v>
      </c>
      <c r="J7" s="297">
        <v>15.999999999999996</v>
      </c>
      <c r="K7" s="301">
        <v>19.560094265514529</v>
      </c>
      <c r="L7" s="283">
        <v>22.096317280453253</v>
      </c>
      <c r="M7" s="283">
        <v>17.499999999999996</v>
      </c>
      <c r="N7" s="302">
        <v>12.598425196850398</v>
      </c>
    </row>
    <row r="8" spans="1:14">
      <c r="A8" s="577"/>
      <c r="B8" s="281" t="s">
        <v>83</v>
      </c>
      <c r="C8" s="293">
        <v>1045.9999999999998</v>
      </c>
      <c r="D8" s="282">
        <v>198</v>
      </c>
      <c r="E8" s="282">
        <v>726.99999999999977</v>
      </c>
      <c r="F8" s="297">
        <v>121.00000000000001</v>
      </c>
      <c r="G8" s="293">
        <v>218</v>
      </c>
      <c r="H8" s="282">
        <v>40.000000000000007</v>
      </c>
      <c r="I8" s="282">
        <v>156</v>
      </c>
      <c r="J8" s="297">
        <v>21.999999999999996</v>
      </c>
      <c r="K8" s="301">
        <v>20.841300191204592</v>
      </c>
      <c r="L8" s="283">
        <v>20.202020202020208</v>
      </c>
      <c r="M8" s="283">
        <v>21.458046767537834</v>
      </c>
      <c r="N8" s="302">
        <v>18.181818181818176</v>
      </c>
    </row>
    <row r="9" spans="1:14">
      <c r="A9" s="577"/>
      <c r="B9" s="281" t="s">
        <v>84</v>
      </c>
      <c r="C9" s="293">
        <v>903</v>
      </c>
      <c r="D9" s="282">
        <v>496</v>
      </c>
      <c r="E9" s="282">
        <v>338.99999999999994</v>
      </c>
      <c r="F9" s="297">
        <v>68</v>
      </c>
      <c r="G9" s="293">
        <v>201</v>
      </c>
      <c r="H9" s="282">
        <v>145</v>
      </c>
      <c r="I9" s="282">
        <v>50</v>
      </c>
      <c r="J9" s="297">
        <v>6.0000000000000009</v>
      </c>
      <c r="K9" s="301">
        <v>22.259136212624586</v>
      </c>
      <c r="L9" s="283">
        <v>29.233870967741936</v>
      </c>
      <c r="M9" s="283">
        <v>14.749262536873159</v>
      </c>
      <c r="N9" s="302">
        <v>8.8235294117647083</v>
      </c>
    </row>
    <row r="10" spans="1:14">
      <c r="A10" s="577"/>
      <c r="B10" s="281" t="s">
        <v>60</v>
      </c>
      <c r="C10" s="293">
        <v>2209.0000000000005</v>
      </c>
      <c r="D10" s="282">
        <v>1024.0000000000002</v>
      </c>
      <c r="E10" s="282">
        <v>1051.9999999999995</v>
      </c>
      <c r="F10" s="297">
        <v>133</v>
      </c>
      <c r="G10" s="293">
        <v>435</v>
      </c>
      <c r="H10" s="282">
        <v>204.00000000000009</v>
      </c>
      <c r="I10" s="282">
        <v>205.99999999999994</v>
      </c>
      <c r="J10" s="297">
        <v>25.000000000000007</v>
      </c>
      <c r="K10" s="301">
        <v>19.692168401991847</v>
      </c>
      <c r="L10" s="283">
        <v>19.921875000000004</v>
      </c>
      <c r="M10" s="283">
        <v>19.581749049429661</v>
      </c>
      <c r="N10" s="302">
        <v>18.796992481203013</v>
      </c>
    </row>
    <row r="11" spans="1:14">
      <c r="A11" s="577"/>
      <c r="B11" s="281" t="s">
        <v>85</v>
      </c>
      <c r="C11" s="293">
        <v>1102</v>
      </c>
      <c r="D11" s="282">
        <v>586.00000000000011</v>
      </c>
      <c r="E11" s="282">
        <v>384</v>
      </c>
      <c r="F11" s="297">
        <v>132</v>
      </c>
      <c r="G11" s="293">
        <v>226.99999999999994</v>
      </c>
      <c r="H11" s="282">
        <v>124</v>
      </c>
      <c r="I11" s="282">
        <v>77</v>
      </c>
      <c r="J11" s="297">
        <v>26.000000000000004</v>
      </c>
      <c r="K11" s="301">
        <v>20.598911070780392</v>
      </c>
      <c r="L11" s="283">
        <v>21.16040955631399</v>
      </c>
      <c r="M11" s="283">
        <v>20.052083333333332</v>
      </c>
      <c r="N11" s="302">
        <v>19.696969696969699</v>
      </c>
    </row>
    <row r="12" spans="1:14">
      <c r="A12" s="577"/>
      <c r="B12" s="281" t="s">
        <v>86</v>
      </c>
      <c r="C12" s="293">
        <v>988.00000000000011</v>
      </c>
      <c r="D12" s="282">
        <v>505.00000000000011</v>
      </c>
      <c r="E12" s="282">
        <v>441.99999999999989</v>
      </c>
      <c r="F12" s="297">
        <v>40.999999999999993</v>
      </c>
      <c r="G12" s="293">
        <v>193</v>
      </c>
      <c r="H12" s="282">
        <v>122.00000000000001</v>
      </c>
      <c r="I12" s="282">
        <v>68.000000000000028</v>
      </c>
      <c r="J12" s="297">
        <v>3.0000000000000004</v>
      </c>
      <c r="K12" s="301">
        <v>19.534412955465584</v>
      </c>
      <c r="L12" s="283">
        <v>24.158415841584155</v>
      </c>
      <c r="M12" s="283">
        <v>15.384615384615394</v>
      </c>
      <c r="N12" s="302">
        <v>7.3170731707317103</v>
      </c>
    </row>
    <row r="13" spans="1:14" ht="12.75" thickBot="1">
      <c r="A13" s="582"/>
      <c r="B13" s="288" t="s">
        <v>87</v>
      </c>
      <c r="C13" s="294">
        <v>856.00000000000011</v>
      </c>
      <c r="D13" s="289">
        <v>243.99999999999994</v>
      </c>
      <c r="E13" s="289">
        <v>500</v>
      </c>
      <c r="F13" s="298">
        <v>112</v>
      </c>
      <c r="G13" s="294">
        <v>157</v>
      </c>
      <c r="H13" s="289">
        <v>46</v>
      </c>
      <c r="I13" s="289">
        <v>95</v>
      </c>
      <c r="J13" s="298">
        <v>15.999999999999996</v>
      </c>
      <c r="K13" s="303">
        <v>18.341121495327101</v>
      </c>
      <c r="L13" s="290">
        <v>18.852459016393446</v>
      </c>
      <c r="M13" s="290">
        <v>19</v>
      </c>
      <c r="N13" s="304">
        <v>14.285714285714281</v>
      </c>
    </row>
    <row r="14" spans="1:14" ht="99" customHeight="1" thickTop="1">
      <c r="A14" s="577" t="s">
        <v>242</v>
      </c>
      <c r="B14" s="577"/>
      <c r="C14" s="577"/>
      <c r="D14" s="577"/>
      <c r="E14" s="577"/>
      <c r="F14" s="577"/>
      <c r="G14" s="577"/>
      <c r="H14" s="577"/>
      <c r="I14" s="577"/>
      <c r="J14" s="577"/>
      <c r="K14" s="577"/>
      <c r="L14" s="577"/>
      <c r="M14" s="577"/>
      <c r="N14" s="577"/>
    </row>
  </sheetData>
  <mergeCells count="7">
    <mergeCell ref="K4:N4"/>
    <mergeCell ref="A14:N14"/>
    <mergeCell ref="A3:N3"/>
    <mergeCell ref="A4:B5"/>
    <mergeCell ref="A6:A13"/>
    <mergeCell ref="C4:F4"/>
    <mergeCell ref="G4:J4"/>
  </mergeCells>
  <hyperlinks>
    <hyperlink ref="A1" location="Índice!A1" display="Volver al índic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90" zoomScaleNormal="90" workbookViewId="0">
      <selection activeCell="A3" sqref="A3:N3"/>
    </sheetView>
  </sheetViews>
  <sheetFormatPr baseColWidth="10" defaultRowHeight="12"/>
  <cols>
    <col min="1" max="1" width="11.42578125" style="1"/>
    <col min="2" max="2" width="33.5703125" style="1" customWidth="1"/>
    <col min="3" max="15" width="8.7109375" style="1" customWidth="1"/>
    <col min="16" max="16384" width="11.42578125" style="1"/>
  </cols>
  <sheetData>
    <row r="1" spans="1:14">
      <c r="A1" s="33" t="s">
        <v>46</v>
      </c>
    </row>
    <row r="3" spans="1:14" ht="12.75" customHeight="1" thickBot="1">
      <c r="A3" s="583" t="s">
        <v>167</v>
      </c>
      <c r="B3" s="583"/>
      <c r="C3" s="583"/>
      <c r="D3" s="583"/>
      <c r="E3" s="583"/>
      <c r="F3" s="583"/>
      <c r="G3" s="583"/>
      <c r="H3" s="583"/>
      <c r="I3" s="583"/>
      <c r="J3" s="583"/>
      <c r="K3" s="583"/>
      <c r="L3" s="583"/>
      <c r="M3" s="583"/>
      <c r="N3" s="583"/>
    </row>
    <row r="4" spans="1:14" ht="31.5" customHeight="1" thickTop="1">
      <c r="A4" s="579" t="s">
        <v>79</v>
      </c>
      <c r="B4" s="579"/>
      <c r="C4" s="574" t="s">
        <v>241</v>
      </c>
      <c r="D4" s="575"/>
      <c r="E4" s="575"/>
      <c r="F4" s="576"/>
      <c r="G4" s="574" t="s">
        <v>238</v>
      </c>
      <c r="H4" s="575"/>
      <c r="I4" s="575"/>
      <c r="J4" s="576"/>
      <c r="K4" s="574" t="s">
        <v>93</v>
      </c>
      <c r="L4" s="575"/>
      <c r="M4" s="575"/>
      <c r="N4" s="576"/>
    </row>
    <row r="5" spans="1:14" s="29" customFormat="1" ht="24.75" thickBot="1">
      <c r="A5" s="580"/>
      <c r="B5" s="580"/>
      <c r="C5" s="291" t="s">
        <v>0</v>
      </c>
      <c r="D5" s="284" t="s">
        <v>88</v>
      </c>
      <c r="E5" s="284" t="s">
        <v>89</v>
      </c>
      <c r="F5" s="295" t="s">
        <v>90</v>
      </c>
      <c r="G5" s="291" t="s">
        <v>0</v>
      </c>
      <c r="H5" s="284" t="s">
        <v>88</v>
      </c>
      <c r="I5" s="284" t="s">
        <v>89</v>
      </c>
      <c r="J5" s="295" t="s">
        <v>90</v>
      </c>
      <c r="K5" s="291" t="s">
        <v>0</v>
      </c>
      <c r="L5" s="284" t="s">
        <v>88</v>
      </c>
      <c r="M5" s="284" t="s">
        <v>89</v>
      </c>
      <c r="N5" s="295" t="s">
        <v>90</v>
      </c>
    </row>
    <row r="6" spans="1:14" ht="12" customHeight="1">
      <c r="A6" s="308" t="s">
        <v>0</v>
      </c>
      <c r="B6" s="309"/>
      <c r="C6" s="316">
        <v>8377.0000000000018</v>
      </c>
      <c r="D6" s="310">
        <v>3758.9999999999995</v>
      </c>
      <c r="E6" s="310">
        <v>3883.9999999999973</v>
      </c>
      <c r="F6" s="319">
        <v>733.99999999999955</v>
      </c>
      <c r="G6" s="316">
        <v>1679.9999999999998</v>
      </c>
      <c r="H6" s="310">
        <v>836.99999999999989</v>
      </c>
      <c r="I6" s="310">
        <v>729</v>
      </c>
      <c r="J6" s="319">
        <v>113.99999999999996</v>
      </c>
      <c r="K6" s="322">
        <v>20.054912259758854</v>
      </c>
      <c r="L6" s="311">
        <v>22.26656025538707</v>
      </c>
      <c r="M6" s="311">
        <v>18.769309989701352</v>
      </c>
      <c r="N6" s="323">
        <v>15.531335149863764</v>
      </c>
    </row>
    <row r="7" spans="1:14" ht="24">
      <c r="A7" s="328" t="s">
        <v>144</v>
      </c>
      <c r="B7" s="329" t="s">
        <v>69</v>
      </c>
      <c r="C7" s="330">
        <v>2992.0000000000014</v>
      </c>
      <c r="D7" s="331">
        <v>1230.0000000000002</v>
      </c>
      <c r="E7" s="331">
        <v>1502.0000000000005</v>
      </c>
      <c r="F7" s="332">
        <v>259.99999999999994</v>
      </c>
      <c r="G7" s="330">
        <v>661.99999999999989</v>
      </c>
      <c r="H7" s="331">
        <v>317</v>
      </c>
      <c r="I7" s="331">
        <v>298</v>
      </c>
      <c r="J7" s="332">
        <v>47.000000000000014</v>
      </c>
      <c r="K7" s="333">
        <v>22.125668449197846</v>
      </c>
      <c r="L7" s="334">
        <v>25.77235772357723</v>
      </c>
      <c r="M7" s="334">
        <v>19.840213049267636</v>
      </c>
      <c r="N7" s="335">
        <v>18.076923076923087</v>
      </c>
    </row>
    <row r="8" spans="1:14" ht="24">
      <c r="A8" s="305" t="s">
        <v>146</v>
      </c>
      <c r="B8" s="80" t="s">
        <v>70</v>
      </c>
      <c r="C8" s="317">
        <v>1789.9999999999998</v>
      </c>
      <c r="D8" s="306">
        <v>828</v>
      </c>
      <c r="E8" s="306">
        <v>808.99999999999977</v>
      </c>
      <c r="F8" s="320">
        <v>152.99999999999997</v>
      </c>
      <c r="G8" s="317">
        <v>311.00000000000006</v>
      </c>
      <c r="H8" s="306">
        <v>145.00000000000003</v>
      </c>
      <c r="I8" s="306">
        <v>143.99999999999997</v>
      </c>
      <c r="J8" s="320">
        <v>21.999999999999989</v>
      </c>
      <c r="K8" s="324">
        <v>17.374301675977659</v>
      </c>
      <c r="L8" s="307">
        <v>17.512077294685994</v>
      </c>
      <c r="M8" s="307">
        <v>17.799752781211371</v>
      </c>
      <c r="N8" s="325">
        <v>14.379084967320258</v>
      </c>
    </row>
    <row r="9" spans="1:14" ht="24.75" customHeight="1">
      <c r="A9" s="328" t="s">
        <v>148</v>
      </c>
      <c r="B9" s="329" t="s">
        <v>71</v>
      </c>
      <c r="C9" s="330">
        <v>1041</v>
      </c>
      <c r="D9" s="331">
        <v>450.00000000000006</v>
      </c>
      <c r="E9" s="331">
        <v>485</v>
      </c>
      <c r="F9" s="332">
        <v>106</v>
      </c>
      <c r="G9" s="330">
        <v>213</v>
      </c>
      <c r="H9" s="331">
        <v>122.00000000000003</v>
      </c>
      <c r="I9" s="331">
        <v>80.999999999999986</v>
      </c>
      <c r="J9" s="332">
        <v>10.000000000000002</v>
      </c>
      <c r="K9" s="333">
        <v>20.461095100864554</v>
      </c>
      <c r="L9" s="334">
        <v>27.111111111111114</v>
      </c>
      <c r="M9" s="334">
        <v>16.701030927835049</v>
      </c>
      <c r="N9" s="335">
        <v>9.4339622641509457</v>
      </c>
    </row>
    <row r="10" spans="1:14" ht="24">
      <c r="A10" s="305" t="s">
        <v>149</v>
      </c>
      <c r="B10" s="80" t="s">
        <v>72</v>
      </c>
      <c r="C10" s="317">
        <v>835.99999999999977</v>
      </c>
      <c r="D10" s="306">
        <v>362.99999999999989</v>
      </c>
      <c r="E10" s="306">
        <v>414</v>
      </c>
      <c r="F10" s="320">
        <v>58.999999999999993</v>
      </c>
      <c r="G10" s="317">
        <v>134</v>
      </c>
      <c r="H10" s="306">
        <v>58.999999999999993</v>
      </c>
      <c r="I10" s="306">
        <v>65.000000000000014</v>
      </c>
      <c r="J10" s="320">
        <v>10</v>
      </c>
      <c r="K10" s="324">
        <v>16.028708133971296</v>
      </c>
      <c r="L10" s="307">
        <v>16.253443526170802</v>
      </c>
      <c r="M10" s="307">
        <v>15.700483091787444</v>
      </c>
      <c r="N10" s="325">
        <v>16.949152542372882</v>
      </c>
    </row>
    <row r="11" spans="1:14" ht="36">
      <c r="A11" s="328" t="s">
        <v>150</v>
      </c>
      <c r="B11" s="329" t="s">
        <v>73</v>
      </c>
      <c r="C11" s="330">
        <v>188</v>
      </c>
      <c r="D11" s="331">
        <v>143</v>
      </c>
      <c r="E11" s="331">
        <v>34</v>
      </c>
      <c r="F11" s="332">
        <v>11</v>
      </c>
      <c r="G11" s="330">
        <v>41</v>
      </c>
      <c r="H11" s="331">
        <v>36</v>
      </c>
      <c r="I11" s="331">
        <v>5</v>
      </c>
      <c r="J11" s="332">
        <v>0</v>
      </c>
      <c r="K11" s="333">
        <v>21.808510638297872</v>
      </c>
      <c r="L11" s="334">
        <v>25.174825174825173</v>
      </c>
      <c r="M11" s="334">
        <v>14.705882352941176</v>
      </c>
      <c r="N11" s="335">
        <v>0</v>
      </c>
    </row>
    <row r="12" spans="1:14" ht="36">
      <c r="A12" s="305" t="s">
        <v>145</v>
      </c>
      <c r="B12" s="80" t="s">
        <v>74</v>
      </c>
      <c r="C12" s="317">
        <v>322</v>
      </c>
      <c r="D12" s="306">
        <v>139</v>
      </c>
      <c r="E12" s="306">
        <v>150</v>
      </c>
      <c r="F12" s="320">
        <v>33</v>
      </c>
      <c r="G12" s="317">
        <v>79</v>
      </c>
      <c r="H12" s="306">
        <v>30</v>
      </c>
      <c r="I12" s="306">
        <v>39</v>
      </c>
      <c r="J12" s="320">
        <v>10</v>
      </c>
      <c r="K12" s="324">
        <v>24.534161490683228</v>
      </c>
      <c r="L12" s="307">
        <v>21.582733812949641</v>
      </c>
      <c r="M12" s="307">
        <v>26</v>
      </c>
      <c r="N12" s="325">
        <v>30.303030303030305</v>
      </c>
    </row>
    <row r="13" spans="1:14" ht="38.25" customHeight="1">
      <c r="A13" s="328" t="s">
        <v>151</v>
      </c>
      <c r="B13" s="329" t="s">
        <v>75</v>
      </c>
      <c r="C13" s="330">
        <v>182</v>
      </c>
      <c r="D13" s="331">
        <v>129.00000000000003</v>
      </c>
      <c r="E13" s="331">
        <v>49.000000000000007</v>
      </c>
      <c r="F13" s="332">
        <v>4</v>
      </c>
      <c r="G13" s="330">
        <v>40</v>
      </c>
      <c r="H13" s="331">
        <v>33</v>
      </c>
      <c r="I13" s="331">
        <v>7</v>
      </c>
      <c r="J13" s="332">
        <v>0</v>
      </c>
      <c r="K13" s="333">
        <v>21.978021978021978</v>
      </c>
      <c r="L13" s="334">
        <v>25.581395348837205</v>
      </c>
      <c r="M13" s="334">
        <v>14.285714285714283</v>
      </c>
      <c r="N13" s="335">
        <v>0</v>
      </c>
    </row>
    <row r="14" spans="1:14" ht="24">
      <c r="A14" s="305" t="s">
        <v>152</v>
      </c>
      <c r="B14" s="80" t="s">
        <v>76</v>
      </c>
      <c r="C14" s="317">
        <v>467.99999999999994</v>
      </c>
      <c r="D14" s="306">
        <v>272</v>
      </c>
      <c r="E14" s="306">
        <v>135.00000000000003</v>
      </c>
      <c r="F14" s="320">
        <v>60.999999999999986</v>
      </c>
      <c r="G14" s="317">
        <v>90.000000000000014</v>
      </c>
      <c r="H14" s="306">
        <v>44.000000000000007</v>
      </c>
      <c r="I14" s="306">
        <v>36</v>
      </c>
      <c r="J14" s="320">
        <v>10</v>
      </c>
      <c r="K14" s="324">
        <v>19.230769230769237</v>
      </c>
      <c r="L14" s="307">
        <v>16.176470588235297</v>
      </c>
      <c r="M14" s="307">
        <v>26.666666666666661</v>
      </c>
      <c r="N14" s="325">
        <v>16.393442622950822</v>
      </c>
    </row>
    <row r="15" spans="1:14" ht="36">
      <c r="A15" s="328" t="s">
        <v>147</v>
      </c>
      <c r="B15" s="329" t="s">
        <v>77</v>
      </c>
      <c r="C15" s="330">
        <v>211</v>
      </c>
      <c r="D15" s="331">
        <v>114</v>
      </c>
      <c r="E15" s="331">
        <v>74</v>
      </c>
      <c r="F15" s="332">
        <v>23.000000000000004</v>
      </c>
      <c r="G15" s="330">
        <v>48</v>
      </c>
      <c r="H15" s="331">
        <v>36</v>
      </c>
      <c r="I15" s="331">
        <v>9</v>
      </c>
      <c r="J15" s="332">
        <v>3</v>
      </c>
      <c r="K15" s="333">
        <v>22.748815165876778</v>
      </c>
      <c r="L15" s="334">
        <v>31.578947368421051</v>
      </c>
      <c r="M15" s="334">
        <v>12.162162162162161</v>
      </c>
      <c r="N15" s="335">
        <v>13.043478260869563</v>
      </c>
    </row>
    <row r="16" spans="1:14" ht="24.75" thickBot="1">
      <c r="A16" s="312" t="s">
        <v>153</v>
      </c>
      <c r="B16" s="313" t="s">
        <v>78</v>
      </c>
      <c r="C16" s="318">
        <v>347.00000000000017</v>
      </c>
      <c r="D16" s="314">
        <v>91</v>
      </c>
      <c r="E16" s="314">
        <v>231.99999999999994</v>
      </c>
      <c r="F16" s="321">
        <v>23.999999999999996</v>
      </c>
      <c r="G16" s="318">
        <v>61.999999999999993</v>
      </c>
      <c r="H16" s="314">
        <v>15.000000000000004</v>
      </c>
      <c r="I16" s="314">
        <v>44.999999999999986</v>
      </c>
      <c r="J16" s="321">
        <v>2</v>
      </c>
      <c r="K16" s="326">
        <v>17.867435158501429</v>
      </c>
      <c r="L16" s="315">
        <v>16.483516483516489</v>
      </c>
      <c r="M16" s="315">
        <v>19.396551724137929</v>
      </c>
      <c r="N16" s="327">
        <v>8.3333333333333339</v>
      </c>
    </row>
    <row r="17" spans="1:14" ht="153" customHeight="1" thickTop="1">
      <c r="A17" s="584" t="s">
        <v>243</v>
      </c>
      <c r="B17" s="584"/>
      <c r="C17" s="584"/>
      <c r="D17" s="584"/>
      <c r="E17" s="584"/>
      <c r="F17" s="584"/>
      <c r="G17" s="584"/>
      <c r="H17" s="584"/>
      <c r="I17" s="584"/>
      <c r="J17" s="584"/>
      <c r="K17" s="584"/>
      <c r="L17" s="584"/>
      <c r="M17" s="584"/>
      <c r="N17" s="584"/>
    </row>
  </sheetData>
  <mergeCells count="6">
    <mergeCell ref="K4:N4"/>
    <mergeCell ref="A3:N3"/>
    <mergeCell ref="A17:N17"/>
    <mergeCell ref="A4:B5"/>
    <mergeCell ref="C4:F4"/>
    <mergeCell ref="G4:J4"/>
  </mergeCells>
  <phoneticPr fontId="11" type="noConversion"/>
  <hyperlinks>
    <hyperlink ref="A1" location="Índice!A1" display="Volver al índice"/>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3" sqref="A3:G3"/>
    </sheetView>
  </sheetViews>
  <sheetFormatPr baseColWidth="10" defaultRowHeight="12"/>
  <cols>
    <col min="1" max="6" width="11.42578125" style="1"/>
    <col min="7" max="7" width="14.85546875" style="30" customWidth="1"/>
    <col min="8" max="16384" width="11.42578125" style="1"/>
  </cols>
  <sheetData>
    <row r="1" spans="1:7" ht="15">
      <c r="A1" s="27" t="s">
        <v>46</v>
      </c>
    </row>
    <row r="3" spans="1:7" ht="12.75" customHeight="1" thickBot="1">
      <c r="A3" s="586" t="s">
        <v>186</v>
      </c>
      <c r="B3" s="586"/>
      <c r="C3" s="586"/>
      <c r="D3" s="586"/>
      <c r="E3" s="586"/>
      <c r="F3" s="586"/>
      <c r="G3" s="586"/>
    </row>
    <row r="4" spans="1:7" ht="39" customHeight="1" thickTop="1" thickBot="1">
      <c r="A4" s="587"/>
      <c r="B4" s="587"/>
      <c r="C4" s="588" t="s">
        <v>241</v>
      </c>
      <c r="D4" s="589"/>
      <c r="E4" s="590" t="s">
        <v>238</v>
      </c>
      <c r="F4" s="591"/>
      <c r="G4" s="343" t="s">
        <v>95</v>
      </c>
    </row>
    <row r="5" spans="1:7" ht="15" customHeight="1">
      <c r="A5" s="592" t="s">
        <v>96</v>
      </c>
      <c r="B5" s="81" t="s">
        <v>0</v>
      </c>
      <c r="C5" s="337">
        <v>8377.0000000000018</v>
      </c>
      <c r="D5" s="340">
        <v>100</v>
      </c>
      <c r="E5" s="337">
        <v>1679.9999999999998</v>
      </c>
      <c r="F5" s="340">
        <v>100</v>
      </c>
      <c r="G5" s="344">
        <v>20.054912259758854</v>
      </c>
    </row>
    <row r="6" spans="1:7" ht="15" customHeight="1">
      <c r="A6" s="593"/>
      <c r="B6" s="82" t="s">
        <v>82</v>
      </c>
      <c r="C6" s="338">
        <v>1273</v>
      </c>
      <c r="D6" s="341">
        <v>15.196371015876803</v>
      </c>
      <c r="E6" s="338">
        <v>248.99999999999997</v>
      </c>
      <c r="F6" s="341">
        <v>14.821428571428571</v>
      </c>
      <c r="G6" s="345">
        <v>19.560094265514529</v>
      </c>
    </row>
    <row r="7" spans="1:7" ht="15" customHeight="1">
      <c r="A7" s="593"/>
      <c r="B7" s="82" t="s">
        <v>23</v>
      </c>
      <c r="C7" s="338">
        <v>5154.9999999999991</v>
      </c>
      <c r="D7" s="341">
        <v>61.537543273248154</v>
      </c>
      <c r="E7" s="338">
        <v>1011.9999999999997</v>
      </c>
      <c r="F7" s="341">
        <v>60.238095238095227</v>
      </c>
      <c r="G7" s="345">
        <v>19.631425800193984</v>
      </c>
    </row>
    <row r="8" spans="1:7" ht="15" customHeight="1" thickBot="1">
      <c r="A8" s="594"/>
      <c r="B8" s="83" t="s">
        <v>24</v>
      </c>
      <c r="C8" s="339">
        <v>1948.9999999999998</v>
      </c>
      <c r="D8" s="342">
        <v>23.266085710875007</v>
      </c>
      <c r="E8" s="339">
        <v>419</v>
      </c>
      <c r="F8" s="342">
        <v>24.940476190476193</v>
      </c>
      <c r="G8" s="346">
        <v>21.498204207285792</v>
      </c>
    </row>
    <row r="9" spans="1:7" ht="107.25" customHeight="1" thickTop="1">
      <c r="A9" s="585" t="s">
        <v>249</v>
      </c>
      <c r="B9" s="585"/>
      <c r="C9" s="585"/>
      <c r="D9" s="585"/>
      <c r="E9" s="585"/>
      <c r="F9" s="585"/>
      <c r="G9" s="585"/>
    </row>
  </sheetData>
  <mergeCells count="6">
    <mergeCell ref="A9:G9"/>
    <mergeCell ref="A3:G3"/>
    <mergeCell ref="A4:B4"/>
    <mergeCell ref="C4:D4"/>
    <mergeCell ref="E4:F4"/>
    <mergeCell ref="A5:A8"/>
  </mergeCells>
  <hyperlinks>
    <hyperlink ref="A1" location="Índice!A1" display="Volver al índice"/>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A3" sqref="A3:G3"/>
    </sheetView>
  </sheetViews>
  <sheetFormatPr baseColWidth="10" defaultRowHeight="12"/>
  <cols>
    <col min="1" max="1" width="11.42578125" style="1"/>
    <col min="2" max="2" width="29.7109375" style="1" customWidth="1"/>
    <col min="3" max="6" width="11.42578125" style="1"/>
    <col min="7" max="7" width="13.28515625" style="1" customWidth="1"/>
    <col min="8" max="16384" width="11.42578125" style="1"/>
  </cols>
  <sheetData>
    <row r="1" spans="1:7">
      <c r="A1" s="33" t="s">
        <v>46</v>
      </c>
    </row>
    <row r="3" spans="1:7" ht="12.75" customHeight="1" thickBot="1">
      <c r="A3" s="596" t="s">
        <v>203</v>
      </c>
      <c r="B3" s="596"/>
      <c r="C3" s="596"/>
      <c r="D3" s="596"/>
      <c r="E3" s="596"/>
      <c r="F3" s="596"/>
      <c r="G3" s="596"/>
    </row>
    <row r="4" spans="1:7" ht="54" customHeight="1" thickTop="1" thickBot="1">
      <c r="A4" s="597"/>
      <c r="B4" s="597"/>
      <c r="C4" s="598" t="s">
        <v>241</v>
      </c>
      <c r="D4" s="598"/>
      <c r="E4" s="598" t="s">
        <v>238</v>
      </c>
      <c r="F4" s="598"/>
      <c r="G4" s="31" t="s">
        <v>95</v>
      </c>
    </row>
    <row r="5" spans="1:7" ht="15" customHeight="1">
      <c r="A5" s="599" t="s">
        <v>51</v>
      </c>
      <c r="B5" s="53" t="s">
        <v>0</v>
      </c>
      <c r="C5" s="54">
        <v>8377.0000000000018</v>
      </c>
      <c r="D5" s="55">
        <v>100</v>
      </c>
      <c r="E5" s="56">
        <v>1679.9999999999998</v>
      </c>
      <c r="F5" s="57">
        <v>100</v>
      </c>
      <c r="G5" s="58">
        <v>20.054912259758854</v>
      </c>
    </row>
    <row r="6" spans="1:7" ht="15" customHeight="1">
      <c r="A6" s="600"/>
      <c r="B6" s="59" t="s">
        <v>52</v>
      </c>
      <c r="C6" s="60">
        <v>1051.0000000000002</v>
      </c>
      <c r="D6" s="61">
        <v>12.546257610122954</v>
      </c>
      <c r="E6" s="62">
        <v>198.00000000000003</v>
      </c>
      <c r="F6" s="63">
        <v>11.78571428571429</v>
      </c>
      <c r="G6" s="64">
        <v>18.839200761179828</v>
      </c>
    </row>
    <row r="7" spans="1:7" ht="15" customHeight="1">
      <c r="A7" s="600"/>
      <c r="B7" s="59" t="s">
        <v>53</v>
      </c>
      <c r="C7" s="60">
        <v>221.99999999999997</v>
      </c>
      <c r="D7" s="61">
        <v>2.6501134057538489</v>
      </c>
      <c r="E7" s="62">
        <v>50.999999999999993</v>
      </c>
      <c r="F7" s="63">
        <v>3.0357142857142856</v>
      </c>
      <c r="G7" s="64">
        <v>22.972972972972972</v>
      </c>
    </row>
    <row r="8" spans="1:7" ht="15" customHeight="1">
      <c r="A8" s="600"/>
      <c r="B8" s="59" t="s">
        <v>54</v>
      </c>
      <c r="C8" s="60">
        <v>357.99999999999994</v>
      </c>
      <c r="D8" s="61">
        <v>4.2736063029724232</v>
      </c>
      <c r="E8" s="62">
        <v>61.999999999999993</v>
      </c>
      <c r="F8" s="63">
        <v>3.6904761904761907</v>
      </c>
      <c r="G8" s="64">
        <v>17.318435754189945</v>
      </c>
    </row>
    <row r="9" spans="1:7" ht="15" customHeight="1">
      <c r="A9" s="600"/>
      <c r="B9" s="59" t="s">
        <v>55</v>
      </c>
      <c r="C9" s="60">
        <v>428.99999999999994</v>
      </c>
      <c r="D9" s="61">
        <v>5.1211650949027083</v>
      </c>
      <c r="E9" s="62">
        <v>86</v>
      </c>
      <c r="F9" s="63">
        <v>5.1190476190476195</v>
      </c>
      <c r="G9" s="64">
        <v>20.046620046620049</v>
      </c>
    </row>
    <row r="10" spans="1:7" ht="15" customHeight="1">
      <c r="A10" s="600"/>
      <c r="B10" s="59" t="s">
        <v>56</v>
      </c>
      <c r="C10" s="60">
        <v>688</v>
      </c>
      <c r="D10" s="61">
        <v>8.2129640682821989</v>
      </c>
      <c r="E10" s="62">
        <v>155.99999999999997</v>
      </c>
      <c r="F10" s="63">
        <v>9.2857142857142847</v>
      </c>
      <c r="G10" s="64">
        <v>22.674418604651159</v>
      </c>
    </row>
    <row r="11" spans="1:7" ht="15" customHeight="1">
      <c r="A11" s="600"/>
      <c r="B11" s="59" t="s">
        <v>57</v>
      </c>
      <c r="C11" s="60">
        <v>371</v>
      </c>
      <c r="D11" s="61">
        <v>4.428793124030082</v>
      </c>
      <c r="E11" s="62">
        <v>86</v>
      </c>
      <c r="F11" s="63">
        <v>5.1190476190476195</v>
      </c>
      <c r="G11" s="64">
        <v>23.180592991913748</v>
      </c>
    </row>
    <row r="12" spans="1:7" ht="15" customHeight="1">
      <c r="A12" s="600"/>
      <c r="B12" s="59" t="s">
        <v>58</v>
      </c>
      <c r="C12" s="60">
        <v>103</v>
      </c>
      <c r="D12" s="61">
        <v>1.2295571206875968</v>
      </c>
      <c r="E12" s="62">
        <v>28.999999999999996</v>
      </c>
      <c r="F12" s="63">
        <v>1.7261904761904763</v>
      </c>
      <c r="G12" s="64">
        <v>28.155339805825239</v>
      </c>
    </row>
    <row r="13" spans="1:7" ht="15" customHeight="1">
      <c r="A13" s="600"/>
      <c r="B13" s="59" t="s">
        <v>59</v>
      </c>
      <c r="C13" s="60">
        <v>265</v>
      </c>
      <c r="D13" s="61">
        <v>3.1634236600214867</v>
      </c>
      <c r="E13" s="62">
        <v>59.999999999999993</v>
      </c>
      <c r="F13" s="63">
        <v>3.5714285714285712</v>
      </c>
      <c r="G13" s="64">
        <v>22.641509433962259</v>
      </c>
    </row>
    <row r="14" spans="1:7" ht="15" customHeight="1">
      <c r="A14" s="600"/>
      <c r="B14" s="59" t="s">
        <v>60</v>
      </c>
      <c r="C14" s="60">
        <v>2209.0000000000005</v>
      </c>
      <c r="D14" s="61">
        <v>26.369822132028169</v>
      </c>
      <c r="E14" s="62">
        <v>435</v>
      </c>
      <c r="F14" s="63">
        <v>25.892857142857146</v>
      </c>
      <c r="G14" s="64">
        <v>19.692168401991847</v>
      </c>
    </row>
    <row r="15" spans="1:7" ht="15" customHeight="1">
      <c r="A15" s="600"/>
      <c r="B15" s="59" t="s">
        <v>61</v>
      </c>
      <c r="C15" s="60">
        <v>201</v>
      </c>
      <c r="D15" s="61">
        <v>2.3994270025068638</v>
      </c>
      <c r="E15" s="62">
        <v>37</v>
      </c>
      <c r="F15" s="63">
        <v>2.2023809523809526</v>
      </c>
      <c r="G15" s="64">
        <v>18.407960199004975</v>
      </c>
    </row>
    <row r="16" spans="1:7" ht="15" customHeight="1">
      <c r="A16" s="600"/>
      <c r="B16" s="59" t="s">
        <v>62</v>
      </c>
      <c r="C16" s="60">
        <v>408</v>
      </c>
      <c r="D16" s="61">
        <v>4.8704786916557232</v>
      </c>
      <c r="E16" s="62">
        <v>85</v>
      </c>
      <c r="F16" s="63">
        <v>5.0595238095238102</v>
      </c>
      <c r="G16" s="64">
        <v>20.833333333333332</v>
      </c>
    </row>
    <row r="17" spans="1:7" ht="15" customHeight="1">
      <c r="A17" s="600"/>
      <c r="B17" s="59" t="s">
        <v>63</v>
      </c>
      <c r="C17" s="60">
        <v>400.99999999999994</v>
      </c>
      <c r="D17" s="61">
        <v>4.78691655724006</v>
      </c>
      <c r="E17" s="62">
        <v>72</v>
      </c>
      <c r="F17" s="63">
        <v>4.2857142857142865</v>
      </c>
      <c r="G17" s="64">
        <v>17.955112219451372</v>
      </c>
    </row>
    <row r="18" spans="1:7" ht="15" customHeight="1">
      <c r="A18" s="600"/>
      <c r="B18" s="59" t="s">
        <v>64</v>
      </c>
      <c r="C18" s="60">
        <v>586.99999999999989</v>
      </c>
      <c r="D18" s="61">
        <v>7.0072818431419339</v>
      </c>
      <c r="E18" s="62">
        <v>121.00000000000003</v>
      </c>
      <c r="F18" s="63">
        <v>7.2023809523809543</v>
      </c>
      <c r="G18" s="64">
        <v>20.61328790459967</v>
      </c>
    </row>
    <row r="19" spans="1:7" ht="15" customHeight="1">
      <c r="A19" s="600"/>
      <c r="B19" s="59" t="s">
        <v>65</v>
      </c>
      <c r="C19" s="60">
        <v>227.99999999999997</v>
      </c>
      <c r="D19" s="61">
        <v>2.7217380923958445</v>
      </c>
      <c r="E19" s="62">
        <v>45</v>
      </c>
      <c r="F19" s="63">
        <v>2.6785714285714288</v>
      </c>
      <c r="G19" s="64">
        <v>19.736842105263161</v>
      </c>
    </row>
    <row r="20" spans="1:7" ht="15" customHeight="1">
      <c r="A20" s="600"/>
      <c r="B20" s="59" t="s">
        <v>66</v>
      </c>
      <c r="C20" s="60">
        <v>264</v>
      </c>
      <c r="D20" s="61">
        <v>3.1514862122478204</v>
      </c>
      <c r="E20" s="62">
        <v>62</v>
      </c>
      <c r="F20" s="63">
        <v>3.6904761904761911</v>
      </c>
      <c r="G20" s="64">
        <v>23.484848484848484</v>
      </c>
    </row>
    <row r="21" spans="1:7" ht="15" customHeight="1" thickBot="1">
      <c r="A21" s="601"/>
      <c r="B21" s="65" t="s">
        <v>67</v>
      </c>
      <c r="C21" s="66">
        <v>592</v>
      </c>
      <c r="D21" s="67">
        <v>7.0669690820102646</v>
      </c>
      <c r="E21" s="68">
        <v>95</v>
      </c>
      <c r="F21" s="69">
        <v>5.6547619047619051</v>
      </c>
      <c r="G21" s="70">
        <v>16.047297297297298</v>
      </c>
    </row>
    <row r="22" spans="1:7" ht="71.25" customHeight="1" thickTop="1">
      <c r="A22" s="595" t="s">
        <v>249</v>
      </c>
      <c r="B22" s="595"/>
      <c r="C22" s="595"/>
      <c r="D22" s="595"/>
      <c r="E22" s="595"/>
      <c r="F22" s="595"/>
      <c r="G22" s="595"/>
    </row>
  </sheetData>
  <mergeCells count="6">
    <mergeCell ref="A22:G22"/>
    <mergeCell ref="A3:G3"/>
    <mergeCell ref="A4:B4"/>
    <mergeCell ref="C4:D4"/>
    <mergeCell ref="E4:F4"/>
    <mergeCell ref="A5:A21"/>
  </mergeCells>
  <hyperlinks>
    <hyperlink ref="A1" location="Índice!A1" display="Volver al índice"/>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A3" sqref="A3:G3"/>
    </sheetView>
  </sheetViews>
  <sheetFormatPr baseColWidth="10" defaultRowHeight="15"/>
  <cols>
    <col min="1" max="1" width="9.42578125" style="32" customWidth="1"/>
    <col min="2" max="2" width="37.42578125" style="32" customWidth="1"/>
    <col min="3" max="6" width="11.42578125" style="32"/>
    <col min="7" max="7" width="15.7109375" style="32" customWidth="1"/>
    <col min="8" max="16384" width="11.42578125" style="32"/>
  </cols>
  <sheetData>
    <row r="1" spans="1:7">
      <c r="A1" s="27" t="s">
        <v>46</v>
      </c>
    </row>
    <row r="3" spans="1:7" ht="15.75" customHeight="1" thickBot="1">
      <c r="A3" s="602" t="s">
        <v>188</v>
      </c>
      <c r="B3" s="602"/>
      <c r="C3" s="602"/>
      <c r="D3" s="602"/>
      <c r="E3" s="602"/>
      <c r="F3" s="602"/>
      <c r="G3" s="602"/>
    </row>
    <row r="4" spans="1:7" ht="39.75" customHeight="1" thickTop="1" thickBot="1">
      <c r="A4" s="604"/>
      <c r="B4" s="604"/>
      <c r="C4" s="590" t="s">
        <v>241</v>
      </c>
      <c r="D4" s="591"/>
      <c r="E4" s="590" t="s">
        <v>238</v>
      </c>
      <c r="F4" s="591"/>
      <c r="G4" s="343" t="s">
        <v>95</v>
      </c>
    </row>
    <row r="5" spans="1:7" ht="15" customHeight="1">
      <c r="A5" s="605" t="s">
        <v>97</v>
      </c>
      <c r="B5" s="348" t="s">
        <v>0</v>
      </c>
      <c r="C5" s="350">
        <v>8377.0000000000018</v>
      </c>
      <c r="D5" s="353">
        <v>100</v>
      </c>
      <c r="E5" s="350">
        <v>1679.9999999999998</v>
      </c>
      <c r="F5" s="353">
        <v>100</v>
      </c>
      <c r="G5" s="356">
        <v>20.054912259758854</v>
      </c>
    </row>
    <row r="6" spans="1:7" ht="15" customHeight="1">
      <c r="A6" s="606"/>
      <c r="B6" s="347" t="s">
        <v>98</v>
      </c>
      <c r="C6" s="351">
        <v>822.00000000000011</v>
      </c>
      <c r="D6" s="354">
        <v>9.812582069953443</v>
      </c>
      <c r="E6" s="351">
        <v>192</v>
      </c>
      <c r="F6" s="354">
        <v>11.428571428571429</v>
      </c>
      <c r="G6" s="357">
        <v>23.357664233576639</v>
      </c>
    </row>
    <row r="7" spans="1:7" ht="15" customHeight="1">
      <c r="A7" s="606"/>
      <c r="B7" s="347" t="s">
        <v>99</v>
      </c>
      <c r="C7" s="351">
        <v>829.00000000000011</v>
      </c>
      <c r="D7" s="354">
        <v>9.8961442043691044</v>
      </c>
      <c r="E7" s="351">
        <v>155.99999999999997</v>
      </c>
      <c r="F7" s="354">
        <v>9.2857142857142847</v>
      </c>
      <c r="G7" s="357">
        <v>18.817852834740645</v>
      </c>
    </row>
    <row r="8" spans="1:7" ht="15" customHeight="1">
      <c r="A8" s="606"/>
      <c r="B8" s="347" t="s">
        <v>100</v>
      </c>
      <c r="C8" s="351">
        <v>1127.0000000000005</v>
      </c>
      <c r="D8" s="354">
        <v>13.453503640921575</v>
      </c>
      <c r="E8" s="351">
        <v>226.99999999999997</v>
      </c>
      <c r="F8" s="354">
        <v>13.511904761904761</v>
      </c>
      <c r="G8" s="357">
        <v>20.141969831410815</v>
      </c>
    </row>
    <row r="9" spans="1:7" ht="15" customHeight="1">
      <c r="A9" s="606"/>
      <c r="B9" s="347" t="s">
        <v>101</v>
      </c>
      <c r="C9" s="351">
        <v>1894.0000000000002</v>
      </c>
      <c r="D9" s="354">
        <v>22.609526083323384</v>
      </c>
      <c r="E9" s="351">
        <v>369.00000000000011</v>
      </c>
      <c r="F9" s="354">
        <v>21.964285714285726</v>
      </c>
      <c r="G9" s="357">
        <v>19.482576557550164</v>
      </c>
    </row>
    <row r="10" spans="1:7" ht="15" customHeight="1">
      <c r="A10" s="606"/>
      <c r="B10" s="347" t="s">
        <v>102</v>
      </c>
      <c r="C10" s="351">
        <v>1187</v>
      </c>
      <c r="D10" s="354">
        <v>14.169750507341528</v>
      </c>
      <c r="E10" s="351">
        <v>230</v>
      </c>
      <c r="F10" s="354">
        <v>13.690476190476192</v>
      </c>
      <c r="G10" s="357">
        <v>19.376579612468408</v>
      </c>
    </row>
    <row r="11" spans="1:7" ht="15" customHeight="1" thickBot="1">
      <c r="A11" s="607"/>
      <c r="B11" s="349" t="s">
        <v>103</v>
      </c>
      <c r="C11" s="352">
        <v>2518</v>
      </c>
      <c r="D11" s="355">
        <v>30.058493494090953</v>
      </c>
      <c r="E11" s="352">
        <v>506.00000000000006</v>
      </c>
      <c r="F11" s="355">
        <v>30.119047619047628</v>
      </c>
      <c r="G11" s="358">
        <v>20.095313741064341</v>
      </c>
    </row>
    <row r="12" spans="1:7" ht="69.75" customHeight="1" thickTop="1">
      <c r="A12" s="603" t="s">
        <v>249</v>
      </c>
      <c r="B12" s="603"/>
      <c r="C12" s="603"/>
      <c r="D12" s="603"/>
      <c r="E12" s="603"/>
      <c r="F12" s="603"/>
      <c r="G12" s="603"/>
    </row>
  </sheetData>
  <mergeCells count="6">
    <mergeCell ref="A3:G3"/>
    <mergeCell ref="A12:G12"/>
    <mergeCell ref="A4:B4"/>
    <mergeCell ref="C4:D4"/>
    <mergeCell ref="E4:F4"/>
    <mergeCell ref="A5:A11"/>
  </mergeCells>
  <hyperlinks>
    <hyperlink ref="A1" location="Índice!A1" display="Volver al índice"/>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3" sqref="A3:G3"/>
    </sheetView>
  </sheetViews>
  <sheetFormatPr baseColWidth="10" defaultRowHeight="12"/>
  <cols>
    <col min="1" max="1" width="11.42578125" style="1"/>
    <col min="2" max="2" width="27.42578125" style="1" customWidth="1"/>
    <col min="3" max="6" width="11.42578125" style="1"/>
    <col min="7" max="7" width="14.85546875" style="30" customWidth="1"/>
    <col min="8" max="16384" width="11.42578125" style="1"/>
  </cols>
  <sheetData>
    <row r="1" spans="1:7" ht="15">
      <c r="A1" s="27" t="s">
        <v>46</v>
      </c>
    </row>
    <row r="3" spans="1:7" ht="12.75" customHeight="1" thickBot="1">
      <c r="A3" s="586" t="s">
        <v>189</v>
      </c>
      <c r="B3" s="586"/>
      <c r="C3" s="586"/>
      <c r="D3" s="586"/>
      <c r="E3" s="586"/>
      <c r="F3" s="586"/>
      <c r="G3" s="586"/>
    </row>
    <row r="4" spans="1:7" ht="39" customHeight="1" thickTop="1" thickBot="1">
      <c r="A4" s="587"/>
      <c r="B4" s="587"/>
      <c r="C4" s="588" t="s">
        <v>241</v>
      </c>
      <c r="D4" s="589"/>
      <c r="E4" s="590" t="s">
        <v>238</v>
      </c>
      <c r="F4" s="591"/>
      <c r="G4" s="343" t="s">
        <v>95</v>
      </c>
    </row>
    <row r="5" spans="1:7" ht="15" customHeight="1">
      <c r="A5" s="592" t="s">
        <v>42</v>
      </c>
      <c r="B5" s="81" t="s">
        <v>0</v>
      </c>
      <c r="C5" s="337">
        <v>8377.0000000000018</v>
      </c>
      <c r="D5" s="340">
        <v>100</v>
      </c>
      <c r="E5" s="337">
        <v>1679.9999999999998</v>
      </c>
      <c r="F5" s="340">
        <v>100</v>
      </c>
      <c r="G5" s="344">
        <v>20.054912259758854</v>
      </c>
    </row>
    <row r="6" spans="1:7" ht="15" customHeight="1">
      <c r="A6" s="593"/>
      <c r="B6" s="82" t="s">
        <v>43</v>
      </c>
      <c r="C6" s="338">
        <v>1830.9999999999998</v>
      </c>
      <c r="D6" s="341">
        <v>21.857466873582421</v>
      </c>
      <c r="E6" s="338">
        <v>336</v>
      </c>
      <c r="F6" s="341">
        <v>20.000000000000004</v>
      </c>
      <c r="G6" s="345">
        <v>18.350628072091755</v>
      </c>
    </row>
    <row r="7" spans="1:7" ht="15" customHeight="1">
      <c r="A7" s="593"/>
      <c r="B7" s="82" t="s">
        <v>44</v>
      </c>
      <c r="C7" s="338">
        <v>2340.9999999999995</v>
      </c>
      <c r="D7" s="341">
        <v>27.945565238152071</v>
      </c>
      <c r="E7" s="338">
        <v>455.00000000000006</v>
      </c>
      <c r="F7" s="341">
        <v>27.083333333333343</v>
      </c>
      <c r="G7" s="345">
        <v>19.436138402392146</v>
      </c>
    </row>
    <row r="8" spans="1:7" ht="15" customHeight="1" thickBot="1">
      <c r="A8" s="594"/>
      <c r="B8" s="83" t="s">
        <v>45</v>
      </c>
      <c r="C8" s="339">
        <v>4204.9999999999982</v>
      </c>
      <c r="D8" s="342">
        <v>50.196967888265455</v>
      </c>
      <c r="E8" s="339">
        <v>888.99999999999989</v>
      </c>
      <c r="F8" s="342">
        <v>52.916666666666664</v>
      </c>
      <c r="G8" s="346">
        <v>21.141498216409044</v>
      </c>
    </row>
    <row r="9" spans="1:7" ht="107.25" customHeight="1" thickTop="1">
      <c r="A9" s="585" t="s">
        <v>250</v>
      </c>
      <c r="B9" s="585"/>
      <c r="C9" s="585"/>
      <c r="D9" s="585"/>
      <c r="E9" s="585"/>
      <c r="F9" s="585"/>
      <c r="G9" s="585"/>
    </row>
  </sheetData>
  <mergeCells count="6">
    <mergeCell ref="A3:G3"/>
    <mergeCell ref="A9:G9"/>
    <mergeCell ref="A4:B4"/>
    <mergeCell ref="C4:D4"/>
    <mergeCell ref="E4:F4"/>
    <mergeCell ref="A5:A8"/>
  </mergeCells>
  <hyperlinks>
    <hyperlink ref="A1" location="Índice!A1" display="Volver al índice"/>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A3" sqref="A3:G3"/>
    </sheetView>
  </sheetViews>
  <sheetFormatPr baseColWidth="10" defaultRowHeight="12"/>
  <cols>
    <col min="1" max="1" width="22.7109375" style="1" customWidth="1"/>
    <col min="2" max="2" width="14" style="1" customWidth="1"/>
    <col min="3" max="6" width="10.7109375" style="1" customWidth="1"/>
    <col min="7" max="7" width="12.7109375" style="1" customWidth="1"/>
    <col min="8" max="16384" width="11.42578125" style="1"/>
  </cols>
  <sheetData>
    <row r="1" spans="1:11" ht="15">
      <c r="A1" s="27" t="s">
        <v>46</v>
      </c>
    </row>
    <row r="3" spans="1:11" ht="31.5" customHeight="1" thickBot="1">
      <c r="A3" s="608" t="s">
        <v>190</v>
      </c>
      <c r="B3" s="608"/>
      <c r="C3" s="608"/>
      <c r="D3" s="608"/>
      <c r="E3" s="608"/>
      <c r="F3" s="608"/>
      <c r="G3" s="608"/>
    </row>
    <row r="4" spans="1:11" ht="38.25" customHeight="1" thickTop="1" thickBot="1">
      <c r="A4" s="610"/>
      <c r="B4" s="610"/>
      <c r="C4" s="590" t="s">
        <v>241</v>
      </c>
      <c r="D4" s="591"/>
      <c r="E4" s="590" t="s">
        <v>238</v>
      </c>
      <c r="F4" s="591"/>
      <c r="G4" s="343" t="s">
        <v>95</v>
      </c>
      <c r="J4" s="377"/>
      <c r="K4" s="378"/>
    </row>
    <row r="5" spans="1:11" ht="15" customHeight="1">
      <c r="A5" s="611" t="s">
        <v>47</v>
      </c>
      <c r="B5" s="362" t="s">
        <v>0</v>
      </c>
      <c r="C5" s="371">
        <v>8377.0000000000018</v>
      </c>
      <c r="D5" s="368">
        <v>100</v>
      </c>
      <c r="E5" s="371">
        <v>1679.9999999999998</v>
      </c>
      <c r="F5" s="368">
        <v>100</v>
      </c>
      <c r="G5" s="374">
        <v>20.054912259758854</v>
      </c>
      <c r="J5" s="377"/>
      <c r="K5" s="378"/>
    </row>
    <row r="6" spans="1:11" ht="15" customHeight="1">
      <c r="A6" s="612"/>
      <c r="B6" s="359" t="s">
        <v>48</v>
      </c>
      <c r="C6" s="372">
        <v>401.99999999999994</v>
      </c>
      <c r="D6" s="369">
        <v>4.7988540050137267</v>
      </c>
      <c r="E6" s="372">
        <v>70.000000000000028</v>
      </c>
      <c r="F6" s="369">
        <v>4.1666666666666696</v>
      </c>
      <c r="G6" s="375">
        <v>17.412935323383095</v>
      </c>
      <c r="J6" s="377"/>
      <c r="K6" s="378"/>
    </row>
    <row r="7" spans="1:11" ht="15" customHeight="1">
      <c r="A7" s="612"/>
      <c r="B7" s="359" t="s">
        <v>49</v>
      </c>
      <c r="C7" s="372">
        <v>2914</v>
      </c>
      <c r="D7" s="369">
        <v>34.785722812462687</v>
      </c>
      <c r="E7" s="372">
        <v>586.00000000000011</v>
      </c>
      <c r="F7" s="369">
        <v>34.880952380952394</v>
      </c>
      <c r="G7" s="375">
        <v>20.109814687714486</v>
      </c>
      <c r="J7" s="377"/>
      <c r="K7" s="378"/>
    </row>
    <row r="8" spans="1:11" ht="15" customHeight="1" thickBot="1">
      <c r="A8" s="613"/>
      <c r="B8" s="365" t="s">
        <v>50</v>
      </c>
      <c r="C8" s="373">
        <v>5061.0000000000018</v>
      </c>
      <c r="D8" s="370">
        <v>60.41542318252359</v>
      </c>
      <c r="E8" s="373">
        <v>1023.9999999999997</v>
      </c>
      <c r="F8" s="370">
        <v>60.952380952380935</v>
      </c>
      <c r="G8" s="376">
        <v>20.233155502865035</v>
      </c>
    </row>
    <row r="9" spans="1:11" ht="153" customHeight="1" thickTop="1">
      <c r="A9" s="609" t="s">
        <v>251</v>
      </c>
      <c r="B9" s="609"/>
      <c r="C9" s="609"/>
      <c r="D9" s="609"/>
      <c r="E9" s="609"/>
      <c r="F9" s="609"/>
      <c r="G9" s="609"/>
    </row>
  </sheetData>
  <mergeCells count="6">
    <mergeCell ref="A3:G3"/>
    <mergeCell ref="A9:G9"/>
    <mergeCell ref="A4:B4"/>
    <mergeCell ref="C4:D4"/>
    <mergeCell ref="E4:F4"/>
    <mergeCell ref="A5:A8"/>
  </mergeCells>
  <hyperlinks>
    <hyperlink ref="A1" location="Índice!A1" display="Volver al índic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3" sqref="A3:G3"/>
    </sheetView>
  </sheetViews>
  <sheetFormatPr baseColWidth="10" defaultRowHeight="12"/>
  <cols>
    <col min="1" max="1" width="11.42578125" style="1"/>
    <col min="2" max="2" width="19.28515625" style="1" customWidth="1"/>
    <col min="3" max="6" width="10.7109375" style="1" customWidth="1"/>
    <col min="7" max="7" width="12.7109375" style="1" customWidth="1"/>
    <col min="8" max="16384" width="11.42578125" style="1"/>
  </cols>
  <sheetData>
    <row r="1" spans="1:7">
      <c r="A1" s="33" t="s">
        <v>46</v>
      </c>
    </row>
    <row r="3" spans="1:7" ht="31.5" customHeight="1" thickBot="1">
      <c r="A3" s="608" t="s">
        <v>191</v>
      </c>
      <c r="B3" s="608"/>
      <c r="C3" s="608"/>
      <c r="D3" s="608"/>
      <c r="E3" s="608"/>
      <c r="F3" s="608"/>
      <c r="G3" s="608"/>
    </row>
    <row r="4" spans="1:7" ht="38.25" customHeight="1" thickTop="1" thickBot="1">
      <c r="A4" s="610"/>
      <c r="B4" s="610"/>
      <c r="C4" s="590" t="s">
        <v>241</v>
      </c>
      <c r="D4" s="591"/>
      <c r="E4" s="590" t="s">
        <v>238</v>
      </c>
      <c r="F4" s="591"/>
      <c r="G4" s="343" t="s">
        <v>95</v>
      </c>
    </row>
    <row r="5" spans="1:7" ht="15" customHeight="1">
      <c r="A5" s="611" t="s">
        <v>34</v>
      </c>
      <c r="B5" s="362" t="s">
        <v>0</v>
      </c>
      <c r="C5" s="371">
        <v>8377.0000000000018</v>
      </c>
      <c r="D5" s="368">
        <v>100</v>
      </c>
      <c r="E5" s="371">
        <v>1679.9999999999998</v>
      </c>
      <c r="F5" s="368">
        <v>100</v>
      </c>
      <c r="G5" s="374">
        <v>20.054912259758854</v>
      </c>
    </row>
    <row r="6" spans="1:7" ht="15" customHeight="1">
      <c r="A6" s="612"/>
      <c r="B6" s="359" t="s">
        <v>35</v>
      </c>
      <c r="C6" s="372">
        <v>1718.0000000000005</v>
      </c>
      <c r="D6" s="369">
        <v>20.50853527515817</v>
      </c>
      <c r="E6" s="372">
        <v>359.99999999999994</v>
      </c>
      <c r="F6" s="369">
        <v>21.428571428571427</v>
      </c>
      <c r="G6" s="375">
        <v>20.954598370197896</v>
      </c>
    </row>
    <row r="7" spans="1:7" ht="15" customHeight="1">
      <c r="A7" s="612"/>
      <c r="B7" s="359" t="s">
        <v>36</v>
      </c>
      <c r="C7" s="372">
        <v>1775.9999999999995</v>
      </c>
      <c r="D7" s="369">
        <v>21.200907246030791</v>
      </c>
      <c r="E7" s="372">
        <v>371</v>
      </c>
      <c r="F7" s="369">
        <v>22.083333333333336</v>
      </c>
      <c r="G7" s="375">
        <v>20.889639639639643</v>
      </c>
    </row>
    <row r="8" spans="1:7" ht="15" customHeight="1" thickBot="1">
      <c r="A8" s="613"/>
      <c r="B8" s="365" t="s">
        <v>37</v>
      </c>
      <c r="C8" s="373">
        <v>4883.0000000000009</v>
      </c>
      <c r="D8" s="370">
        <v>58.290557478811031</v>
      </c>
      <c r="E8" s="373">
        <v>949.00000000000011</v>
      </c>
      <c r="F8" s="370">
        <v>56.488095238095248</v>
      </c>
      <c r="G8" s="376">
        <v>19.434773704689739</v>
      </c>
    </row>
    <row r="9" spans="1:7" ht="153" customHeight="1" thickTop="1">
      <c r="A9" s="609" t="s">
        <v>252</v>
      </c>
      <c r="B9" s="609"/>
      <c r="C9" s="609"/>
      <c r="D9" s="609"/>
      <c r="E9" s="609"/>
      <c r="F9" s="609"/>
      <c r="G9" s="609"/>
    </row>
  </sheetData>
  <mergeCells count="6">
    <mergeCell ref="A9:G9"/>
    <mergeCell ref="A3:G3"/>
    <mergeCell ref="A4:B4"/>
    <mergeCell ref="C4:D4"/>
    <mergeCell ref="E4:F4"/>
    <mergeCell ref="A5:A8"/>
  </mergeCells>
  <hyperlinks>
    <hyperlink ref="A1" location="Índice!A1" display="Volver al índice"/>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A3" sqref="A3:G3"/>
    </sheetView>
  </sheetViews>
  <sheetFormatPr baseColWidth="10" defaultRowHeight="12"/>
  <cols>
    <col min="1" max="1" width="11.42578125" style="1"/>
    <col min="2" max="2" width="23" style="1" customWidth="1"/>
    <col min="3" max="6" width="11.42578125" style="1"/>
    <col min="7" max="7" width="12.7109375" style="1" customWidth="1"/>
    <col min="8" max="16384" width="11.42578125" style="1"/>
  </cols>
  <sheetData>
    <row r="1" spans="1:7" ht="15">
      <c r="A1" s="27" t="s">
        <v>46</v>
      </c>
    </row>
    <row r="3" spans="1:7" ht="15.75" customHeight="1" thickBot="1">
      <c r="A3" s="614" t="s">
        <v>192</v>
      </c>
      <c r="B3" s="614"/>
      <c r="C3" s="614"/>
      <c r="D3" s="614"/>
      <c r="E3" s="614"/>
      <c r="F3" s="614"/>
      <c r="G3" s="614"/>
    </row>
    <row r="4" spans="1:7" ht="40.5" customHeight="1" thickTop="1" thickBot="1">
      <c r="A4" s="604"/>
      <c r="B4" s="604"/>
      <c r="C4" s="590" t="s">
        <v>241</v>
      </c>
      <c r="D4" s="591"/>
      <c r="E4" s="590" t="s">
        <v>238</v>
      </c>
      <c r="F4" s="591"/>
      <c r="G4" s="343" t="s">
        <v>95</v>
      </c>
    </row>
    <row r="5" spans="1:7" ht="15" customHeight="1">
      <c r="A5" s="605" t="s">
        <v>104</v>
      </c>
      <c r="B5" s="348" t="s">
        <v>0</v>
      </c>
      <c r="C5" s="350">
        <v>8377.0000000000018</v>
      </c>
      <c r="D5" s="353">
        <v>100</v>
      </c>
      <c r="E5" s="350">
        <v>1679.9999999999998</v>
      </c>
      <c r="F5" s="353">
        <v>100</v>
      </c>
      <c r="G5" s="356">
        <v>20.054912259758854</v>
      </c>
    </row>
    <row r="6" spans="1:7" ht="15" customHeight="1">
      <c r="A6" s="606"/>
      <c r="B6" s="347" t="s">
        <v>105</v>
      </c>
      <c r="C6" s="351">
        <v>3122.9999999999986</v>
      </c>
      <c r="D6" s="354">
        <v>37.280649397158861</v>
      </c>
      <c r="E6" s="351">
        <v>637.00000000000011</v>
      </c>
      <c r="F6" s="354">
        <v>37.916666666666679</v>
      </c>
      <c r="G6" s="357">
        <v>20.397054114633377</v>
      </c>
    </row>
    <row r="7" spans="1:7" ht="15" customHeight="1">
      <c r="A7" s="606"/>
      <c r="B7" s="347" t="s">
        <v>106</v>
      </c>
      <c r="C7" s="351">
        <v>1257.9999999999998</v>
      </c>
      <c r="D7" s="354">
        <v>15.017309299271812</v>
      </c>
      <c r="E7" s="351">
        <v>232.99999999999997</v>
      </c>
      <c r="F7" s="354">
        <v>13.86904761904762</v>
      </c>
      <c r="G7" s="357">
        <v>18.5214626391097</v>
      </c>
    </row>
    <row r="8" spans="1:7" ht="15" customHeight="1">
      <c r="A8" s="606"/>
      <c r="B8" s="347" t="s">
        <v>107</v>
      </c>
      <c r="C8" s="351">
        <v>1277.0000000000002</v>
      </c>
      <c r="D8" s="354">
        <v>15.24412080697147</v>
      </c>
      <c r="E8" s="351">
        <v>254</v>
      </c>
      <c r="F8" s="354">
        <v>15.11904761904762</v>
      </c>
      <c r="G8" s="357">
        <v>19.890368050117459</v>
      </c>
    </row>
    <row r="9" spans="1:7" ht="15" customHeight="1" thickBot="1">
      <c r="A9" s="607"/>
      <c r="B9" s="349" t="s">
        <v>108</v>
      </c>
      <c r="C9" s="352">
        <v>2719</v>
      </c>
      <c r="D9" s="355">
        <v>32.457920496597822</v>
      </c>
      <c r="E9" s="352">
        <v>556.00000000000011</v>
      </c>
      <c r="F9" s="355">
        <v>33.095238095238102</v>
      </c>
      <c r="G9" s="358">
        <v>20.448694372931229</v>
      </c>
    </row>
    <row r="10" spans="1:7" ht="121.5" customHeight="1" thickTop="1">
      <c r="A10" s="615" t="s">
        <v>252</v>
      </c>
      <c r="B10" s="615"/>
      <c r="C10" s="615"/>
      <c r="D10" s="615"/>
      <c r="E10" s="615"/>
      <c r="F10" s="615"/>
      <c r="G10" s="615"/>
    </row>
  </sheetData>
  <mergeCells count="6">
    <mergeCell ref="A5:A9"/>
    <mergeCell ref="A3:G3"/>
    <mergeCell ref="A10:G10"/>
    <mergeCell ref="A4:B4"/>
    <mergeCell ref="C4:D4"/>
    <mergeCell ref="E4:F4"/>
  </mergeCells>
  <hyperlinks>
    <hyperlink ref="A1" location="Índice!A1" display="Volver al índice"/>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3" sqref="A3:G3"/>
    </sheetView>
  </sheetViews>
  <sheetFormatPr baseColWidth="10" defaultRowHeight="12"/>
  <cols>
    <col min="1" max="1" width="11.42578125" style="1"/>
    <col min="2" max="2" width="43" style="1" customWidth="1"/>
    <col min="3" max="6" width="10.7109375" style="1" customWidth="1"/>
    <col min="7" max="7" width="12.7109375" style="1" customWidth="1"/>
    <col min="8" max="16384" width="11.42578125" style="1"/>
  </cols>
  <sheetData>
    <row r="1" spans="1:7" ht="15">
      <c r="A1" s="27" t="s">
        <v>46</v>
      </c>
    </row>
    <row r="3" spans="1:7" ht="31.5" customHeight="1" thickBot="1">
      <c r="A3" s="608" t="s">
        <v>193</v>
      </c>
      <c r="B3" s="608"/>
      <c r="C3" s="608"/>
      <c r="D3" s="608"/>
      <c r="E3" s="608"/>
      <c r="F3" s="608"/>
      <c r="G3" s="608"/>
    </row>
    <row r="4" spans="1:7" ht="38.25" customHeight="1" thickTop="1" thickBot="1">
      <c r="A4" s="610"/>
      <c r="B4" s="610"/>
      <c r="C4" s="590" t="s">
        <v>241</v>
      </c>
      <c r="D4" s="591"/>
      <c r="E4" s="590" t="s">
        <v>238</v>
      </c>
      <c r="F4" s="591"/>
      <c r="G4" s="343" t="s">
        <v>95</v>
      </c>
    </row>
    <row r="5" spans="1:7" ht="15" customHeight="1">
      <c r="A5" s="611" t="s">
        <v>38</v>
      </c>
      <c r="B5" s="362" t="s">
        <v>0</v>
      </c>
      <c r="C5" s="371">
        <v>8377.0000000000018</v>
      </c>
      <c r="D5" s="368">
        <v>100</v>
      </c>
      <c r="E5" s="371">
        <v>1679.9999999999998</v>
      </c>
      <c r="F5" s="368">
        <v>100</v>
      </c>
      <c r="G5" s="374">
        <v>20.054912259758854</v>
      </c>
    </row>
    <row r="6" spans="1:7" ht="15" customHeight="1">
      <c r="A6" s="612"/>
      <c r="B6" s="359" t="s">
        <v>105</v>
      </c>
      <c r="C6" s="372">
        <v>3122.9999999999986</v>
      </c>
      <c r="D6" s="369">
        <v>37.280649397158861</v>
      </c>
      <c r="E6" s="372">
        <v>637.00000000000011</v>
      </c>
      <c r="F6" s="369">
        <v>37.916666666666679</v>
      </c>
      <c r="G6" s="375">
        <v>20.397054114633377</v>
      </c>
    </row>
    <row r="7" spans="1:7" ht="15" customHeight="1">
      <c r="A7" s="612"/>
      <c r="B7" s="359" t="s">
        <v>254</v>
      </c>
      <c r="C7" s="372">
        <v>1562.0000000000002</v>
      </c>
      <c r="D7" s="369">
        <v>18.646293422466275</v>
      </c>
      <c r="E7" s="372">
        <v>296.99999999999994</v>
      </c>
      <c r="F7" s="369">
        <v>17.678571428571427</v>
      </c>
      <c r="G7" s="375">
        <v>19.014084507042245</v>
      </c>
    </row>
    <row r="8" spans="1:7" ht="15" customHeight="1" thickBot="1">
      <c r="A8" s="613"/>
      <c r="B8" s="365" t="s">
        <v>255</v>
      </c>
      <c r="C8" s="373">
        <v>3691.9999999999991</v>
      </c>
      <c r="D8" s="370">
        <v>44.073057180374811</v>
      </c>
      <c r="E8" s="373">
        <v>746.00000000000011</v>
      </c>
      <c r="F8" s="370">
        <v>44.404761904761919</v>
      </c>
      <c r="G8" s="376">
        <v>20.205850487540637</v>
      </c>
    </row>
    <row r="9" spans="1:7" ht="153" customHeight="1" thickTop="1">
      <c r="A9" s="609" t="s">
        <v>253</v>
      </c>
      <c r="B9" s="609"/>
      <c r="C9" s="609"/>
      <c r="D9" s="609"/>
      <c r="E9" s="609"/>
      <c r="F9" s="609"/>
      <c r="G9" s="609"/>
    </row>
  </sheetData>
  <mergeCells count="6">
    <mergeCell ref="A5:A8"/>
    <mergeCell ref="A3:G3"/>
    <mergeCell ref="A9:G9"/>
    <mergeCell ref="A4:B4"/>
    <mergeCell ref="C4:D4"/>
    <mergeCell ref="E4:F4"/>
  </mergeCells>
  <hyperlinks>
    <hyperlink ref="A1" location="Índice!A1" display="Volver al índic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A3" sqref="A3:F3"/>
    </sheetView>
  </sheetViews>
  <sheetFormatPr baseColWidth="10" defaultRowHeight="12"/>
  <cols>
    <col min="1" max="4" width="11.42578125" style="1"/>
    <col min="5" max="5" width="15.5703125" style="1" customWidth="1"/>
    <col min="6" max="16384" width="11.42578125" style="1"/>
  </cols>
  <sheetData>
    <row r="1" spans="1:6" ht="15">
      <c r="A1" s="27" t="s">
        <v>46</v>
      </c>
    </row>
    <row r="3" spans="1:6" ht="27" customHeight="1" thickBot="1">
      <c r="A3" s="500" t="s">
        <v>134</v>
      </c>
      <c r="B3" s="500"/>
      <c r="C3" s="500"/>
      <c r="D3" s="500"/>
      <c r="E3" s="500"/>
      <c r="F3" s="500"/>
    </row>
    <row r="4" spans="1:6" ht="36.75" thickTop="1">
      <c r="A4" s="502"/>
      <c r="B4" s="502"/>
      <c r="C4" s="503"/>
      <c r="D4" s="2" t="s">
        <v>227</v>
      </c>
      <c r="E4" s="3" t="s">
        <v>228</v>
      </c>
      <c r="F4" s="4" t="s">
        <v>16</v>
      </c>
    </row>
    <row r="5" spans="1:6" ht="12.75" thickBot="1">
      <c r="A5" s="504"/>
      <c r="B5" s="504"/>
      <c r="C5" s="505"/>
      <c r="D5" s="5" t="s">
        <v>17</v>
      </c>
      <c r="E5" s="6" t="s">
        <v>17</v>
      </c>
      <c r="F5" s="7" t="s">
        <v>18</v>
      </c>
    </row>
    <row r="6" spans="1:6" ht="12.75" thickBot="1">
      <c r="A6" s="506" t="s">
        <v>15</v>
      </c>
      <c r="B6" s="71" t="s">
        <v>0</v>
      </c>
      <c r="C6" s="84"/>
      <c r="D6" s="8">
        <v>8377</v>
      </c>
      <c r="E6" s="9">
        <v>1680</v>
      </c>
      <c r="F6" s="10">
        <v>20.054912259758865</v>
      </c>
    </row>
    <row r="7" spans="1:6">
      <c r="A7" s="501"/>
      <c r="B7" s="508" t="s">
        <v>13</v>
      </c>
      <c r="C7" s="85" t="s">
        <v>0</v>
      </c>
      <c r="D7" s="11">
        <v>6709.0000000000009</v>
      </c>
      <c r="E7" s="12">
        <v>1406</v>
      </c>
      <c r="F7" s="13">
        <v>20.956923535549258</v>
      </c>
    </row>
    <row r="8" spans="1:6">
      <c r="A8" s="501"/>
      <c r="B8" s="509"/>
      <c r="C8" s="86" t="s">
        <v>1</v>
      </c>
      <c r="D8" s="14" t="s">
        <v>19</v>
      </c>
      <c r="E8" s="15" t="s">
        <v>19</v>
      </c>
      <c r="F8" s="16" t="s">
        <v>202</v>
      </c>
    </row>
    <row r="9" spans="1:6">
      <c r="A9" s="501"/>
      <c r="B9" s="509"/>
      <c r="C9" s="86" t="s">
        <v>2</v>
      </c>
      <c r="D9" s="14" t="s">
        <v>19</v>
      </c>
      <c r="E9" s="15" t="s">
        <v>19</v>
      </c>
      <c r="F9" s="16" t="s">
        <v>202</v>
      </c>
    </row>
    <row r="10" spans="1:6">
      <c r="A10" s="501"/>
      <c r="B10" s="509"/>
      <c r="C10" s="86" t="s">
        <v>3</v>
      </c>
      <c r="D10" s="17">
        <v>745</v>
      </c>
      <c r="E10" s="18">
        <v>290</v>
      </c>
      <c r="F10" s="16">
        <v>38.926174496644293</v>
      </c>
    </row>
    <row r="11" spans="1:6">
      <c r="A11" s="501"/>
      <c r="B11" s="509"/>
      <c r="C11" s="86" t="s">
        <v>4</v>
      </c>
      <c r="D11" s="17">
        <v>2782</v>
      </c>
      <c r="E11" s="18">
        <v>523</v>
      </c>
      <c r="F11" s="16">
        <v>18.799424874191228</v>
      </c>
    </row>
    <row r="12" spans="1:6">
      <c r="A12" s="501"/>
      <c r="B12" s="509"/>
      <c r="C12" s="86" t="s">
        <v>5</v>
      </c>
      <c r="D12" s="17">
        <v>209</v>
      </c>
      <c r="E12" s="18">
        <v>18</v>
      </c>
      <c r="F12" s="16">
        <v>8.6124401913875595</v>
      </c>
    </row>
    <row r="13" spans="1:6">
      <c r="A13" s="501"/>
      <c r="B13" s="509"/>
      <c r="C13" s="86" t="s">
        <v>6</v>
      </c>
      <c r="D13" s="17">
        <v>23</v>
      </c>
      <c r="E13" s="18">
        <v>6</v>
      </c>
      <c r="F13" s="16">
        <v>26.086956521739129</v>
      </c>
    </row>
    <row r="14" spans="1:6">
      <c r="A14" s="501"/>
      <c r="B14" s="509"/>
      <c r="C14" s="86" t="s">
        <v>7</v>
      </c>
      <c r="D14" s="17">
        <v>27</v>
      </c>
      <c r="E14" s="18">
        <v>2</v>
      </c>
      <c r="F14" s="16">
        <v>7.4074074074074074</v>
      </c>
    </row>
    <row r="15" spans="1:6">
      <c r="A15" s="501"/>
      <c r="B15" s="509"/>
      <c r="C15" s="86" t="s">
        <v>8</v>
      </c>
      <c r="D15" s="17">
        <v>381</v>
      </c>
      <c r="E15" s="18">
        <v>68</v>
      </c>
      <c r="F15" s="16">
        <v>17.84776902887139</v>
      </c>
    </row>
    <row r="16" spans="1:6">
      <c r="A16" s="501"/>
      <c r="B16" s="509"/>
      <c r="C16" s="86" t="s">
        <v>9</v>
      </c>
      <c r="D16" s="17">
        <v>504</v>
      </c>
      <c r="E16" s="18">
        <v>113</v>
      </c>
      <c r="F16" s="16">
        <v>22.420634920634921</v>
      </c>
    </row>
    <row r="17" spans="1:6">
      <c r="A17" s="501"/>
      <c r="B17" s="509"/>
      <c r="C17" s="86" t="s">
        <v>10</v>
      </c>
      <c r="D17" s="17">
        <v>413</v>
      </c>
      <c r="E17" s="18">
        <v>62</v>
      </c>
      <c r="F17" s="16">
        <v>15.012106537530267</v>
      </c>
    </row>
    <row r="18" spans="1:6">
      <c r="A18" s="501"/>
      <c r="B18" s="509"/>
      <c r="C18" s="86" t="s">
        <v>11</v>
      </c>
      <c r="D18" s="17">
        <v>890</v>
      </c>
      <c r="E18" s="18">
        <v>171</v>
      </c>
      <c r="F18" s="16">
        <v>19.213483146067414</v>
      </c>
    </row>
    <row r="19" spans="1:6" ht="12.75" thickBot="1">
      <c r="A19" s="501"/>
      <c r="B19" s="510"/>
      <c r="C19" s="87" t="s">
        <v>12</v>
      </c>
      <c r="D19" s="19">
        <v>735</v>
      </c>
      <c r="E19" s="20">
        <v>153</v>
      </c>
      <c r="F19" s="21">
        <v>20.816326530612244</v>
      </c>
    </row>
    <row r="20" spans="1:6">
      <c r="A20" s="501"/>
      <c r="B20" s="508" t="s">
        <v>14</v>
      </c>
      <c r="C20" s="85" t="s">
        <v>0</v>
      </c>
      <c r="D20" s="11">
        <v>1668</v>
      </c>
      <c r="E20" s="12">
        <v>274</v>
      </c>
      <c r="F20" s="13">
        <v>16.426858513189448</v>
      </c>
    </row>
    <row r="21" spans="1:6">
      <c r="A21" s="501"/>
      <c r="B21" s="509"/>
      <c r="C21" s="86" t="s">
        <v>1</v>
      </c>
      <c r="D21" s="17">
        <v>779</v>
      </c>
      <c r="E21" s="18">
        <v>141</v>
      </c>
      <c r="F21" s="16">
        <v>18.100128369704748</v>
      </c>
    </row>
    <row r="22" spans="1:6">
      <c r="A22" s="501"/>
      <c r="B22" s="509"/>
      <c r="C22" s="86" t="s">
        <v>2</v>
      </c>
      <c r="D22" s="17">
        <v>155</v>
      </c>
      <c r="E22" s="18">
        <v>19</v>
      </c>
      <c r="F22" s="16">
        <v>12.258064516129032</v>
      </c>
    </row>
    <row r="23" spans="1:6">
      <c r="A23" s="501"/>
      <c r="B23" s="509"/>
      <c r="C23" s="86" t="s">
        <v>3</v>
      </c>
      <c r="D23" s="17">
        <v>75</v>
      </c>
      <c r="E23" s="18">
        <v>5</v>
      </c>
      <c r="F23" s="16">
        <v>6.666666666666667</v>
      </c>
    </row>
    <row r="24" spans="1:6">
      <c r="A24" s="501"/>
      <c r="B24" s="509"/>
      <c r="C24" s="86" t="s">
        <v>4</v>
      </c>
      <c r="D24" s="17">
        <v>107</v>
      </c>
      <c r="E24" s="18">
        <v>17</v>
      </c>
      <c r="F24" s="16">
        <v>15.88785046728972</v>
      </c>
    </row>
    <row r="25" spans="1:6">
      <c r="A25" s="501"/>
      <c r="B25" s="509"/>
      <c r="C25" s="86" t="s">
        <v>5</v>
      </c>
      <c r="D25" s="17">
        <v>37</v>
      </c>
      <c r="E25" s="18">
        <v>6</v>
      </c>
      <c r="F25" s="16">
        <v>16.216216216216218</v>
      </c>
    </row>
    <row r="26" spans="1:6">
      <c r="A26" s="501"/>
      <c r="B26" s="509"/>
      <c r="C26" s="86" t="s">
        <v>6</v>
      </c>
      <c r="D26" s="17">
        <v>38</v>
      </c>
      <c r="E26" s="18">
        <v>6</v>
      </c>
      <c r="F26" s="16">
        <v>15.789473684210526</v>
      </c>
    </row>
    <row r="27" spans="1:6">
      <c r="A27" s="501"/>
      <c r="B27" s="509"/>
      <c r="C27" s="86" t="s">
        <v>7</v>
      </c>
      <c r="D27" s="17">
        <v>83</v>
      </c>
      <c r="E27" s="18">
        <v>11</v>
      </c>
      <c r="F27" s="16">
        <v>13.253012048192771</v>
      </c>
    </row>
    <row r="28" spans="1:6">
      <c r="A28" s="501"/>
      <c r="B28" s="509"/>
      <c r="C28" s="86" t="s">
        <v>8</v>
      </c>
      <c r="D28" s="17">
        <v>248</v>
      </c>
      <c r="E28" s="18">
        <v>39</v>
      </c>
      <c r="F28" s="16">
        <v>15.725806451612904</v>
      </c>
    </row>
    <row r="29" spans="1:6">
      <c r="A29" s="501"/>
      <c r="B29" s="509"/>
      <c r="C29" s="86" t="s">
        <v>9</v>
      </c>
      <c r="D29" s="17">
        <v>146</v>
      </c>
      <c r="E29" s="18">
        <v>30</v>
      </c>
      <c r="F29" s="16">
        <v>20.547945205479451</v>
      </c>
    </row>
    <row r="30" spans="1:6">
      <c r="A30" s="501"/>
      <c r="B30" s="509"/>
      <c r="C30" s="86" t="s">
        <v>10</v>
      </c>
      <c r="D30" s="14" t="s">
        <v>19</v>
      </c>
      <c r="E30" s="22"/>
      <c r="F30" s="16" t="s">
        <v>202</v>
      </c>
    </row>
    <row r="31" spans="1:6">
      <c r="A31" s="501"/>
      <c r="B31" s="509"/>
      <c r="C31" s="86" t="s">
        <v>11</v>
      </c>
      <c r="D31" s="14" t="s">
        <v>19</v>
      </c>
      <c r="E31" s="22"/>
      <c r="F31" s="16" t="s">
        <v>202</v>
      </c>
    </row>
    <row r="32" spans="1:6" ht="12.75" thickBot="1">
      <c r="A32" s="507"/>
      <c r="B32" s="511"/>
      <c r="C32" s="88" t="s">
        <v>12</v>
      </c>
      <c r="D32" s="23"/>
      <c r="E32" s="24"/>
      <c r="F32" s="25" t="s">
        <v>202</v>
      </c>
    </row>
    <row r="33" spans="1:6" s="26" customFormat="1" ht="103.5" customHeight="1" thickTop="1">
      <c r="A33" s="501" t="s">
        <v>249</v>
      </c>
      <c r="B33" s="501"/>
      <c r="C33" s="501"/>
      <c r="D33" s="501"/>
      <c r="E33" s="501"/>
      <c r="F33" s="501"/>
    </row>
  </sheetData>
  <mergeCells count="6">
    <mergeCell ref="A3:F3"/>
    <mergeCell ref="A33:F33"/>
    <mergeCell ref="A4:C5"/>
    <mergeCell ref="A6:A32"/>
    <mergeCell ref="B7:B19"/>
    <mergeCell ref="B20:B32"/>
  </mergeCells>
  <hyperlinks>
    <hyperlink ref="A1" location="Índice!A1" display="Volver al índice"/>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90" zoomScaleNormal="90" workbookViewId="0">
      <selection activeCell="A3" sqref="A3:G3"/>
    </sheetView>
  </sheetViews>
  <sheetFormatPr baseColWidth="10" defaultRowHeight="15"/>
  <cols>
    <col min="1" max="1" width="9.42578125" style="32" customWidth="1"/>
    <col min="2" max="2" width="37.42578125" style="32" customWidth="1"/>
    <col min="3" max="6" width="11.42578125" style="32"/>
    <col min="7" max="7" width="15.7109375" style="32" customWidth="1"/>
    <col min="8" max="16384" width="11.42578125" style="32"/>
  </cols>
  <sheetData>
    <row r="1" spans="1:7">
      <c r="A1" s="27" t="s">
        <v>46</v>
      </c>
    </row>
    <row r="3" spans="1:7" ht="15.75" customHeight="1" thickBot="1">
      <c r="A3" s="602" t="s">
        <v>195</v>
      </c>
      <c r="B3" s="602"/>
      <c r="C3" s="602"/>
      <c r="D3" s="602"/>
      <c r="E3" s="602"/>
      <c r="F3" s="602"/>
      <c r="G3" s="602"/>
    </row>
    <row r="4" spans="1:7" ht="39.75" customHeight="1" thickTop="1" thickBot="1">
      <c r="A4" s="604"/>
      <c r="B4" s="604"/>
      <c r="C4" s="590" t="s">
        <v>241</v>
      </c>
      <c r="D4" s="591"/>
      <c r="E4" s="590" t="s">
        <v>238</v>
      </c>
      <c r="F4" s="591"/>
      <c r="G4" s="343" t="s">
        <v>95</v>
      </c>
    </row>
    <row r="5" spans="1:7" ht="15" customHeight="1">
      <c r="A5" s="605" t="s">
        <v>109</v>
      </c>
      <c r="B5" s="348" t="s">
        <v>0</v>
      </c>
      <c r="C5" s="350">
        <v>8377.0000000000018</v>
      </c>
      <c r="D5" s="353">
        <v>100</v>
      </c>
      <c r="E5" s="350">
        <v>1679.9999999999998</v>
      </c>
      <c r="F5" s="353">
        <v>100</v>
      </c>
      <c r="G5" s="356">
        <v>20.054912259758854</v>
      </c>
    </row>
    <row r="6" spans="1:7" ht="15" customHeight="1">
      <c r="A6" s="606"/>
      <c r="B6" s="347" t="s">
        <v>110</v>
      </c>
      <c r="C6" s="351">
        <v>2494</v>
      </c>
      <c r="D6" s="354">
        <v>29.771994747522974</v>
      </c>
      <c r="E6" s="351">
        <v>545.00000000000011</v>
      </c>
      <c r="F6" s="354">
        <v>32.440476190476204</v>
      </c>
      <c r="G6" s="357">
        <v>21.852445870088218</v>
      </c>
    </row>
    <row r="7" spans="1:7" ht="15" customHeight="1">
      <c r="A7" s="606"/>
      <c r="B7" s="347" t="s">
        <v>111</v>
      </c>
      <c r="C7" s="351">
        <v>609</v>
      </c>
      <c r="D7" s="354">
        <v>7.2699056941625857</v>
      </c>
      <c r="E7" s="351">
        <v>128.99999999999997</v>
      </c>
      <c r="F7" s="354">
        <v>7.6785714285714279</v>
      </c>
      <c r="G7" s="357">
        <v>21.18226600985221</v>
      </c>
    </row>
    <row r="8" spans="1:7" ht="15" customHeight="1">
      <c r="A8" s="606"/>
      <c r="B8" s="347" t="s">
        <v>112</v>
      </c>
      <c r="C8" s="351">
        <v>1685.9999999999998</v>
      </c>
      <c r="D8" s="354">
        <v>20.126536946400854</v>
      </c>
      <c r="E8" s="351">
        <v>330</v>
      </c>
      <c r="F8" s="354">
        <v>19.642857142857146</v>
      </c>
      <c r="G8" s="357">
        <v>19.572953736654807</v>
      </c>
    </row>
    <row r="9" spans="1:7" ht="15" customHeight="1">
      <c r="A9" s="606"/>
      <c r="B9" s="347" t="s">
        <v>113</v>
      </c>
      <c r="C9" s="351">
        <v>692.00000000000011</v>
      </c>
      <c r="D9" s="354">
        <v>8.2607138593768639</v>
      </c>
      <c r="E9" s="351">
        <v>113.00000000000003</v>
      </c>
      <c r="F9" s="354">
        <v>6.7261904761904789</v>
      </c>
      <c r="G9" s="357">
        <v>16.329479768786129</v>
      </c>
    </row>
    <row r="10" spans="1:7" ht="15" customHeight="1">
      <c r="A10" s="606"/>
      <c r="B10" s="347" t="s">
        <v>114</v>
      </c>
      <c r="C10" s="351">
        <v>2039.0000000000007</v>
      </c>
      <c r="D10" s="354">
        <v>24.340456010504958</v>
      </c>
      <c r="E10" s="351">
        <v>415.99999999999994</v>
      </c>
      <c r="F10" s="354">
        <v>24.761904761904763</v>
      </c>
      <c r="G10" s="357">
        <v>20.402157920549278</v>
      </c>
    </row>
    <row r="11" spans="1:7" ht="15" customHeight="1" thickBot="1">
      <c r="A11" s="607"/>
      <c r="B11" s="349" t="s">
        <v>115</v>
      </c>
      <c r="C11" s="352">
        <v>857</v>
      </c>
      <c r="D11" s="355">
        <v>10.230392742031752</v>
      </c>
      <c r="E11" s="352">
        <v>147</v>
      </c>
      <c r="F11" s="355">
        <v>8.75</v>
      </c>
      <c r="G11" s="358">
        <v>17.152858809801632</v>
      </c>
    </row>
    <row r="12" spans="1:7" ht="69.75" customHeight="1" thickTop="1">
      <c r="A12" s="616" t="s">
        <v>252</v>
      </c>
      <c r="B12" s="616"/>
      <c r="C12" s="616"/>
      <c r="D12" s="616"/>
      <c r="E12" s="616"/>
      <c r="F12" s="616"/>
      <c r="G12" s="616"/>
    </row>
  </sheetData>
  <mergeCells count="6">
    <mergeCell ref="A3:G3"/>
    <mergeCell ref="A12:G12"/>
    <mergeCell ref="A4:B4"/>
    <mergeCell ref="C4:D4"/>
    <mergeCell ref="E4:F4"/>
    <mergeCell ref="A5:A11"/>
  </mergeCells>
  <hyperlinks>
    <hyperlink ref="A1" location="Índice!A1" display="Volver al índice"/>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90" zoomScaleNormal="90" workbookViewId="0">
      <selection activeCell="A3" sqref="A3:G3"/>
    </sheetView>
  </sheetViews>
  <sheetFormatPr baseColWidth="10" defaultRowHeight="12"/>
  <cols>
    <col min="1" max="1" width="25.5703125" style="1" customWidth="1"/>
    <col min="2" max="2" width="19.28515625" style="1" customWidth="1"/>
    <col min="3" max="6" width="10.7109375" style="1" customWidth="1"/>
    <col min="7" max="7" width="12.7109375" style="1" customWidth="1"/>
    <col min="8" max="16384" width="11.42578125" style="1"/>
  </cols>
  <sheetData>
    <row r="1" spans="1:7">
      <c r="A1" s="33" t="s">
        <v>46</v>
      </c>
    </row>
    <row r="3" spans="1:7" ht="31.5" customHeight="1" thickBot="1">
      <c r="A3" s="608" t="s">
        <v>196</v>
      </c>
      <c r="B3" s="608"/>
      <c r="C3" s="608"/>
      <c r="D3" s="608"/>
      <c r="E3" s="608"/>
      <c r="F3" s="608"/>
      <c r="G3" s="608"/>
    </row>
    <row r="4" spans="1:7" ht="38.25" customHeight="1" thickTop="1" thickBot="1">
      <c r="A4" s="610"/>
      <c r="B4" s="610"/>
      <c r="C4" s="590" t="s">
        <v>241</v>
      </c>
      <c r="D4" s="591"/>
      <c r="E4" s="590" t="s">
        <v>238</v>
      </c>
      <c r="F4" s="591"/>
      <c r="G4" s="343" t="s">
        <v>95</v>
      </c>
    </row>
    <row r="5" spans="1:7" ht="15" customHeight="1">
      <c r="A5" s="611" t="s">
        <v>116</v>
      </c>
      <c r="B5" s="362" t="s">
        <v>0</v>
      </c>
      <c r="C5" s="371">
        <v>8377.0000000000018</v>
      </c>
      <c r="D5" s="368">
        <v>100</v>
      </c>
      <c r="E5" s="371">
        <v>1679.9999999999998</v>
      </c>
      <c r="F5" s="368">
        <v>100</v>
      </c>
      <c r="G5" s="374">
        <v>20.054912259758854</v>
      </c>
    </row>
    <row r="6" spans="1:7" ht="15" customHeight="1">
      <c r="A6" s="612"/>
      <c r="B6" s="359" t="s">
        <v>123</v>
      </c>
      <c r="C6" s="372">
        <v>2403</v>
      </c>
      <c r="D6" s="369">
        <v>28.685687000119369</v>
      </c>
      <c r="E6" s="372">
        <v>478.00000000000023</v>
      </c>
      <c r="F6" s="369">
        <v>28.452380952380967</v>
      </c>
      <c r="G6" s="375">
        <v>19.891801914273834</v>
      </c>
    </row>
    <row r="7" spans="1:7" ht="15" customHeight="1">
      <c r="A7" s="612"/>
      <c r="B7" s="359" t="s">
        <v>124</v>
      </c>
      <c r="C7" s="372">
        <v>2524</v>
      </c>
      <c r="D7" s="369">
        <v>30.13011818073295</v>
      </c>
      <c r="E7" s="372">
        <v>496.00000000000006</v>
      </c>
      <c r="F7" s="369">
        <v>29.523809523809529</v>
      </c>
      <c r="G7" s="375">
        <v>19.651347068145803</v>
      </c>
    </row>
    <row r="8" spans="1:7" ht="15" customHeight="1" thickBot="1">
      <c r="A8" s="613"/>
      <c r="B8" s="365" t="s">
        <v>125</v>
      </c>
      <c r="C8" s="373">
        <v>3449.9999999999995</v>
      </c>
      <c r="D8" s="370">
        <v>41.184194819147649</v>
      </c>
      <c r="E8" s="373">
        <v>706.00000000000023</v>
      </c>
      <c r="F8" s="370">
        <v>42.02380952380954</v>
      </c>
      <c r="G8" s="376">
        <v>20.463768115942042</v>
      </c>
    </row>
    <row r="9" spans="1:7" ht="153" customHeight="1" thickTop="1">
      <c r="A9" s="612" t="s">
        <v>256</v>
      </c>
      <c r="B9" s="612"/>
      <c r="C9" s="612"/>
      <c r="D9" s="612"/>
      <c r="E9" s="612"/>
      <c r="F9" s="612"/>
      <c r="G9" s="612"/>
    </row>
  </sheetData>
  <mergeCells count="6">
    <mergeCell ref="A3:G3"/>
    <mergeCell ref="A9:G9"/>
    <mergeCell ref="A4:B4"/>
    <mergeCell ref="C4:D4"/>
    <mergeCell ref="E4:F4"/>
    <mergeCell ref="A5:A8"/>
  </mergeCells>
  <hyperlinks>
    <hyperlink ref="A1" location="Índice!A1" display="Volver al índice"/>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zoomScale="90" zoomScaleNormal="90" workbookViewId="0">
      <selection activeCell="A3" sqref="A3:G3"/>
    </sheetView>
  </sheetViews>
  <sheetFormatPr baseColWidth="10" defaultRowHeight="12"/>
  <cols>
    <col min="1" max="1" width="11.42578125" style="1"/>
    <col min="2" max="2" width="46.5703125" style="1" customWidth="1"/>
    <col min="3" max="6" width="10.7109375" style="1" customWidth="1"/>
    <col min="7" max="7" width="12.7109375" style="1" customWidth="1"/>
    <col min="8" max="16384" width="11.42578125" style="1"/>
  </cols>
  <sheetData>
    <row r="1" spans="1:7">
      <c r="A1" s="33" t="s">
        <v>46</v>
      </c>
    </row>
    <row r="3" spans="1:7" ht="13.5" customHeight="1" thickBot="1">
      <c r="A3" s="617" t="s">
        <v>204</v>
      </c>
      <c r="B3" s="617"/>
      <c r="C3" s="617"/>
      <c r="D3" s="617"/>
      <c r="E3" s="617"/>
      <c r="F3" s="617"/>
      <c r="G3" s="617"/>
    </row>
    <row r="4" spans="1:7" ht="37.5" customHeight="1" thickTop="1" thickBot="1">
      <c r="A4" s="619"/>
      <c r="B4" s="620"/>
      <c r="C4" s="621" t="s">
        <v>241</v>
      </c>
      <c r="D4" s="598"/>
      <c r="E4" s="598" t="s">
        <v>238</v>
      </c>
      <c r="F4" s="598"/>
      <c r="G4" s="31" t="s">
        <v>95</v>
      </c>
    </row>
    <row r="5" spans="1:7">
      <c r="A5" s="622" t="s">
        <v>117</v>
      </c>
      <c r="B5" s="37" t="s">
        <v>0</v>
      </c>
      <c r="C5" s="46">
        <v>8377.0000000000018</v>
      </c>
      <c r="D5" s="39">
        <v>100</v>
      </c>
      <c r="E5" s="38">
        <v>1679.9999999999998</v>
      </c>
      <c r="F5" s="39">
        <v>100</v>
      </c>
      <c r="G5" s="43">
        <v>20.054912259758854</v>
      </c>
    </row>
    <row r="6" spans="1:7" ht="24">
      <c r="A6" s="623"/>
      <c r="B6" s="36" t="s">
        <v>118</v>
      </c>
      <c r="C6" s="47">
        <v>1265</v>
      </c>
      <c r="D6" s="35">
        <v>15.100871433687473</v>
      </c>
      <c r="E6" s="34">
        <v>268.00000000000006</v>
      </c>
      <c r="F6" s="35">
        <v>15.952380952380956</v>
      </c>
      <c r="G6" s="44">
        <v>21.185770750988148</v>
      </c>
    </row>
    <row r="7" spans="1:7" ht="24">
      <c r="A7" s="623"/>
      <c r="B7" s="36" t="s">
        <v>119</v>
      </c>
      <c r="C7" s="47">
        <v>4708.9999999999982</v>
      </c>
      <c r="D7" s="35">
        <v>56.213441566193111</v>
      </c>
      <c r="E7" s="34">
        <v>934</v>
      </c>
      <c r="F7" s="35">
        <v>55.595238095238095</v>
      </c>
      <c r="G7" s="44">
        <v>19.834359736674461</v>
      </c>
    </row>
    <row r="8" spans="1:7" ht="24">
      <c r="A8" s="623"/>
      <c r="B8" s="36" t="s">
        <v>120</v>
      </c>
      <c r="C8" s="47">
        <v>1126</v>
      </c>
      <c r="D8" s="35">
        <v>13.441566193147903</v>
      </c>
      <c r="E8" s="34">
        <v>219</v>
      </c>
      <c r="F8" s="35">
        <v>13.035714285714286</v>
      </c>
      <c r="G8" s="44">
        <v>19.449378330373001</v>
      </c>
    </row>
    <row r="9" spans="1:7" ht="24">
      <c r="A9" s="623"/>
      <c r="B9" s="36" t="s">
        <v>121</v>
      </c>
      <c r="C9" s="47">
        <v>730</v>
      </c>
      <c r="D9" s="35">
        <v>8.7143368747761709</v>
      </c>
      <c r="E9" s="34">
        <v>134</v>
      </c>
      <c r="F9" s="35">
        <v>7.9761904761904772</v>
      </c>
      <c r="G9" s="44">
        <v>18.356164383561644</v>
      </c>
    </row>
    <row r="10" spans="1:7" ht="24.75" thickBot="1">
      <c r="A10" s="624"/>
      <c r="B10" s="40" t="s">
        <v>122</v>
      </c>
      <c r="C10" s="48">
        <v>547</v>
      </c>
      <c r="D10" s="42">
        <v>6.5297839321952944</v>
      </c>
      <c r="E10" s="41">
        <v>125</v>
      </c>
      <c r="F10" s="42">
        <v>7.4404761904761916</v>
      </c>
      <c r="G10" s="45">
        <v>22.851919561243143</v>
      </c>
    </row>
    <row r="11" spans="1:7" ht="96" customHeight="1" thickTop="1">
      <c r="A11" s="618" t="s">
        <v>257</v>
      </c>
      <c r="B11" s="618"/>
      <c r="C11" s="618"/>
      <c r="D11" s="618"/>
      <c r="E11" s="618"/>
      <c r="F11" s="618"/>
      <c r="G11" s="618"/>
    </row>
  </sheetData>
  <mergeCells count="6">
    <mergeCell ref="A3:G3"/>
    <mergeCell ref="A11:G11"/>
    <mergeCell ref="A4:B4"/>
    <mergeCell ref="C4:D4"/>
    <mergeCell ref="E4:F4"/>
    <mergeCell ref="A5:A10"/>
  </mergeCells>
  <hyperlinks>
    <hyperlink ref="A1" location="Índice!A1" display="Volver al índice"/>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3" sqref="A3:G3"/>
    </sheetView>
  </sheetViews>
  <sheetFormatPr baseColWidth="10" defaultRowHeight="12"/>
  <cols>
    <col min="1" max="1" width="16.85546875" style="1" customWidth="1"/>
    <col min="2" max="2" width="19.28515625" style="1" customWidth="1"/>
    <col min="3" max="6" width="10.7109375" style="1" customWidth="1"/>
    <col min="7" max="7" width="12.7109375" style="1" customWidth="1"/>
    <col min="8" max="16384" width="11.42578125" style="1"/>
  </cols>
  <sheetData>
    <row r="1" spans="1:7">
      <c r="A1" s="33" t="s">
        <v>46</v>
      </c>
    </row>
    <row r="3" spans="1:7" ht="31.5" customHeight="1" thickBot="1">
      <c r="A3" s="608" t="s">
        <v>198</v>
      </c>
      <c r="B3" s="608"/>
      <c r="C3" s="608"/>
      <c r="D3" s="608"/>
      <c r="E3" s="608"/>
      <c r="F3" s="608"/>
      <c r="G3" s="608"/>
    </row>
    <row r="4" spans="1:7" ht="38.25" customHeight="1" thickTop="1" thickBot="1">
      <c r="A4" s="610"/>
      <c r="B4" s="610"/>
      <c r="C4" s="625" t="s">
        <v>241</v>
      </c>
      <c r="D4" s="591"/>
      <c r="E4" s="590" t="s">
        <v>238</v>
      </c>
      <c r="F4" s="625"/>
      <c r="G4" s="343" t="s">
        <v>95</v>
      </c>
    </row>
    <row r="5" spans="1:7" ht="15" customHeight="1">
      <c r="A5" s="611" t="s">
        <v>126</v>
      </c>
      <c r="B5" s="362" t="s">
        <v>0</v>
      </c>
      <c r="C5" s="363">
        <v>8377.0000000000018</v>
      </c>
      <c r="D5" s="368">
        <v>100</v>
      </c>
      <c r="E5" s="371">
        <v>1679.9999999999998</v>
      </c>
      <c r="F5" s="364">
        <v>100</v>
      </c>
      <c r="G5" s="374">
        <v>20.054912259758854</v>
      </c>
    </row>
    <row r="6" spans="1:7" ht="15" customHeight="1">
      <c r="A6" s="612"/>
      <c r="B6" s="359" t="s">
        <v>127</v>
      </c>
      <c r="C6" s="360">
        <v>1474.0000000000002</v>
      </c>
      <c r="D6" s="369">
        <v>17.595798018383668</v>
      </c>
      <c r="E6" s="372">
        <v>299</v>
      </c>
      <c r="F6" s="361">
        <v>17.797619047619051</v>
      </c>
      <c r="G6" s="375">
        <v>20.284938941655355</v>
      </c>
    </row>
    <row r="7" spans="1:7" ht="15" customHeight="1">
      <c r="A7" s="612"/>
      <c r="B7" s="359" t="s">
        <v>128</v>
      </c>
      <c r="C7" s="360">
        <v>3161.9999999999995</v>
      </c>
      <c r="D7" s="369">
        <v>37.746209860331845</v>
      </c>
      <c r="E7" s="372">
        <v>597.00000000000023</v>
      </c>
      <c r="F7" s="361">
        <v>35.535714285714306</v>
      </c>
      <c r="G7" s="375">
        <v>18.880455407969649</v>
      </c>
    </row>
    <row r="8" spans="1:7" ht="15" customHeight="1" thickBot="1">
      <c r="A8" s="613"/>
      <c r="B8" s="365" t="s">
        <v>129</v>
      </c>
      <c r="C8" s="366">
        <v>3741.0000000000009</v>
      </c>
      <c r="D8" s="370">
        <v>44.657992121284472</v>
      </c>
      <c r="E8" s="373">
        <v>783.99999999999977</v>
      </c>
      <c r="F8" s="367">
        <v>46.666666666666664</v>
      </c>
      <c r="G8" s="376">
        <v>20.956963378775715</v>
      </c>
    </row>
    <row r="9" spans="1:7" ht="153" customHeight="1" thickTop="1">
      <c r="A9" s="609" t="s">
        <v>258</v>
      </c>
      <c r="B9" s="609"/>
      <c r="C9" s="609"/>
      <c r="D9" s="609"/>
      <c r="E9" s="609"/>
      <c r="F9" s="609"/>
      <c r="G9" s="609"/>
    </row>
  </sheetData>
  <mergeCells count="6">
    <mergeCell ref="A3:G3"/>
    <mergeCell ref="A9:G9"/>
    <mergeCell ref="A4:B4"/>
    <mergeCell ref="C4:D4"/>
    <mergeCell ref="E4:F4"/>
    <mergeCell ref="A5:A8"/>
  </mergeCells>
  <hyperlinks>
    <hyperlink ref="A1" location="Índice!A1" display="Volver al índice"/>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90" zoomScaleNormal="90" workbookViewId="0">
      <selection activeCell="A3" sqref="A3:G3"/>
    </sheetView>
  </sheetViews>
  <sheetFormatPr baseColWidth="10" defaultRowHeight="12"/>
  <cols>
    <col min="1" max="1" width="11.42578125" style="1"/>
    <col min="2" max="2" width="36.140625" style="1" customWidth="1"/>
    <col min="3" max="6" width="10.7109375" style="1" customWidth="1"/>
    <col min="7" max="8" width="12.7109375" style="1" customWidth="1"/>
    <col min="9" max="16384" width="11.42578125" style="1"/>
  </cols>
  <sheetData>
    <row r="1" spans="1:13" ht="15">
      <c r="A1" s="27" t="s">
        <v>46</v>
      </c>
    </row>
    <row r="3" spans="1:13" ht="13.5" customHeight="1" thickBot="1">
      <c r="A3" s="627" t="s">
        <v>199</v>
      </c>
      <c r="B3" s="627"/>
      <c r="C3" s="627"/>
      <c r="D3" s="627"/>
      <c r="E3" s="627"/>
      <c r="F3" s="627"/>
      <c r="G3" s="627"/>
      <c r="H3" s="379"/>
    </row>
    <row r="4" spans="1:13" ht="34.5" customHeight="1" thickTop="1" thickBot="1">
      <c r="A4" s="631"/>
      <c r="B4" s="631"/>
      <c r="C4" s="590" t="s">
        <v>241</v>
      </c>
      <c r="D4" s="591"/>
      <c r="E4" s="625" t="s">
        <v>238</v>
      </c>
      <c r="F4" s="625"/>
      <c r="G4" s="343" t="s">
        <v>95</v>
      </c>
      <c r="H4" s="336"/>
      <c r="I4" s="382"/>
      <c r="J4" s="383"/>
      <c r="K4" s="383"/>
      <c r="L4" s="383"/>
      <c r="M4" s="383"/>
    </row>
    <row r="5" spans="1:13" ht="15" customHeight="1">
      <c r="A5" s="632" t="s">
        <v>0</v>
      </c>
      <c r="B5" s="395" t="s">
        <v>0</v>
      </c>
      <c r="C5" s="396">
        <v>8377.0000000000018</v>
      </c>
      <c r="D5" s="397">
        <v>100</v>
      </c>
      <c r="E5" s="398">
        <v>1679.9999999999998</v>
      </c>
      <c r="F5" s="397">
        <v>100</v>
      </c>
      <c r="G5" s="397">
        <v>20.054912259758854</v>
      </c>
      <c r="H5" s="380"/>
      <c r="I5" s="382"/>
      <c r="J5" s="384"/>
      <c r="K5" s="384"/>
      <c r="L5" s="384"/>
      <c r="M5" s="384"/>
    </row>
    <row r="6" spans="1:13" ht="15" customHeight="1">
      <c r="A6" s="626"/>
      <c r="B6" s="381" t="s">
        <v>130</v>
      </c>
      <c r="C6" s="399">
        <v>1354.0000000000002</v>
      </c>
      <c r="D6" s="400">
        <v>16.163304285543752</v>
      </c>
      <c r="E6" s="401">
        <v>229</v>
      </c>
      <c r="F6" s="400">
        <v>13.630952380952383</v>
      </c>
      <c r="G6" s="400">
        <v>16.91285081240768</v>
      </c>
      <c r="H6" s="380"/>
      <c r="I6" s="382"/>
      <c r="J6" s="384"/>
      <c r="K6" s="384"/>
      <c r="L6" s="384"/>
      <c r="M6" s="384"/>
    </row>
    <row r="7" spans="1:13" ht="15" customHeight="1">
      <c r="A7" s="626"/>
      <c r="B7" s="381" t="s">
        <v>131</v>
      </c>
      <c r="C7" s="399">
        <v>3632.0000000000005</v>
      </c>
      <c r="D7" s="400">
        <v>43.356810313954874</v>
      </c>
      <c r="E7" s="401">
        <v>699.99999999999977</v>
      </c>
      <c r="F7" s="400">
        <v>41.666666666666657</v>
      </c>
      <c r="G7" s="400">
        <v>19.273127753303953</v>
      </c>
      <c r="H7" s="380"/>
      <c r="I7" s="382"/>
      <c r="J7" s="384"/>
      <c r="K7" s="384"/>
      <c r="L7" s="384"/>
      <c r="M7" s="384"/>
    </row>
    <row r="8" spans="1:13" ht="15" customHeight="1">
      <c r="A8" s="629"/>
      <c r="B8" s="402" t="s">
        <v>132</v>
      </c>
      <c r="C8" s="403">
        <v>3391</v>
      </c>
      <c r="D8" s="404">
        <v>40.479885400501367</v>
      </c>
      <c r="E8" s="405">
        <v>751</v>
      </c>
      <c r="F8" s="404">
        <v>44.702380952380956</v>
      </c>
      <c r="G8" s="404">
        <v>22.146859333529932</v>
      </c>
      <c r="H8" s="380"/>
      <c r="I8" s="382"/>
      <c r="J8" s="384"/>
      <c r="K8" s="384"/>
      <c r="L8" s="384"/>
      <c r="M8" s="384"/>
    </row>
    <row r="9" spans="1:13" ht="15" customHeight="1">
      <c r="A9" s="626" t="s">
        <v>35</v>
      </c>
      <c r="B9" s="381" t="s">
        <v>0</v>
      </c>
      <c r="C9" s="399">
        <v>1718.0000000000005</v>
      </c>
      <c r="D9" s="400">
        <v>20.508535275158174</v>
      </c>
      <c r="E9" s="401">
        <v>359.99999999999994</v>
      </c>
      <c r="F9" s="400">
        <v>21.428571428571427</v>
      </c>
      <c r="G9" s="400">
        <v>20.954598370197896</v>
      </c>
      <c r="H9" s="380"/>
    </row>
    <row r="10" spans="1:13" ht="15" customHeight="1">
      <c r="A10" s="626"/>
      <c r="B10" s="381" t="s">
        <v>130</v>
      </c>
      <c r="C10" s="399">
        <v>518.00000000000011</v>
      </c>
      <c r="D10" s="400">
        <v>6.183597946758983</v>
      </c>
      <c r="E10" s="401">
        <v>94.999999999999986</v>
      </c>
      <c r="F10" s="400">
        <v>5.6547619047619042</v>
      </c>
      <c r="G10" s="400">
        <v>18.339768339768334</v>
      </c>
      <c r="H10" s="380"/>
    </row>
    <row r="11" spans="1:13" ht="15" customHeight="1">
      <c r="A11" s="626"/>
      <c r="B11" s="381" t="s">
        <v>131</v>
      </c>
      <c r="C11" s="399">
        <v>801.00000000000011</v>
      </c>
      <c r="D11" s="400">
        <v>9.561895666706457</v>
      </c>
      <c r="E11" s="401">
        <v>176</v>
      </c>
      <c r="F11" s="400">
        <v>10.476190476190478</v>
      </c>
      <c r="G11" s="400">
        <v>21.972534332084891</v>
      </c>
      <c r="H11" s="380"/>
    </row>
    <row r="12" spans="1:13" ht="15" customHeight="1">
      <c r="A12" s="626"/>
      <c r="B12" s="381" t="s">
        <v>132</v>
      </c>
      <c r="C12" s="399">
        <v>399</v>
      </c>
      <c r="D12" s="400">
        <v>4.7630416616927294</v>
      </c>
      <c r="E12" s="401">
        <v>88.999999999999972</v>
      </c>
      <c r="F12" s="400">
        <v>5.2976190476190466</v>
      </c>
      <c r="G12" s="400">
        <v>22.30576441102756</v>
      </c>
      <c r="H12" s="380"/>
    </row>
    <row r="13" spans="1:13" ht="15" customHeight="1">
      <c r="A13" s="628" t="s">
        <v>36</v>
      </c>
      <c r="B13" s="406" t="s">
        <v>0</v>
      </c>
      <c r="C13" s="407">
        <v>1775.9999999999995</v>
      </c>
      <c r="D13" s="408">
        <v>21.200907246030788</v>
      </c>
      <c r="E13" s="409">
        <v>371</v>
      </c>
      <c r="F13" s="408">
        <v>22.083333333333336</v>
      </c>
      <c r="G13" s="408">
        <v>20.889639639639643</v>
      </c>
      <c r="H13" s="380"/>
    </row>
    <row r="14" spans="1:13" ht="15" customHeight="1">
      <c r="A14" s="626"/>
      <c r="B14" s="381" t="s">
        <v>130</v>
      </c>
      <c r="C14" s="399">
        <v>132</v>
      </c>
      <c r="D14" s="400">
        <v>1.5757431061239104</v>
      </c>
      <c r="E14" s="401">
        <v>25</v>
      </c>
      <c r="F14" s="400">
        <v>1.4880952380952384</v>
      </c>
      <c r="G14" s="400">
        <v>18.939393939393938</v>
      </c>
      <c r="H14" s="380"/>
    </row>
    <row r="15" spans="1:13" ht="15" customHeight="1">
      <c r="A15" s="626"/>
      <c r="B15" s="381" t="s">
        <v>131</v>
      </c>
      <c r="C15" s="399">
        <v>807</v>
      </c>
      <c r="D15" s="400">
        <v>9.6335203533484517</v>
      </c>
      <c r="E15" s="401">
        <v>142</v>
      </c>
      <c r="F15" s="400">
        <v>8.4523809523809543</v>
      </c>
      <c r="G15" s="400">
        <v>17.596034696406445</v>
      </c>
      <c r="H15" s="380"/>
    </row>
    <row r="16" spans="1:13" ht="15" customHeight="1">
      <c r="A16" s="629"/>
      <c r="B16" s="402" t="s">
        <v>132</v>
      </c>
      <c r="C16" s="403">
        <v>836.99999999999977</v>
      </c>
      <c r="D16" s="404">
        <v>9.9916437865584289</v>
      </c>
      <c r="E16" s="405">
        <v>204</v>
      </c>
      <c r="F16" s="404">
        <v>12.142857142857144</v>
      </c>
      <c r="G16" s="404">
        <v>24.372759856630832</v>
      </c>
      <c r="H16" s="380"/>
    </row>
    <row r="17" spans="1:8" ht="15" customHeight="1">
      <c r="A17" s="628" t="s">
        <v>37</v>
      </c>
      <c r="B17" s="406" t="s">
        <v>0</v>
      </c>
      <c r="C17" s="407">
        <v>4883.0000000000009</v>
      </c>
      <c r="D17" s="408">
        <v>58.290557478811031</v>
      </c>
      <c r="E17" s="409">
        <v>949.00000000000011</v>
      </c>
      <c r="F17" s="408">
        <v>56.488095238095255</v>
      </c>
      <c r="G17" s="408">
        <v>19.434773704689739</v>
      </c>
      <c r="H17" s="380"/>
    </row>
    <row r="18" spans="1:8" ht="15" customHeight="1">
      <c r="A18" s="626"/>
      <c r="B18" s="381" t="s">
        <v>130</v>
      </c>
      <c r="C18" s="399">
        <v>704</v>
      </c>
      <c r="D18" s="400">
        <v>8.4039632326608551</v>
      </c>
      <c r="E18" s="401">
        <v>109</v>
      </c>
      <c r="F18" s="400">
        <v>6.488095238095239</v>
      </c>
      <c r="G18" s="400">
        <v>15.482954545454545</v>
      </c>
      <c r="H18" s="380"/>
    </row>
    <row r="19" spans="1:8" ht="15" customHeight="1">
      <c r="A19" s="626"/>
      <c r="B19" s="381" t="s">
        <v>131</v>
      </c>
      <c r="C19" s="399">
        <v>2024</v>
      </c>
      <c r="D19" s="400">
        <v>24.16139429389996</v>
      </c>
      <c r="E19" s="401">
        <v>382</v>
      </c>
      <c r="F19" s="400">
        <v>22.738095238095241</v>
      </c>
      <c r="G19" s="400">
        <v>18.873517786561266</v>
      </c>
      <c r="H19" s="380"/>
    </row>
    <row r="20" spans="1:8" ht="15" customHeight="1" thickBot="1">
      <c r="A20" s="630"/>
      <c r="B20" s="410" t="s">
        <v>132</v>
      </c>
      <c r="C20" s="411">
        <v>2155</v>
      </c>
      <c r="D20" s="412">
        <v>25.725199952250204</v>
      </c>
      <c r="E20" s="413">
        <v>458</v>
      </c>
      <c r="F20" s="412">
        <v>27.261904761904766</v>
      </c>
      <c r="G20" s="412">
        <v>21.252900232018561</v>
      </c>
      <c r="H20" s="380"/>
    </row>
    <row r="21" spans="1:8" ht="159" customHeight="1" thickTop="1">
      <c r="A21" s="626" t="s">
        <v>259</v>
      </c>
      <c r="B21" s="626"/>
      <c r="C21" s="626"/>
      <c r="D21" s="626"/>
      <c r="E21" s="626"/>
      <c r="F21" s="626"/>
      <c r="G21" s="626"/>
      <c r="H21" s="381"/>
    </row>
  </sheetData>
  <mergeCells count="9">
    <mergeCell ref="A21:G21"/>
    <mergeCell ref="A3:G3"/>
    <mergeCell ref="A9:A12"/>
    <mergeCell ref="A13:A16"/>
    <mergeCell ref="A17:A20"/>
    <mergeCell ref="A4:B4"/>
    <mergeCell ref="C4:D4"/>
    <mergeCell ref="E4:F4"/>
    <mergeCell ref="A5:A8"/>
  </mergeCells>
  <hyperlinks>
    <hyperlink ref="A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90" zoomScaleNormal="90" workbookViewId="0">
      <selection activeCell="A3" sqref="A3:G3"/>
    </sheetView>
  </sheetViews>
  <sheetFormatPr baseColWidth="10" defaultRowHeight="12"/>
  <cols>
    <col min="1" max="1" width="11.42578125" style="1"/>
    <col min="2" max="2" width="33" style="1" customWidth="1"/>
    <col min="3" max="6" width="11.42578125" style="1"/>
    <col min="7" max="7" width="12.7109375" style="1" customWidth="1"/>
    <col min="8" max="16384" width="11.42578125" style="1"/>
  </cols>
  <sheetData>
    <row r="1" spans="1:13" ht="15">
      <c r="A1" s="27" t="s">
        <v>46</v>
      </c>
    </row>
    <row r="3" spans="1:13" ht="13.5" customHeight="1" thickBot="1">
      <c r="A3" s="633" t="s">
        <v>200</v>
      </c>
      <c r="B3" s="633"/>
      <c r="C3" s="633"/>
      <c r="D3" s="633"/>
      <c r="E3" s="633"/>
      <c r="F3" s="633"/>
      <c r="G3" s="633"/>
    </row>
    <row r="4" spans="1:13" ht="49.5" customHeight="1" thickTop="1" thickBot="1">
      <c r="A4" s="631"/>
      <c r="B4" s="631"/>
      <c r="C4" s="590" t="s">
        <v>241</v>
      </c>
      <c r="D4" s="591"/>
      <c r="E4" s="625" t="s">
        <v>238</v>
      </c>
      <c r="F4" s="625"/>
      <c r="G4" s="343" t="s">
        <v>95</v>
      </c>
      <c r="I4" s="382"/>
      <c r="J4" s="393"/>
      <c r="K4" s="393"/>
      <c r="L4" s="393"/>
      <c r="M4" s="393"/>
    </row>
    <row r="5" spans="1:13" ht="15" customHeight="1">
      <c r="A5" s="635" t="s">
        <v>0</v>
      </c>
      <c r="B5" s="385" t="s">
        <v>0</v>
      </c>
      <c r="C5" s="414">
        <v>8377.0000000000018</v>
      </c>
      <c r="D5" s="415">
        <v>100</v>
      </c>
      <c r="E5" s="416">
        <v>1679.9999999999998</v>
      </c>
      <c r="F5" s="415">
        <v>100</v>
      </c>
      <c r="G5" s="388">
        <v>20.054912259758854</v>
      </c>
      <c r="I5" s="382"/>
      <c r="J5" s="394"/>
      <c r="K5" s="394"/>
      <c r="L5" s="394"/>
      <c r="M5" s="394"/>
    </row>
    <row r="6" spans="1:13" ht="15" customHeight="1">
      <c r="A6" s="636"/>
      <c r="B6" s="386" t="s">
        <v>130</v>
      </c>
      <c r="C6" s="417">
        <v>1354.0000000000002</v>
      </c>
      <c r="D6" s="418">
        <v>16.163304285543752</v>
      </c>
      <c r="E6" s="419">
        <v>229</v>
      </c>
      <c r="F6" s="418">
        <v>13.630952380952383</v>
      </c>
      <c r="G6" s="389">
        <v>16.91285081240768</v>
      </c>
      <c r="I6" s="382"/>
      <c r="J6" s="394"/>
      <c r="K6" s="394"/>
      <c r="L6" s="394"/>
      <c r="M6" s="394"/>
    </row>
    <row r="7" spans="1:13" ht="15" customHeight="1">
      <c r="A7" s="636"/>
      <c r="B7" s="386" t="s">
        <v>131</v>
      </c>
      <c r="C7" s="417">
        <v>3632.0000000000005</v>
      </c>
      <c r="D7" s="418">
        <v>43.356810313954874</v>
      </c>
      <c r="E7" s="419">
        <v>699.99999999999977</v>
      </c>
      <c r="F7" s="418">
        <v>41.666666666666657</v>
      </c>
      <c r="G7" s="389">
        <v>19.273127753303953</v>
      </c>
      <c r="H7" s="49"/>
      <c r="I7" s="382"/>
      <c r="J7" s="394"/>
      <c r="K7" s="394"/>
      <c r="L7" s="394"/>
      <c r="M7" s="394"/>
    </row>
    <row r="8" spans="1:13" ht="15" customHeight="1">
      <c r="A8" s="637"/>
      <c r="B8" s="387" t="s">
        <v>132</v>
      </c>
      <c r="C8" s="420">
        <v>3391</v>
      </c>
      <c r="D8" s="421">
        <v>40.479885400501367</v>
      </c>
      <c r="E8" s="422">
        <v>751</v>
      </c>
      <c r="F8" s="421">
        <v>44.702380952380956</v>
      </c>
      <c r="G8" s="390">
        <v>22.146859333529932</v>
      </c>
      <c r="I8" s="382"/>
      <c r="J8" s="394"/>
      <c r="K8" s="394"/>
      <c r="L8" s="394"/>
      <c r="M8" s="394"/>
    </row>
    <row r="9" spans="1:13" ht="15" customHeight="1">
      <c r="A9" s="636" t="s">
        <v>105</v>
      </c>
      <c r="B9" s="386" t="s">
        <v>0</v>
      </c>
      <c r="C9" s="417">
        <v>3122.9999999999986</v>
      </c>
      <c r="D9" s="418">
        <v>37.280649397158868</v>
      </c>
      <c r="E9" s="419">
        <v>637.00000000000011</v>
      </c>
      <c r="F9" s="418">
        <v>37.916666666666679</v>
      </c>
      <c r="G9" s="389">
        <v>20.397054114633377</v>
      </c>
      <c r="I9" s="382"/>
      <c r="J9" s="394"/>
      <c r="K9" s="394"/>
      <c r="L9" s="394"/>
      <c r="M9" s="394"/>
    </row>
    <row r="10" spans="1:13" ht="15" customHeight="1">
      <c r="A10" s="636"/>
      <c r="B10" s="386" t="s">
        <v>130</v>
      </c>
      <c r="C10" s="417">
        <v>141</v>
      </c>
      <c r="D10" s="418">
        <v>1.6831801360869043</v>
      </c>
      <c r="E10" s="419">
        <v>21</v>
      </c>
      <c r="F10" s="418">
        <v>1.2500000000000002</v>
      </c>
      <c r="G10" s="389">
        <v>14.893617021276595</v>
      </c>
    </row>
    <row r="11" spans="1:13" ht="15" customHeight="1">
      <c r="A11" s="636"/>
      <c r="B11" s="386" t="s">
        <v>131</v>
      </c>
      <c r="C11" s="417">
        <v>1247</v>
      </c>
      <c r="D11" s="418">
        <v>14.885997373761487</v>
      </c>
      <c r="E11" s="419">
        <v>211.00000000000006</v>
      </c>
      <c r="F11" s="418">
        <v>12.559523809523816</v>
      </c>
      <c r="G11" s="389">
        <v>16.920609462710512</v>
      </c>
    </row>
    <row r="12" spans="1:13" ht="15" customHeight="1">
      <c r="A12" s="636"/>
      <c r="B12" s="386" t="s">
        <v>132</v>
      </c>
      <c r="C12" s="417">
        <v>1734.9999999999995</v>
      </c>
      <c r="D12" s="418">
        <v>20.711471887310481</v>
      </c>
      <c r="E12" s="419">
        <v>405.00000000000011</v>
      </c>
      <c r="F12" s="418">
        <v>24.107142857142868</v>
      </c>
      <c r="G12" s="389">
        <v>23.342939481268026</v>
      </c>
    </row>
    <row r="13" spans="1:13" ht="15" customHeight="1">
      <c r="A13" s="638" t="s">
        <v>106</v>
      </c>
      <c r="B13" s="423" t="s">
        <v>0</v>
      </c>
      <c r="C13" s="424">
        <v>1257.9999999999998</v>
      </c>
      <c r="D13" s="425">
        <v>15.017309299271808</v>
      </c>
      <c r="E13" s="426">
        <v>232.99999999999997</v>
      </c>
      <c r="F13" s="425">
        <v>13.869047619047619</v>
      </c>
      <c r="G13" s="391">
        <v>18.5214626391097</v>
      </c>
    </row>
    <row r="14" spans="1:13" ht="15" customHeight="1">
      <c r="A14" s="636"/>
      <c r="B14" s="386" t="s">
        <v>130</v>
      </c>
      <c r="C14" s="417">
        <v>498</v>
      </c>
      <c r="D14" s="418">
        <v>5.9448489912856619</v>
      </c>
      <c r="E14" s="419">
        <v>85</v>
      </c>
      <c r="F14" s="418">
        <v>5.0595238095238102</v>
      </c>
      <c r="G14" s="389">
        <v>17.068273092369477</v>
      </c>
    </row>
    <row r="15" spans="1:13" ht="15" customHeight="1">
      <c r="A15" s="636"/>
      <c r="B15" s="386" t="s">
        <v>131</v>
      </c>
      <c r="C15" s="417">
        <v>479</v>
      </c>
      <c r="D15" s="418">
        <v>5.7180374835860084</v>
      </c>
      <c r="E15" s="419">
        <v>82.000000000000014</v>
      </c>
      <c r="F15" s="418">
        <v>4.8809523809523823</v>
      </c>
      <c r="G15" s="389">
        <v>17.118997912317333</v>
      </c>
    </row>
    <row r="16" spans="1:13" ht="15" customHeight="1">
      <c r="A16" s="637"/>
      <c r="B16" s="387" t="s">
        <v>132</v>
      </c>
      <c r="C16" s="420">
        <v>281</v>
      </c>
      <c r="D16" s="421">
        <v>3.3544228244001424</v>
      </c>
      <c r="E16" s="422">
        <v>66</v>
      </c>
      <c r="F16" s="421">
        <v>3.9285714285714293</v>
      </c>
      <c r="G16" s="390">
        <v>23.487544483985765</v>
      </c>
    </row>
    <row r="17" spans="1:7" ht="15" customHeight="1">
      <c r="A17" s="636" t="s">
        <v>107</v>
      </c>
      <c r="B17" s="386" t="s">
        <v>0</v>
      </c>
      <c r="C17" s="417">
        <v>1277.0000000000002</v>
      </c>
      <c r="D17" s="418">
        <v>15.24412080697147</v>
      </c>
      <c r="E17" s="419">
        <v>254</v>
      </c>
      <c r="F17" s="418">
        <v>15.11904761904762</v>
      </c>
      <c r="G17" s="389">
        <v>19.890368050117459</v>
      </c>
    </row>
    <row r="18" spans="1:7" ht="15" customHeight="1">
      <c r="A18" s="636"/>
      <c r="B18" s="386" t="s">
        <v>130</v>
      </c>
      <c r="C18" s="417">
        <v>175</v>
      </c>
      <c r="D18" s="418">
        <v>2.089053360391548</v>
      </c>
      <c r="E18" s="419">
        <v>28</v>
      </c>
      <c r="F18" s="418">
        <v>1.666666666666667</v>
      </c>
      <c r="G18" s="389">
        <v>16</v>
      </c>
    </row>
    <row r="19" spans="1:7" ht="15" customHeight="1">
      <c r="A19" s="636"/>
      <c r="B19" s="386" t="s">
        <v>131</v>
      </c>
      <c r="C19" s="417">
        <v>750.00000000000011</v>
      </c>
      <c r="D19" s="418">
        <v>8.953085830249492</v>
      </c>
      <c r="E19" s="419">
        <v>155</v>
      </c>
      <c r="F19" s="418">
        <v>9.2261904761904781</v>
      </c>
      <c r="G19" s="389">
        <v>20.666666666666664</v>
      </c>
    </row>
    <row r="20" spans="1:7" ht="15" customHeight="1">
      <c r="A20" s="636"/>
      <c r="B20" s="386" t="s">
        <v>132</v>
      </c>
      <c r="C20" s="417">
        <v>352</v>
      </c>
      <c r="D20" s="418">
        <v>4.2019816163304275</v>
      </c>
      <c r="E20" s="419">
        <v>71</v>
      </c>
      <c r="F20" s="418">
        <v>4.2261904761904772</v>
      </c>
      <c r="G20" s="389">
        <v>20.170454545454547</v>
      </c>
    </row>
    <row r="21" spans="1:7" ht="15" customHeight="1">
      <c r="A21" s="638" t="s">
        <v>108</v>
      </c>
      <c r="B21" s="423" t="s">
        <v>0</v>
      </c>
      <c r="C21" s="424">
        <v>2719</v>
      </c>
      <c r="D21" s="425">
        <v>32.457920496597822</v>
      </c>
      <c r="E21" s="426">
        <v>556.00000000000011</v>
      </c>
      <c r="F21" s="425">
        <v>33.095238095238109</v>
      </c>
      <c r="G21" s="391">
        <v>20.448694372931229</v>
      </c>
    </row>
    <row r="22" spans="1:7" ht="15" customHeight="1">
      <c r="A22" s="636"/>
      <c r="B22" s="386" t="s">
        <v>130</v>
      </c>
      <c r="C22" s="417">
        <v>540</v>
      </c>
      <c r="D22" s="418">
        <v>6.446221797779633</v>
      </c>
      <c r="E22" s="419">
        <v>95</v>
      </c>
      <c r="F22" s="418">
        <v>5.6547619047619051</v>
      </c>
      <c r="G22" s="389">
        <v>17.592592592592592</v>
      </c>
    </row>
    <row r="23" spans="1:7" ht="15" customHeight="1">
      <c r="A23" s="636"/>
      <c r="B23" s="386" t="s">
        <v>131</v>
      </c>
      <c r="C23" s="417">
        <v>1156</v>
      </c>
      <c r="D23" s="418">
        <v>13.799689626357882</v>
      </c>
      <c r="E23" s="419">
        <v>252</v>
      </c>
      <c r="F23" s="418">
        <v>15.000000000000002</v>
      </c>
      <c r="G23" s="389">
        <v>21.79930795847751</v>
      </c>
    </row>
    <row r="24" spans="1:7" ht="15" customHeight="1" thickBot="1">
      <c r="A24" s="639"/>
      <c r="B24" s="427" t="s">
        <v>132</v>
      </c>
      <c r="C24" s="428">
        <v>1022.9999999999999</v>
      </c>
      <c r="D24" s="429">
        <v>12.212009072460303</v>
      </c>
      <c r="E24" s="430">
        <v>209.00000000000003</v>
      </c>
      <c r="F24" s="429">
        <v>12.440476190476195</v>
      </c>
      <c r="G24" s="392">
        <v>20.430107526881727</v>
      </c>
    </row>
    <row r="25" spans="1:7" s="26" customFormat="1" ht="137.25" customHeight="1" thickTop="1">
      <c r="A25" s="634" t="s">
        <v>259</v>
      </c>
      <c r="B25" s="634"/>
      <c r="C25" s="634"/>
      <c r="D25" s="634"/>
      <c r="E25" s="634"/>
      <c r="F25" s="634"/>
      <c r="G25" s="634"/>
    </row>
  </sheetData>
  <mergeCells count="10">
    <mergeCell ref="A3:G3"/>
    <mergeCell ref="A25:G25"/>
    <mergeCell ref="A4:B4"/>
    <mergeCell ref="C4:D4"/>
    <mergeCell ref="E4:F4"/>
    <mergeCell ref="A5:A8"/>
    <mergeCell ref="A21:A24"/>
    <mergeCell ref="A17:A20"/>
    <mergeCell ref="A13:A16"/>
    <mergeCell ref="A9:A12"/>
  </mergeCells>
  <hyperlinks>
    <hyperlink ref="A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80" zoomScaleNormal="80" workbookViewId="0">
      <selection activeCell="A3" sqref="A3:G3"/>
    </sheetView>
  </sheetViews>
  <sheetFormatPr baseColWidth="10" defaultRowHeight="12"/>
  <cols>
    <col min="1" max="1" width="11.42578125" style="1"/>
    <col min="2" max="2" width="39.7109375" style="1" customWidth="1"/>
    <col min="3" max="6" width="10.7109375" style="1" customWidth="1"/>
    <col min="7" max="7" width="14.140625" style="1" customWidth="1"/>
    <col min="8" max="16384" width="11.42578125" style="1"/>
  </cols>
  <sheetData>
    <row r="1" spans="1:13" ht="15">
      <c r="A1" s="27" t="s">
        <v>46</v>
      </c>
    </row>
    <row r="3" spans="1:13" ht="13.5" customHeight="1" thickBot="1">
      <c r="A3" s="627" t="s">
        <v>201</v>
      </c>
      <c r="B3" s="627"/>
      <c r="C3" s="627" t="s">
        <v>92</v>
      </c>
      <c r="D3" s="627"/>
      <c r="E3" s="627" t="s">
        <v>91</v>
      </c>
      <c r="F3" s="627"/>
      <c r="G3" s="627" t="s">
        <v>95</v>
      </c>
    </row>
    <row r="4" spans="1:13" ht="40.5" customHeight="1" thickTop="1" thickBot="1">
      <c r="A4" s="631"/>
      <c r="B4" s="631"/>
      <c r="C4" s="590" t="s">
        <v>241</v>
      </c>
      <c r="D4" s="591"/>
      <c r="E4" s="590" t="s">
        <v>238</v>
      </c>
      <c r="F4" s="591"/>
      <c r="G4" s="343" t="s">
        <v>95</v>
      </c>
    </row>
    <row r="5" spans="1:13" ht="15" customHeight="1">
      <c r="A5" s="632" t="s">
        <v>0</v>
      </c>
      <c r="B5" s="395" t="s">
        <v>0</v>
      </c>
      <c r="C5" s="399">
        <v>8377.0000000000018</v>
      </c>
      <c r="D5" s="380">
        <v>100</v>
      </c>
      <c r="E5" s="399">
        <v>1679.9999999999998</v>
      </c>
      <c r="F5" s="431">
        <v>100</v>
      </c>
      <c r="G5" s="397">
        <v>20.054912259758854</v>
      </c>
      <c r="I5" s="382"/>
      <c r="J5" s="383"/>
      <c r="K5" s="383"/>
      <c r="L5" s="383"/>
      <c r="M5" s="383"/>
    </row>
    <row r="6" spans="1:13" ht="15" customHeight="1">
      <c r="A6" s="626"/>
      <c r="B6" s="381" t="s">
        <v>130</v>
      </c>
      <c r="C6" s="399">
        <v>1354.0000000000002</v>
      </c>
      <c r="D6" s="380">
        <v>16.163304285543752</v>
      </c>
      <c r="E6" s="399">
        <v>229</v>
      </c>
      <c r="F6" s="431">
        <v>13.630952380952383</v>
      </c>
      <c r="G6" s="400">
        <v>16.91285081240768</v>
      </c>
      <c r="I6" s="382"/>
      <c r="J6" s="384"/>
      <c r="K6" s="384"/>
      <c r="L6" s="384"/>
      <c r="M6" s="384"/>
    </row>
    <row r="7" spans="1:13" ht="15" customHeight="1">
      <c r="A7" s="626"/>
      <c r="B7" s="381" t="s">
        <v>131</v>
      </c>
      <c r="C7" s="399">
        <v>3632.0000000000005</v>
      </c>
      <c r="D7" s="380">
        <v>43.356810313954874</v>
      </c>
      <c r="E7" s="399">
        <v>699.99999999999977</v>
      </c>
      <c r="F7" s="431">
        <v>41.666666666666657</v>
      </c>
      <c r="G7" s="400">
        <v>19.273127753303953</v>
      </c>
      <c r="I7" s="382"/>
      <c r="J7" s="384"/>
      <c r="K7" s="384"/>
      <c r="L7" s="384"/>
      <c r="M7" s="384"/>
    </row>
    <row r="8" spans="1:13" ht="15" customHeight="1">
      <c r="A8" s="629"/>
      <c r="B8" s="402" t="s">
        <v>132</v>
      </c>
      <c r="C8" s="403">
        <v>3391</v>
      </c>
      <c r="D8" s="458">
        <v>40.479885400501367</v>
      </c>
      <c r="E8" s="399">
        <v>751</v>
      </c>
      <c r="F8" s="432">
        <v>44.702380952380956</v>
      </c>
      <c r="G8" s="404">
        <v>22.146859333529932</v>
      </c>
      <c r="I8" s="382"/>
      <c r="J8" s="384"/>
      <c r="K8" s="384"/>
      <c r="L8" s="384"/>
      <c r="M8" s="384"/>
    </row>
    <row r="9" spans="1:13" ht="15" customHeight="1">
      <c r="A9" s="626" t="s">
        <v>123</v>
      </c>
      <c r="B9" s="381" t="s">
        <v>0</v>
      </c>
      <c r="C9" s="399">
        <v>2403</v>
      </c>
      <c r="D9" s="380">
        <v>28.685687000119369</v>
      </c>
      <c r="E9" s="407">
        <v>478.00000000000023</v>
      </c>
      <c r="F9" s="431">
        <v>28.45238095238097</v>
      </c>
      <c r="G9" s="400">
        <v>19.891801914273834</v>
      </c>
      <c r="I9" s="382"/>
      <c r="J9" s="384"/>
      <c r="K9" s="384"/>
      <c r="L9" s="384"/>
      <c r="M9" s="384"/>
    </row>
    <row r="10" spans="1:13" ht="15" customHeight="1">
      <c r="A10" s="626"/>
      <c r="B10" s="381" t="s">
        <v>130</v>
      </c>
      <c r="C10" s="399">
        <v>258</v>
      </c>
      <c r="D10" s="380">
        <v>3.0798615256058248</v>
      </c>
      <c r="E10" s="399">
        <v>38</v>
      </c>
      <c r="F10" s="431">
        <v>2.2619047619047623</v>
      </c>
      <c r="G10" s="400">
        <v>14.728682170542635</v>
      </c>
    </row>
    <row r="11" spans="1:13" ht="15" customHeight="1">
      <c r="A11" s="626"/>
      <c r="B11" s="381" t="s">
        <v>131</v>
      </c>
      <c r="C11" s="399">
        <v>1165</v>
      </c>
      <c r="D11" s="380">
        <v>13.907126656320875</v>
      </c>
      <c r="E11" s="399">
        <v>222.99999999999997</v>
      </c>
      <c r="F11" s="431">
        <v>13.273809523809524</v>
      </c>
      <c r="G11" s="400">
        <v>19.141630901287552</v>
      </c>
    </row>
    <row r="12" spans="1:13" ht="15" customHeight="1">
      <c r="A12" s="626"/>
      <c r="B12" s="381" t="s">
        <v>132</v>
      </c>
      <c r="C12" s="403">
        <v>980</v>
      </c>
      <c r="D12" s="380">
        <v>11.698698818192668</v>
      </c>
      <c r="E12" s="403">
        <v>217.00000000000003</v>
      </c>
      <c r="F12" s="431">
        <v>12.916666666666671</v>
      </c>
      <c r="G12" s="400">
        <v>22.142857142857146</v>
      </c>
    </row>
    <row r="13" spans="1:13" ht="15" customHeight="1">
      <c r="A13" s="628" t="s">
        <v>124</v>
      </c>
      <c r="B13" s="406" t="s">
        <v>0</v>
      </c>
      <c r="C13" s="399">
        <v>2524</v>
      </c>
      <c r="D13" s="459">
        <v>30.130118180732953</v>
      </c>
      <c r="E13" s="399">
        <v>496.00000000000006</v>
      </c>
      <c r="F13" s="433">
        <v>29.523809523809533</v>
      </c>
      <c r="G13" s="408">
        <v>19.651347068145803</v>
      </c>
    </row>
    <row r="14" spans="1:13" ht="15" customHeight="1">
      <c r="A14" s="626"/>
      <c r="B14" s="381" t="s">
        <v>130</v>
      </c>
      <c r="C14" s="399">
        <v>679</v>
      </c>
      <c r="D14" s="380">
        <v>8.105527038319206</v>
      </c>
      <c r="E14" s="399">
        <v>116.99999999999997</v>
      </c>
      <c r="F14" s="431">
        <v>6.9642857142857126</v>
      </c>
      <c r="G14" s="400">
        <v>17.231222385861557</v>
      </c>
    </row>
    <row r="15" spans="1:13" ht="15" customHeight="1">
      <c r="A15" s="626"/>
      <c r="B15" s="381" t="s">
        <v>131</v>
      </c>
      <c r="C15" s="399">
        <v>906</v>
      </c>
      <c r="D15" s="380">
        <v>10.815327682941385</v>
      </c>
      <c r="E15" s="399">
        <v>186.99999999999997</v>
      </c>
      <c r="F15" s="431">
        <v>11.13095238095238</v>
      </c>
      <c r="G15" s="400">
        <v>20.640176600441496</v>
      </c>
    </row>
    <row r="16" spans="1:13" ht="15" customHeight="1">
      <c r="A16" s="629"/>
      <c r="B16" s="402" t="s">
        <v>132</v>
      </c>
      <c r="C16" s="403">
        <v>939.00000000000023</v>
      </c>
      <c r="D16" s="458">
        <v>11.209263459472366</v>
      </c>
      <c r="E16" s="403">
        <v>191.99999999999994</v>
      </c>
      <c r="F16" s="432">
        <v>11.428571428571425</v>
      </c>
      <c r="G16" s="404">
        <v>20.447284345047912</v>
      </c>
    </row>
    <row r="17" spans="1:7" ht="15" customHeight="1">
      <c r="A17" s="628" t="s">
        <v>125</v>
      </c>
      <c r="B17" s="406" t="s">
        <v>0</v>
      </c>
      <c r="C17" s="399">
        <v>3449.9999999999995</v>
      </c>
      <c r="D17" s="459">
        <v>41.184194819147649</v>
      </c>
      <c r="E17" s="399">
        <v>706.00000000000023</v>
      </c>
      <c r="F17" s="433">
        <v>42.023809523809547</v>
      </c>
      <c r="G17" s="408">
        <v>20.463768115942042</v>
      </c>
    </row>
    <row r="18" spans="1:7" ht="15" customHeight="1">
      <c r="A18" s="626"/>
      <c r="B18" s="381" t="s">
        <v>130</v>
      </c>
      <c r="C18" s="399">
        <v>417</v>
      </c>
      <c r="D18" s="380">
        <v>4.9779157216187171</v>
      </c>
      <c r="E18" s="399">
        <v>74.000000000000014</v>
      </c>
      <c r="F18" s="431">
        <v>4.4047619047619069</v>
      </c>
      <c r="G18" s="400">
        <v>17.745803357314152</v>
      </c>
    </row>
    <row r="19" spans="1:7" ht="15" customHeight="1">
      <c r="A19" s="626"/>
      <c r="B19" s="381" t="s">
        <v>131</v>
      </c>
      <c r="C19" s="399">
        <v>1560.9999999999998</v>
      </c>
      <c r="D19" s="380">
        <v>18.634355974692603</v>
      </c>
      <c r="E19" s="399">
        <v>290</v>
      </c>
      <c r="F19" s="431">
        <v>17.261904761904763</v>
      </c>
      <c r="G19" s="400">
        <v>18.577834721332483</v>
      </c>
    </row>
    <row r="20" spans="1:7" ht="15" customHeight="1" thickBot="1">
      <c r="A20" s="630"/>
      <c r="B20" s="410" t="s">
        <v>132</v>
      </c>
      <c r="C20" s="411">
        <v>1471.9999999999998</v>
      </c>
      <c r="D20" s="460">
        <v>17.571923122836331</v>
      </c>
      <c r="E20" s="411">
        <v>342.00000000000006</v>
      </c>
      <c r="F20" s="434">
        <v>20.357142857142865</v>
      </c>
      <c r="G20" s="412">
        <v>23.233695652173921</v>
      </c>
    </row>
    <row r="21" spans="1:7" ht="159" customHeight="1" thickTop="1">
      <c r="A21" s="626" t="s">
        <v>260</v>
      </c>
      <c r="B21" s="626"/>
      <c r="C21" s="626"/>
      <c r="D21" s="626"/>
      <c r="E21" s="626"/>
      <c r="F21" s="626"/>
      <c r="G21" s="626"/>
    </row>
  </sheetData>
  <mergeCells count="9">
    <mergeCell ref="A3:G3"/>
    <mergeCell ref="A4:B4"/>
    <mergeCell ref="E4:F4"/>
    <mergeCell ref="A21:G21"/>
    <mergeCell ref="C4:D4"/>
    <mergeCell ref="A5:A8"/>
    <mergeCell ref="A9:A12"/>
    <mergeCell ref="A13:A16"/>
    <mergeCell ref="A17:A20"/>
  </mergeCells>
  <hyperlinks>
    <hyperlink ref="A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90" zoomScaleNormal="90" workbookViewId="0">
      <selection activeCell="A3" sqref="A3:G3"/>
    </sheetView>
  </sheetViews>
  <sheetFormatPr baseColWidth="10" defaultRowHeight="12"/>
  <cols>
    <col min="1" max="1" width="11.42578125" style="1"/>
    <col min="2" max="2" width="39.42578125" style="1" customWidth="1"/>
    <col min="3" max="6" width="10.7109375" style="1" customWidth="1"/>
    <col min="7" max="7" width="12.7109375" style="1" customWidth="1"/>
    <col min="8" max="16384" width="11.42578125" style="1"/>
  </cols>
  <sheetData>
    <row r="1" spans="1:13" ht="15">
      <c r="A1" s="27" t="s">
        <v>46</v>
      </c>
    </row>
    <row r="3" spans="1:13" ht="13.5" customHeight="1" thickBot="1">
      <c r="A3" s="627" t="s">
        <v>155</v>
      </c>
      <c r="B3" s="627"/>
      <c r="C3" s="627"/>
      <c r="D3" s="627"/>
      <c r="E3" s="627"/>
      <c r="F3" s="627"/>
      <c r="G3" s="627"/>
    </row>
    <row r="4" spans="1:13" ht="34.5" customHeight="1" thickTop="1" thickBot="1">
      <c r="A4" s="641"/>
      <c r="B4" s="641"/>
      <c r="C4" s="590" t="s">
        <v>241</v>
      </c>
      <c r="D4" s="591"/>
      <c r="E4" s="642" t="s">
        <v>238</v>
      </c>
      <c r="F4" s="643"/>
      <c r="G4" s="435" t="s">
        <v>95</v>
      </c>
    </row>
    <row r="5" spans="1:13" ht="15" customHeight="1" thickTop="1">
      <c r="A5" s="644" t="s">
        <v>0</v>
      </c>
      <c r="B5" s="436" t="s">
        <v>0</v>
      </c>
      <c r="C5" s="399">
        <v>8377.0000000000018</v>
      </c>
      <c r="D5" s="380">
        <v>100</v>
      </c>
      <c r="E5" s="399">
        <v>1679.9999999999998</v>
      </c>
      <c r="F5" s="431">
        <v>100</v>
      </c>
      <c r="G5" s="437">
        <v>20.054912259758854</v>
      </c>
      <c r="I5" s="382"/>
      <c r="J5" s="383"/>
      <c r="K5" s="383"/>
      <c r="L5" s="383"/>
      <c r="M5" s="383"/>
    </row>
    <row r="6" spans="1:13" ht="15" customHeight="1">
      <c r="A6" s="626"/>
      <c r="B6" s="381" t="s">
        <v>130</v>
      </c>
      <c r="C6" s="399">
        <v>1354.0000000000002</v>
      </c>
      <c r="D6" s="380">
        <v>16.163304285543752</v>
      </c>
      <c r="E6" s="399">
        <v>229</v>
      </c>
      <c r="F6" s="431">
        <v>13.630952380952383</v>
      </c>
      <c r="G6" s="400">
        <v>16.91285081240768</v>
      </c>
      <c r="I6" s="382"/>
      <c r="J6" s="384"/>
      <c r="K6" s="384"/>
      <c r="L6" s="384"/>
      <c r="M6" s="384"/>
    </row>
    <row r="7" spans="1:13" ht="15" customHeight="1">
      <c r="A7" s="626"/>
      <c r="B7" s="381" t="s">
        <v>131</v>
      </c>
      <c r="C7" s="399">
        <v>3632.0000000000005</v>
      </c>
      <c r="D7" s="380">
        <v>43.356810313954874</v>
      </c>
      <c r="E7" s="399">
        <v>699.99999999999977</v>
      </c>
      <c r="F7" s="431">
        <v>41.666666666666657</v>
      </c>
      <c r="G7" s="400">
        <v>19.273127753303953</v>
      </c>
      <c r="I7" s="382"/>
      <c r="J7" s="384"/>
      <c r="K7" s="384"/>
      <c r="L7" s="384"/>
      <c r="M7" s="384"/>
    </row>
    <row r="8" spans="1:13" ht="15" customHeight="1">
      <c r="A8" s="629"/>
      <c r="B8" s="402" t="s">
        <v>132</v>
      </c>
      <c r="C8" s="403">
        <v>3391</v>
      </c>
      <c r="D8" s="458">
        <v>40.479885400501367</v>
      </c>
      <c r="E8" s="403">
        <v>751</v>
      </c>
      <c r="F8" s="432">
        <v>44.702380952380956</v>
      </c>
      <c r="G8" s="404">
        <v>22.146859333529932</v>
      </c>
      <c r="I8" s="382"/>
      <c r="J8" s="384"/>
      <c r="K8" s="384"/>
      <c r="L8" s="384"/>
      <c r="M8" s="384"/>
    </row>
    <row r="9" spans="1:13" ht="15" customHeight="1">
      <c r="A9" s="628" t="s">
        <v>127</v>
      </c>
      <c r="B9" s="406" t="s">
        <v>0</v>
      </c>
      <c r="C9" s="399">
        <v>1474.0000000000002</v>
      </c>
      <c r="D9" s="459">
        <v>17.595798018383668</v>
      </c>
      <c r="E9" s="399">
        <v>299</v>
      </c>
      <c r="F9" s="433">
        <v>17.797619047619051</v>
      </c>
      <c r="G9" s="408">
        <v>20.284938941655355</v>
      </c>
      <c r="I9" s="382"/>
      <c r="J9" s="384"/>
      <c r="K9" s="384"/>
      <c r="L9" s="384"/>
      <c r="M9" s="384"/>
    </row>
    <row r="10" spans="1:13" ht="15" customHeight="1">
      <c r="A10" s="626"/>
      <c r="B10" s="381" t="s">
        <v>130</v>
      </c>
      <c r="C10" s="399">
        <v>201</v>
      </c>
      <c r="D10" s="380">
        <v>2.3994270025068634</v>
      </c>
      <c r="E10" s="399">
        <v>25</v>
      </c>
      <c r="F10" s="431">
        <v>1.4880952380952384</v>
      </c>
      <c r="G10" s="400">
        <v>12.437810945273633</v>
      </c>
    </row>
    <row r="11" spans="1:13" ht="15" customHeight="1">
      <c r="A11" s="626"/>
      <c r="B11" s="381" t="s">
        <v>131</v>
      </c>
      <c r="C11" s="399">
        <v>694.99999999999989</v>
      </c>
      <c r="D11" s="380">
        <v>8.2965262026978603</v>
      </c>
      <c r="E11" s="399">
        <v>155.00000000000003</v>
      </c>
      <c r="F11" s="431">
        <v>9.2261904761904798</v>
      </c>
      <c r="G11" s="400">
        <v>22.302158273381306</v>
      </c>
    </row>
    <row r="12" spans="1:13" ht="15" customHeight="1">
      <c r="A12" s="629"/>
      <c r="B12" s="402" t="s">
        <v>132</v>
      </c>
      <c r="C12" s="403">
        <v>578</v>
      </c>
      <c r="D12" s="458">
        <v>6.8998448131789409</v>
      </c>
      <c r="E12" s="403">
        <v>119</v>
      </c>
      <c r="F12" s="432">
        <v>7.0833333333333339</v>
      </c>
      <c r="G12" s="404">
        <v>20.588235294117649</v>
      </c>
    </row>
    <row r="13" spans="1:13" ht="15" customHeight="1">
      <c r="A13" s="626" t="s">
        <v>128</v>
      </c>
      <c r="B13" s="381" t="s">
        <v>0</v>
      </c>
      <c r="C13" s="399">
        <v>3161.9999999999995</v>
      </c>
      <c r="D13" s="380">
        <v>37.746209860331845</v>
      </c>
      <c r="E13" s="399">
        <v>597.00000000000023</v>
      </c>
      <c r="F13" s="431">
        <v>35.535714285714306</v>
      </c>
      <c r="G13" s="400">
        <v>18.880455407969649</v>
      </c>
    </row>
    <row r="14" spans="1:13" ht="15" customHeight="1">
      <c r="A14" s="626"/>
      <c r="B14" s="381" t="s">
        <v>130</v>
      </c>
      <c r="C14" s="399">
        <v>756.99999999999989</v>
      </c>
      <c r="D14" s="380">
        <v>9.0366479646651516</v>
      </c>
      <c r="E14" s="399">
        <v>123</v>
      </c>
      <c r="F14" s="431">
        <v>7.3214285714285721</v>
      </c>
      <c r="G14" s="400">
        <v>16.248348745046236</v>
      </c>
    </row>
    <row r="15" spans="1:13" ht="15" customHeight="1">
      <c r="A15" s="626"/>
      <c r="B15" s="381" t="s">
        <v>131</v>
      </c>
      <c r="C15" s="399">
        <v>1496.0000000000007</v>
      </c>
      <c r="D15" s="380">
        <v>17.858421869404324</v>
      </c>
      <c r="E15" s="399">
        <v>290</v>
      </c>
      <c r="F15" s="431">
        <v>17.261904761904763</v>
      </c>
      <c r="G15" s="400">
        <v>19.385026737967905</v>
      </c>
    </row>
    <row r="16" spans="1:13" ht="15" customHeight="1">
      <c r="A16" s="626"/>
      <c r="B16" s="381" t="s">
        <v>132</v>
      </c>
      <c r="C16" s="403">
        <v>909</v>
      </c>
      <c r="D16" s="380">
        <v>10.851140026262383</v>
      </c>
      <c r="E16" s="403">
        <v>184.00000000000003</v>
      </c>
      <c r="F16" s="431">
        <v>10.952380952380956</v>
      </c>
      <c r="G16" s="400">
        <v>20.242024202420247</v>
      </c>
    </row>
    <row r="17" spans="1:7" ht="15" customHeight="1">
      <c r="A17" s="628" t="s">
        <v>129</v>
      </c>
      <c r="B17" s="406" t="s">
        <v>0</v>
      </c>
      <c r="C17" s="399">
        <v>3741.0000000000009</v>
      </c>
      <c r="D17" s="459">
        <v>44.657992121284472</v>
      </c>
      <c r="E17" s="399">
        <v>783.99999999999977</v>
      </c>
      <c r="F17" s="433">
        <v>46.666666666666657</v>
      </c>
      <c r="G17" s="408">
        <v>20.956963378775715</v>
      </c>
    </row>
    <row r="18" spans="1:7" ht="15" customHeight="1">
      <c r="A18" s="626"/>
      <c r="B18" s="381" t="s">
        <v>130</v>
      </c>
      <c r="C18" s="399">
        <v>396</v>
      </c>
      <c r="D18" s="380">
        <v>4.7272293183717311</v>
      </c>
      <c r="E18" s="399">
        <v>81</v>
      </c>
      <c r="F18" s="431">
        <v>4.8214285714285721</v>
      </c>
      <c r="G18" s="400">
        <v>20.454545454545453</v>
      </c>
    </row>
    <row r="19" spans="1:7" ht="15" customHeight="1">
      <c r="A19" s="626"/>
      <c r="B19" s="381" t="s">
        <v>131</v>
      </c>
      <c r="C19" s="399">
        <v>1441</v>
      </c>
      <c r="D19" s="380">
        <v>17.201862241852687</v>
      </c>
      <c r="E19" s="399">
        <v>255.00000000000003</v>
      </c>
      <c r="F19" s="431">
        <v>15.178571428571432</v>
      </c>
      <c r="G19" s="400">
        <v>17.696044413601669</v>
      </c>
    </row>
    <row r="20" spans="1:7" ht="15" customHeight="1" thickBot="1">
      <c r="A20" s="630"/>
      <c r="B20" s="410" t="s">
        <v>132</v>
      </c>
      <c r="C20" s="411">
        <v>1903.9999999999995</v>
      </c>
      <c r="D20" s="460">
        <v>22.728900561060033</v>
      </c>
      <c r="E20" s="411">
        <v>447.99999999999994</v>
      </c>
      <c r="F20" s="434">
        <v>26.666666666666664</v>
      </c>
      <c r="G20" s="412">
        <v>23.529411764705884</v>
      </c>
    </row>
    <row r="21" spans="1:7" ht="159" customHeight="1" thickTop="1">
      <c r="A21" s="640" t="s">
        <v>261</v>
      </c>
      <c r="B21" s="640"/>
      <c r="C21" s="640"/>
      <c r="D21" s="640"/>
      <c r="E21" s="640"/>
      <c r="F21" s="640"/>
      <c r="G21" s="640"/>
    </row>
  </sheetData>
  <mergeCells count="9">
    <mergeCell ref="A17:A20"/>
    <mergeCell ref="A3:G3"/>
    <mergeCell ref="A21:G21"/>
    <mergeCell ref="A4:B4"/>
    <mergeCell ref="C4:D4"/>
    <mergeCell ref="E4:F4"/>
    <mergeCell ref="A5:A8"/>
    <mergeCell ref="A9:A12"/>
    <mergeCell ref="A13:A16"/>
  </mergeCells>
  <hyperlinks>
    <hyperlink ref="A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90" zoomScaleNormal="90" workbookViewId="0">
      <selection activeCell="A3" sqref="A3:G3"/>
    </sheetView>
  </sheetViews>
  <sheetFormatPr baseColWidth="10" defaultRowHeight="12"/>
  <cols>
    <col min="1" max="1" width="11.42578125" style="1"/>
    <col min="2" max="2" width="42.5703125" style="1" customWidth="1"/>
    <col min="3" max="6" width="10.7109375" style="1" customWidth="1"/>
    <col min="7" max="7" width="12.7109375" style="1" customWidth="1"/>
    <col min="8" max="16384" width="11.42578125" style="1"/>
  </cols>
  <sheetData>
    <row r="1" spans="1:7" ht="15">
      <c r="A1" s="27" t="s">
        <v>46</v>
      </c>
    </row>
    <row r="3" spans="1:7" ht="13.5" customHeight="1" thickBot="1">
      <c r="A3" s="645" t="s">
        <v>154</v>
      </c>
      <c r="B3" s="645"/>
      <c r="C3" s="645"/>
      <c r="D3" s="645"/>
      <c r="E3" s="645"/>
      <c r="F3" s="645"/>
      <c r="G3" s="645"/>
    </row>
    <row r="4" spans="1:7" ht="36" customHeight="1" thickTop="1" thickBot="1">
      <c r="A4" s="610" t="s">
        <v>79</v>
      </c>
      <c r="B4" s="610"/>
      <c r="C4" s="590" t="s">
        <v>241</v>
      </c>
      <c r="D4" s="591"/>
      <c r="E4" s="590" t="s">
        <v>238</v>
      </c>
      <c r="F4" s="591"/>
      <c r="G4" s="343" t="s">
        <v>95</v>
      </c>
    </row>
    <row r="5" spans="1:7" ht="12.75" customHeight="1">
      <c r="A5" s="438" t="s">
        <v>0</v>
      </c>
      <c r="B5" s="439"/>
      <c r="C5" s="440">
        <v>8377.0000000000018</v>
      </c>
      <c r="D5" s="441">
        <v>100</v>
      </c>
      <c r="E5" s="440">
        <v>1679.9999999999998</v>
      </c>
      <c r="F5" s="441">
        <v>100</v>
      </c>
      <c r="G5" s="442">
        <v>20.054912259758854</v>
      </c>
    </row>
    <row r="6" spans="1:7" ht="24">
      <c r="A6" s="443" t="s">
        <v>144</v>
      </c>
      <c r="B6" s="444" t="s">
        <v>69</v>
      </c>
      <c r="C6" s="445">
        <v>2992.0000000000014</v>
      </c>
      <c r="D6" s="446">
        <v>35.716843738808649</v>
      </c>
      <c r="E6" s="445">
        <v>661.99999999999989</v>
      </c>
      <c r="F6" s="446">
        <v>39.404761904761905</v>
      </c>
      <c r="G6" s="447">
        <v>22.125668449197846</v>
      </c>
    </row>
    <row r="7" spans="1:7" ht="24">
      <c r="A7" s="448" t="s">
        <v>146</v>
      </c>
      <c r="B7" s="449" t="s">
        <v>70</v>
      </c>
      <c r="C7" s="450">
        <v>1789.9999999999998</v>
      </c>
      <c r="D7" s="451">
        <v>21.368031514862114</v>
      </c>
      <c r="E7" s="450">
        <v>311.00000000000006</v>
      </c>
      <c r="F7" s="451">
        <v>18.51190476190477</v>
      </c>
      <c r="G7" s="452">
        <v>17.374301675977659</v>
      </c>
    </row>
    <row r="8" spans="1:7" ht="24">
      <c r="A8" s="443" t="s">
        <v>148</v>
      </c>
      <c r="B8" s="444" t="s">
        <v>71</v>
      </c>
      <c r="C8" s="445">
        <v>1041</v>
      </c>
      <c r="D8" s="446">
        <v>12.426883132386294</v>
      </c>
      <c r="E8" s="445">
        <v>213</v>
      </c>
      <c r="F8" s="446">
        <v>12.678571428571431</v>
      </c>
      <c r="G8" s="447">
        <v>20.461095100864554</v>
      </c>
    </row>
    <row r="9" spans="1:7" ht="24">
      <c r="A9" s="448" t="s">
        <v>149</v>
      </c>
      <c r="B9" s="449" t="s">
        <v>72</v>
      </c>
      <c r="C9" s="450">
        <v>835.99999999999977</v>
      </c>
      <c r="D9" s="451">
        <v>9.979706338784764</v>
      </c>
      <c r="E9" s="450">
        <v>134</v>
      </c>
      <c r="F9" s="451">
        <v>7.9761904761904772</v>
      </c>
      <c r="G9" s="452">
        <v>16.028708133971296</v>
      </c>
    </row>
    <row r="10" spans="1:7" ht="24">
      <c r="A10" s="443" t="s">
        <v>150</v>
      </c>
      <c r="B10" s="444" t="s">
        <v>73</v>
      </c>
      <c r="C10" s="445">
        <v>188</v>
      </c>
      <c r="D10" s="446">
        <v>2.2442401814492059</v>
      </c>
      <c r="E10" s="445">
        <v>41</v>
      </c>
      <c r="F10" s="446">
        <v>2.4404761904761907</v>
      </c>
      <c r="G10" s="447">
        <v>21.808510638297872</v>
      </c>
    </row>
    <row r="11" spans="1:7" ht="24">
      <c r="A11" s="448" t="s">
        <v>145</v>
      </c>
      <c r="B11" s="449" t="s">
        <v>74</v>
      </c>
      <c r="C11" s="450">
        <v>322</v>
      </c>
      <c r="D11" s="451">
        <v>3.8438581831204481</v>
      </c>
      <c r="E11" s="450">
        <v>79</v>
      </c>
      <c r="F11" s="451">
        <v>4.7023809523809534</v>
      </c>
      <c r="G11" s="452">
        <v>24.534161490683228</v>
      </c>
    </row>
    <row r="12" spans="1:7" ht="36">
      <c r="A12" s="443" t="s">
        <v>151</v>
      </c>
      <c r="B12" s="444" t="s">
        <v>75</v>
      </c>
      <c r="C12" s="445">
        <v>182</v>
      </c>
      <c r="D12" s="446">
        <v>2.1726154948072098</v>
      </c>
      <c r="E12" s="445">
        <v>40</v>
      </c>
      <c r="F12" s="446">
        <v>2.3809523809523814</v>
      </c>
      <c r="G12" s="447">
        <v>21.978021978021978</v>
      </c>
    </row>
    <row r="13" spans="1:7" ht="24">
      <c r="A13" s="448" t="s">
        <v>152</v>
      </c>
      <c r="B13" s="449" t="s">
        <v>76</v>
      </c>
      <c r="C13" s="450">
        <v>467.99999999999994</v>
      </c>
      <c r="D13" s="451">
        <v>5.5867255580756812</v>
      </c>
      <c r="E13" s="450">
        <v>90.000000000000014</v>
      </c>
      <c r="F13" s="451">
        <v>5.3571428571428585</v>
      </c>
      <c r="G13" s="452">
        <v>19.230769230769237</v>
      </c>
    </row>
    <row r="14" spans="1:7" ht="36">
      <c r="A14" s="443" t="s">
        <v>147</v>
      </c>
      <c r="B14" s="444" t="s">
        <v>77</v>
      </c>
      <c r="C14" s="445">
        <v>211</v>
      </c>
      <c r="D14" s="446">
        <v>2.5188014802435235</v>
      </c>
      <c r="E14" s="445">
        <v>48</v>
      </c>
      <c r="F14" s="446">
        <v>2.8571428571428572</v>
      </c>
      <c r="G14" s="447">
        <v>22.748815165876778</v>
      </c>
    </row>
    <row r="15" spans="1:7" ht="24.75" thickBot="1">
      <c r="A15" s="453" t="s">
        <v>153</v>
      </c>
      <c r="B15" s="454" t="s">
        <v>78</v>
      </c>
      <c r="C15" s="455">
        <v>347.00000000000017</v>
      </c>
      <c r="D15" s="456">
        <v>4.1422943774620995</v>
      </c>
      <c r="E15" s="455">
        <v>61.999999999999993</v>
      </c>
      <c r="F15" s="456">
        <v>3.6904761904761907</v>
      </c>
      <c r="G15" s="457">
        <v>17.867435158501429</v>
      </c>
    </row>
    <row r="16" spans="1:7" ht="127.5" customHeight="1" thickTop="1">
      <c r="A16" s="646" t="s">
        <v>262</v>
      </c>
      <c r="B16" s="646"/>
      <c r="C16" s="646"/>
      <c r="D16" s="646"/>
      <c r="E16" s="646"/>
      <c r="F16" s="646"/>
      <c r="G16" s="646"/>
    </row>
  </sheetData>
  <mergeCells count="5">
    <mergeCell ref="A3:G3"/>
    <mergeCell ref="A16:G16"/>
    <mergeCell ref="A4:B4"/>
    <mergeCell ref="C4:D4"/>
    <mergeCell ref="E4:F4"/>
  </mergeCells>
  <phoneticPr fontId="11" type="noConversion"/>
  <hyperlinks>
    <hyperlink ref="A1" location="Índice!A1" display="Volver al índice"/>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3" sqref="A3:I3"/>
    </sheetView>
  </sheetViews>
  <sheetFormatPr baseColWidth="10" defaultRowHeight="12"/>
  <cols>
    <col min="1" max="1" width="14.42578125" style="1" customWidth="1"/>
    <col min="2" max="16384" width="11.42578125" style="1"/>
  </cols>
  <sheetData>
    <row r="1" spans="1:9">
      <c r="A1" s="33" t="s">
        <v>46</v>
      </c>
    </row>
    <row r="3" spans="1:9" ht="31.5" customHeight="1" thickBot="1">
      <c r="A3" s="653" t="s">
        <v>244</v>
      </c>
      <c r="B3" s="653"/>
      <c r="C3" s="653"/>
      <c r="D3" s="653"/>
      <c r="E3" s="653"/>
      <c r="F3" s="653"/>
      <c r="G3" s="653"/>
      <c r="H3" s="653"/>
      <c r="I3" s="653"/>
    </row>
    <row r="4" spans="1:9" ht="36" customHeight="1" thickTop="1">
      <c r="A4" s="49"/>
      <c r="B4" s="647" t="s">
        <v>245</v>
      </c>
      <c r="C4" s="648"/>
      <c r="D4" s="649"/>
      <c r="E4" s="647" t="s">
        <v>246</v>
      </c>
      <c r="F4" s="648"/>
      <c r="G4" s="649"/>
      <c r="H4" s="651" t="s">
        <v>216</v>
      </c>
      <c r="I4" s="652"/>
    </row>
    <row r="5" spans="1:9" ht="36.75" thickBot="1">
      <c r="A5" s="468"/>
      <c r="B5" s="477" t="s">
        <v>214</v>
      </c>
      <c r="C5" s="478" t="s">
        <v>211</v>
      </c>
      <c r="D5" s="479" t="s">
        <v>212</v>
      </c>
      <c r="E5" s="477" t="s">
        <v>210</v>
      </c>
      <c r="F5" s="478" t="s">
        <v>211</v>
      </c>
      <c r="G5" s="479" t="s">
        <v>212</v>
      </c>
      <c r="H5" s="477" t="s">
        <v>217</v>
      </c>
      <c r="I5" s="479" t="s">
        <v>218</v>
      </c>
    </row>
    <row r="6" spans="1:9">
      <c r="A6" s="469" t="s">
        <v>88</v>
      </c>
      <c r="B6" s="480">
        <v>13454</v>
      </c>
      <c r="C6" s="483">
        <v>3759</v>
      </c>
      <c r="D6" s="471">
        <v>27.93964620187305</v>
      </c>
      <c r="E6" s="480">
        <v>1619</v>
      </c>
      <c r="F6" s="483">
        <v>836.99999999999989</v>
      </c>
      <c r="G6" s="471">
        <v>51.698579369981459</v>
      </c>
      <c r="H6" s="489">
        <f>E6*100/B6</f>
        <v>12.033595956592835</v>
      </c>
      <c r="I6" s="471">
        <f>F6*100/C6</f>
        <v>22.266560255387066</v>
      </c>
    </row>
    <row r="7" spans="1:9">
      <c r="A7" s="49" t="s">
        <v>89</v>
      </c>
      <c r="B7" s="481">
        <v>138551</v>
      </c>
      <c r="C7" s="484">
        <v>3884</v>
      </c>
      <c r="D7" s="473">
        <v>2.8032998679186725</v>
      </c>
      <c r="E7" s="481">
        <v>2267</v>
      </c>
      <c r="F7" s="484">
        <v>729</v>
      </c>
      <c r="G7" s="473">
        <v>32.157035730039702</v>
      </c>
      <c r="H7" s="490">
        <f t="shared" ref="H7:H9" si="0">E7*100/B7</f>
        <v>1.6362205974695239</v>
      </c>
      <c r="I7" s="473">
        <f t="shared" ref="I7:I9" si="1">F7*100/C7</f>
        <v>18.769309989701338</v>
      </c>
    </row>
    <row r="8" spans="1:9">
      <c r="A8" s="49" t="s">
        <v>213</v>
      </c>
      <c r="B8" s="481">
        <v>112569</v>
      </c>
      <c r="C8" s="484">
        <v>734</v>
      </c>
      <c r="D8" s="473">
        <v>0.65204452380317846</v>
      </c>
      <c r="E8" s="481">
        <v>844</v>
      </c>
      <c r="F8" s="484">
        <v>113.99999999999996</v>
      </c>
      <c r="G8" s="473">
        <v>13.507109004739332</v>
      </c>
      <c r="H8" s="490">
        <f t="shared" si="0"/>
        <v>0.74976236796986739</v>
      </c>
      <c r="I8" s="473">
        <f t="shared" si="1"/>
        <v>15.531335149863756</v>
      </c>
    </row>
    <row r="9" spans="1:9" ht="12.75" thickBot="1">
      <c r="A9" s="474" t="s">
        <v>0</v>
      </c>
      <c r="B9" s="482">
        <v>264574</v>
      </c>
      <c r="C9" s="485">
        <v>8377</v>
      </c>
      <c r="D9" s="476">
        <v>3.1662219265687481</v>
      </c>
      <c r="E9" s="482">
        <v>4730</v>
      </c>
      <c r="F9" s="485">
        <v>1680</v>
      </c>
      <c r="G9" s="476">
        <v>35.517970401691329</v>
      </c>
      <c r="H9" s="491">
        <f t="shared" si="0"/>
        <v>1.7877796004142508</v>
      </c>
      <c r="I9" s="476">
        <f t="shared" si="1"/>
        <v>20.054912259758865</v>
      </c>
    </row>
    <row r="10" spans="1:9" ht="51.75" customHeight="1" thickTop="1">
      <c r="A10" s="650" t="s">
        <v>215</v>
      </c>
      <c r="B10" s="650"/>
      <c r="C10" s="650"/>
      <c r="D10" s="650"/>
      <c r="E10" s="650"/>
      <c r="F10" s="650"/>
      <c r="G10" s="650"/>
    </row>
  </sheetData>
  <mergeCells count="5">
    <mergeCell ref="B4:D4"/>
    <mergeCell ref="E4:G4"/>
    <mergeCell ref="A10:G10"/>
    <mergeCell ref="H4:I4"/>
    <mergeCell ref="A3:I3"/>
  </mergeCells>
  <hyperlinks>
    <hyperlink ref="A1" location="Índice!A1" display="Volver al índice"/>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A3" sqref="A3:L3"/>
    </sheetView>
  </sheetViews>
  <sheetFormatPr baseColWidth="10" defaultRowHeight="12"/>
  <cols>
    <col min="1" max="1" width="14.7109375" style="1" customWidth="1"/>
    <col min="2" max="3" width="11.42578125" style="1"/>
    <col min="4" max="12" width="8.7109375" style="1" customWidth="1"/>
    <col min="13" max="16384" width="11.42578125" style="1"/>
  </cols>
  <sheetData>
    <row r="1" spans="1:12">
      <c r="A1" s="33" t="s">
        <v>46</v>
      </c>
    </row>
    <row r="3" spans="1:12" ht="15.75" customHeight="1" thickBot="1">
      <c r="A3" s="512" t="s">
        <v>143</v>
      </c>
      <c r="B3" s="512"/>
      <c r="C3" s="512"/>
      <c r="D3" s="512"/>
      <c r="E3" s="512"/>
      <c r="F3" s="512"/>
      <c r="G3" s="512"/>
      <c r="H3" s="512"/>
      <c r="I3" s="512"/>
      <c r="J3" s="512"/>
      <c r="K3" s="512"/>
      <c r="L3" s="512"/>
    </row>
    <row r="4" spans="1:12" ht="27.75" customHeight="1" thickTop="1">
      <c r="A4" s="513"/>
      <c r="B4" s="513"/>
      <c r="C4" s="520" t="s">
        <v>25</v>
      </c>
      <c r="D4" s="522" t="s">
        <v>32</v>
      </c>
      <c r="E4" s="523"/>
      <c r="F4" s="523"/>
      <c r="G4" s="523"/>
      <c r="H4" s="524"/>
      <c r="I4" s="522" t="s">
        <v>33</v>
      </c>
      <c r="J4" s="523"/>
      <c r="K4" s="523"/>
      <c r="L4" s="524"/>
    </row>
    <row r="5" spans="1:12" ht="12.75" thickBot="1">
      <c r="A5" s="514"/>
      <c r="B5" s="514"/>
      <c r="C5" s="521"/>
      <c r="D5" s="119" t="s">
        <v>26</v>
      </c>
      <c r="E5" s="120" t="s">
        <v>27</v>
      </c>
      <c r="F5" s="120" t="s">
        <v>28</v>
      </c>
      <c r="G5" s="120" t="s">
        <v>29</v>
      </c>
      <c r="H5" s="121" t="s">
        <v>0</v>
      </c>
      <c r="I5" s="119" t="s">
        <v>26</v>
      </c>
      <c r="J5" s="120" t="s">
        <v>27</v>
      </c>
      <c r="K5" s="120" t="s">
        <v>28</v>
      </c>
      <c r="L5" s="121" t="s">
        <v>0</v>
      </c>
    </row>
    <row r="6" spans="1:12" ht="15" customHeight="1">
      <c r="A6" s="518" t="s">
        <v>231</v>
      </c>
      <c r="B6" s="73" t="s">
        <v>30</v>
      </c>
      <c r="C6" s="101">
        <v>8377.0000000000018</v>
      </c>
      <c r="D6" s="109">
        <v>745.00000000000034</v>
      </c>
      <c r="E6" s="92">
        <v>3014.0000000000014</v>
      </c>
      <c r="F6" s="92">
        <v>912.00000000000011</v>
      </c>
      <c r="G6" s="92">
        <v>2037.9999999999995</v>
      </c>
      <c r="H6" s="110">
        <v>6709.0000000000018</v>
      </c>
      <c r="I6" s="109">
        <v>1008.9999999999999</v>
      </c>
      <c r="J6" s="92">
        <v>182.00000000000003</v>
      </c>
      <c r="K6" s="92">
        <v>477.00000000000017</v>
      </c>
      <c r="L6" s="110">
        <v>1668.0000000000002</v>
      </c>
    </row>
    <row r="7" spans="1:12" ht="15" customHeight="1">
      <c r="A7" s="516"/>
      <c r="B7" s="74" t="s">
        <v>22</v>
      </c>
      <c r="C7" s="102">
        <v>1273</v>
      </c>
      <c r="D7" s="111">
        <v>284</v>
      </c>
      <c r="E7" s="89">
        <v>422.00000000000006</v>
      </c>
      <c r="F7" s="89">
        <v>160</v>
      </c>
      <c r="G7" s="89">
        <v>182</v>
      </c>
      <c r="H7" s="112">
        <v>1048</v>
      </c>
      <c r="I7" s="111">
        <v>116</v>
      </c>
      <c r="J7" s="89">
        <v>55.000000000000007</v>
      </c>
      <c r="K7" s="89">
        <v>54</v>
      </c>
      <c r="L7" s="112">
        <v>225</v>
      </c>
    </row>
    <row r="8" spans="1:12" ht="15" customHeight="1">
      <c r="A8" s="516"/>
      <c r="B8" s="74" t="s">
        <v>23</v>
      </c>
      <c r="C8" s="102">
        <v>5155.0000000000009</v>
      </c>
      <c r="D8" s="111">
        <v>323</v>
      </c>
      <c r="E8" s="89">
        <v>2036</v>
      </c>
      <c r="F8" s="89">
        <v>604.00000000000011</v>
      </c>
      <c r="G8" s="89">
        <v>1074.0000000000007</v>
      </c>
      <c r="H8" s="112">
        <v>4037.0000000000009</v>
      </c>
      <c r="I8" s="111">
        <v>736.99999999999977</v>
      </c>
      <c r="J8" s="89">
        <v>86.999999999999986</v>
      </c>
      <c r="K8" s="89">
        <v>294</v>
      </c>
      <c r="L8" s="112">
        <v>1117.9999999999998</v>
      </c>
    </row>
    <row r="9" spans="1:12" ht="15" customHeight="1">
      <c r="A9" s="517"/>
      <c r="B9" s="93" t="s">
        <v>24</v>
      </c>
      <c r="C9" s="103">
        <v>1948.9999999999998</v>
      </c>
      <c r="D9" s="113">
        <v>138</v>
      </c>
      <c r="E9" s="94">
        <v>555.99999999999989</v>
      </c>
      <c r="F9" s="94">
        <v>148.00000000000006</v>
      </c>
      <c r="G9" s="94">
        <v>781.99999999999977</v>
      </c>
      <c r="H9" s="114">
        <v>1623.9999999999998</v>
      </c>
      <c r="I9" s="113">
        <v>156</v>
      </c>
      <c r="J9" s="94">
        <v>40.000000000000007</v>
      </c>
      <c r="K9" s="94">
        <v>129.00000000000003</v>
      </c>
      <c r="L9" s="114">
        <v>325</v>
      </c>
    </row>
    <row r="10" spans="1:12" ht="15" customHeight="1">
      <c r="A10" s="515" t="s">
        <v>232</v>
      </c>
      <c r="B10" s="50" t="s">
        <v>30</v>
      </c>
      <c r="C10" s="51">
        <v>1679.9999999999995</v>
      </c>
      <c r="D10" s="115">
        <v>290</v>
      </c>
      <c r="E10" s="95">
        <v>546.99999999999977</v>
      </c>
      <c r="F10" s="95">
        <v>183.00000000000009</v>
      </c>
      <c r="G10" s="95">
        <v>385.99999999999989</v>
      </c>
      <c r="H10" s="52">
        <v>1405.9999999999998</v>
      </c>
      <c r="I10" s="115">
        <v>164.99999999999994</v>
      </c>
      <c r="J10" s="95">
        <v>29</v>
      </c>
      <c r="K10" s="95">
        <v>79.999999999999972</v>
      </c>
      <c r="L10" s="52">
        <v>273.99999999999989</v>
      </c>
    </row>
    <row r="11" spans="1:12" ht="15" customHeight="1">
      <c r="A11" s="516"/>
      <c r="B11" s="74" t="s">
        <v>22</v>
      </c>
      <c r="C11" s="102">
        <v>249</v>
      </c>
      <c r="D11" s="111">
        <v>100</v>
      </c>
      <c r="E11" s="89">
        <v>55.999999999999993</v>
      </c>
      <c r="F11" s="89">
        <v>34</v>
      </c>
      <c r="G11" s="89">
        <v>25</v>
      </c>
      <c r="H11" s="112">
        <v>215</v>
      </c>
      <c r="I11" s="111">
        <v>17.999999999999996</v>
      </c>
      <c r="J11" s="89">
        <v>9</v>
      </c>
      <c r="K11" s="89">
        <v>7.0000000000000018</v>
      </c>
      <c r="L11" s="112">
        <v>34</v>
      </c>
    </row>
    <row r="12" spans="1:12" ht="15" customHeight="1">
      <c r="A12" s="516"/>
      <c r="B12" s="74" t="s">
        <v>23</v>
      </c>
      <c r="C12" s="102">
        <v>1012.0000000000002</v>
      </c>
      <c r="D12" s="111">
        <v>136</v>
      </c>
      <c r="E12" s="89">
        <v>360.00000000000011</v>
      </c>
      <c r="F12" s="89">
        <v>112.99999999999999</v>
      </c>
      <c r="G12" s="89">
        <v>208.00000000000003</v>
      </c>
      <c r="H12" s="112">
        <v>817.00000000000011</v>
      </c>
      <c r="I12" s="111">
        <v>130.00000000000003</v>
      </c>
      <c r="J12" s="89">
        <v>15.000000000000002</v>
      </c>
      <c r="K12" s="89">
        <v>50.000000000000014</v>
      </c>
      <c r="L12" s="112">
        <v>195.00000000000006</v>
      </c>
    </row>
    <row r="13" spans="1:12" ht="15" customHeight="1">
      <c r="A13" s="517"/>
      <c r="B13" s="93" t="s">
        <v>24</v>
      </c>
      <c r="C13" s="103">
        <v>419</v>
      </c>
      <c r="D13" s="113">
        <v>53.999999999999986</v>
      </c>
      <c r="E13" s="94">
        <v>131.00000000000009</v>
      </c>
      <c r="F13" s="94">
        <v>35.999999999999986</v>
      </c>
      <c r="G13" s="94">
        <v>152.99999999999997</v>
      </c>
      <c r="H13" s="114">
        <v>374</v>
      </c>
      <c r="I13" s="113">
        <v>16.999999999999996</v>
      </c>
      <c r="J13" s="94">
        <v>5.0000000000000009</v>
      </c>
      <c r="K13" s="94">
        <v>23.000000000000004</v>
      </c>
      <c r="L13" s="114">
        <v>45</v>
      </c>
    </row>
    <row r="14" spans="1:12" ht="15" customHeight="1">
      <c r="A14" s="515" t="s">
        <v>31</v>
      </c>
      <c r="B14" s="50" t="s">
        <v>30</v>
      </c>
      <c r="C14" s="104">
        <v>20.054912259758851</v>
      </c>
      <c r="D14" s="98">
        <v>38.926174496644279</v>
      </c>
      <c r="E14" s="96">
        <v>18.148639681486383</v>
      </c>
      <c r="F14" s="96">
        <v>20.065789473684216</v>
      </c>
      <c r="G14" s="96">
        <v>18.940137389597641</v>
      </c>
      <c r="H14" s="116">
        <v>20.956923535549251</v>
      </c>
      <c r="I14" s="98">
        <v>16.352824578790877</v>
      </c>
      <c r="J14" s="96">
        <v>15.934065934065931</v>
      </c>
      <c r="K14" s="96">
        <v>16.771488469601664</v>
      </c>
      <c r="L14" s="116">
        <v>16.42685851318944</v>
      </c>
    </row>
    <row r="15" spans="1:12" ht="15" customHeight="1">
      <c r="A15" s="516"/>
      <c r="B15" s="74" t="s">
        <v>22</v>
      </c>
      <c r="C15" s="105">
        <v>19.560094265514532</v>
      </c>
      <c r="D15" s="99">
        <v>35.2112676056338</v>
      </c>
      <c r="E15" s="90">
        <v>13.270142180094783</v>
      </c>
      <c r="F15" s="90">
        <v>21.25</v>
      </c>
      <c r="G15" s="90">
        <v>13.736263736263735</v>
      </c>
      <c r="H15" s="117">
        <v>20.515267175572518</v>
      </c>
      <c r="I15" s="99">
        <v>15.517241379310342</v>
      </c>
      <c r="J15" s="90">
        <v>16.36363636363636</v>
      </c>
      <c r="K15" s="90">
        <v>12.962962962962967</v>
      </c>
      <c r="L15" s="117">
        <v>15.111111111111111</v>
      </c>
    </row>
    <row r="16" spans="1:12" ht="15" customHeight="1">
      <c r="A16" s="516"/>
      <c r="B16" s="74" t="s">
        <v>23</v>
      </c>
      <c r="C16" s="105">
        <v>19.631425800193988</v>
      </c>
      <c r="D16" s="99">
        <v>42.10526315789474</v>
      </c>
      <c r="E16" s="90">
        <v>17.681728880157177</v>
      </c>
      <c r="F16" s="90">
        <v>18.708609271523173</v>
      </c>
      <c r="G16" s="90">
        <v>19.366852886405951</v>
      </c>
      <c r="H16" s="117">
        <v>20.23780034679217</v>
      </c>
      <c r="I16" s="99">
        <v>17.639077340569887</v>
      </c>
      <c r="J16" s="90">
        <v>17.241379310344833</v>
      </c>
      <c r="K16" s="90">
        <v>17.006802721088441</v>
      </c>
      <c r="L16" s="117">
        <v>17.441860465116289</v>
      </c>
    </row>
    <row r="17" spans="1:12" ht="15" customHeight="1" thickBot="1">
      <c r="A17" s="519"/>
      <c r="B17" s="75" t="s">
        <v>24</v>
      </c>
      <c r="C17" s="106">
        <v>21.498204207285792</v>
      </c>
      <c r="D17" s="100">
        <v>39.130434782608681</v>
      </c>
      <c r="E17" s="97">
        <v>23.56115107913671</v>
      </c>
      <c r="F17" s="97">
        <v>24.324324324324305</v>
      </c>
      <c r="G17" s="97">
        <v>19.565217391304348</v>
      </c>
      <c r="H17" s="118">
        <v>23.02955665024631</v>
      </c>
      <c r="I17" s="100">
        <v>10.897435897435894</v>
      </c>
      <c r="J17" s="97">
        <v>12.5</v>
      </c>
      <c r="K17" s="97">
        <v>17.829457364341085</v>
      </c>
      <c r="L17" s="118">
        <v>13.846153846153847</v>
      </c>
    </row>
    <row r="18" spans="1:12" ht="82.5" customHeight="1" thickTop="1">
      <c r="A18" s="516" t="s">
        <v>233</v>
      </c>
      <c r="B18" s="516"/>
      <c r="C18" s="516"/>
      <c r="D18" s="516"/>
      <c r="E18" s="516"/>
      <c r="F18" s="516"/>
      <c r="G18" s="516"/>
      <c r="H18" s="516"/>
      <c r="I18" s="516"/>
      <c r="J18" s="516"/>
      <c r="K18" s="516"/>
    </row>
  </sheetData>
  <mergeCells count="9">
    <mergeCell ref="A3:L3"/>
    <mergeCell ref="A4:B5"/>
    <mergeCell ref="A10:A13"/>
    <mergeCell ref="A6:A9"/>
    <mergeCell ref="A18:K18"/>
    <mergeCell ref="A14:A17"/>
    <mergeCell ref="C4:C5"/>
    <mergeCell ref="D4:H4"/>
    <mergeCell ref="I4:L4"/>
  </mergeCells>
  <hyperlinks>
    <hyperlink ref="A1" location="Índice!A1" display="Volver al índice"/>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A3" sqref="A3:J3"/>
    </sheetView>
  </sheetViews>
  <sheetFormatPr baseColWidth="10" defaultRowHeight="12"/>
  <cols>
    <col min="1" max="16384" width="11.42578125" style="1"/>
  </cols>
  <sheetData>
    <row r="1" spans="1:10" ht="15">
      <c r="A1" s="27" t="s">
        <v>46</v>
      </c>
    </row>
    <row r="3" spans="1:10" ht="22.5" customHeight="1" thickBot="1">
      <c r="A3" s="657" t="s">
        <v>230</v>
      </c>
      <c r="B3" s="657"/>
      <c r="C3" s="657"/>
      <c r="D3" s="657"/>
      <c r="E3" s="657"/>
      <c r="F3" s="657"/>
      <c r="G3" s="657"/>
      <c r="H3" s="657"/>
      <c r="I3" s="657"/>
      <c r="J3" s="657"/>
    </row>
    <row r="4" spans="1:10" ht="15.75" customHeight="1" thickTop="1">
      <c r="A4" s="655"/>
      <c r="B4" s="655"/>
      <c r="C4" s="654" t="s">
        <v>247</v>
      </c>
      <c r="D4" s="655"/>
      <c r="E4" s="656"/>
      <c r="F4" s="654" t="s">
        <v>248</v>
      </c>
      <c r="G4" s="655"/>
      <c r="H4" s="656"/>
      <c r="I4" s="654" t="s">
        <v>31</v>
      </c>
      <c r="J4" s="656"/>
    </row>
    <row r="5" spans="1:10" ht="36.75" thickBot="1">
      <c r="A5" s="661"/>
      <c r="B5" s="661"/>
      <c r="C5" s="492" t="s">
        <v>210</v>
      </c>
      <c r="D5" s="493" t="s">
        <v>211</v>
      </c>
      <c r="E5" s="494" t="s">
        <v>212</v>
      </c>
      <c r="F5" s="492" t="s">
        <v>210</v>
      </c>
      <c r="G5" s="493" t="s">
        <v>211</v>
      </c>
      <c r="H5" s="494" t="s">
        <v>212</v>
      </c>
      <c r="I5" s="492" t="s">
        <v>219</v>
      </c>
      <c r="J5" s="494" t="s">
        <v>220</v>
      </c>
    </row>
    <row r="6" spans="1:10">
      <c r="A6" s="658" t="s">
        <v>225</v>
      </c>
      <c r="B6" s="49" t="s">
        <v>221</v>
      </c>
      <c r="C6" s="480">
        <v>232419</v>
      </c>
      <c r="D6" s="483">
        <v>716</v>
      </c>
      <c r="E6" s="471">
        <f>D6*100/C6</f>
        <v>0.30806431487959246</v>
      </c>
      <c r="F6" s="470">
        <v>558</v>
      </c>
      <c r="G6" s="469">
        <v>65</v>
      </c>
      <c r="H6" s="486">
        <f>G6*100/F6</f>
        <v>11.648745519713261</v>
      </c>
      <c r="I6" s="495">
        <f>F6*100/C6</f>
        <v>0.24008364204303434</v>
      </c>
      <c r="J6" s="471">
        <f>G6*100/D6</f>
        <v>9.078212290502794</v>
      </c>
    </row>
    <row r="7" spans="1:10">
      <c r="A7" s="659"/>
      <c r="B7" s="49" t="s">
        <v>222</v>
      </c>
      <c r="C7" s="481">
        <v>14642</v>
      </c>
      <c r="D7" s="484">
        <v>1138</v>
      </c>
      <c r="E7" s="473">
        <f t="shared" ref="E7:E10" si="0">D7*100/C7</f>
        <v>7.772162272913536</v>
      </c>
      <c r="F7" s="472">
        <v>896</v>
      </c>
      <c r="G7" s="49">
        <v>176</v>
      </c>
      <c r="H7" s="487">
        <f t="shared" ref="H7:H10" si="1">G7*100/F7</f>
        <v>19.642857142857142</v>
      </c>
      <c r="I7" s="496">
        <f t="shared" ref="I7:I10" si="2">F7*100/C7</f>
        <v>6.1193825980057373</v>
      </c>
      <c r="J7" s="473">
        <f t="shared" ref="J7:J10" si="3">G7*100/D7</f>
        <v>15.46572934973638</v>
      </c>
    </row>
    <row r="8" spans="1:10">
      <c r="A8" s="659"/>
      <c r="B8" s="49" t="s">
        <v>223</v>
      </c>
      <c r="C8" s="481">
        <v>11515</v>
      </c>
      <c r="D8" s="484">
        <v>3476</v>
      </c>
      <c r="E8" s="473">
        <f t="shared" si="0"/>
        <v>30.186712983065565</v>
      </c>
      <c r="F8" s="472">
        <v>1933</v>
      </c>
      <c r="G8" s="49">
        <v>731</v>
      </c>
      <c r="H8" s="487">
        <f t="shared" si="1"/>
        <v>37.816864976720126</v>
      </c>
      <c r="I8" s="496">
        <f t="shared" si="2"/>
        <v>16.786799826313505</v>
      </c>
      <c r="J8" s="473">
        <f t="shared" si="3"/>
        <v>21.029919447640967</v>
      </c>
    </row>
    <row r="9" spans="1:10">
      <c r="A9" s="659"/>
      <c r="B9" s="49" t="s">
        <v>224</v>
      </c>
      <c r="C9" s="481">
        <v>4869</v>
      </c>
      <c r="D9" s="484">
        <v>3047</v>
      </c>
      <c r="E9" s="473">
        <f t="shared" si="0"/>
        <v>62.579585130416923</v>
      </c>
      <c r="F9" s="472">
        <v>1308</v>
      </c>
      <c r="G9" s="49">
        <v>708</v>
      </c>
      <c r="H9" s="487">
        <f t="shared" si="1"/>
        <v>54.128440366972477</v>
      </c>
      <c r="I9" s="496">
        <f t="shared" si="2"/>
        <v>26.863832409118917</v>
      </c>
      <c r="J9" s="473">
        <f t="shared" si="3"/>
        <v>23.235969806366917</v>
      </c>
    </row>
    <row r="10" spans="1:10" ht="12.75" thickBot="1">
      <c r="A10" s="660"/>
      <c r="B10" s="474" t="s">
        <v>0</v>
      </c>
      <c r="C10" s="482">
        <f>SUM(C6:C9)</f>
        <v>263445</v>
      </c>
      <c r="D10" s="485">
        <f>SUM(D6:D9)</f>
        <v>8377</v>
      </c>
      <c r="E10" s="476">
        <f t="shared" si="0"/>
        <v>3.1797908481846306</v>
      </c>
      <c r="F10" s="475">
        <v>4730</v>
      </c>
      <c r="G10" s="474">
        <v>1680</v>
      </c>
      <c r="H10" s="488">
        <f t="shared" si="1"/>
        <v>35.517970401691329</v>
      </c>
      <c r="I10" s="497">
        <f t="shared" si="2"/>
        <v>1.7954411736795157</v>
      </c>
      <c r="J10" s="476">
        <f t="shared" si="3"/>
        <v>20.054912259758865</v>
      </c>
    </row>
    <row r="11" spans="1:10" ht="12.75" thickTop="1"/>
  </sheetData>
  <mergeCells count="6">
    <mergeCell ref="C4:E4"/>
    <mergeCell ref="F4:H4"/>
    <mergeCell ref="A3:J3"/>
    <mergeCell ref="A6:A10"/>
    <mergeCell ref="A4:B5"/>
    <mergeCell ref="I4:J4"/>
  </mergeCells>
  <hyperlinks>
    <hyperlink ref="A1"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A3" sqref="A3:L3"/>
    </sheetView>
  </sheetViews>
  <sheetFormatPr baseColWidth="10" defaultRowHeight="12"/>
  <cols>
    <col min="1" max="1" width="11.42578125" style="1"/>
    <col min="2" max="2" width="15.7109375" style="1" customWidth="1"/>
    <col min="3" max="3" width="13.28515625" style="1" customWidth="1"/>
    <col min="4" max="12" width="8.7109375" style="1" customWidth="1"/>
    <col min="13" max="16384" width="11.42578125" style="1"/>
  </cols>
  <sheetData>
    <row r="1" spans="1:12">
      <c r="A1" s="33" t="s">
        <v>46</v>
      </c>
    </row>
    <row r="3" spans="1:12" ht="15.75" customHeight="1" thickBot="1">
      <c r="A3" s="526" t="s">
        <v>142</v>
      </c>
      <c r="B3" s="526"/>
      <c r="C3" s="526"/>
      <c r="D3" s="526"/>
      <c r="E3" s="526"/>
      <c r="F3" s="526"/>
      <c r="G3" s="526"/>
      <c r="H3" s="526"/>
      <c r="I3" s="526"/>
      <c r="J3" s="526"/>
      <c r="K3" s="526"/>
      <c r="L3" s="526"/>
    </row>
    <row r="4" spans="1:12" ht="12.75" thickTop="1">
      <c r="A4" s="527"/>
      <c r="B4" s="527"/>
      <c r="C4" s="520" t="s">
        <v>25</v>
      </c>
      <c r="D4" s="522" t="s">
        <v>32</v>
      </c>
      <c r="E4" s="523"/>
      <c r="F4" s="523"/>
      <c r="G4" s="523"/>
      <c r="H4" s="524"/>
      <c r="I4" s="522" t="s">
        <v>33</v>
      </c>
      <c r="J4" s="523"/>
      <c r="K4" s="523"/>
      <c r="L4" s="524"/>
    </row>
    <row r="5" spans="1:12" ht="24" customHeight="1" thickBot="1">
      <c r="A5" s="528"/>
      <c r="B5" s="528"/>
      <c r="C5" s="521"/>
      <c r="D5" s="119" t="s">
        <v>26</v>
      </c>
      <c r="E5" s="120" t="s">
        <v>27</v>
      </c>
      <c r="F5" s="120" t="s">
        <v>28</v>
      </c>
      <c r="G5" s="120" t="s">
        <v>29</v>
      </c>
      <c r="H5" s="121" t="s">
        <v>0</v>
      </c>
      <c r="I5" s="119" t="s">
        <v>26</v>
      </c>
      <c r="J5" s="120" t="s">
        <v>27</v>
      </c>
      <c r="K5" s="120" t="s">
        <v>28</v>
      </c>
      <c r="L5" s="121" t="s">
        <v>0</v>
      </c>
    </row>
    <row r="6" spans="1:12" ht="15.75" customHeight="1">
      <c r="A6" s="518" t="s">
        <v>231</v>
      </c>
      <c r="B6" s="141" t="s">
        <v>0</v>
      </c>
      <c r="C6" s="154">
        <v>8377.0000000000018</v>
      </c>
      <c r="D6" s="160">
        <v>745.00000000000034</v>
      </c>
      <c r="E6" s="142">
        <v>3014.0000000000014</v>
      </c>
      <c r="F6" s="142">
        <v>912.00000000000011</v>
      </c>
      <c r="G6" s="142">
        <v>2037.9999999999995</v>
      </c>
      <c r="H6" s="148">
        <v>6709.0000000000018</v>
      </c>
      <c r="I6" s="160">
        <v>1008.9999999999999</v>
      </c>
      <c r="J6" s="142">
        <v>182.00000000000003</v>
      </c>
      <c r="K6" s="142">
        <v>477.00000000000017</v>
      </c>
      <c r="L6" s="148">
        <v>1668.0000000000002</v>
      </c>
    </row>
    <row r="7" spans="1:12">
      <c r="A7" s="516"/>
      <c r="B7" s="76" t="s">
        <v>35</v>
      </c>
      <c r="C7" s="155">
        <v>1718.0000000000002</v>
      </c>
      <c r="D7" s="161">
        <v>253.00000000000006</v>
      </c>
      <c r="E7" s="139">
        <v>634.99999999999989</v>
      </c>
      <c r="F7" s="139">
        <v>163.99999999999997</v>
      </c>
      <c r="G7" s="139">
        <v>311.00000000000006</v>
      </c>
      <c r="H7" s="149">
        <v>1363</v>
      </c>
      <c r="I7" s="161">
        <v>208.00000000000017</v>
      </c>
      <c r="J7" s="139">
        <v>44</v>
      </c>
      <c r="K7" s="139">
        <v>103.00000000000004</v>
      </c>
      <c r="L7" s="149">
        <v>355.00000000000023</v>
      </c>
    </row>
    <row r="8" spans="1:12">
      <c r="A8" s="516"/>
      <c r="B8" s="76" t="s">
        <v>36</v>
      </c>
      <c r="C8" s="155">
        <v>1776</v>
      </c>
      <c r="D8" s="161">
        <v>110.99999999999999</v>
      </c>
      <c r="E8" s="139">
        <v>555</v>
      </c>
      <c r="F8" s="139">
        <v>210.00000000000006</v>
      </c>
      <c r="G8" s="139">
        <v>488.00000000000006</v>
      </c>
      <c r="H8" s="149">
        <v>1364</v>
      </c>
      <c r="I8" s="161">
        <v>214.99999999999994</v>
      </c>
      <c r="J8" s="139">
        <v>37.999999999999993</v>
      </c>
      <c r="K8" s="139">
        <v>159</v>
      </c>
      <c r="L8" s="149">
        <v>411.99999999999994</v>
      </c>
    </row>
    <row r="9" spans="1:12">
      <c r="A9" s="517"/>
      <c r="B9" s="143" t="s">
        <v>37</v>
      </c>
      <c r="C9" s="156">
        <v>4883</v>
      </c>
      <c r="D9" s="162">
        <v>381.00000000000006</v>
      </c>
      <c r="E9" s="144">
        <v>1823.9999999999998</v>
      </c>
      <c r="F9" s="144">
        <v>538</v>
      </c>
      <c r="G9" s="144">
        <v>1239.0000000000002</v>
      </c>
      <c r="H9" s="150">
        <v>3982</v>
      </c>
      <c r="I9" s="162">
        <v>585.99999999999989</v>
      </c>
      <c r="J9" s="144">
        <v>100.00000000000001</v>
      </c>
      <c r="K9" s="144">
        <v>214.99999999999997</v>
      </c>
      <c r="L9" s="150">
        <v>900.99999999999989</v>
      </c>
    </row>
    <row r="10" spans="1:12" ht="15.75" customHeight="1">
      <c r="A10" s="516" t="s">
        <v>232</v>
      </c>
      <c r="B10" s="76" t="s">
        <v>0</v>
      </c>
      <c r="C10" s="155">
        <v>1679.9999999999995</v>
      </c>
      <c r="D10" s="161">
        <v>290</v>
      </c>
      <c r="E10" s="139">
        <v>546.99999999999977</v>
      </c>
      <c r="F10" s="139">
        <v>183.00000000000009</v>
      </c>
      <c r="G10" s="139">
        <v>385.99999999999989</v>
      </c>
      <c r="H10" s="149">
        <v>1405.9999999999998</v>
      </c>
      <c r="I10" s="161">
        <v>164.99999999999994</v>
      </c>
      <c r="J10" s="139">
        <v>29</v>
      </c>
      <c r="K10" s="139">
        <v>79.999999999999972</v>
      </c>
      <c r="L10" s="149">
        <v>273.99999999999989</v>
      </c>
    </row>
    <row r="11" spans="1:12">
      <c r="A11" s="516"/>
      <c r="B11" s="76" t="s">
        <v>35</v>
      </c>
      <c r="C11" s="155">
        <v>360</v>
      </c>
      <c r="D11" s="161">
        <v>95.000000000000014</v>
      </c>
      <c r="E11" s="139">
        <v>98.999999999999957</v>
      </c>
      <c r="F11" s="139">
        <v>40.000000000000028</v>
      </c>
      <c r="G11" s="139">
        <v>59.000000000000021</v>
      </c>
      <c r="H11" s="149">
        <v>293</v>
      </c>
      <c r="I11" s="161">
        <v>41.999999999999993</v>
      </c>
      <c r="J11" s="139">
        <v>8</v>
      </c>
      <c r="K11" s="139">
        <v>17.000000000000004</v>
      </c>
      <c r="L11" s="149">
        <v>67</v>
      </c>
    </row>
    <row r="12" spans="1:12">
      <c r="A12" s="516"/>
      <c r="B12" s="76" t="s">
        <v>36</v>
      </c>
      <c r="C12" s="155">
        <v>370.99999999999994</v>
      </c>
      <c r="D12" s="161">
        <v>52.000000000000028</v>
      </c>
      <c r="E12" s="139">
        <v>98.999999999999986</v>
      </c>
      <c r="F12" s="139">
        <v>48.999999999999979</v>
      </c>
      <c r="G12" s="139">
        <v>102.99999999999999</v>
      </c>
      <c r="H12" s="149">
        <v>302.99999999999994</v>
      </c>
      <c r="I12" s="161">
        <v>36.000000000000007</v>
      </c>
      <c r="J12" s="139">
        <v>4</v>
      </c>
      <c r="K12" s="139">
        <v>28.000000000000007</v>
      </c>
      <c r="L12" s="149">
        <v>68.000000000000014</v>
      </c>
    </row>
    <row r="13" spans="1:12">
      <c r="A13" s="516"/>
      <c r="B13" s="76" t="s">
        <v>37</v>
      </c>
      <c r="C13" s="155">
        <v>949</v>
      </c>
      <c r="D13" s="161">
        <v>143.00000000000003</v>
      </c>
      <c r="E13" s="139">
        <v>349</v>
      </c>
      <c r="F13" s="139">
        <v>93.999999999999972</v>
      </c>
      <c r="G13" s="139">
        <v>224</v>
      </c>
      <c r="H13" s="149">
        <v>810</v>
      </c>
      <c r="I13" s="161">
        <v>87</v>
      </c>
      <c r="J13" s="139">
        <v>16.999999999999996</v>
      </c>
      <c r="K13" s="139">
        <v>35.000000000000007</v>
      </c>
      <c r="L13" s="149">
        <v>139</v>
      </c>
    </row>
    <row r="14" spans="1:12" ht="15.75" customHeight="1">
      <c r="A14" s="515" t="s">
        <v>31</v>
      </c>
      <c r="B14" s="145" t="s">
        <v>0</v>
      </c>
      <c r="C14" s="157">
        <v>20.054912259758851</v>
      </c>
      <c r="D14" s="163">
        <v>38.926174496644279</v>
      </c>
      <c r="E14" s="146">
        <v>18.148639681486383</v>
      </c>
      <c r="F14" s="146">
        <v>20.065789473684216</v>
      </c>
      <c r="G14" s="146">
        <v>18.940137389597641</v>
      </c>
      <c r="H14" s="151">
        <v>20.956923535549251</v>
      </c>
      <c r="I14" s="163">
        <v>16.352824578790877</v>
      </c>
      <c r="J14" s="146">
        <v>15.934065934065931</v>
      </c>
      <c r="K14" s="146">
        <v>16.771488469601664</v>
      </c>
      <c r="L14" s="151">
        <v>16.42685851318944</v>
      </c>
    </row>
    <row r="15" spans="1:12">
      <c r="A15" s="516"/>
      <c r="B15" s="76" t="s">
        <v>35</v>
      </c>
      <c r="C15" s="158">
        <v>20.954598370197903</v>
      </c>
      <c r="D15" s="164">
        <v>37.549407114624508</v>
      </c>
      <c r="E15" s="140">
        <v>15.590551181102359</v>
      </c>
      <c r="F15" s="140">
        <v>24.390243902439046</v>
      </c>
      <c r="G15" s="140">
        <v>18.971061093247592</v>
      </c>
      <c r="H15" s="152">
        <v>21.496698459280999</v>
      </c>
      <c r="I15" s="164">
        <v>20.192307692307672</v>
      </c>
      <c r="J15" s="140">
        <v>18.181818181818183</v>
      </c>
      <c r="K15" s="140">
        <v>16.504854368932037</v>
      </c>
      <c r="L15" s="152">
        <v>18.873239436619706</v>
      </c>
    </row>
    <row r="16" spans="1:12">
      <c r="A16" s="516"/>
      <c r="B16" s="76" t="s">
        <v>36</v>
      </c>
      <c r="C16" s="158">
        <v>20.889639639639636</v>
      </c>
      <c r="D16" s="164">
        <v>46.84684684684688</v>
      </c>
      <c r="E16" s="140">
        <v>17.837837837837835</v>
      </c>
      <c r="F16" s="140">
        <v>23.333333333333318</v>
      </c>
      <c r="G16" s="140">
        <v>21.106557377049175</v>
      </c>
      <c r="H16" s="152">
        <v>22.214076246334304</v>
      </c>
      <c r="I16" s="164">
        <v>16.744186046511636</v>
      </c>
      <c r="J16" s="140">
        <v>10.526315789473687</v>
      </c>
      <c r="K16" s="140">
        <v>17.610062893081768</v>
      </c>
      <c r="L16" s="152">
        <v>16.504854368932044</v>
      </c>
    </row>
    <row r="17" spans="1:12">
      <c r="A17" s="517"/>
      <c r="B17" s="143" t="s">
        <v>37</v>
      </c>
      <c r="C17" s="159">
        <v>19.434773704689739</v>
      </c>
      <c r="D17" s="165">
        <v>37.532808398950138</v>
      </c>
      <c r="E17" s="147">
        <v>19.133771929824565</v>
      </c>
      <c r="F17" s="147">
        <v>17.472118959107799</v>
      </c>
      <c r="G17" s="147">
        <v>18.079096045197737</v>
      </c>
      <c r="H17" s="153">
        <v>20.34153691612255</v>
      </c>
      <c r="I17" s="165">
        <v>14.846416382252563</v>
      </c>
      <c r="J17" s="147">
        <v>16.999999999999993</v>
      </c>
      <c r="K17" s="147">
        <v>16.279069767441868</v>
      </c>
      <c r="L17" s="153">
        <v>15.427302996670369</v>
      </c>
    </row>
    <row r="18" spans="1:12" ht="83.25" customHeight="1">
      <c r="A18" s="525" t="s">
        <v>233</v>
      </c>
      <c r="B18" s="525"/>
      <c r="C18" s="525"/>
      <c r="D18" s="525"/>
      <c r="E18" s="525"/>
      <c r="F18" s="525"/>
      <c r="G18" s="525"/>
      <c r="H18" s="525"/>
      <c r="I18" s="525"/>
      <c r="J18" s="525"/>
      <c r="K18" s="525"/>
      <c r="L18" s="525"/>
    </row>
  </sheetData>
  <mergeCells count="9">
    <mergeCell ref="A18:L18"/>
    <mergeCell ref="A3:L3"/>
    <mergeCell ref="A4:B5"/>
    <mergeCell ref="A6:A9"/>
    <mergeCell ref="A10:A13"/>
    <mergeCell ref="A14:A17"/>
    <mergeCell ref="C4:C5"/>
    <mergeCell ref="D4:H4"/>
    <mergeCell ref="I4:L4"/>
  </mergeCells>
  <hyperlinks>
    <hyperlink ref="A1" location="Índice!A1" display="Volver al índic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A3" sqref="A3:L3"/>
    </sheetView>
  </sheetViews>
  <sheetFormatPr baseColWidth="10" defaultRowHeight="12"/>
  <cols>
    <col min="1" max="1" width="11.42578125" style="1"/>
    <col min="2" max="2" width="45.85546875" style="1" customWidth="1"/>
    <col min="3" max="3" width="12.7109375" style="1" customWidth="1"/>
    <col min="4" max="12" width="7.7109375" style="1" customWidth="1"/>
    <col min="13" max="16384" width="11.42578125" style="1"/>
  </cols>
  <sheetData>
    <row r="1" spans="1:12" ht="15">
      <c r="A1" s="27" t="s">
        <v>46</v>
      </c>
    </row>
    <row r="3" spans="1:12" ht="12.75" customHeight="1" thickBot="1">
      <c r="A3" s="529" t="s">
        <v>141</v>
      </c>
      <c r="B3" s="529"/>
      <c r="C3" s="529"/>
      <c r="D3" s="529"/>
      <c r="E3" s="529"/>
      <c r="F3" s="529"/>
      <c r="G3" s="529"/>
      <c r="H3" s="529"/>
      <c r="I3" s="529"/>
      <c r="J3" s="529"/>
      <c r="K3" s="529"/>
      <c r="L3" s="529"/>
    </row>
    <row r="4" spans="1:12" ht="27" customHeight="1" thickTop="1">
      <c r="A4" s="531"/>
      <c r="B4" s="531"/>
      <c r="C4" s="535" t="s">
        <v>25</v>
      </c>
      <c r="D4" s="536" t="s">
        <v>32</v>
      </c>
      <c r="E4" s="537"/>
      <c r="F4" s="537"/>
      <c r="G4" s="537"/>
      <c r="H4" s="538"/>
      <c r="I4" s="536" t="s">
        <v>33</v>
      </c>
      <c r="J4" s="537"/>
      <c r="K4" s="537"/>
      <c r="L4" s="538"/>
    </row>
    <row r="5" spans="1:12" ht="12.75" thickBot="1">
      <c r="A5" s="528"/>
      <c r="B5" s="528"/>
      <c r="C5" s="521"/>
      <c r="D5" s="107" t="s">
        <v>26</v>
      </c>
      <c r="E5" s="91" t="s">
        <v>27</v>
      </c>
      <c r="F5" s="91" t="s">
        <v>28</v>
      </c>
      <c r="G5" s="91" t="s">
        <v>29</v>
      </c>
      <c r="H5" s="108" t="s">
        <v>0</v>
      </c>
      <c r="I5" s="107" t="s">
        <v>26</v>
      </c>
      <c r="J5" s="91" t="s">
        <v>27</v>
      </c>
      <c r="K5" s="91" t="s">
        <v>28</v>
      </c>
      <c r="L5" s="108" t="s">
        <v>0</v>
      </c>
    </row>
    <row r="6" spans="1:12" ht="15" customHeight="1">
      <c r="A6" s="530" t="s">
        <v>231</v>
      </c>
      <c r="B6" s="77" t="s">
        <v>0</v>
      </c>
      <c r="C6" s="177">
        <v>8377.0000000000018</v>
      </c>
      <c r="D6" s="183">
        <v>745.00000000000034</v>
      </c>
      <c r="E6" s="166">
        <v>3014.0000000000014</v>
      </c>
      <c r="F6" s="166">
        <v>912.00000000000011</v>
      </c>
      <c r="G6" s="166">
        <v>2037.9999999999995</v>
      </c>
      <c r="H6" s="184">
        <v>6709.0000000000018</v>
      </c>
      <c r="I6" s="183">
        <v>1008.9999999999999</v>
      </c>
      <c r="J6" s="166">
        <v>182.00000000000003</v>
      </c>
      <c r="K6" s="166">
        <v>477.00000000000017</v>
      </c>
      <c r="L6" s="184">
        <v>1668.0000000000002</v>
      </c>
    </row>
    <row r="7" spans="1:12" ht="15" customHeight="1">
      <c r="A7" s="530"/>
      <c r="B7" s="77" t="s">
        <v>39</v>
      </c>
      <c r="C7" s="177">
        <v>4684.9999999999991</v>
      </c>
      <c r="D7" s="183">
        <v>476.99999999999994</v>
      </c>
      <c r="E7" s="166">
        <v>1623.9999999999998</v>
      </c>
      <c r="F7" s="166">
        <v>519</v>
      </c>
      <c r="G7" s="166">
        <v>1253.9999999999998</v>
      </c>
      <c r="H7" s="184">
        <v>3873.9999999999991</v>
      </c>
      <c r="I7" s="183">
        <v>526.00000000000023</v>
      </c>
      <c r="J7" s="166">
        <v>83</v>
      </c>
      <c r="K7" s="166">
        <v>202</v>
      </c>
      <c r="L7" s="184">
        <v>811.00000000000023</v>
      </c>
    </row>
    <row r="8" spans="1:12" ht="15" customHeight="1">
      <c r="A8" s="530"/>
      <c r="B8" s="77" t="s">
        <v>40</v>
      </c>
      <c r="C8" s="177">
        <v>3692</v>
      </c>
      <c r="D8" s="183">
        <v>268.00000000000006</v>
      </c>
      <c r="E8" s="166">
        <v>1390</v>
      </c>
      <c r="F8" s="166">
        <v>392.99999999999989</v>
      </c>
      <c r="G8" s="166">
        <v>784</v>
      </c>
      <c r="H8" s="184">
        <v>2835</v>
      </c>
      <c r="I8" s="183">
        <v>483.00000000000011</v>
      </c>
      <c r="J8" s="166">
        <v>98.999999999999986</v>
      </c>
      <c r="K8" s="166">
        <v>275</v>
      </c>
      <c r="L8" s="184">
        <v>857.00000000000011</v>
      </c>
    </row>
    <row r="9" spans="1:12" ht="15" customHeight="1">
      <c r="A9" s="532" t="s">
        <v>232</v>
      </c>
      <c r="B9" s="169" t="s">
        <v>0</v>
      </c>
      <c r="C9" s="178">
        <v>1679.9999999999995</v>
      </c>
      <c r="D9" s="185">
        <v>290</v>
      </c>
      <c r="E9" s="171">
        <v>546.99999999999977</v>
      </c>
      <c r="F9" s="171">
        <v>183.00000000000009</v>
      </c>
      <c r="G9" s="171">
        <v>385.99999999999989</v>
      </c>
      <c r="H9" s="186">
        <v>1405.9999999999998</v>
      </c>
      <c r="I9" s="185">
        <v>164.99999999999994</v>
      </c>
      <c r="J9" s="171">
        <v>29</v>
      </c>
      <c r="K9" s="171">
        <v>79.999999999999972</v>
      </c>
      <c r="L9" s="186">
        <v>273.99999999999989</v>
      </c>
    </row>
    <row r="10" spans="1:12" ht="15" customHeight="1">
      <c r="A10" s="530"/>
      <c r="B10" s="77" t="s">
        <v>39</v>
      </c>
      <c r="C10" s="177">
        <v>933.99999999999989</v>
      </c>
      <c r="D10" s="183">
        <v>190</v>
      </c>
      <c r="E10" s="166">
        <v>306.99999999999994</v>
      </c>
      <c r="F10" s="166">
        <v>92.000000000000028</v>
      </c>
      <c r="G10" s="166">
        <v>224.99999999999991</v>
      </c>
      <c r="H10" s="184">
        <v>813.99999999999989</v>
      </c>
      <c r="I10" s="183">
        <v>74</v>
      </c>
      <c r="J10" s="166">
        <v>9.9999999999999964</v>
      </c>
      <c r="K10" s="166">
        <v>36.000000000000014</v>
      </c>
      <c r="L10" s="184">
        <v>120.00000000000001</v>
      </c>
    </row>
    <row r="11" spans="1:12" ht="15" customHeight="1">
      <c r="A11" s="533"/>
      <c r="B11" s="172" t="s">
        <v>40</v>
      </c>
      <c r="C11" s="179">
        <v>745.99999999999977</v>
      </c>
      <c r="D11" s="187">
        <v>100</v>
      </c>
      <c r="E11" s="173">
        <v>239.99999999999994</v>
      </c>
      <c r="F11" s="173">
        <v>90.999999999999972</v>
      </c>
      <c r="G11" s="173">
        <v>160.99999999999994</v>
      </c>
      <c r="H11" s="188">
        <v>591.99999999999977</v>
      </c>
      <c r="I11" s="187">
        <v>91.000000000000014</v>
      </c>
      <c r="J11" s="173">
        <v>19.000000000000004</v>
      </c>
      <c r="K11" s="173">
        <v>44</v>
      </c>
      <c r="L11" s="188">
        <v>154</v>
      </c>
    </row>
    <row r="12" spans="1:12" ht="15" customHeight="1">
      <c r="A12" s="532" t="s">
        <v>31</v>
      </c>
      <c r="B12" s="169" t="s">
        <v>0</v>
      </c>
      <c r="C12" s="180">
        <v>20.054912259758851</v>
      </c>
      <c r="D12" s="174">
        <v>38.926174496644279</v>
      </c>
      <c r="E12" s="170">
        <v>18.148639681486383</v>
      </c>
      <c r="F12" s="170">
        <v>20.065789473684216</v>
      </c>
      <c r="G12" s="170">
        <v>18.940137389597641</v>
      </c>
      <c r="H12" s="189">
        <v>20.956923535549251</v>
      </c>
      <c r="I12" s="174">
        <v>16.352824578790877</v>
      </c>
      <c r="J12" s="170">
        <v>15.934065934065931</v>
      </c>
      <c r="K12" s="170">
        <v>16.771488469601664</v>
      </c>
      <c r="L12" s="189">
        <v>16.42685851318944</v>
      </c>
    </row>
    <row r="13" spans="1:12" ht="15" customHeight="1">
      <c r="A13" s="530"/>
      <c r="B13" s="77" t="s">
        <v>39</v>
      </c>
      <c r="C13" s="181">
        <v>19.935965848452508</v>
      </c>
      <c r="D13" s="175">
        <v>39.832285115303989</v>
      </c>
      <c r="E13" s="167">
        <v>18.903940886699505</v>
      </c>
      <c r="F13" s="167">
        <v>17.726396917148371</v>
      </c>
      <c r="G13" s="167">
        <v>17.942583732057415</v>
      </c>
      <c r="H13" s="190">
        <v>21.011874032008262</v>
      </c>
      <c r="I13" s="175">
        <v>14.068441064638778</v>
      </c>
      <c r="J13" s="167">
        <v>12.048192771084333</v>
      </c>
      <c r="K13" s="167">
        <v>17.821782178217827</v>
      </c>
      <c r="L13" s="190">
        <v>14.796547472256471</v>
      </c>
    </row>
    <row r="14" spans="1:12" ht="15" customHeight="1" thickBot="1">
      <c r="A14" s="534"/>
      <c r="B14" s="78" t="s">
        <v>40</v>
      </c>
      <c r="C14" s="182">
        <v>20.205850487540619</v>
      </c>
      <c r="D14" s="176">
        <v>37.31343283582089</v>
      </c>
      <c r="E14" s="168">
        <v>17.266187050359708</v>
      </c>
      <c r="F14" s="168">
        <v>23.155216284987276</v>
      </c>
      <c r="G14" s="168">
        <v>20.535714285714278</v>
      </c>
      <c r="H14" s="191">
        <v>20.88183421516754</v>
      </c>
      <c r="I14" s="176">
        <v>18.840579710144926</v>
      </c>
      <c r="J14" s="168">
        <v>19.191919191919201</v>
      </c>
      <c r="K14" s="168">
        <v>16</v>
      </c>
      <c r="L14" s="191">
        <v>17.969661610268375</v>
      </c>
    </row>
    <row r="15" spans="1:12" ht="94.5" customHeight="1" thickTop="1">
      <c r="A15" s="530" t="s">
        <v>234</v>
      </c>
      <c r="B15" s="530"/>
      <c r="C15" s="530"/>
      <c r="D15" s="530"/>
      <c r="E15" s="530"/>
      <c r="F15" s="530"/>
      <c r="G15" s="530"/>
      <c r="H15" s="530"/>
      <c r="I15" s="530"/>
      <c r="J15" s="530"/>
      <c r="K15" s="530"/>
      <c r="L15" s="530"/>
    </row>
  </sheetData>
  <mergeCells count="9">
    <mergeCell ref="A3:L3"/>
    <mergeCell ref="A15:L15"/>
    <mergeCell ref="A4:B5"/>
    <mergeCell ref="A6:A8"/>
    <mergeCell ref="A9:A11"/>
    <mergeCell ref="A12:A14"/>
    <mergeCell ref="C4:C5"/>
    <mergeCell ref="D4:H4"/>
    <mergeCell ref="I4:L4"/>
  </mergeCells>
  <hyperlinks>
    <hyperlink ref="A1" location="Índice!A1" display="Volver al índic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90" zoomScaleNormal="90" workbookViewId="0">
      <selection activeCell="A3" sqref="A3:L3"/>
    </sheetView>
  </sheetViews>
  <sheetFormatPr baseColWidth="10" defaultRowHeight="12"/>
  <cols>
    <col min="1" max="1" width="11.42578125" style="1"/>
    <col min="2" max="2" width="33.28515625" style="1" customWidth="1"/>
    <col min="3" max="3" width="12.7109375" style="1" customWidth="1"/>
    <col min="4" max="12" width="7.7109375" style="1" customWidth="1"/>
    <col min="13" max="16384" width="11.42578125" style="1"/>
  </cols>
  <sheetData>
    <row r="1" spans="1:12">
      <c r="A1" s="33" t="s">
        <v>46</v>
      </c>
    </row>
    <row r="3" spans="1:12" ht="15.75" customHeight="1" thickBot="1">
      <c r="A3" s="540" t="s">
        <v>140</v>
      </c>
      <c r="B3" s="540"/>
      <c r="C3" s="540"/>
      <c r="D3" s="540"/>
      <c r="E3" s="540"/>
      <c r="F3" s="540"/>
      <c r="G3" s="540"/>
      <c r="H3" s="540"/>
      <c r="I3" s="540"/>
      <c r="J3" s="540"/>
      <c r="K3" s="540"/>
      <c r="L3" s="540"/>
    </row>
    <row r="4" spans="1:12" ht="27" customHeight="1" thickTop="1">
      <c r="A4" s="531"/>
      <c r="B4" s="531"/>
      <c r="C4" s="535" t="s">
        <v>25</v>
      </c>
      <c r="D4" s="546" t="s">
        <v>32</v>
      </c>
      <c r="E4" s="547"/>
      <c r="F4" s="547"/>
      <c r="G4" s="547"/>
      <c r="H4" s="547"/>
      <c r="I4" s="546" t="s">
        <v>33</v>
      </c>
      <c r="J4" s="547"/>
      <c r="K4" s="547"/>
      <c r="L4" s="548"/>
    </row>
    <row r="5" spans="1:12" ht="12.75" thickBot="1">
      <c r="A5" s="528"/>
      <c r="B5" s="528"/>
      <c r="C5" s="521"/>
      <c r="D5" s="91" t="s">
        <v>26</v>
      </c>
      <c r="E5" s="91" t="s">
        <v>27</v>
      </c>
      <c r="F5" s="91" t="s">
        <v>28</v>
      </c>
      <c r="G5" s="91" t="s">
        <v>29</v>
      </c>
      <c r="H5" s="91" t="s">
        <v>0</v>
      </c>
      <c r="I5" s="107" t="s">
        <v>26</v>
      </c>
      <c r="J5" s="91" t="s">
        <v>27</v>
      </c>
      <c r="K5" s="91" t="s">
        <v>28</v>
      </c>
      <c r="L5" s="108" t="s">
        <v>0</v>
      </c>
    </row>
    <row r="6" spans="1:12" ht="15" customHeight="1">
      <c r="A6" s="541" t="s">
        <v>231</v>
      </c>
      <c r="B6" s="195" t="s">
        <v>0</v>
      </c>
      <c r="C6" s="206">
        <v>8377.0000000000018</v>
      </c>
      <c r="D6" s="196">
        <v>745.00000000000034</v>
      </c>
      <c r="E6" s="196">
        <v>3014.0000000000014</v>
      </c>
      <c r="F6" s="196">
        <v>912.00000000000011</v>
      </c>
      <c r="G6" s="196">
        <v>2037.9999999999995</v>
      </c>
      <c r="H6" s="196">
        <v>6709.0000000000018</v>
      </c>
      <c r="I6" s="212">
        <v>1008.9999999999999</v>
      </c>
      <c r="J6" s="196">
        <v>182.00000000000003</v>
      </c>
      <c r="K6" s="196">
        <v>477.00000000000017</v>
      </c>
      <c r="L6" s="218">
        <v>1668.0000000000002</v>
      </c>
    </row>
    <row r="7" spans="1:12" ht="15" customHeight="1">
      <c r="A7" s="539"/>
      <c r="B7" s="192" t="s">
        <v>43</v>
      </c>
      <c r="C7" s="207">
        <v>1831.0000000000002</v>
      </c>
      <c r="D7" s="193">
        <v>142.00000000000003</v>
      </c>
      <c r="E7" s="193">
        <v>498.00000000000006</v>
      </c>
      <c r="F7" s="193">
        <v>255.99999999999997</v>
      </c>
      <c r="G7" s="193">
        <v>494.00000000000006</v>
      </c>
      <c r="H7" s="193">
        <v>1390.0000000000002</v>
      </c>
      <c r="I7" s="213">
        <v>242</v>
      </c>
      <c r="J7" s="193">
        <v>58</v>
      </c>
      <c r="K7" s="193">
        <v>141</v>
      </c>
      <c r="L7" s="219">
        <v>441</v>
      </c>
    </row>
    <row r="8" spans="1:12" ht="15" customHeight="1">
      <c r="A8" s="539"/>
      <c r="B8" s="192" t="s">
        <v>44</v>
      </c>
      <c r="C8" s="207">
        <v>2341</v>
      </c>
      <c r="D8" s="193">
        <v>352.00000000000006</v>
      </c>
      <c r="E8" s="193">
        <v>878.99999999999989</v>
      </c>
      <c r="F8" s="193">
        <v>243.99999999999997</v>
      </c>
      <c r="G8" s="193">
        <v>342.00000000000006</v>
      </c>
      <c r="H8" s="193">
        <v>1817</v>
      </c>
      <c r="I8" s="213">
        <v>331.00000000000006</v>
      </c>
      <c r="J8" s="193">
        <v>63.999999999999986</v>
      </c>
      <c r="K8" s="193">
        <v>129.00000000000003</v>
      </c>
      <c r="L8" s="219">
        <v>524.00000000000011</v>
      </c>
    </row>
    <row r="9" spans="1:12" ht="15" customHeight="1">
      <c r="A9" s="542"/>
      <c r="B9" s="197" t="s">
        <v>45</v>
      </c>
      <c r="C9" s="208">
        <v>4205</v>
      </c>
      <c r="D9" s="198">
        <v>250.99999999999991</v>
      </c>
      <c r="E9" s="198">
        <v>1636.9999999999998</v>
      </c>
      <c r="F9" s="198">
        <v>411.99999999999989</v>
      </c>
      <c r="G9" s="198">
        <v>1202</v>
      </c>
      <c r="H9" s="198">
        <v>3501.9999999999995</v>
      </c>
      <c r="I9" s="214">
        <v>436.00000000000006</v>
      </c>
      <c r="J9" s="198">
        <v>60</v>
      </c>
      <c r="K9" s="198">
        <v>207</v>
      </c>
      <c r="L9" s="220">
        <v>703</v>
      </c>
    </row>
    <row r="10" spans="1:12" ht="15" customHeight="1">
      <c r="A10" s="539" t="s">
        <v>232</v>
      </c>
      <c r="B10" s="192" t="s">
        <v>0</v>
      </c>
      <c r="C10" s="207">
        <v>1679.9999999999995</v>
      </c>
      <c r="D10" s="193">
        <v>290</v>
      </c>
      <c r="E10" s="193">
        <v>546.99999999999977</v>
      </c>
      <c r="F10" s="193">
        <v>183.00000000000009</v>
      </c>
      <c r="G10" s="193">
        <v>385.99999999999989</v>
      </c>
      <c r="H10" s="193">
        <v>1405.9999999999998</v>
      </c>
      <c r="I10" s="213">
        <v>164.99999999999994</v>
      </c>
      <c r="J10" s="193">
        <v>29</v>
      </c>
      <c r="K10" s="193">
        <v>79.999999999999972</v>
      </c>
      <c r="L10" s="219">
        <v>273.99999999999989</v>
      </c>
    </row>
    <row r="11" spans="1:12" ht="15" customHeight="1">
      <c r="A11" s="539"/>
      <c r="B11" s="192" t="s">
        <v>43</v>
      </c>
      <c r="C11" s="207">
        <v>336.00000000000006</v>
      </c>
      <c r="D11" s="193">
        <v>60.000000000000036</v>
      </c>
      <c r="E11" s="193">
        <v>72</v>
      </c>
      <c r="F11" s="193">
        <v>54.000000000000014</v>
      </c>
      <c r="G11" s="193">
        <v>79.999999999999986</v>
      </c>
      <c r="H11" s="193">
        <v>266.00000000000006</v>
      </c>
      <c r="I11" s="213">
        <v>38.000000000000007</v>
      </c>
      <c r="J11" s="193">
        <v>8</v>
      </c>
      <c r="K11" s="193">
        <v>24</v>
      </c>
      <c r="L11" s="219">
        <v>70</v>
      </c>
    </row>
    <row r="12" spans="1:12" ht="15" customHeight="1">
      <c r="A12" s="539"/>
      <c r="B12" s="192" t="s">
        <v>44</v>
      </c>
      <c r="C12" s="207">
        <v>455</v>
      </c>
      <c r="D12" s="193">
        <v>121.00000000000001</v>
      </c>
      <c r="E12" s="193">
        <v>143</v>
      </c>
      <c r="F12" s="193">
        <v>49.000000000000014</v>
      </c>
      <c r="G12" s="193">
        <v>49</v>
      </c>
      <c r="H12" s="193">
        <v>362</v>
      </c>
      <c r="I12" s="213">
        <v>60.999999999999993</v>
      </c>
      <c r="J12" s="193">
        <v>10.000000000000004</v>
      </c>
      <c r="K12" s="193">
        <v>22.000000000000004</v>
      </c>
      <c r="L12" s="219">
        <v>93</v>
      </c>
    </row>
    <row r="13" spans="1:12" ht="15" customHeight="1">
      <c r="A13" s="539"/>
      <c r="B13" s="192" t="s">
        <v>45</v>
      </c>
      <c r="C13" s="207">
        <v>889</v>
      </c>
      <c r="D13" s="193">
        <v>109.00000000000001</v>
      </c>
      <c r="E13" s="193">
        <v>332.00000000000006</v>
      </c>
      <c r="F13" s="193">
        <v>80</v>
      </c>
      <c r="G13" s="193">
        <v>257</v>
      </c>
      <c r="H13" s="193">
        <v>778</v>
      </c>
      <c r="I13" s="213">
        <v>65.999999999999986</v>
      </c>
      <c r="J13" s="193">
        <v>11.000000000000002</v>
      </c>
      <c r="K13" s="193">
        <v>34.000000000000007</v>
      </c>
      <c r="L13" s="219">
        <v>111</v>
      </c>
    </row>
    <row r="14" spans="1:12" ht="15" customHeight="1">
      <c r="A14" s="543" t="s">
        <v>31</v>
      </c>
      <c r="B14" s="199" t="s">
        <v>0</v>
      </c>
      <c r="C14" s="209">
        <v>20.054912259758851</v>
      </c>
      <c r="D14" s="200">
        <v>38.926174496644279</v>
      </c>
      <c r="E14" s="200">
        <v>18.148639681486383</v>
      </c>
      <c r="F14" s="200">
        <v>20.065789473684216</v>
      </c>
      <c r="G14" s="200">
        <v>18.940137389597641</v>
      </c>
      <c r="H14" s="200">
        <v>20.956923535549251</v>
      </c>
      <c r="I14" s="215">
        <v>16.352824578790877</v>
      </c>
      <c r="J14" s="200">
        <v>15.934065934065931</v>
      </c>
      <c r="K14" s="200">
        <v>16.771488469601664</v>
      </c>
      <c r="L14" s="203">
        <v>16.42685851318944</v>
      </c>
    </row>
    <row r="15" spans="1:12" ht="15" customHeight="1">
      <c r="A15" s="544"/>
      <c r="B15" s="192" t="s">
        <v>43</v>
      </c>
      <c r="C15" s="210">
        <v>18.350628072091755</v>
      </c>
      <c r="D15" s="194">
        <v>42.253521126760582</v>
      </c>
      <c r="E15" s="194">
        <v>14.457831325301203</v>
      </c>
      <c r="F15" s="194">
        <v>21.093750000000011</v>
      </c>
      <c r="G15" s="194">
        <v>16.194331983805661</v>
      </c>
      <c r="H15" s="194">
        <v>19.136690647482016</v>
      </c>
      <c r="I15" s="216">
        <v>15.702479338842979</v>
      </c>
      <c r="J15" s="194">
        <v>13.793103448275861</v>
      </c>
      <c r="K15" s="194">
        <v>17.021276595744681</v>
      </c>
      <c r="L15" s="204">
        <v>15.873015873015873</v>
      </c>
    </row>
    <row r="16" spans="1:12" ht="15" customHeight="1">
      <c r="A16" s="544"/>
      <c r="B16" s="192" t="s">
        <v>44</v>
      </c>
      <c r="C16" s="210">
        <v>19.436138402392139</v>
      </c>
      <c r="D16" s="194">
        <v>34.375</v>
      </c>
      <c r="E16" s="194">
        <v>16.268486916951083</v>
      </c>
      <c r="F16" s="194">
        <v>20.081967213114766</v>
      </c>
      <c r="G16" s="194">
        <v>14.327485380116956</v>
      </c>
      <c r="H16" s="194">
        <v>19.922949917446338</v>
      </c>
      <c r="I16" s="216">
        <v>18.429003021148031</v>
      </c>
      <c r="J16" s="194">
        <v>15.625000000000009</v>
      </c>
      <c r="K16" s="194">
        <v>17.054263565891471</v>
      </c>
      <c r="L16" s="204">
        <v>17.748091603053432</v>
      </c>
    </row>
    <row r="17" spans="1:12" ht="15" customHeight="1" thickBot="1">
      <c r="A17" s="545"/>
      <c r="B17" s="201" t="s">
        <v>45</v>
      </c>
      <c r="C17" s="211">
        <v>21.141498216409037</v>
      </c>
      <c r="D17" s="202">
        <v>43.426294820717153</v>
      </c>
      <c r="E17" s="202">
        <v>20.281001832620653</v>
      </c>
      <c r="F17" s="202">
        <v>19.417475728155345</v>
      </c>
      <c r="G17" s="202">
        <v>21.381031613976706</v>
      </c>
      <c r="H17" s="202">
        <v>22.215876641918907</v>
      </c>
      <c r="I17" s="217">
        <v>15.137614678899077</v>
      </c>
      <c r="J17" s="202">
        <v>18.333333333333336</v>
      </c>
      <c r="K17" s="202">
        <v>16.425120772946865</v>
      </c>
      <c r="L17" s="205">
        <v>15.789473684210526</v>
      </c>
    </row>
    <row r="18" spans="1:12" ht="105" customHeight="1" thickTop="1">
      <c r="A18" s="539" t="s">
        <v>235</v>
      </c>
      <c r="B18" s="539"/>
      <c r="C18" s="539"/>
      <c r="D18" s="539"/>
      <c r="E18" s="539"/>
      <c r="F18" s="539"/>
      <c r="G18" s="539"/>
      <c r="H18" s="539"/>
      <c r="I18" s="539"/>
      <c r="J18" s="539"/>
      <c r="K18" s="539"/>
      <c r="L18" s="539"/>
    </row>
  </sheetData>
  <mergeCells count="9">
    <mergeCell ref="A18:L18"/>
    <mergeCell ref="A3:L3"/>
    <mergeCell ref="A4:B5"/>
    <mergeCell ref="A6:A9"/>
    <mergeCell ref="A10:A13"/>
    <mergeCell ref="A14:A17"/>
    <mergeCell ref="C4:C5"/>
    <mergeCell ref="D4:H4"/>
    <mergeCell ref="I4:L4"/>
  </mergeCells>
  <hyperlinks>
    <hyperlink ref="A1" location="Índice!A1" display="Volver al índic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90" zoomScaleNormal="90" workbookViewId="0">
      <selection activeCell="A3" sqref="A3:L3"/>
    </sheetView>
  </sheetViews>
  <sheetFormatPr baseColWidth="10" defaultRowHeight="12"/>
  <cols>
    <col min="1" max="1" width="11.42578125" style="1"/>
    <col min="2" max="2" width="30.7109375" style="1" customWidth="1"/>
    <col min="3" max="3" width="11.42578125" style="1"/>
    <col min="4" max="12" width="8.7109375" style="1" customWidth="1"/>
    <col min="13" max="16384" width="11.42578125" style="1"/>
  </cols>
  <sheetData>
    <row r="1" spans="1:12" ht="15">
      <c r="A1" s="27" t="s">
        <v>46</v>
      </c>
    </row>
    <row r="3" spans="1:12" ht="12.75" customHeight="1" thickBot="1">
      <c r="A3" s="552" t="s">
        <v>139</v>
      </c>
      <c r="B3" s="552"/>
      <c r="C3" s="552"/>
      <c r="D3" s="552"/>
      <c r="E3" s="552"/>
      <c r="F3" s="552"/>
      <c r="G3" s="552"/>
      <c r="H3" s="552"/>
      <c r="I3" s="552"/>
      <c r="J3" s="552"/>
      <c r="K3" s="552"/>
      <c r="L3" s="552"/>
    </row>
    <row r="4" spans="1:12" ht="26.25" customHeight="1" thickTop="1">
      <c r="A4" s="531"/>
      <c r="B4" s="531"/>
      <c r="C4" s="520" t="s">
        <v>25</v>
      </c>
      <c r="D4" s="554" t="s">
        <v>32</v>
      </c>
      <c r="E4" s="554"/>
      <c r="F4" s="554"/>
      <c r="G4" s="554"/>
      <c r="H4" s="554"/>
      <c r="I4" s="522" t="s">
        <v>33</v>
      </c>
      <c r="J4" s="523"/>
      <c r="K4" s="523"/>
      <c r="L4" s="524"/>
    </row>
    <row r="5" spans="1:12" ht="17.25" customHeight="1" thickBot="1">
      <c r="A5" s="528"/>
      <c r="B5" s="528"/>
      <c r="C5" s="521"/>
      <c r="D5" s="119" t="s">
        <v>26</v>
      </c>
      <c r="E5" s="120" t="s">
        <v>27</v>
      </c>
      <c r="F5" s="120" t="s">
        <v>28</v>
      </c>
      <c r="G5" s="120" t="s">
        <v>29</v>
      </c>
      <c r="H5" s="120" t="s">
        <v>0</v>
      </c>
      <c r="I5" s="119" t="s">
        <v>26</v>
      </c>
      <c r="J5" s="120" t="s">
        <v>27</v>
      </c>
      <c r="K5" s="120" t="s">
        <v>28</v>
      </c>
      <c r="L5" s="121" t="s">
        <v>0</v>
      </c>
    </row>
    <row r="6" spans="1:12" ht="15" customHeight="1">
      <c r="A6" s="549" t="s">
        <v>231</v>
      </c>
      <c r="B6" s="221" t="s">
        <v>0</v>
      </c>
      <c r="C6" s="231">
        <v>8377.0000000000018</v>
      </c>
      <c r="D6" s="222">
        <v>745.00000000000034</v>
      </c>
      <c r="E6" s="222">
        <v>3014.0000000000014</v>
      </c>
      <c r="F6" s="222">
        <v>912.00000000000011</v>
      </c>
      <c r="G6" s="222">
        <v>2037.9999999999995</v>
      </c>
      <c r="H6" s="222">
        <v>6709.0000000000018</v>
      </c>
      <c r="I6" s="241">
        <v>1008.9999999999999</v>
      </c>
      <c r="J6" s="222">
        <v>182.00000000000003</v>
      </c>
      <c r="K6" s="222">
        <v>477.00000000000017</v>
      </c>
      <c r="L6" s="219">
        <v>1668.0000000000002</v>
      </c>
    </row>
    <row r="7" spans="1:12" ht="15" customHeight="1">
      <c r="A7" s="549"/>
      <c r="B7" s="221" t="s">
        <v>135</v>
      </c>
      <c r="C7" s="231">
        <v>402</v>
      </c>
      <c r="D7" s="222">
        <v>24.999999999999996</v>
      </c>
      <c r="E7" s="222">
        <v>120.00000000000001</v>
      </c>
      <c r="F7" s="222">
        <v>36</v>
      </c>
      <c r="G7" s="222">
        <v>130.00000000000003</v>
      </c>
      <c r="H7" s="222">
        <v>311</v>
      </c>
      <c r="I7" s="241">
        <v>42.000000000000007</v>
      </c>
      <c r="J7" s="222">
        <v>6</v>
      </c>
      <c r="K7" s="222">
        <v>42.999999999999993</v>
      </c>
      <c r="L7" s="219">
        <v>91</v>
      </c>
    </row>
    <row r="8" spans="1:12" ht="15" customHeight="1">
      <c r="A8" s="549"/>
      <c r="B8" s="221" t="s">
        <v>136</v>
      </c>
      <c r="C8" s="231">
        <v>2914</v>
      </c>
      <c r="D8" s="222">
        <v>269</v>
      </c>
      <c r="E8" s="222">
        <v>934.99999999999989</v>
      </c>
      <c r="F8" s="222">
        <v>332</v>
      </c>
      <c r="G8" s="222">
        <v>805</v>
      </c>
      <c r="H8" s="222">
        <v>2341</v>
      </c>
      <c r="I8" s="241">
        <v>314.00000000000006</v>
      </c>
      <c r="J8" s="222">
        <v>56.000000000000036</v>
      </c>
      <c r="K8" s="222">
        <v>203.00000000000011</v>
      </c>
      <c r="L8" s="219">
        <v>573.00000000000023</v>
      </c>
    </row>
    <row r="9" spans="1:12" ht="15" customHeight="1">
      <c r="A9" s="549"/>
      <c r="B9" s="221" t="s">
        <v>137</v>
      </c>
      <c r="C9" s="231">
        <v>5061.0000000000009</v>
      </c>
      <c r="D9" s="222">
        <v>450.99999999999989</v>
      </c>
      <c r="E9" s="222">
        <v>1959.0000000000005</v>
      </c>
      <c r="F9" s="222">
        <v>544.00000000000034</v>
      </c>
      <c r="G9" s="222">
        <v>1103</v>
      </c>
      <c r="H9" s="222">
        <v>4057.0000000000009</v>
      </c>
      <c r="I9" s="241">
        <v>653.00000000000034</v>
      </c>
      <c r="J9" s="222">
        <v>120.00000000000004</v>
      </c>
      <c r="K9" s="222">
        <v>231.00000000000003</v>
      </c>
      <c r="L9" s="219">
        <v>1004.0000000000003</v>
      </c>
    </row>
    <row r="10" spans="1:12" ht="15" customHeight="1">
      <c r="A10" s="550" t="s">
        <v>232</v>
      </c>
      <c r="B10" s="226" t="s">
        <v>0</v>
      </c>
      <c r="C10" s="232">
        <v>1679.9999999999995</v>
      </c>
      <c r="D10" s="228">
        <v>290</v>
      </c>
      <c r="E10" s="228">
        <v>546.99999999999977</v>
      </c>
      <c r="F10" s="228">
        <v>183.00000000000009</v>
      </c>
      <c r="G10" s="228">
        <v>385.99999999999989</v>
      </c>
      <c r="H10" s="228">
        <v>1405.9999999999998</v>
      </c>
      <c r="I10" s="242">
        <v>164.99999999999994</v>
      </c>
      <c r="J10" s="228">
        <v>29</v>
      </c>
      <c r="K10" s="228">
        <v>79.999999999999972</v>
      </c>
      <c r="L10" s="237">
        <v>273.99999999999989</v>
      </c>
    </row>
    <row r="11" spans="1:12" ht="15" customHeight="1">
      <c r="A11" s="549"/>
      <c r="B11" s="221" t="s">
        <v>135</v>
      </c>
      <c r="C11" s="231">
        <v>70</v>
      </c>
      <c r="D11" s="222">
        <v>11.000000000000002</v>
      </c>
      <c r="E11" s="222">
        <v>11.999999999999998</v>
      </c>
      <c r="F11" s="222">
        <v>4.0000000000000009</v>
      </c>
      <c r="G11" s="222">
        <v>28</v>
      </c>
      <c r="H11" s="222">
        <v>55</v>
      </c>
      <c r="I11" s="241">
        <v>6</v>
      </c>
      <c r="J11" s="222">
        <v>0</v>
      </c>
      <c r="K11" s="222">
        <v>8.9999999999999982</v>
      </c>
      <c r="L11" s="219">
        <v>14.999999999999998</v>
      </c>
    </row>
    <row r="12" spans="1:12" ht="15" customHeight="1">
      <c r="A12" s="549"/>
      <c r="B12" s="221" t="s">
        <v>136</v>
      </c>
      <c r="C12" s="231">
        <v>586</v>
      </c>
      <c r="D12" s="222">
        <v>109</v>
      </c>
      <c r="E12" s="222">
        <v>164</v>
      </c>
      <c r="F12" s="222">
        <v>70.000000000000014</v>
      </c>
      <c r="G12" s="222">
        <v>144.00000000000003</v>
      </c>
      <c r="H12" s="222">
        <v>487</v>
      </c>
      <c r="I12" s="241">
        <v>55.000000000000007</v>
      </c>
      <c r="J12" s="222">
        <v>11.000000000000002</v>
      </c>
      <c r="K12" s="222">
        <v>33.000000000000007</v>
      </c>
      <c r="L12" s="219">
        <v>99.000000000000028</v>
      </c>
    </row>
    <row r="13" spans="1:12" ht="15" customHeight="1">
      <c r="A13" s="553"/>
      <c r="B13" s="229" t="s">
        <v>137</v>
      </c>
      <c r="C13" s="233">
        <v>1024.0000000000002</v>
      </c>
      <c r="D13" s="230">
        <v>170.00000000000003</v>
      </c>
      <c r="E13" s="230">
        <v>371.00000000000006</v>
      </c>
      <c r="F13" s="230">
        <v>109</v>
      </c>
      <c r="G13" s="230">
        <v>214.00000000000003</v>
      </c>
      <c r="H13" s="230">
        <v>864.00000000000011</v>
      </c>
      <c r="I13" s="243">
        <v>104.00000000000003</v>
      </c>
      <c r="J13" s="230">
        <v>18.000000000000004</v>
      </c>
      <c r="K13" s="230">
        <v>38.000000000000007</v>
      </c>
      <c r="L13" s="220">
        <v>160.00000000000003</v>
      </c>
    </row>
    <row r="14" spans="1:12" ht="15" customHeight="1">
      <c r="A14" s="550" t="s">
        <v>31</v>
      </c>
      <c r="B14" s="226" t="s">
        <v>0</v>
      </c>
      <c r="C14" s="234">
        <v>20.054912259758851</v>
      </c>
      <c r="D14" s="227">
        <v>38.926174496644279</v>
      </c>
      <c r="E14" s="227">
        <v>18.148639681486383</v>
      </c>
      <c r="F14" s="227">
        <v>20.065789473684216</v>
      </c>
      <c r="G14" s="227">
        <v>18.940137389597641</v>
      </c>
      <c r="H14" s="227">
        <v>20.956923535549251</v>
      </c>
      <c r="I14" s="244">
        <v>16.352824578790877</v>
      </c>
      <c r="J14" s="227">
        <v>15.934065934065931</v>
      </c>
      <c r="K14" s="227">
        <v>16.771488469601664</v>
      </c>
      <c r="L14" s="238">
        <v>16.42685851318944</v>
      </c>
    </row>
    <row r="15" spans="1:12" ht="15" customHeight="1">
      <c r="A15" s="549"/>
      <c r="B15" s="221" t="s">
        <v>135</v>
      </c>
      <c r="C15" s="235">
        <v>17.412935323383085</v>
      </c>
      <c r="D15" s="223">
        <v>44.000000000000014</v>
      </c>
      <c r="E15" s="223">
        <v>9.9999999999999964</v>
      </c>
      <c r="F15" s="223">
        <v>11.111111111111114</v>
      </c>
      <c r="G15" s="223">
        <v>21.538461538461533</v>
      </c>
      <c r="H15" s="223">
        <v>17.684887459807072</v>
      </c>
      <c r="I15" s="245">
        <v>14.285714285714283</v>
      </c>
      <c r="J15" s="223">
        <v>0</v>
      </c>
      <c r="K15" s="223">
        <v>20.930232558139533</v>
      </c>
      <c r="L15" s="239">
        <v>16.483516483516482</v>
      </c>
    </row>
    <row r="16" spans="1:12" ht="15" customHeight="1">
      <c r="A16" s="549"/>
      <c r="B16" s="221" t="s">
        <v>136</v>
      </c>
      <c r="C16" s="235">
        <v>20.109814687714483</v>
      </c>
      <c r="D16" s="223">
        <v>40.520446096654275</v>
      </c>
      <c r="E16" s="223">
        <v>17.54010695187166</v>
      </c>
      <c r="F16" s="223">
        <v>21.084337349397597</v>
      </c>
      <c r="G16" s="223">
        <v>17.88819875776398</v>
      </c>
      <c r="H16" s="223">
        <v>20.803075608714224</v>
      </c>
      <c r="I16" s="245">
        <v>17.515923566878982</v>
      </c>
      <c r="J16" s="223">
        <v>19.642857142857135</v>
      </c>
      <c r="K16" s="223">
        <v>16.256157635467975</v>
      </c>
      <c r="L16" s="239">
        <v>17.277486910994764</v>
      </c>
    </row>
    <row r="17" spans="1:12" ht="15" customHeight="1" thickBot="1">
      <c r="A17" s="551"/>
      <c r="B17" s="224" t="s">
        <v>137</v>
      </c>
      <c r="C17" s="236">
        <v>20.233155502865049</v>
      </c>
      <c r="D17" s="225">
        <v>37.694013303769417</v>
      </c>
      <c r="E17" s="225">
        <v>18.938233792751404</v>
      </c>
      <c r="F17" s="225">
        <v>20.036764705882341</v>
      </c>
      <c r="G17" s="225">
        <v>19.401631912964646</v>
      </c>
      <c r="H17" s="225">
        <v>21.296524525511462</v>
      </c>
      <c r="I17" s="246">
        <v>15.926493108728941</v>
      </c>
      <c r="J17" s="225">
        <v>14.999999999999998</v>
      </c>
      <c r="K17" s="225">
        <v>16.450216450216452</v>
      </c>
      <c r="L17" s="240">
        <v>15.93625498007968</v>
      </c>
    </row>
    <row r="18" spans="1:12" ht="141.75" customHeight="1" thickTop="1">
      <c r="A18" s="549" t="s">
        <v>236</v>
      </c>
      <c r="B18" s="549"/>
      <c r="C18" s="549"/>
      <c r="D18" s="549"/>
      <c r="E18" s="549"/>
      <c r="F18" s="549"/>
      <c r="G18" s="549"/>
      <c r="H18" s="549"/>
      <c r="I18" s="549"/>
      <c r="J18" s="549"/>
      <c r="K18" s="549"/>
      <c r="L18" s="549"/>
    </row>
  </sheetData>
  <mergeCells count="9">
    <mergeCell ref="A18:L18"/>
    <mergeCell ref="A14:A17"/>
    <mergeCell ref="A3:L3"/>
    <mergeCell ref="A4:B5"/>
    <mergeCell ref="A6:A9"/>
    <mergeCell ref="A10:A13"/>
    <mergeCell ref="C4:C5"/>
    <mergeCell ref="D4:H4"/>
    <mergeCell ref="I4:L4"/>
  </mergeCells>
  <hyperlinks>
    <hyperlink ref="A1" location="Índice!A1" display="Volver al índic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90" zoomScaleNormal="90" workbookViewId="0">
      <selection activeCell="A3" sqref="A3:K3"/>
    </sheetView>
  </sheetViews>
  <sheetFormatPr baseColWidth="10" defaultRowHeight="12"/>
  <cols>
    <col min="1" max="1" width="11.42578125" style="1"/>
    <col min="2" max="2" width="31.28515625" style="1" customWidth="1"/>
    <col min="3" max="11" width="7.7109375" style="1" customWidth="1"/>
    <col min="12" max="16384" width="11.42578125" style="1"/>
  </cols>
  <sheetData>
    <row r="1" spans="1:11" ht="15">
      <c r="A1" s="27" t="s">
        <v>46</v>
      </c>
    </row>
    <row r="3" spans="1:11" ht="15.75" customHeight="1" thickBot="1">
      <c r="A3" s="558" t="s">
        <v>138</v>
      </c>
      <c r="B3" s="558"/>
      <c r="C3" s="558"/>
      <c r="D3" s="558"/>
      <c r="E3" s="558"/>
      <c r="F3" s="558"/>
      <c r="G3" s="558"/>
      <c r="H3" s="558"/>
      <c r="I3" s="558"/>
      <c r="J3" s="558"/>
      <c r="K3" s="558"/>
    </row>
    <row r="4" spans="1:11" ht="36" customHeight="1" thickTop="1">
      <c r="A4" s="560"/>
      <c r="B4" s="560"/>
      <c r="C4" s="563" t="s">
        <v>237</v>
      </c>
      <c r="D4" s="564"/>
      <c r="E4" s="565"/>
      <c r="F4" s="564" t="s">
        <v>238</v>
      </c>
      <c r="G4" s="564"/>
      <c r="H4" s="564"/>
      <c r="I4" s="555" t="s">
        <v>68</v>
      </c>
      <c r="J4" s="556"/>
      <c r="K4" s="557"/>
    </row>
    <row r="5" spans="1:11" ht="12.75" thickBot="1">
      <c r="A5" s="561"/>
      <c r="B5" s="561"/>
      <c r="C5" s="136" t="s">
        <v>0</v>
      </c>
      <c r="D5" s="137">
        <v>2020</v>
      </c>
      <c r="E5" s="138">
        <v>2021</v>
      </c>
      <c r="F5" s="137" t="s">
        <v>0</v>
      </c>
      <c r="G5" s="137">
        <v>2020</v>
      </c>
      <c r="H5" s="137">
        <v>2021</v>
      </c>
      <c r="I5" s="136" t="s">
        <v>0</v>
      </c>
      <c r="J5" s="137">
        <v>2020</v>
      </c>
      <c r="K5" s="138">
        <v>2021</v>
      </c>
    </row>
    <row r="6" spans="1:11">
      <c r="A6" s="559" t="s">
        <v>51</v>
      </c>
      <c r="B6" s="122" t="s">
        <v>0</v>
      </c>
      <c r="C6" s="130">
        <v>8376.9999999999982</v>
      </c>
      <c r="D6" s="123">
        <v>6709.0000000000027</v>
      </c>
      <c r="E6" s="128">
        <v>1667.9999999999993</v>
      </c>
      <c r="F6" s="123">
        <v>1679.9999999999993</v>
      </c>
      <c r="G6" s="123">
        <v>1406.0000000000005</v>
      </c>
      <c r="H6" s="123">
        <v>274</v>
      </c>
      <c r="I6" s="132">
        <v>20.054912259758861</v>
      </c>
      <c r="J6" s="124">
        <v>20.956923535549262</v>
      </c>
      <c r="K6" s="134">
        <v>16.426858513189455</v>
      </c>
    </row>
    <row r="7" spans="1:11">
      <c r="A7" s="559"/>
      <c r="B7" s="122" t="s">
        <v>52</v>
      </c>
      <c r="C7" s="130">
        <v>1051</v>
      </c>
      <c r="D7" s="123">
        <v>865.99999999999977</v>
      </c>
      <c r="E7" s="128">
        <v>185.00000000000003</v>
      </c>
      <c r="F7" s="123">
        <v>198.00000000000003</v>
      </c>
      <c r="G7" s="123">
        <v>170</v>
      </c>
      <c r="H7" s="123">
        <v>27.999999999999996</v>
      </c>
      <c r="I7" s="132">
        <v>18.839200761179832</v>
      </c>
      <c r="J7" s="124">
        <v>19.630484988452661</v>
      </c>
      <c r="K7" s="134">
        <v>15.13513513513513</v>
      </c>
    </row>
    <row r="8" spans="1:11">
      <c r="A8" s="559"/>
      <c r="B8" s="122" t="s">
        <v>53</v>
      </c>
      <c r="C8" s="130">
        <v>222</v>
      </c>
      <c r="D8" s="123">
        <v>182</v>
      </c>
      <c r="E8" s="128">
        <v>40</v>
      </c>
      <c r="F8" s="123">
        <v>51.000000000000007</v>
      </c>
      <c r="G8" s="123">
        <v>45</v>
      </c>
      <c r="H8" s="123">
        <v>6</v>
      </c>
      <c r="I8" s="132">
        <v>22.972972972972975</v>
      </c>
      <c r="J8" s="124">
        <v>24.725274725274726</v>
      </c>
      <c r="K8" s="134">
        <v>15</v>
      </c>
    </row>
    <row r="9" spans="1:11">
      <c r="A9" s="559"/>
      <c r="B9" s="122" t="s">
        <v>54</v>
      </c>
      <c r="C9" s="130">
        <v>358</v>
      </c>
      <c r="D9" s="123">
        <v>258</v>
      </c>
      <c r="E9" s="128">
        <v>100</v>
      </c>
      <c r="F9" s="123">
        <v>62</v>
      </c>
      <c r="G9" s="123">
        <v>43</v>
      </c>
      <c r="H9" s="123">
        <v>19</v>
      </c>
      <c r="I9" s="132">
        <v>17.318435754189945</v>
      </c>
      <c r="J9" s="124">
        <v>16.666666666666668</v>
      </c>
      <c r="K9" s="134">
        <v>19</v>
      </c>
    </row>
    <row r="10" spans="1:11">
      <c r="A10" s="559"/>
      <c r="B10" s="122" t="s">
        <v>55</v>
      </c>
      <c r="C10" s="130">
        <v>429</v>
      </c>
      <c r="D10" s="123">
        <v>409.00000000000006</v>
      </c>
      <c r="E10" s="128">
        <v>20</v>
      </c>
      <c r="F10" s="123">
        <v>85.999999999999986</v>
      </c>
      <c r="G10" s="123">
        <v>85.999999999999986</v>
      </c>
      <c r="H10" s="123">
        <v>0</v>
      </c>
      <c r="I10" s="132">
        <v>20.046620046620042</v>
      </c>
      <c r="J10" s="124">
        <v>21.026894865525666</v>
      </c>
      <c r="K10" s="134">
        <v>0</v>
      </c>
    </row>
    <row r="11" spans="1:11">
      <c r="A11" s="559"/>
      <c r="B11" s="122" t="s">
        <v>56</v>
      </c>
      <c r="C11" s="130">
        <v>687.99999999999989</v>
      </c>
      <c r="D11" s="123">
        <v>582</v>
      </c>
      <c r="E11" s="128">
        <v>105.99999999999999</v>
      </c>
      <c r="F11" s="123">
        <v>155.99999999999997</v>
      </c>
      <c r="G11" s="123">
        <v>140</v>
      </c>
      <c r="H11" s="123">
        <v>16</v>
      </c>
      <c r="I11" s="132">
        <v>22.674418604651162</v>
      </c>
      <c r="J11" s="124">
        <v>24.054982817869416</v>
      </c>
      <c r="K11" s="134">
        <v>15.094339622641511</v>
      </c>
    </row>
    <row r="12" spans="1:11">
      <c r="A12" s="559"/>
      <c r="B12" s="122" t="s">
        <v>57</v>
      </c>
      <c r="C12" s="130">
        <v>371.00000000000011</v>
      </c>
      <c r="D12" s="123">
        <v>276</v>
      </c>
      <c r="E12" s="128">
        <v>95</v>
      </c>
      <c r="F12" s="123">
        <v>86</v>
      </c>
      <c r="G12" s="123">
        <v>77</v>
      </c>
      <c r="H12" s="123">
        <v>9</v>
      </c>
      <c r="I12" s="132">
        <v>23.180592991913741</v>
      </c>
      <c r="J12" s="124">
        <v>27.89855072463768</v>
      </c>
      <c r="K12" s="134">
        <v>9.473684210526315</v>
      </c>
    </row>
    <row r="13" spans="1:11">
      <c r="A13" s="559"/>
      <c r="B13" s="122" t="s">
        <v>58</v>
      </c>
      <c r="C13" s="130">
        <v>103</v>
      </c>
      <c r="D13" s="123">
        <v>99</v>
      </c>
      <c r="E13" s="128">
        <v>4</v>
      </c>
      <c r="F13" s="123">
        <v>28.999999999999996</v>
      </c>
      <c r="G13" s="123">
        <v>28</v>
      </c>
      <c r="H13" s="123">
        <v>1</v>
      </c>
      <c r="I13" s="132">
        <v>28.155339805825239</v>
      </c>
      <c r="J13" s="124">
        <v>28.282828282828284</v>
      </c>
      <c r="K13" s="134">
        <v>25</v>
      </c>
    </row>
    <row r="14" spans="1:11">
      <c r="A14" s="559"/>
      <c r="B14" s="122" t="s">
        <v>59</v>
      </c>
      <c r="C14" s="130">
        <v>264.99999999999994</v>
      </c>
      <c r="D14" s="123">
        <v>228</v>
      </c>
      <c r="E14" s="128">
        <v>37</v>
      </c>
      <c r="F14" s="123">
        <v>59.999999999999993</v>
      </c>
      <c r="G14" s="123">
        <v>51</v>
      </c>
      <c r="H14" s="123">
        <v>9</v>
      </c>
      <c r="I14" s="132">
        <v>22.641509433962266</v>
      </c>
      <c r="J14" s="124">
        <v>22.368421052631579</v>
      </c>
      <c r="K14" s="134">
        <v>24.324324324324323</v>
      </c>
    </row>
    <row r="15" spans="1:11">
      <c r="A15" s="559"/>
      <c r="B15" s="122" t="s">
        <v>60</v>
      </c>
      <c r="C15" s="130">
        <v>2208.9999999999995</v>
      </c>
      <c r="D15" s="123">
        <v>1855</v>
      </c>
      <c r="E15" s="128">
        <v>353.99999999999994</v>
      </c>
      <c r="F15" s="123">
        <v>435.00000000000006</v>
      </c>
      <c r="G15" s="123">
        <v>386</v>
      </c>
      <c r="H15" s="123">
        <v>49.000000000000007</v>
      </c>
      <c r="I15" s="132">
        <v>19.692168401991857</v>
      </c>
      <c r="J15" s="124">
        <v>20.808625336927225</v>
      </c>
      <c r="K15" s="134">
        <v>13.841807909604524</v>
      </c>
    </row>
    <row r="16" spans="1:11">
      <c r="A16" s="559"/>
      <c r="B16" s="122" t="s">
        <v>61</v>
      </c>
      <c r="C16" s="130">
        <v>201</v>
      </c>
      <c r="D16" s="123">
        <v>145.99999999999997</v>
      </c>
      <c r="E16" s="128">
        <v>55</v>
      </c>
      <c r="F16" s="123">
        <v>37</v>
      </c>
      <c r="G16" s="123">
        <v>25</v>
      </c>
      <c r="H16" s="123">
        <v>12.000000000000002</v>
      </c>
      <c r="I16" s="132">
        <v>18.407960199004975</v>
      </c>
      <c r="J16" s="124">
        <v>17.12328767123288</v>
      </c>
      <c r="K16" s="134">
        <v>21.818181818181824</v>
      </c>
    </row>
    <row r="17" spans="1:11">
      <c r="A17" s="559"/>
      <c r="B17" s="122" t="s">
        <v>62</v>
      </c>
      <c r="C17" s="130">
        <v>408</v>
      </c>
      <c r="D17" s="123">
        <v>275.00000000000006</v>
      </c>
      <c r="E17" s="128">
        <v>133</v>
      </c>
      <c r="F17" s="123">
        <v>85.000000000000014</v>
      </c>
      <c r="G17" s="123">
        <v>54.999999999999993</v>
      </c>
      <c r="H17" s="123">
        <v>30</v>
      </c>
      <c r="I17" s="132">
        <v>20.833333333333339</v>
      </c>
      <c r="J17" s="124">
        <v>19.999999999999993</v>
      </c>
      <c r="K17" s="134">
        <v>22.556390977443609</v>
      </c>
    </row>
    <row r="18" spans="1:11">
      <c r="A18" s="559"/>
      <c r="B18" s="122" t="s">
        <v>63</v>
      </c>
      <c r="C18" s="130">
        <v>400.99999999999994</v>
      </c>
      <c r="D18" s="123">
        <v>273.00000000000006</v>
      </c>
      <c r="E18" s="128">
        <v>128</v>
      </c>
      <c r="F18" s="123">
        <v>72</v>
      </c>
      <c r="G18" s="123">
        <v>52.000000000000007</v>
      </c>
      <c r="H18" s="123">
        <v>20</v>
      </c>
      <c r="I18" s="132">
        <v>17.955112219451372</v>
      </c>
      <c r="J18" s="124">
        <v>19.047619047619047</v>
      </c>
      <c r="K18" s="134">
        <v>15.625</v>
      </c>
    </row>
    <row r="19" spans="1:11">
      <c r="A19" s="559"/>
      <c r="B19" s="122" t="s">
        <v>64</v>
      </c>
      <c r="C19" s="130">
        <v>587</v>
      </c>
      <c r="D19" s="123">
        <v>532</v>
      </c>
      <c r="E19" s="128">
        <v>55.000000000000007</v>
      </c>
      <c r="F19" s="123">
        <v>121</v>
      </c>
      <c r="G19" s="123">
        <v>117</v>
      </c>
      <c r="H19" s="123">
        <v>4</v>
      </c>
      <c r="I19" s="132">
        <v>20.613287904599659</v>
      </c>
      <c r="J19" s="124">
        <v>21.992481203007518</v>
      </c>
      <c r="K19" s="134">
        <v>7.2727272727272716</v>
      </c>
    </row>
    <row r="20" spans="1:11">
      <c r="A20" s="559"/>
      <c r="B20" s="122" t="s">
        <v>65</v>
      </c>
      <c r="C20" s="130">
        <v>228</v>
      </c>
      <c r="D20" s="123">
        <v>173</v>
      </c>
      <c r="E20" s="128">
        <v>55</v>
      </c>
      <c r="F20" s="123">
        <v>45</v>
      </c>
      <c r="G20" s="123">
        <v>37</v>
      </c>
      <c r="H20" s="123">
        <v>8</v>
      </c>
      <c r="I20" s="132">
        <v>19.736842105263158</v>
      </c>
      <c r="J20" s="124">
        <v>21.387283236994218</v>
      </c>
      <c r="K20" s="134">
        <v>14.545454545454545</v>
      </c>
    </row>
    <row r="21" spans="1:11">
      <c r="A21" s="559"/>
      <c r="B21" s="122" t="s">
        <v>66</v>
      </c>
      <c r="C21" s="130">
        <v>264</v>
      </c>
      <c r="D21" s="123">
        <v>187</v>
      </c>
      <c r="E21" s="128">
        <v>77</v>
      </c>
      <c r="F21" s="123">
        <v>61.999999999999993</v>
      </c>
      <c r="G21" s="123">
        <v>39</v>
      </c>
      <c r="H21" s="123">
        <v>23.000000000000004</v>
      </c>
      <c r="I21" s="132">
        <v>23.484848484848481</v>
      </c>
      <c r="J21" s="124">
        <v>20.855614973262032</v>
      </c>
      <c r="K21" s="134">
        <v>29.870129870129876</v>
      </c>
    </row>
    <row r="22" spans="1:11" ht="12.75" thickBot="1">
      <c r="A22" s="562"/>
      <c r="B22" s="125" t="s">
        <v>67</v>
      </c>
      <c r="C22" s="131">
        <v>592</v>
      </c>
      <c r="D22" s="126">
        <v>368</v>
      </c>
      <c r="E22" s="129">
        <v>224</v>
      </c>
      <c r="F22" s="126">
        <v>95</v>
      </c>
      <c r="G22" s="126">
        <v>55</v>
      </c>
      <c r="H22" s="126">
        <v>40</v>
      </c>
      <c r="I22" s="133">
        <v>16.047297297297298</v>
      </c>
      <c r="J22" s="127">
        <v>14.945652173913043</v>
      </c>
      <c r="K22" s="135">
        <v>17.857142857142858</v>
      </c>
    </row>
    <row r="23" spans="1:11" ht="115.5" customHeight="1" thickTop="1">
      <c r="A23" s="559" t="s">
        <v>239</v>
      </c>
      <c r="B23" s="559"/>
      <c r="C23" s="559"/>
      <c r="D23" s="559"/>
      <c r="E23" s="559"/>
      <c r="F23" s="559"/>
      <c r="G23" s="559"/>
      <c r="H23" s="559"/>
      <c r="I23" s="559"/>
      <c r="J23" s="559"/>
      <c r="K23" s="559"/>
    </row>
  </sheetData>
  <mergeCells count="7">
    <mergeCell ref="I4:K4"/>
    <mergeCell ref="A3:K3"/>
    <mergeCell ref="A23:K23"/>
    <mergeCell ref="A4:B5"/>
    <mergeCell ref="A6:A22"/>
    <mergeCell ref="C4:E4"/>
    <mergeCell ref="F4:H4"/>
  </mergeCells>
  <hyperlinks>
    <hyperlink ref="A1" location="Índice!A1" display="Volver al índice"/>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zoomScale="90" zoomScaleNormal="90" workbookViewId="0">
      <selection activeCell="A3" sqref="A3:K3"/>
    </sheetView>
  </sheetViews>
  <sheetFormatPr baseColWidth="10" defaultRowHeight="12"/>
  <cols>
    <col min="1" max="1" width="11.42578125" style="1"/>
    <col min="2" max="2" width="55" style="1" customWidth="1"/>
    <col min="3" max="11" width="7.7109375" style="1" customWidth="1"/>
    <col min="12" max="16384" width="11.42578125" style="1"/>
  </cols>
  <sheetData>
    <row r="1" spans="1:12">
      <c r="A1" s="33" t="s">
        <v>46</v>
      </c>
    </row>
    <row r="3" spans="1:12" ht="15.75" customHeight="1" thickBot="1">
      <c r="A3" s="569" t="s">
        <v>165</v>
      </c>
      <c r="B3" s="569"/>
      <c r="C3" s="569"/>
      <c r="D3" s="569"/>
      <c r="E3" s="569"/>
      <c r="F3" s="569"/>
      <c r="G3" s="569"/>
      <c r="H3" s="569"/>
      <c r="I3" s="569"/>
      <c r="J3" s="569"/>
      <c r="K3" s="569"/>
    </row>
    <row r="4" spans="1:12" ht="39" customHeight="1" thickTop="1">
      <c r="A4" s="560" t="s">
        <v>79</v>
      </c>
      <c r="B4" s="560"/>
      <c r="C4" s="571" t="s">
        <v>237</v>
      </c>
      <c r="D4" s="572"/>
      <c r="E4" s="573"/>
      <c r="F4" s="572" t="s">
        <v>238</v>
      </c>
      <c r="G4" s="572"/>
      <c r="H4" s="572"/>
      <c r="I4" s="566" t="s">
        <v>68</v>
      </c>
      <c r="J4" s="567"/>
      <c r="K4" s="568"/>
    </row>
    <row r="5" spans="1:12" ht="12.75" thickBot="1">
      <c r="A5" s="561"/>
      <c r="B5" s="561"/>
      <c r="C5" s="278" t="s">
        <v>0</v>
      </c>
      <c r="D5" s="279">
        <v>2020</v>
      </c>
      <c r="E5" s="280">
        <v>2021</v>
      </c>
      <c r="F5" s="279" t="s">
        <v>0</v>
      </c>
      <c r="G5" s="279">
        <v>2020</v>
      </c>
      <c r="H5" s="279">
        <v>2021</v>
      </c>
      <c r="I5" s="278" t="s">
        <v>0</v>
      </c>
      <c r="J5" s="279">
        <v>2020</v>
      </c>
      <c r="K5" s="280">
        <v>2021</v>
      </c>
    </row>
    <row r="6" spans="1:12" ht="12" customHeight="1">
      <c r="A6" s="250" t="s">
        <v>0</v>
      </c>
      <c r="B6" s="251" t="s">
        <v>0</v>
      </c>
      <c r="C6" s="258">
        <v>8376.9999999999982</v>
      </c>
      <c r="D6" s="252">
        <v>6709.0000000000027</v>
      </c>
      <c r="E6" s="261">
        <v>1667.9999999999993</v>
      </c>
      <c r="F6" s="252">
        <v>1679.9999999999993</v>
      </c>
      <c r="G6" s="252">
        <v>1406.0000000000005</v>
      </c>
      <c r="H6" s="252">
        <v>274</v>
      </c>
      <c r="I6" s="267">
        <v>20.054912259758861</v>
      </c>
      <c r="J6" s="253">
        <v>20.956923535549262</v>
      </c>
      <c r="K6" s="264">
        <v>16.426858513189455</v>
      </c>
      <c r="L6" s="28"/>
    </row>
    <row r="7" spans="1:12">
      <c r="A7" s="270" t="s">
        <v>144</v>
      </c>
      <c r="B7" s="271" t="s">
        <v>69</v>
      </c>
      <c r="C7" s="272">
        <v>2992.0000000000005</v>
      </c>
      <c r="D7" s="273">
        <v>2428.0000000000005</v>
      </c>
      <c r="E7" s="274">
        <v>563.99999999999989</v>
      </c>
      <c r="F7" s="273">
        <v>661.99999999999989</v>
      </c>
      <c r="G7" s="273">
        <v>565.00000000000011</v>
      </c>
      <c r="H7" s="273">
        <v>97</v>
      </c>
      <c r="I7" s="275">
        <v>22.125668449197853</v>
      </c>
      <c r="J7" s="276">
        <v>23.270181219110381</v>
      </c>
      <c r="K7" s="277">
        <v>17.198581560283692</v>
      </c>
    </row>
    <row r="8" spans="1:12">
      <c r="A8" s="247" t="s">
        <v>146</v>
      </c>
      <c r="B8" s="79" t="s">
        <v>70</v>
      </c>
      <c r="C8" s="259">
        <v>1789.9999999999993</v>
      </c>
      <c r="D8" s="248">
        <v>1452.0000000000002</v>
      </c>
      <c r="E8" s="262">
        <v>338.00000000000006</v>
      </c>
      <c r="F8" s="248">
        <v>311.00000000000006</v>
      </c>
      <c r="G8" s="248">
        <v>256</v>
      </c>
      <c r="H8" s="248">
        <v>54.999999999999993</v>
      </c>
      <c r="I8" s="268">
        <v>17.374301675977666</v>
      </c>
      <c r="J8" s="249">
        <v>17.630853994490355</v>
      </c>
      <c r="K8" s="265">
        <v>16.27218934911242</v>
      </c>
    </row>
    <row r="9" spans="1:12" ht="24">
      <c r="A9" s="270" t="s">
        <v>148</v>
      </c>
      <c r="B9" s="271" t="s">
        <v>71</v>
      </c>
      <c r="C9" s="272">
        <v>1041</v>
      </c>
      <c r="D9" s="273">
        <v>849</v>
      </c>
      <c r="E9" s="274">
        <v>192.00000000000003</v>
      </c>
      <c r="F9" s="273">
        <v>213</v>
      </c>
      <c r="G9" s="273">
        <v>190</v>
      </c>
      <c r="H9" s="273">
        <v>23.000000000000004</v>
      </c>
      <c r="I9" s="275">
        <v>20.461095100864554</v>
      </c>
      <c r="J9" s="276">
        <v>22.37926972909305</v>
      </c>
      <c r="K9" s="277">
        <v>11.979166666666668</v>
      </c>
    </row>
    <row r="10" spans="1:12">
      <c r="A10" s="247" t="s">
        <v>149</v>
      </c>
      <c r="B10" s="79" t="s">
        <v>72</v>
      </c>
      <c r="C10" s="259">
        <v>836.00000000000011</v>
      </c>
      <c r="D10" s="248">
        <v>617</v>
      </c>
      <c r="E10" s="262">
        <v>219.00000000000003</v>
      </c>
      <c r="F10" s="248">
        <v>134</v>
      </c>
      <c r="G10" s="248">
        <v>102</v>
      </c>
      <c r="H10" s="248">
        <v>31.999999999999996</v>
      </c>
      <c r="I10" s="268">
        <v>16.028708133971289</v>
      </c>
      <c r="J10" s="249">
        <v>16.531604538087521</v>
      </c>
      <c r="K10" s="265">
        <v>14.611872146118717</v>
      </c>
    </row>
    <row r="11" spans="1:12" ht="24">
      <c r="A11" s="270" t="s">
        <v>150</v>
      </c>
      <c r="B11" s="271" t="s">
        <v>73</v>
      </c>
      <c r="C11" s="272">
        <v>188</v>
      </c>
      <c r="D11" s="273">
        <v>155</v>
      </c>
      <c r="E11" s="274">
        <v>33.000000000000007</v>
      </c>
      <c r="F11" s="273">
        <v>41</v>
      </c>
      <c r="G11" s="273">
        <v>39</v>
      </c>
      <c r="H11" s="273">
        <v>2.0000000000000004</v>
      </c>
      <c r="I11" s="275">
        <v>21.808510638297872</v>
      </c>
      <c r="J11" s="276">
        <v>25.161290322580644</v>
      </c>
      <c r="K11" s="277">
        <v>6.0606060606060614</v>
      </c>
    </row>
    <row r="12" spans="1:12" ht="24">
      <c r="A12" s="247" t="s">
        <v>145</v>
      </c>
      <c r="B12" s="79" t="s">
        <v>74</v>
      </c>
      <c r="C12" s="259">
        <v>322</v>
      </c>
      <c r="D12" s="248">
        <v>249.00000000000006</v>
      </c>
      <c r="E12" s="262">
        <v>73</v>
      </c>
      <c r="F12" s="248">
        <v>79</v>
      </c>
      <c r="G12" s="248">
        <v>58</v>
      </c>
      <c r="H12" s="248">
        <v>21</v>
      </c>
      <c r="I12" s="268">
        <v>24.534161490683228</v>
      </c>
      <c r="J12" s="249">
        <v>23.293172690763047</v>
      </c>
      <c r="K12" s="265">
        <v>28.767123287671232</v>
      </c>
    </row>
    <row r="13" spans="1:12" ht="24">
      <c r="A13" s="270" t="s">
        <v>151</v>
      </c>
      <c r="B13" s="271" t="s">
        <v>75</v>
      </c>
      <c r="C13" s="272">
        <v>182.00000000000003</v>
      </c>
      <c r="D13" s="273">
        <v>143.99999999999997</v>
      </c>
      <c r="E13" s="274">
        <v>38</v>
      </c>
      <c r="F13" s="273">
        <v>40</v>
      </c>
      <c r="G13" s="273">
        <v>34</v>
      </c>
      <c r="H13" s="273">
        <v>5.9999999999999991</v>
      </c>
      <c r="I13" s="275">
        <v>21.978021978021975</v>
      </c>
      <c r="J13" s="276">
        <v>23.611111111111114</v>
      </c>
      <c r="K13" s="277">
        <v>15.789473684210524</v>
      </c>
    </row>
    <row r="14" spans="1:12" ht="24">
      <c r="A14" s="247" t="s">
        <v>152</v>
      </c>
      <c r="B14" s="79" t="s">
        <v>76</v>
      </c>
      <c r="C14" s="259">
        <v>468</v>
      </c>
      <c r="D14" s="248">
        <v>350</v>
      </c>
      <c r="E14" s="262">
        <v>118.00000000000001</v>
      </c>
      <c r="F14" s="248">
        <v>90.000000000000014</v>
      </c>
      <c r="G14" s="248">
        <v>61.000000000000007</v>
      </c>
      <c r="H14" s="248">
        <v>29.000000000000004</v>
      </c>
      <c r="I14" s="268">
        <v>19.230769230769234</v>
      </c>
      <c r="J14" s="249">
        <v>17.428571428571431</v>
      </c>
      <c r="K14" s="265">
        <v>24.576271186440678</v>
      </c>
    </row>
    <row r="15" spans="1:12" ht="24">
      <c r="A15" s="270" t="s">
        <v>147</v>
      </c>
      <c r="B15" s="271" t="s">
        <v>77</v>
      </c>
      <c r="C15" s="272">
        <v>211</v>
      </c>
      <c r="D15" s="273">
        <v>172.99999999999997</v>
      </c>
      <c r="E15" s="274">
        <v>37.999999999999993</v>
      </c>
      <c r="F15" s="273">
        <v>47.999999999999986</v>
      </c>
      <c r="G15" s="273">
        <v>44</v>
      </c>
      <c r="H15" s="273">
        <v>4</v>
      </c>
      <c r="I15" s="275">
        <v>22.748815165876767</v>
      </c>
      <c r="J15" s="276">
        <v>25.433526011560698</v>
      </c>
      <c r="K15" s="277">
        <v>10.526315789473687</v>
      </c>
    </row>
    <row r="16" spans="1:12" ht="24.75" thickBot="1">
      <c r="A16" s="254" t="s">
        <v>153</v>
      </c>
      <c r="B16" s="255" t="s">
        <v>78</v>
      </c>
      <c r="C16" s="260">
        <v>347</v>
      </c>
      <c r="D16" s="256">
        <v>292.00000000000006</v>
      </c>
      <c r="E16" s="263">
        <v>54.999999999999993</v>
      </c>
      <c r="F16" s="256">
        <v>62.000000000000007</v>
      </c>
      <c r="G16" s="256">
        <v>57</v>
      </c>
      <c r="H16" s="256">
        <v>5.0000000000000009</v>
      </c>
      <c r="I16" s="269">
        <v>17.867435158501443</v>
      </c>
      <c r="J16" s="257">
        <v>19.520547945205475</v>
      </c>
      <c r="K16" s="266">
        <v>9.0909090909090935</v>
      </c>
    </row>
    <row r="17" spans="1:11" ht="151.5" customHeight="1" thickTop="1">
      <c r="A17" s="570" t="s">
        <v>240</v>
      </c>
      <c r="B17" s="570"/>
      <c r="C17" s="570"/>
      <c r="D17" s="570"/>
      <c r="E17" s="570"/>
      <c r="F17" s="570"/>
      <c r="G17" s="570"/>
      <c r="H17" s="570"/>
      <c r="I17" s="570"/>
      <c r="J17" s="570"/>
      <c r="K17" s="570"/>
    </row>
  </sheetData>
  <mergeCells count="6">
    <mergeCell ref="I4:K4"/>
    <mergeCell ref="A3:K3"/>
    <mergeCell ref="A17:K17"/>
    <mergeCell ref="A4:B5"/>
    <mergeCell ref="C4:E4"/>
    <mergeCell ref="F4:H4"/>
  </mergeCells>
  <phoneticPr fontId="11" type="noConversion"/>
  <hyperlinks>
    <hyperlink ref="A1" location="Índice!A1" display="Volver al índice"/>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03DC7466A74B43B308A72828204BDF" ma:contentTypeVersion="2" ma:contentTypeDescription="Crear nuevo documento." ma:contentTypeScope="" ma:versionID="6e2ba298901d31e965ef0cab70dc675f">
  <xsd:schema xmlns:xsd="http://www.w3.org/2001/XMLSchema" xmlns:xs="http://www.w3.org/2001/XMLSchema" xmlns:p="http://schemas.microsoft.com/office/2006/metadata/properties" xmlns:ns2="943b9032-4fe4-4ac2-b20b-25b56f232592" targetNamespace="http://schemas.microsoft.com/office/2006/metadata/properties" ma:root="true" ma:fieldsID="d506563684f2f533b1c52d796e7f6b68" ns2:_="">
    <xsd:import namespace="943b9032-4fe4-4ac2-b20b-25b56f23259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b9032-4fe4-4ac2-b20b-25b56f2325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5D6C6A-E794-4544-9413-AE1606ADE03E}">
  <ds:schemaRefs>
    <ds:schemaRef ds:uri="http://schemas.microsoft.com/sharepoint/v3/contenttype/forms"/>
  </ds:schemaRefs>
</ds:datastoreItem>
</file>

<file path=customXml/itemProps2.xml><?xml version="1.0" encoding="utf-8"?>
<ds:datastoreItem xmlns:ds="http://schemas.openxmlformats.org/officeDocument/2006/customXml" ds:itemID="{3D501D20-9FC2-4D66-A4D6-697D08A741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3b9032-4fe4-4ac2-b20b-25b56f232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30</vt:i4>
      </vt:variant>
    </vt:vector>
  </HeadingPairs>
  <TitlesOfParts>
    <vt:vector size="30" baseType="lpstr">
      <vt:lpstr>Índice</vt:lpstr>
      <vt:lpstr>A4.Tabla1</vt:lpstr>
      <vt:lpstr>A4.Tabla2</vt:lpstr>
      <vt:lpstr>A4.Tabla3</vt:lpstr>
      <vt:lpstr>A4.Tabla4</vt:lpstr>
      <vt:lpstr>A4.Tabla5</vt:lpstr>
      <vt:lpstr>A4.Tabla6</vt:lpstr>
      <vt:lpstr>A4.Tabla7</vt:lpstr>
      <vt:lpstr>A4.Tabla8</vt:lpstr>
      <vt:lpstr>A4.Tabla9</vt:lpstr>
      <vt:lpstr>A4.Tabla10</vt:lpstr>
      <vt:lpstr>A4.Tabla11</vt:lpstr>
      <vt:lpstr>A4.Tabla12</vt:lpstr>
      <vt:lpstr>A4.Tabla13</vt:lpstr>
      <vt:lpstr>A4.Tabla14</vt:lpstr>
      <vt:lpstr>A4.Tabla15</vt:lpstr>
      <vt:lpstr>A4.Tabla16</vt:lpstr>
      <vt:lpstr>A4.Tabla17</vt:lpstr>
      <vt:lpstr>A4.Tabla18</vt:lpstr>
      <vt:lpstr>A4.Tabla19</vt:lpstr>
      <vt:lpstr>A4.Tabla20</vt:lpstr>
      <vt:lpstr>A4.Tabla21</vt:lpstr>
      <vt:lpstr>A4.Tabla22</vt:lpstr>
      <vt:lpstr>A4.Tabla23</vt:lpstr>
      <vt:lpstr>A4.Tabla24</vt:lpstr>
      <vt:lpstr>A4.Tabla25</vt:lpstr>
      <vt:lpstr>A4.Tabla26</vt:lpstr>
      <vt:lpstr>A4.Tabla27</vt:lpstr>
      <vt:lpstr>A4.Tabla28</vt:lpstr>
      <vt:lpstr>A4.Tabla29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Madalen</dc:creator>
  <cp:lastModifiedBy>Aramendi Rique, Jorge</cp:lastModifiedBy>
  <dcterms:created xsi:type="dcterms:W3CDTF">2022-04-06T07:32:42Z</dcterms:created>
  <dcterms:modified xsi:type="dcterms:W3CDTF">2022-06-28T11:05:47Z</dcterms:modified>
</cp:coreProperties>
</file>