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ramenr\ELKARLAN\118 - Organo Estadistico DIJPS - Documentos\Mortalidad_COVID\tablas_difusion\"/>
    </mc:Choice>
  </mc:AlternateContent>
  <bookViews>
    <workbookView xWindow="-120" yWindow="-120" windowWidth="19440" windowHeight="15000"/>
  </bookViews>
  <sheets>
    <sheet name="Índice" sheetId="1" r:id="rId1"/>
    <sheet name="A3.Tabla1" sheetId="3" r:id="rId2"/>
    <sheet name="A3.Tabla2" sheetId="5" r:id="rId3"/>
    <sheet name="A3.Tabla3" sheetId="7" r:id="rId4"/>
    <sheet name="A3.Tabla4" sheetId="9" r:id="rId5"/>
    <sheet name="A3.Tabla5" sheetId="10" r:id="rId6"/>
    <sheet name="A3.Tabla6" sheetId="11" r:id="rId7"/>
    <sheet name="A3.Tabla7" sheetId="12" r:id="rId8"/>
    <sheet name="A3.Tabla8" sheetId="13" r:id="rId9"/>
    <sheet name="A3.Tabla9" sheetId="14" r:id="rId10"/>
    <sheet name="A3.Tabla10" sheetId="15" r:id="rId11"/>
    <sheet name="A3.Tabla11" sheetId="16" r:id="rId12"/>
    <sheet name="A3.Tabla12" sheetId="17" r:id="rId13"/>
    <sheet name="A3.Tabla13" sheetId="18" r:id="rId14"/>
    <sheet name="A3.Tabla14" sheetId="19" r:id="rId15"/>
    <sheet name="A3.Tabla15" sheetId="20" r:id="rId16"/>
    <sheet name="A3.Tabla16" sheetId="21" r:id="rId17"/>
    <sheet name="A3.Tabla17" sheetId="22" r:id="rId18"/>
    <sheet name="A3.Tabla18" sheetId="24" r:id="rId19"/>
    <sheet name="A3.Tabla19" sheetId="25" r:id="rId20"/>
    <sheet name="A3.Tabla20" sheetId="26" r:id="rId21"/>
    <sheet name="A3.Tabla21" sheetId="27" r:id="rId22"/>
    <sheet name="A3.Tabla22" sheetId="28" r:id="rId23"/>
    <sheet name="A3.Tabla23" sheetId="29" r:id="rId24"/>
    <sheet name="A3.Tabla24" sheetId="30" r:id="rId25"/>
    <sheet name="A3.Tabla25" sheetId="31" r:id="rId26"/>
    <sheet name="A3.Tabla26" sheetId="32" r:id="rId27"/>
    <sheet name="A3.Tabla27" sheetId="33" r:id="rId28"/>
    <sheet name="A3.Tabla28" sheetId="34" r:id="rId29"/>
    <sheet name="A3.Tabla29" sheetId="35" r:id="rId30"/>
    <sheet name="A3.Tabla30" sheetId="36" r:id="rId31"/>
    <sheet name="A3.Tabla31" sheetId="37" r:id="rId32"/>
    <sheet name="A3.Tabla32" sheetId="38" r:id="rId3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4" i="18" l="1"/>
  <c r="N14" i="18"/>
  <c r="M14" i="18"/>
  <c r="L14" i="18"/>
  <c r="O13" i="18"/>
  <c r="N13" i="18"/>
  <c r="M13" i="18"/>
  <c r="L13" i="18"/>
  <c r="O12" i="18"/>
  <c r="N12" i="18"/>
  <c r="M12" i="18"/>
  <c r="L12" i="18"/>
  <c r="O11" i="18"/>
  <c r="N11" i="18"/>
  <c r="M11" i="18"/>
  <c r="L11" i="18"/>
  <c r="O10" i="18"/>
  <c r="N10" i="18"/>
  <c r="M10" i="18"/>
  <c r="L10" i="18"/>
  <c r="O9" i="18"/>
  <c r="N9" i="18"/>
  <c r="M9" i="18"/>
  <c r="L9" i="18"/>
  <c r="O8" i="18"/>
  <c r="N8" i="18"/>
  <c r="M8" i="18"/>
  <c r="L8" i="18"/>
  <c r="O7" i="18"/>
  <c r="N7" i="18"/>
  <c r="M7" i="18"/>
  <c r="L7" i="18"/>
  <c r="C8" i="7" l="1"/>
  <c r="C9" i="7"/>
  <c r="C10" i="7"/>
  <c r="C11" i="7"/>
  <c r="C12" i="7"/>
  <c r="C13" i="7"/>
  <c r="C14" i="7"/>
  <c r="C7" i="7"/>
  <c r="D11" i="5"/>
  <c r="D12" i="5"/>
  <c r="D13" i="5"/>
  <c r="D14" i="5"/>
  <c r="D15" i="5"/>
  <c r="D16" i="5"/>
  <c r="D17" i="5"/>
  <c r="D18" i="5"/>
  <c r="D19" i="5"/>
  <c r="D20" i="5"/>
  <c r="D21" i="5"/>
  <c r="D22" i="5"/>
  <c r="D23" i="5"/>
  <c r="D24" i="5"/>
  <c r="D25" i="5"/>
  <c r="D26" i="5"/>
  <c r="D27" i="5"/>
  <c r="D28" i="5"/>
  <c r="D29" i="5"/>
  <c r="D10" i="5"/>
  <c r="D7" i="5"/>
  <c r="D6" i="5"/>
  <c r="D8" i="3"/>
  <c r="E8" i="3" s="1"/>
  <c r="F8" i="3" s="1"/>
  <c r="G8" i="3" s="1"/>
  <c r="H8" i="3" s="1"/>
  <c r="I8" i="3" s="1"/>
  <c r="J8" i="3" s="1"/>
  <c r="K8" i="3" s="1"/>
  <c r="L8" i="3" s="1"/>
  <c r="M8" i="3" s="1"/>
  <c r="N8" i="3" s="1"/>
  <c r="O8" i="3" s="1"/>
  <c r="P8" i="3" s="1"/>
  <c r="Q8" i="3" s="1"/>
  <c r="R8" i="3" s="1"/>
  <c r="S8" i="3" s="1"/>
  <c r="T8" i="3" s="1"/>
  <c r="U8" i="3" s="1"/>
  <c r="C8" i="3"/>
</calcChain>
</file>

<file path=xl/sharedStrings.xml><?xml version="1.0" encoding="utf-8"?>
<sst xmlns="http://schemas.openxmlformats.org/spreadsheetml/2006/main" count="1040" uniqueCount="290">
  <si>
    <t>a) Datos por meses</t>
  </si>
  <si>
    <t>2020</t>
  </si>
  <si>
    <t>2021</t>
  </si>
  <si>
    <t>Feb</t>
  </si>
  <si>
    <t>Mar</t>
  </si>
  <si>
    <t>Abr</t>
  </si>
  <si>
    <t>May</t>
  </si>
  <si>
    <t>Jun</t>
  </si>
  <si>
    <t>Jul</t>
  </si>
  <si>
    <t>Ago</t>
  </si>
  <si>
    <t>Sept</t>
  </si>
  <si>
    <t>Oct</t>
  </si>
  <si>
    <t>Nov</t>
  </si>
  <si>
    <t>Dic</t>
  </si>
  <si>
    <t>Total</t>
  </si>
  <si>
    <t>Defunciones atribuibles a la COVID-19 hasta el 26/09/2021</t>
  </si>
  <si>
    <t>Fuente:  Informes Semanales de Indicadores COVID remitidos a la Fiscalía Superior del País Vasco.
Notas: 
(1) Los informes se refieren a semanas completas. A la hora de agregar los datos por meses, se utiliza el mes de la fecha en la que termina cada semana.
(2) Los datos correspondientes a los meses de marzo y abril 2020, que aparecen agregados en los Informes, se han estimado a partir de datos de Osakidetza sobre la proporción de defunciones de personas con prueba diagnóstica positiva en cada mes</t>
  </si>
  <si>
    <t>Ene</t>
  </si>
  <si>
    <t>Año y mes</t>
  </si>
  <si>
    <t>Nº de defunciones</t>
  </si>
  <si>
    <t>Nº acumulado</t>
  </si>
  <si>
    <t>Nº mensual</t>
  </si>
  <si>
    <t>Fallecimientos atribuibles a la COVID-19 hasta el 26/09/2021</t>
  </si>
  <si>
    <t>Nº</t>
  </si>
  <si>
    <t>% del total</t>
  </si>
  <si>
    <t>Tasa (%)</t>
  </si>
  <si>
    <t>--</t>
  </si>
  <si>
    <t>Fuente:  Informes Semanales de Indicadores COVID remitidos a la Fiscalía Superior del País Vasco.
Notas: 
(1) Los informes se refieren a semanas completas. A la hora de agregar los datos por meses, se utiliza el mes de la fecha en la que termina cada semana.
(2) Los datos correspondientes a los meses de marzo y abril 2020, que aparecen agregados en los Informes, se han estimado a partir de datos de Osakidetza sobre la proporción de defunciones de personas con prueba diagnóstica positiva en cada mes
(3)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</si>
  <si>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t>
  </si>
  <si>
    <t>Volver al índice</t>
  </si>
  <si>
    <t>Código territorio</t>
  </si>
  <si>
    <t>Araba/Álava</t>
  </si>
  <si>
    <t>Bizkaia</t>
  </si>
  <si>
    <t>Gipuzkoa</t>
  </si>
  <si>
    <t>Tim. I</t>
  </si>
  <si>
    <t>Trim. II</t>
  </si>
  <si>
    <t>Trim. III</t>
  </si>
  <si>
    <t>Trim IV</t>
  </si>
  <si>
    <t>Atribuibles a la COVID-19</t>
  </si>
  <si>
    <t>Otras causas</t>
  </si>
  <si>
    <t>Número de defunciones atribuibles a la COVID-19</t>
  </si>
  <si>
    <t>Número de defunciones por otras causas</t>
  </si>
  <si>
    <t>Año y trimestre</t>
  </si>
  <si>
    <t>Total 01/03/2020 - 30/09/2021</t>
  </si>
  <si>
    <t>b) Datos por trimestres</t>
  </si>
  <si>
    <t>Proporción de defunciones atribuibles a la COVID19 (% sobre el total)</t>
  </si>
  <si>
    <t>Centros con información</t>
  </si>
  <si>
    <t>Fuente:  Informes Semanales de Indicadores COVID remitidos a la Fiscalía Superior del País Vasco.
Notas: 
(1) Los informes ofrecen datos para semanas completas. A la hora de agregar los datos por trimestres, se utiliza el mes de la fecha en la que termina cada semana.
(2) Los datos correspondientes a los meses de marzo y abril 2020, que aparecen agregados en los Informes, se han estimado a partir de datos de Osakidetza sobre la proporción de defunciones de personas con prueba diagnóstica positiva en cada mes.
(3) Información disponible para 301 centros (98%): 97,7% en Álava, 97,5% en Bizkaia y 100% en Gipuzkoa.</t>
  </si>
  <si>
    <t>%</t>
  </si>
  <si>
    <t>Hasta 50 plazas</t>
  </si>
  <si>
    <t>51 - 99 plazas</t>
  </si>
  <si>
    <t>100 o más plazas</t>
  </si>
  <si>
    <t>Fuente:  Informes Semanales de Indicadores COVID remitidos a la Fiscalía Superior del País Vasco.
Notas: 
(1) Los informes ofrecen datos para semanas completas. A la hora de agregar los datos por trimestres, se utiliza el mes de la fecha en la que termina cada semana.
(2) Los datos correspondientes a los meses de marzo y abril 2020, que aparecen agregados en los Informes, se han estimado a partir de datos de Osakidetza sobre la proporción de defunciones de personas con prueba diagnóstica positiva en cada mes.
(3) Información disponible para 301 centros (98%): 97,1% de los de menos de 50 plazas, 100% de los de 51 a 99 plazas y 98,5% de los de 100 y más plazas.</t>
  </si>
  <si>
    <t>Cercanía respecto al SVSS</t>
  </si>
  <si>
    <t>Públicas y cercanas al SVSS (&gt;50% finan. pública)</t>
  </si>
  <si>
    <t>Privadas más alejadas del SVSS (&gt;50% finan. privada)</t>
  </si>
  <si>
    <t>Fuente:  Informes Semanales de Indicadores COVID remitidos a la Fiscalía Superior del País Vasco.
Notas: 
(1) SVSS: Sistema Vasco de Servicios Sociales.
(2) Los informes remitidos a la fiscalía ofrecen datos para semanas completas. A la hora de agregar los datos por trimestres, se utiliza el mes de la fecha en la que termina cada semana.
(3) Los datos correspondientes a los meses de marzo y abril 2020, que aparecen agregados en los Informes, se han estimado a partir de datos de Osakidetza sobre la proporción de defunciones de personas con prueba diagnóstica positiva en cada mes.
(4) Información disponible para 301 centros (98%): 96,8% de los públicos y cercanos al sistema y el 98,9% de los privados más alejados.</t>
  </si>
  <si>
    <t>c) Datos por años</t>
  </si>
  <si>
    <t>Tasa de mortalidad atribuible a la COVID-19 (%)</t>
  </si>
  <si>
    <t>Fuente:  Informes Semanales de Indicadores COVID remitidos a la Fiscalía Superior del País Vasco.
Notas: 
(1) Los informes se refieren a semanas completas. A la hora de agregar los datos por meses, se utiliza el mes de la fecha en la que termina cada semana.
(2) Los datos correspondientes a los meses de marzo y abril 2020, que aparecen agregados en los Informes, se han estimado a partir de datos de Osakidetza sobre la proporción de defunciones de personas con prueba diagnóstica positiva en cada mes.
(3)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</si>
  <si>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Tabla 6. Tasa de mortalidad (%) hasta el 26/09/2021, por causa (COVID-19 / otras), territorio histórico y trimestre.</t>
  </si>
  <si>
    <t>Tasa de mortalidad total (%)</t>
  </si>
  <si>
    <t>Tabla 7. Tasa de mortalidad (%) hasta el 26/09/2021, por causa (COVID-19 / otras), tamaño del centro y trimestre.</t>
  </si>
  <si>
    <t>Comarcas de servicios sociales (agrupada)</t>
  </si>
  <si>
    <t>Vitoria-Gasteiz</t>
  </si>
  <si>
    <t>Zona Rural Alavesa</t>
  </si>
  <si>
    <t>Bidasoa - Buruntzaldea - Oarsoaldea</t>
  </si>
  <si>
    <t>Debabarrena - Debagoiena</t>
  </si>
  <si>
    <t>Donostia</t>
  </si>
  <si>
    <t>Tolosaldea - Goierri</t>
  </si>
  <si>
    <t>Urola Kosta</t>
  </si>
  <si>
    <t>Basauri-Nerbioi</t>
  </si>
  <si>
    <t>Bilbo</t>
  </si>
  <si>
    <t>Busturialdea-Bermeo</t>
  </si>
  <si>
    <t>Durangoaldea-Lea Artibai-Lea Ibarra</t>
  </si>
  <si>
    <t>Enkarterri</t>
  </si>
  <si>
    <t>Ezkerraldea</t>
  </si>
  <si>
    <t>Galdakao-Arratia</t>
  </si>
  <si>
    <t>Getxo-Uribe Kosta</t>
  </si>
  <si>
    <t>Mungialde-Txorierri-Erandio-Leioa</t>
  </si>
  <si>
    <t>Porcentaje de defunciones atribuibles a la COVID (%)</t>
  </si>
  <si>
    <t>Centros grandes (&gt;50 pz), alta vulnerabilidad (2 o más factores)</t>
  </si>
  <si>
    <t>Centros grandes (&gt;50 pz), vulnerabilidad asociada al entorno</t>
  </si>
  <si>
    <t>Centros grandes (&gt;50 pz), vulnerabilidad por población u organización del personal</t>
  </si>
  <si>
    <t>Centros grandes (&gt;50 pz),  ningún factor de vulnerabilidad</t>
  </si>
  <si>
    <t>Centros pequeños y medianos (&lt;=50 pz), en zonas urbanas, alta vulnerabilidad (2 o más factores)</t>
  </si>
  <si>
    <t>Centros pequeños y medianos (&lt;=50 pz), en zonas urbanas, vulnerabilidad asociada al entorno</t>
  </si>
  <si>
    <t>Centros pequeños y medianos (&lt;=50 pz), en zonas urbanas, vulnerabilidad por población u organización del personal</t>
  </si>
  <si>
    <t>Centros pequeños y medianos (&lt;=50 pz), en zonas urbanas, sin vulnerabilidad</t>
  </si>
  <si>
    <t>Centros pequeños y medianos (&lt;=50 pz), en zonas rurales o asimilables, alta vulnerabilidad (2 o más factores)</t>
  </si>
  <si>
    <t>Otros centros pequeños y medianos en zonas rurales o asimilables</t>
  </si>
  <si>
    <t>Fuente:  Informes Semanales de Indicadores COVID remitidos a la Fiscalía Superior del País Vasco.
Notas: 
(1) La tipología de centro combina la vulnerabilidad del centro por factores de composición de la población, de organización del personal y del entorno, con el tamaño y la ruralidad de las zonas en las que se ubican. Para más detalles consultar las definiciones y la metodología.
(2) Los informes se refieren a semanas completas. A la hora de agregar los datos por meses, se utiliza el mes de la fecha en la que termina cada semana.
(3)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</si>
  <si>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Tasa de mortalidad (%)</t>
  </si>
  <si>
    <t>Volver al inicio</t>
  </si>
  <si>
    <t>Tipología de centro (sintética)</t>
  </si>
  <si>
    <t>Fuente:  Informes Semanales de Indicadores COVID remitidos a la Fiscalía Superior del País Vasco.
Notas: 
(1) Los informes se refieren a semanas completas. A la hora de agregar los datos por meses, se utiliza el mes de la fecha en la que termina cada semana.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</si>
  <si>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d) Datos por oleadas</t>
  </si>
  <si>
    <t>1ª ola</t>
  </si>
  <si>
    <t>2ª ola</t>
  </si>
  <si>
    <t>3ª ola</t>
  </si>
  <si>
    <t>Sector de servicios sociales</t>
  </si>
  <si>
    <t>Araba</t>
  </si>
  <si>
    <t>Gipuzkoa este</t>
  </si>
  <si>
    <t>Gipuzkoa oeste</t>
  </si>
  <si>
    <t>Durango-Arratia</t>
  </si>
  <si>
    <t>Enkarterri-Ezkerraldea</t>
  </si>
  <si>
    <t>Uribe</t>
  </si>
  <si>
    <t>Fuente:  Informes Semanales de Indicadores COVID remitidos a la Fiscalía Superior del País Vasco.
Notas: 
(2) 1ª Ola: 01/03/2020 - 28/06/2020; 2ª Ola: 29/06/2020 - 28/02/2021; periodo post-vacunación: 01/03/2021 - 26/09/2021</t>
  </si>
  <si>
    <t>Post-vacuna</t>
  </si>
  <si>
    <t>Fuente:  Informes Semanales de Indicadores COVID remitidos a la Fiscalía Superior del País Vasco.
Notas: 
(1) Los informes se refieren a semanas completas. A la hora de agregar los datos por olas, se utiliza el mes de la fecha en la que se termina la semana.
1ª Ola: 01/03/2020 - 28/06/2020;  2ª Ola: 29/06/2020 - 28/02/2021   Post-vacunación: 01/03/2021 - 26/09/2021</t>
  </si>
  <si>
    <t xml:space="preserve">Estadística sobre Mortalidad por COVID-19 en centros residenciales para personas mayores </t>
  </si>
  <si>
    <t>Total 2020</t>
  </si>
  <si>
    <t>Total 2021</t>
  </si>
  <si>
    <t>CAE</t>
  </si>
  <si>
    <t>Centros con información (Fiscalía)</t>
  </si>
  <si>
    <t>Defunciones por cualquier causa</t>
  </si>
  <si>
    <t>Usuarios/as en e periodo</t>
  </si>
  <si>
    <t>Defunciones atribuibles a la COVID-19</t>
  </si>
  <si>
    <t>COVID</t>
  </si>
  <si>
    <t>% Vert.</t>
  </si>
  <si>
    <t>Proporción de defunciones por COVID</t>
  </si>
  <si>
    <t xml:space="preserve"> (% del total)</t>
  </si>
  <si>
    <t>Fuentes:
Informes Semanales de Indicadores COVID remitidos a la Fiscalía Superior del País Vasco.
Notas: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</si>
  <si>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Fuente:  Informes Semanales de Indicadores COVID remitidos a la Fiscalía Superior del País Vasco.
Notas: 
(1) Los informes se refieren a semanas completas. A la hora de agregar los datos por olas, se utiliza el mes de la fecha en la que se termina la semana.
(2) 1ª Ola: 01/03/2020 - 28/06/2020;  2ª Ola: 29/06/2020 - 28/02/2021   Post-vacunación: 01/03/2021 - 26/09/2021
(3)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</si>
  <si>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Fuente:  Informes Semanales de Indicadores COVID remitidos a la Fiscalía Superior del País Vasco.
Notas: 
(1)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indirecta.La vulnerabilidad por alta prevalencia en el entorno afecta a los centros ubicados en municipios con una alta prevalencia acumulada de contagios por coronavirus en la población general. La tipología de centro combina la vulnerabilidad del centro por factores de composición de la población, de organización del personal y del entorno, con el tamaño y la ruralidad de las zonas en las que se ubican. Para más detalles consultar las definiciones y la metodología.
(2) Los informes se refieren a semanas completas. A la hora de agregar los datos por olas, se utiliza el mes de la fecha en la que se termina la semana. 1ª Ola: 01/03/2020 - 28/06/2020;  2ª Ola: 29/06/2020 - 28/02/2021 ; periodo post-vacunación: 01/03/2021 - 26/09/2021.
(3)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</si>
  <si>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Zonas climáticas</t>
  </si>
  <si>
    <t>Zona litoral de Gipuzkoa</t>
  </si>
  <si>
    <t>Zona litoral de Bizkaia</t>
  </si>
  <si>
    <t>Valles cantábricos costeros de Gipuzkoa</t>
  </si>
  <si>
    <t>Valles cantábricos costeros de Bizkaia y Araba</t>
  </si>
  <si>
    <t>Ruralidad</t>
  </si>
  <si>
    <t>Entidades rurales y urbanas asimilables</t>
  </si>
  <si>
    <t>Entidades urbanas intermedias</t>
  </si>
  <si>
    <t>Entidades urbanas</t>
  </si>
  <si>
    <t>Positivos acumulados a 29/09/2021 en la pob. gral por 100.000 habitantes (terciles)</t>
  </si>
  <si>
    <t>&lt;= 9679</t>
  </si>
  <si>
    <t>9680 - 11940</t>
  </si>
  <si>
    <t>11941+</t>
  </si>
  <si>
    <t>Tamaño (detalle)</t>
  </si>
  <si>
    <t>&lt;= 25 plazas</t>
  </si>
  <si>
    <t>26 - 50 plazas</t>
  </si>
  <si>
    <t>51 - 100 plazas</t>
  </si>
  <si>
    <t>&gt;100 plazas</t>
  </si>
  <si>
    <t>Titularidad</t>
  </si>
  <si>
    <t>Públicas</t>
  </si>
  <si>
    <t>Privadas SFL</t>
  </si>
  <si>
    <t>Sociedades Anónimas</t>
  </si>
  <si>
    <t>Otras privadas mercantiles</t>
  </si>
  <si>
    <t>Privadas con el 50% o más de financ. pública</t>
  </si>
  <si>
    <t>Privadas con menos del 50% de financ. pública</t>
  </si>
  <si>
    <t>Fuentes:
Informes Semanales de Indicadores COVID remitidos a la Fiscalía Superior del País Vasco.
Notas: 
(1) SVSS: Sistema Vasco de Servicios Sociales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</si>
  <si>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Perfil de la población atendida</t>
  </si>
  <si>
    <t>Población mayoritaria con alta dependencia y muy envejecida</t>
  </si>
  <si>
    <t>Población mayoritaria con alta dependencia pero menos envejecida</t>
  </si>
  <si>
    <t>Población con dependencia mixta, muy envejecida</t>
  </si>
  <si>
    <t>Población con dependencia mixta, menos envejecida</t>
  </si>
  <si>
    <t>Población mayoritaria con dependencia moderada-leve pero muy envejecida</t>
  </si>
  <si>
    <t>Población mayoritaria con dependencia moderada-leve y menos envejecida</t>
  </si>
  <si>
    <t>Ratio de atención (personal propio y subcontratado a DPE por persona usuaria en diciembre) (terciles)</t>
  </si>
  <si>
    <t>Intensidad de atención y especialización</t>
  </si>
  <si>
    <t>Ratio de personal media-alta (&gt;0.60) sin servicio médico en el centro</t>
  </si>
  <si>
    <t>Ratio de personal media-alta (&gt; 0.60), con servicio médico en el centro</t>
  </si>
  <si>
    <t>Ratio de personal baja (&lt;=0.60), con personal médico propio</t>
  </si>
  <si>
    <t>Ratio de personal baja (&lt;=0.60), sin personal médico propio, pero con servicio médico en el centro</t>
  </si>
  <si>
    <t>Ratio de personal baja (&lt;=0.60), sin personal médico propio ni servicio médico en el centro</t>
  </si>
  <si>
    <t>Gasto total por plaza (grupos)</t>
  </si>
  <si>
    <t>Bajo (&lt; 23.500€)</t>
  </si>
  <si>
    <t>Medio (23.500€ - 30.000€)</t>
  </si>
  <si>
    <t>Alto (&gt;30.000€)</t>
  </si>
  <si>
    <t>Fuentes:
Informes Semanales de Indicadores COVID remitidos a la Fiscalía Superior del País Vasco.
Notas: 
(1) El coste/plaza se calcula sobre el gasto total anual del centro. Cada grupo contiene aproximadamente a un tercio de los centros.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</si>
  <si>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Ningún factor de vulnerabilidad</t>
  </si>
  <si>
    <t>1 factor de vulnerabilidad</t>
  </si>
  <si>
    <t>Vulnerabilidad alta (dos o más factores)</t>
  </si>
  <si>
    <t>Fuentes:
Informes Semanales de Indicadores COVID remitidos a la Fiscalía Superior del País Vasco.
Notas: 
(1)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indirecta.La vulnerabilidad por alta prevalencia en el entornoafecta a los centros ubicados en municipios con una alta prevalencia acumulada de contagiospor coronavirus en la población general. Para más detalles consultar las definiciones.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</si>
  <si>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Fuentes:
Informes Semanales de Indicadores COVID remitidos a la Fiscalía Superior del País Vasco.
Notas: 
(1) La tipología sintética combina los factores de vulnerabillidad con el tamaño del centro y la ruralidad del municipio en el que se ubican.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indirecta.La vulnerabilidad por alta prevalencia en el entornoafecta a los centros ubicados en municipios con una alta prevalencia acumulada de contagiospor coronavirus en la población general.Para más detalles consultar las definiciones.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</si>
  <si>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Cuencas interiores de Araba</t>
  </si>
  <si>
    <t>Resto de Araba y Bizkaia</t>
  </si>
  <si>
    <t>Fuentes:
Informes Semanales de Indicadores COVID remitidos a la Fiscalía Superior del País Vasco.
Notas:
(1) Ruralidad: es una variable que combina información sobreel tamaño poblacional de las entidades de población (ámbitos geográficos inframunicipales) en las que se ubican los centros,y algunas variables socioeconómicas de los municipios (ver definiciones).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</si>
  <si>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Fuentes:
Informes Semanales de Indicadores COVID remitidos a la Fiscalía Superior del País Vasco.
Notas: 
(1) Positivos acumulados en el municipio: se han agrupado los municipios de Euskadi en 3 grupos iguales (1/3 de los municipios en cada grupo) en función de la prevalencia acumulada de positivos en la población general hasta el 29/09/2021. Fuente: Informe Epidemiológico Semanal de la Viceconsejería de salud (situación epidemiológica en Euskadi a 27/09/2021).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</si>
  <si>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Fuentes: Informes Semanales de Indicadores COVID remitidos a la Fiscalía Superior del País Vasco.
Notas: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</si>
  <si>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Baja: &lt;= 0,6061</t>
  </si>
  <si>
    <t>Media: 0,6062 - 0,7564</t>
  </si>
  <si>
    <t>Alta: &gt;= 0,7565</t>
  </si>
  <si>
    <t>Ratio de atención baja: &lt;= 0,6061</t>
  </si>
  <si>
    <t>Ratio de atención media: 0,6062 - 0,7564</t>
  </si>
  <si>
    <t>Ratio de atención alta: &gt;= 0,7565</t>
  </si>
  <si>
    <t xml:space="preserve">Fuentes:
Informes Semanales de Indicadores COVID remitidos a la Fiscalía Superior del País Vasco.
Notas: 
(1)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indirecta.La vulnerabilidad por alta prevalencia en el entornoafecta a los centros ubicados en municipios con una alta prevalencia acumulada de contagiospor coronavirus en la población general. Para más detalles consultar las definiciones.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												</t>
  </si>
  <si>
    <t>Más de 50 plazas</t>
  </si>
  <si>
    <t>Tabla 1</t>
  </si>
  <si>
    <t>Tabla 2</t>
  </si>
  <si>
    <t>Abr (estim.)</t>
  </si>
  <si>
    <t>Mar (estim.)</t>
  </si>
  <si>
    <t>Número mensual y acumulado de defunciones atribuibles a la COVID-19 hasta el 26/09/2021, por meses.</t>
  </si>
  <si>
    <t>Número, distribución y tasa de defunciones atribuibles a la COVID-19 hasta el 26/09/2021, por meses.</t>
  </si>
  <si>
    <t>Número y Proporción de defunciones hasta el 26/09/2021, por causa (COVID-19 / otras), territorio histórico y trimestre.</t>
  </si>
  <si>
    <t>Número y Proporción de defunciones hasta el 26/09/2021, por causa (COVID-19 / otras), tamaño del centro y trimestre.</t>
  </si>
  <si>
    <t>Número y Proporción de defunciones hasta el 26/09/2021, por causa (COVID-19 / otras), cercanía respecto al SVSS y trimestre.</t>
  </si>
  <si>
    <t>Tasa de mortalidad (%) hasta el 26/09/2021, por causa (COVID-19 / otras), cercanía respecto al SVSS y trimestre.</t>
  </si>
  <si>
    <t>Número y Proporción defunciones hasta el 26/09/2021, por causa (COVID-19 / otras), comarca de servicios sociales y año.</t>
  </si>
  <si>
    <t>Tipo 1</t>
  </si>
  <si>
    <t>Tipo 2</t>
  </si>
  <si>
    <t>Tipo 3</t>
  </si>
  <si>
    <t>Tipo 4</t>
  </si>
  <si>
    <t>Tipo 5</t>
  </si>
  <si>
    <t>Tipo 6</t>
  </si>
  <si>
    <t>Tipo 7</t>
  </si>
  <si>
    <t>Tipo 8</t>
  </si>
  <si>
    <t>Tipo 9</t>
  </si>
  <si>
    <t>Tipo 10</t>
  </si>
  <si>
    <t>Tasa de mortalidad (%) hasta el 26/09/2021, por causa (COVID-19 / total), comarca de servicios sociales (agrupada) y año.</t>
  </si>
  <si>
    <t>Vovler al índice</t>
  </si>
  <si>
    <t>Tipo 11</t>
  </si>
  <si>
    <t>Número de defunciones, distribución y tasa de mortalidad (%) hasta el 26/09/2021, por causa (COVID-19 /total) y tipología de centro (sintética)</t>
  </si>
  <si>
    <t>Número de defunciones, distribución y tasa de mortalidad (%) hasta el 26/09/2021, por causa (COVID-19 /total, ratio de atención y vulnerabilidad</t>
  </si>
  <si>
    <t xml:space="preserve">Número de defunciones, distribución y tasa de mortalidad (%) hasta el 26/09/2021, por causa (COVID-19 /total), titularidad y vulnerabilidad												</t>
  </si>
  <si>
    <t xml:space="preserve">Fuentes:
Informes Semanales de Indicadores COVID remitidos a la Fiscalía Superior del País Vasco.
Notas: 
(1)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indirecta.La vulnerabilidad por alta prevalencia en el entornoafecta a los centros ubicados en municipios con una alta prevalencia acumulada de contagiospor coronavirus en la población general. Para más detalles consultar las definiciones.
(2) La ratio de atención representa el personal propio y subcontratado en equivalentes a dedicación plena (EDP) de 1.592 horas anuales por persona usuaria en diciembre de 2019. Cada tercil agrupa un tercio de los centros, ordenados de menor a mayor por ratio de atención.
(3)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												</t>
  </si>
  <si>
    <t>Número de defunciones, distribución y tasa de mortalidad (%) hasta el 26/09/2021, por causa (COVID-19 /total), tamaño del centro y vulnerabilidad</t>
  </si>
  <si>
    <t>Número de defunciones, distribución y tasa de mortalidad (%) hasta el 26/09/2021, por causa (COVID-19 /total) y coste/plaza</t>
  </si>
  <si>
    <t>Número de defunciones, distribución y tasa de mortalidad (%) hasta el 26/09/2021, por causa (COVID-19 /total) y grado de especialización</t>
  </si>
  <si>
    <t>Número de defunciones, distribución y tasa de mortalidad (%) hasta el 26/09/2021, por causa (COVID-19 /total) y ratio de atención (terciles)</t>
  </si>
  <si>
    <t xml:space="preserve"> Número de defunciones, distribución y tasa de mortalidad (%) hasta el 26/09/2021, por causa (COVID-19 /total) y perfil de las personas usuarias</t>
  </si>
  <si>
    <t>Número de defunciones, distribución y tasa de mortalidad (%) hasta el 26/09/2021, por causa (COVID-19 /total) y cercanía respecto al SVSS</t>
  </si>
  <si>
    <t>Número de defunciones, distribución y tasa de mortalidad (%) hasta el 26/09/2021, por causa (COVID-19 /total) y titularidad</t>
  </si>
  <si>
    <t>Número de defunciones, distribución y tasa de mortalidad (%) hasta el 26/09/2021, por causa (COVID-19 /total) y tamaño del centro</t>
  </si>
  <si>
    <t>Número de defunciones, distribución y tasa de mortalidad (%) hasta el 26/09/2021, por causa (COVID-19 /total) y incidencia acumulada del COVID en el municipio (terciles)</t>
  </si>
  <si>
    <t>Número de defunciones, distribución y tasa de mortalidad (%) hasta el 26/09/2021, por causa (COVID-19 /total) y ruralidad</t>
  </si>
  <si>
    <t>Número de defunciones, distribución y tasa de mortalidad (%) hasta el 26/09/2021, por causa (COVID-19 /total) y zona climática</t>
  </si>
  <si>
    <t>Número de defunciones, distribución y tasa de mortalidad (%) hasta el 26/09/2021, por causa (COVID-19 /total) y territorio histórico</t>
  </si>
  <si>
    <t>Tasa de mortalidad (%) por causa (COVID-19 / otras), tipología de centro y ola de la pandemia.</t>
  </si>
  <si>
    <t>Tasa de mortalidad (%) por causa (COVID-19 / total), sector de servicios sociales y ola de la pandemia</t>
  </si>
  <si>
    <t>Número y Proporción defunciones hasta el 26/09/2021, por causa (COVID-19 / otras), tipología de centro y ola de la pandemia.</t>
  </si>
  <si>
    <t>Número y Proporción defunciones hasta el 26/09/2021, por causa (COVID-19 / otras), sector de servicios sociales y ola de la pandemia.</t>
  </si>
  <si>
    <t>Tasa de mortalidad (%) hasta el 26/09/2021, por causa (COVID-19 / total), tipología de centro y año.</t>
  </si>
  <si>
    <t>A. Indicadores sobre contagios, mortalidad y letalidad por COVID-19 en los centros residenciales de atención secundaria de la CAE</t>
  </si>
  <si>
    <t>Fuente de datos: elaboración propia a partir de los datos proporcionados por las Diputaciones Forales de Álava, Bizkaia y Gipuzkoa,  Osakidetza y el OEE del Dpto. de Igualdad, Justicia y Políticas Sociales del Gobierno Vasco.</t>
  </si>
  <si>
    <t>A2. Indicadores sobre defunciones</t>
  </si>
  <si>
    <t>Tabla 3</t>
  </si>
  <si>
    <t>Tabla 4</t>
  </si>
  <si>
    <t>Tabla 5</t>
  </si>
  <si>
    <t>Tabla 6</t>
  </si>
  <si>
    <t>Tabla 7</t>
  </si>
  <si>
    <t>Tabla 8</t>
  </si>
  <si>
    <t>Tabla 9</t>
  </si>
  <si>
    <t>Tabla 10</t>
  </si>
  <si>
    <t>Tabla 11</t>
  </si>
  <si>
    <t>Número mensual y acumulado de defunciones atribuibles a la COVID-19 hasta el 26/09/2021, por  meses. Conjunto de la CAE.</t>
  </si>
  <si>
    <t>Número, distribución y tasa de defunciones atribuibles a la COVID-19 hasta el 26/09/2021, por meses. Conjunto de la CAE.</t>
  </si>
  <si>
    <t>Número y proporción de defunciones hasta el 26/09/2021, por causa (COVID-19 / otras), territorio histórico y trimestre.</t>
  </si>
  <si>
    <t>Número y proporción de defunciones hasta el 26/09/2021, por causa (COVID-19 / otras), tamaño del centro y trimestre</t>
  </si>
  <si>
    <t>Tasa de mortalidad (%), por causa de defunción (COVID-19 / Otras), territorio histórico y trimestre</t>
  </si>
  <si>
    <t>Tasa de mortalidad (%), por causa de defunción (COVID-19 / Otras), tamaño del centro y trimestre</t>
  </si>
  <si>
    <t>Tasa de mortalidad (%) por causa de defunción (COVID-19 / Otras), cercanía respecto al SVSS y trimestre.</t>
  </si>
  <si>
    <t>Tabla 12</t>
  </si>
  <si>
    <t>Tabla 13</t>
  </si>
  <si>
    <t>Tabla 14</t>
  </si>
  <si>
    <t>Tasa de mortalidad (%) por causa (COVID-19 / total), tipología de centro y año.</t>
  </si>
  <si>
    <t>Tabla 15</t>
  </si>
  <si>
    <t>Tabla 16</t>
  </si>
  <si>
    <t>Tabla 17</t>
  </si>
  <si>
    <t>Tabla 18</t>
  </si>
  <si>
    <t>Tabla 19</t>
  </si>
  <si>
    <t>Tabla 20</t>
  </si>
  <si>
    <t>Tasa de mortalidad (%) por causa (COVID-19 / total), tipología de centro (sintética) y ola de la pandemia</t>
  </si>
  <si>
    <t>e) Datos para el conjunto del periodo (marzo 2020 - septiembre 2021) por características de los centros</t>
  </si>
  <si>
    <t>Número, proporción y tasa de defunciones por COVID-19 en la población usuaria de centros residenciales hasta el 30/09/2021, por comarca de servicios sociales</t>
  </si>
  <si>
    <t>Número de defunciones, distribución y tasa de mortalidad (%) hasta el 26/09/2021, por causa (COVID-19 /total) y comarca de servicios sociales (agrupada)</t>
  </si>
  <si>
    <t>Tabla 21</t>
  </si>
  <si>
    <t>Tabla 22</t>
  </si>
  <si>
    <t>Tabla 23</t>
  </si>
  <si>
    <t>Tabla 24</t>
  </si>
  <si>
    <t>Tabla 25</t>
  </si>
  <si>
    <t>Tabla 26</t>
  </si>
  <si>
    <t>Tabla 27</t>
  </si>
  <si>
    <t>Tabla 28</t>
  </si>
  <si>
    <t>Número de defunciones, distribución y tasa de mortalidad (%) hasta el 26/09/2021, por causa (COVID-19 /total) y perfil de las personas usuarias</t>
  </si>
  <si>
    <t>Tabla 29</t>
  </si>
  <si>
    <t>Tabla 30</t>
  </si>
  <si>
    <t>Tabla 31</t>
  </si>
  <si>
    <t>Tabla 32</t>
  </si>
  <si>
    <t xml:space="preserve">Número de defunciones, distribución y tasa de mortalidad (%) hasta el 26/09/2021, por causa (COVID-19 /total), titularidad y vulnerabilidad	</t>
  </si>
  <si>
    <t>Fuentes:
Informes Semanales de Indicadores COVID remitidos a la Fiscalía Superior del País Vasco.
Notas: 
(1) Ratio de atención: personal propio y subcontratado en equivalentes a dedicación plena (EDP)de 1.592 horas anuales por persona usuaria. Cada tercil agrupa un tercio de los centros, ordenados de menor a mayor por ratio de atención.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</si>
  <si>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Fuentes:
Informes Semanales de Indicadores COVID remitidos a la Fiscalía Superior del País Vasco.
Notas: 
(1) Especialización: variable que combina la ratio o intensidad de atención (personal propio y subcontratado en equivalentes a dedicación plena (EDP) de 1.592 horas anuales por persona usuaria y la disponibilidad de personal o servicio de atención médica en el centro.
(2) Para calcular las tasas, la población usuaria se convierte en exposición (multiplicando el dato semanal de personas usuarias por la fracción de días del año que representa la semana) y sumando todas las exposiciones para cada periodo. Esto hace que las tasas sean comparables aunque los periodos comparados tengan distinta duración en días.</t>
  </si>
  <si>
    <t>Número y proporción de defunciones hasta el 26/09/2021, por causa (COVID-19 / otras), cercanía respecto al SVSS y trimestre.</t>
  </si>
  <si>
    <t>Número y proporción defunciones hasta el 26/09/2021, por causa (COVID-19 / otras), comarca de servicios sociales y año.</t>
  </si>
  <si>
    <t>Número y proporción defunciones hasta el 26/09/2021, por causa (COVID-19 / otras), sector de servicios sociales y ola de la pandemia.</t>
  </si>
  <si>
    <t>Número y proporción defunciones hasta el 26/09/2021, por causa (COVID-19 / otras), tipología de centro y ola de la pandemia.</t>
  </si>
  <si>
    <t xml:space="preserve">Notas: </t>
  </si>
  <si>
    <t xml:space="preserve">◉ Los centros incluidos en la estadística son los siguientes:
</t>
  </si>
  <si>
    <t xml:space="preserve">- Centros residenciales para personas mayores de más de 15 plazas (residencias); </t>
  </si>
  <si>
    <t>- Viviendas comunitarias para personas mayores con capacidad inferior a 15 plazas, de titularidad foral o que reciben financiación foral.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</si>
</sst>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0.0"/>
    <numFmt numFmtId="166" formatCode="_-* #,##0_-;\-* #,##0_-;_-* &quot;-&quot;??_-;_-@_-"/>
    <numFmt numFmtId="167" formatCode="0.0"/>
    <numFmt numFmtId="168" formatCode="###0.0"/>
  </numFmts>
  <fonts count="23">
    <font>
      <sz val="11"/>
      <color theme="1"/>
      <name val="Calibri"/>
      <family val="2"/>
      <scheme val="minor"/>
    </font>
    <font>
      <sz val="11"/>
      <color theme="1"/>
      <name val="Calibri"/>
      <family val="2"/>
      <scheme val="minor"/>
    </font>
    <font>
      <b/>
      <sz val="9"/>
      <color indexed="8"/>
      <name val="Arial Bold"/>
    </font>
    <font>
      <sz val="9"/>
      <color indexed="8"/>
      <name val="Arial"/>
      <family val="2"/>
    </font>
    <font>
      <sz val="10"/>
      <name val="Arial"/>
      <family val="2"/>
    </font>
    <font>
      <sz val="9"/>
      <color theme="1"/>
      <name val="Arial"/>
      <family val="2"/>
    </font>
    <font>
      <b/>
      <sz val="9"/>
      <color indexed="8"/>
      <name val="Arial"/>
      <family val="2"/>
    </font>
    <font>
      <u/>
      <sz val="11"/>
      <color theme="10"/>
      <name val="Calibri"/>
      <family val="2"/>
      <scheme val="minor"/>
    </font>
    <font>
      <sz val="11"/>
      <color theme="1"/>
      <name val="Arial"/>
      <family val="2"/>
    </font>
    <font>
      <u/>
      <sz val="9"/>
      <color theme="10"/>
      <name val="Arial"/>
      <family val="2"/>
    </font>
    <font>
      <sz val="10"/>
      <color theme="1"/>
      <name val="Arial"/>
      <family val="2"/>
    </font>
    <font>
      <b/>
      <sz val="9"/>
      <color theme="1"/>
      <name val="Arial"/>
      <family val="2"/>
    </font>
    <font>
      <u/>
      <sz val="10"/>
      <color theme="10"/>
      <name val="Arial"/>
      <family val="2"/>
    </font>
    <font>
      <sz val="8"/>
      <name val="Calibri"/>
      <family val="2"/>
      <scheme val="minor"/>
    </font>
    <font>
      <sz val="9"/>
      <color theme="2"/>
      <name val="Arial"/>
      <family val="2"/>
    </font>
    <font>
      <sz val="9"/>
      <name val="Arial"/>
      <family val="2"/>
    </font>
    <font>
      <b/>
      <sz val="16"/>
      <color theme="1"/>
      <name val="Arial"/>
      <family val="2"/>
    </font>
    <font>
      <b/>
      <sz val="12"/>
      <color theme="1"/>
      <name val="Arial"/>
      <family val="2"/>
    </font>
    <font>
      <i/>
      <sz val="9"/>
      <color theme="1"/>
      <name val="Arial"/>
      <family val="2"/>
    </font>
    <font>
      <b/>
      <i/>
      <sz val="12"/>
      <color theme="1"/>
      <name val="Arial"/>
      <family val="2"/>
    </font>
    <font>
      <b/>
      <i/>
      <sz val="10"/>
      <name val="Arial"/>
      <family val="2"/>
    </font>
    <font>
      <b/>
      <sz val="8"/>
      <color theme="2" tint="-0.499984740745262"/>
      <name val="Arial"/>
      <family val="2"/>
    </font>
    <font>
      <sz val="8"/>
      <color theme="2" tint="-0.499984740745262"/>
      <name val="Arial"/>
      <family val="2"/>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double">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s>
  <cellStyleXfs count="22">
    <xf numFmtId="0" fontId="0" fillId="0" borderId="0"/>
    <xf numFmtId="164" fontId="1" fillId="0" borderId="0" applyFont="0" applyFill="0" applyBorder="0" applyAlignment="0" applyProtection="0"/>
    <xf numFmtId="0" fontId="4" fillId="0" borderId="0"/>
    <xf numFmtId="0" fontId="7"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713">
    <xf numFmtId="0" fontId="0" fillId="0" borderId="0" xfId="0"/>
    <xf numFmtId="0" fontId="5" fillId="2" borderId="0" xfId="0" applyFont="1" applyFill="1"/>
    <xf numFmtId="0" fontId="3" fillId="2" borderId="4" xfId="2" applyFont="1" applyFill="1" applyBorder="1" applyAlignment="1">
      <alignment horizontal="center" wrapText="1"/>
    </xf>
    <xf numFmtId="0" fontId="3" fillId="2" borderId="6" xfId="2" applyFont="1" applyFill="1" applyBorder="1" applyAlignment="1">
      <alignment horizontal="left" vertical="top" wrapText="1"/>
    </xf>
    <xf numFmtId="3" fontId="3" fillId="2" borderId="7" xfId="2" applyNumberFormat="1" applyFont="1" applyFill="1" applyBorder="1" applyAlignment="1">
      <alignment horizontal="right" vertical="top"/>
    </xf>
    <xf numFmtId="0" fontId="3" fillId="2" borderId="12" xfId="2" applyFont="1" applyFill="1" applyBorder="1" applyAlignment="1">
      <alignment horizontal="left" vertical="top" wrapText="1"/>
    </xf>
    <xf numFmtId="3" fontId="3" fillId="2" borderId="13" xfId="2" applyNumberFormat="1" applyFont="1" applyFill="1" applyBorder="1" applyAlignment="1">
      <alignment horizontal="right" vertical="top"/>
    </xf>
    <xf numFmtId="0" fontId="7" fillId="2" borderId="0" xfId="3" applyFill="1" applyBorder="1" applyAlignment="1">
      <alignment vertical="top"/>
    </xf>
    <xf numFmtId="0" fontId="7" fillId="2" borderId="0" xfId="3" applyFill="1" applyBorder="1" applyAlignment="1">
      <alignment vertical="top" wrapText="1"/>
    </xf>
    <xf numFmtId="0" fontId="0" fillId="2" borderId="0" xfId="0" applyFill="1"/>
    <xf numFmtId="0" fontId="3" fillId="2" borderId="0" xfId="4" applyFont="1" applyFill="1" applyBorder="1" applyAlignment="1">
      <alignment horizontal="left" vertical="top" wrapText="1"/>
    </xf>
    <xf numFmtId="3" fontId="3" fillId="2" borderId="0" xfId="4" applyNumberFormat="1" applyFont="1" applyFill="1" applyBorder="1" applyAlignment="1">
      <alignment horizontal="right" vertical="top"/>
    </xf>
    <xf numFmtId="165" fontId="3" fillId="2" borderId="0" xfId="4" applyNumberFormat="1" applyFont="1" applyFill="1" applyBorder="1" applyAlignment="1">
      <alignment horizontal="right" vertical="top"/>
    </xf>
    <xf numFmtId="4" fontId="3" fillId="2" borderId="0" xfId="4" applyNumberFormat="1" applyFont="1" applyFill="1" applyBorder="1" applyAlignment="1">
      <alignment horizontal="right" vertical="top"/>
    </xf>
    <xf numFmtId="164" fontId="3" fillId="2" borderId="0" xfId="1" applyFont="1" applyFill="1" applyBorder="1" applyAlignment="1">
      <alignment horizontal="right" vertical="top"/>
    </xf>
    <xf numFmtId="165" fontId="3" fillId="2" borderId="0" xfId="1" applyNumberFormat="1" applyFont="1" applyFill="1" applyBorder="1" applyAlignment="1">
      <alignment horizontal="right" vertical="top"/>
    </xf>
    <xf numFmtId="0" fontId="3" fillId="2" borderId="0" xfId="4" applyFont="1" applyFill="1" applyBorder="1" applyAlignment="1">
      <alignment horizontal="right" vertical="top"/>
    </xf>
    <xf numFmtId="0" fontId="3" fillId="2" borderId="31" xfId="4" applyFont="1" applyFill="1" applyBorder="1" applyAlignment="1">
      <alignment horizontal="center" wrapText="1"/>
    </xf>
    <xf numFmtId="0" fontId="3" fillId="2" borderId="11" xfId="4" applyFont="1" applyFill="1" applyBorder="1" applyAlignment="1">
      <alignment horizontal="left" vertical="top" wrapText="1"/>
    </xf>
    <xf numFmtId="0" fontId="3" fillId="2" borderId="11" xfId="4" applyFont="1" applyFill="1" applyBorder="1" applyAlignment="1">
      <alignment horizontal="right" vertical="top"/>
    </xf>
    <xf numFmtId="165" fontId="3" fillId="2" borderId="11" xfId="4" applyNumberFormat="1" applyFont="1" applyFill="1" applyBorder="1" applyAlignment="1">
      <alignment horizontal="right" vertical="top"/>
    </xf>
    <xf numFmtId="4" fontId="3" fillId="2" borderId="11" xfId="4" applyNumberFormat="1" applyFont="1" applyFill="1" applyBorder="1" applyAlignment="1">
      <alignment horizontal="right" vertical="top"/>
    </xf>
    <xf numFmtId="0" fontId="3" fillId="2" borderId="35" xfId="4" applyFont="1" applyFill="1" applyBorder="1" applyAlignment="1">
      <alignment vertical="top" wrapText="1"/>
    </xf>
    <xf numFmtId="0" fontId="3" fillId="2" borderId="35" xfId="4" applyFont="1" applyFill="1" applyBorder="1" applyAlignment="1">
      <alignment horizontal="left" vertical="top" wrapText="1"/>
    </xf>
    <xf numFmtId="3" fontId="3" fillId="2" borderId="35" xfId="4" applyNumberFormat="1" applyFont="1" applyFill="1" applyBorder="1" applyAlignment="1">
      <alignment horizontal="right" vertical="top"/>
    </xf>
    <xf numFmtId="165" fontId="3" fillId="2" borderId="35" xfId="4" applyNumberFormat="1" applyFont="1" applyFill="1" applyBorder="1" applyAlignment="1">
      <alignment horizontal="right" vertical="top"/>
    </xf>
    <xf numFmtId="4" fontId="3" fillId="2" borderId="35" xfId="4" applyNumberFormat="1" applyFont="1" applyFill="1" applyBorder="1" applyAlignment="1">
      <alignment horizontal="right" vertical="top"/>
    </xf>
    <xf numFmtId="0" fontId="3" fillId="2" borderId="36" xfId="4" applyFont="1" applyFill="1" applyBorder="1" applyAlignment="1">
      <alignment horizontal="left" vertical="top" wrapText="1"/>
    </xf>
    <xf numFmtId="3" fontId="3" fillId="2" borderId="36" xfId="4" applyNumberFormat="1" applyFont="1" applyFill="1" applyBorder="1" applyAlignment="1">
      <alignment horizontal="right" vertical="top"/>
    </xf>
    <xf numFmtId="165" fontId="3" fillId="2" borderId="36" xfId="4" applyNumberFormat="1" applyFont="1" applyFill="1" applyBorder="1" applyAlignment="1">
      <alignment horizontal="right" vertical="top"/>
    </xf>
    <xf numFmtId="4" fontId="3" fillId="2" borderId="36" xfId="4" applyNumberFormat="1" applyFont="1" applyFill="1" applyBorder="1" applyAlignment="1">
      <alignment horizontal="right" vertical="top"/>
    </xf>
    <xf numFmtId="0" fontId="3" fillId="2" borderId="22" xfId="4" applyFont="1" applyFill="1" applyBorder="1" applyAlignment="1">
      <alignment horizontal="left" vertical="top" wrapText="1"/>
    </xf>
    <xf numFmtId="3" fontId="3" fillId="2" borderId="22" xfId="4" applyNumberFormat="1" applyFont="1" applyFill="1" applyBorder="1" applyAlignment="1">
      <alignment horizontal="right" vertical="top"/>
    </xf>
    <xf numFmtId="165" fontId="3" fillId="2" borderId="22" xfId="4" applyNumberFormat="1" applyFont="1" applyFill="1" applyBorder="1" applyAlignment="1">
      <alignment horizontal="right" vertical="top"/>
    </xf>
    <xf numFmtId="4" fontId="3" fillId="2" borderId="22" xfId="4" applyNumberFormat="1" applyFont="1" applyFill="1" applyBorder="1" applyAlignment="1">
      <alignment horizontal="right" vertical="top"/>
    </xf>
    <xf numFmtId="0" fontId="4" fillId="2" borderId="0" xfId="5" applyFill="1"/>
    <xf numFmtId="0" fontId="3" fillId="2" borderId="4" xfId="5" applyFont="1" applyFill="1" applyBorder="1" applyAlignment="1">
      <alignment horizontal="center" wrapText="1"/>
    </xf>
    <xf numFmtId="0" fontId="7" fillId="2" borderId="0" xfId="3" applyFill="1"/>
    <xf numFmtId="0" fontId="3" fillId="2" borderId="0" xfId="5" applyFont="1" applyFill="1" applyBorder="1" applyAlignment="1">
      <alignment horizontal="left" vertical="top" wrapText="1"/>
    </xf>
    <xf numFmtId="3" fontId="3" fillId="2" borderId="0" xfId="5" applyNumberFormat="1" applyFont="1" applyFill="1" applyBorder="1" applyAlignment="1">
      <alignment horizontal="right" vertical="top"/>
    </xf>
    <xf numFmtId="2" fontId="5" fillId="2" borderId="0" xfId="0" applyNumberFormat="1" applyFont="1" applyFill="1" applyBorder="1"/>
    <xf numFmtId="0" fontId="3" fillId="2" borderId="31" xfId="5" applyFont="1" applyFill="1" applyBorder="1" applyAlignment="1">
      <alignment horizontal="center" wrapText="1"/>
    </xf>
    <xf numFmtId="0" fontId="3" fillId="2" borderId="5" xfId="5" applyFont="1" applyFill="1" applyBorder="1" applyAlignment="1">
      <alignment horizontal="left" vertical="top" wrapText="1"/>
    </xf>
    <xf numFmtId="3" fontId="3" fillId="2" borderId="5" xfId="5" applyNumberFormat="1" applyFont="1" applyFill="1" applyBorder="1" applyAlignment="1">
      <alignment horizontal="right" vertical="top"/>
    </xf>
    <xf numFmtId="0" fontId="3" fillId="2" borderId="22" xfId="5" applyFont="1" applyFill="1" applyBorder="1" applyAlignment="1">
      <alignment horizontal="left" vertical="top" wrapText="1"/>
    </xf>
    <xf numFmtId="3" fontId="3" fillId="2" borderId="22" xfId="5" applyNumberFormat="1" applyFont="1" applyFill="1" applyBorder="1" applyAlignment="1">
      <alignment horizontal="right" vertical="top"/>
    </xf>
    <xf numFmtId="0" fontId="3" fillId="2" borderId="36" xfId="5" applyFont="1" applyFill="1" applyBorder="1" applyAlignment="1">
      <alignment horizontal="left" vertical="top" wrapText="1"/>
    </xf>
    <xf numFmtId="3" fontId="3" fillId="2" borderId="36" xfId="5" applyNumberFormat="1" applyFont="1" applyFill="1" applyBorder="1" applyAlignment="1">
      <alignment horizontal="right" vertical="top"/>
    </xf>
    <xf numFmtId="3" fontId="3" fillId="2" borderId="39" xfId="5" applyNumberFormat="1" applyFont="1" applyFill="1" applyBorder="1" applyAlignment="1">
      <alignment horizontal="right" vertical="top"/>
    </xf>
    <xf numFmtId="3" fontId="3" fillId="2" borderId="37" xfId="5" applyNumberFormat="1" applyFont="1" applyFill="1" applyBorder="1" applyAlignment="1">
      <alignment horizontal="right" vertical="top"/>
    </xf>
    <xf numFmtId="3" fontId="3" fillId="2" borderId="21" xfId="5" applyNumberFormat="1" applyFont="1" applyFill="1" applyBorder="1" applyAlignment="1">
      <alignment horizontal="right" vertical="top"/>
    </xf>
    <xf numFmtId="3" fontId="3" fillId="2" borderId="29" xfId="5" applyNumberFormat="1" applyFont="1" applyFill="1" applyBorder="1" applyAlignment="1">
      <alignment horizontal="right" vertical="top"/>
    </xf>
    <xf numFmtId="2" fontId="5" fillId="2" borderId="37" xfId="0" applyNumberFormat="1" applyFont="1" applyFill="1" applyBorder="1"/>
    <xf numFmtId="0" fontId="3" fillId="2" borderId="32" xfId="5" applyFont="1" applyFill="1" applyBorder="1" applyAlignment="1">
      <alignment horizontal="center" wrapText="1"/>
    </xf>
    <xf numFmtId="3" fontId="3" fillId="2" borderId="41" xfId="5" applyNumberFormat="1" applyFont="1" applyFill="1" applyBorder="1" applyAlignment="1">
      <alignment horizontal="right" vertical="top"/>
    </xf>
    <xf numFmtId="3" fontId="3" fillId="2" borderId="2" xfId="5" applyNumberFormat="1" applyFont="1" applyFill="1" applyBorder="1" applyAlignment="1">
      <alignment horizontal="right" vertical="top"/>
    </xf>
    <xf numFmtId="3" fontId="3" fillId="2" borderId="23" xfId="5" applyNumberFormat="1" applyFont="1" applyFill="1" applyBorder="1" applyAlignment="1">
      <alignment horizontal="right" vertical="top"/>
    </xf>
    <xf numFmtId="2" fontId="5" fillId="2" borderId="2" xfId="0" applyNumberFormat="1" applyFont="1" applyFill="1" applyBorder="1"/>
    <xf numFmtId="3" fontId="3" fillId="2" borderId="34" xfId="5" applyNumberFormat="1" applyFont="1" applyFill="1" applyBorder="1" applyAlignment="1">
      <alignment horizontal="right" vertical="top"/>
    </xf>
    <xf numFmtId="3" fontId="3" fillId="2" borderId="20" xfId="5" applyNumberFormat="1" applyFont="1" applyFill="1" applyBorder="1" applyAlignment="1">
      <alignment horizontal="right" vertical="top"/>
    </xf>
    <xf numFmtId="3" fontId="3" fillId="2" borderId="14" xfId="5" applyNumberFormat="1" applyFont="1" applyFill="1" applyBorder="1" applyAlignment="1">
      <alignment horizontal="right" vertical="top"/>
    </xf>
    <xf numFmtId="3" fontId="3" fillId="2" borderId="4" xfId="5" applyNumberFormat="1" applyFont="1" applyFill="1" applyBorder="1" applyAlignment="1">
      <alignment horizontal="right" vertical="top"/>
    </xf>
    <xf numFmtId="2" fontId="5" fillId="2" borderId="20" xfId="0" applyNumberFormat="1" applyFont="1" applyFill="1" applyBorder="1"/>
    <xf numFmtId="0" fontId="3" fillId="2" borderId="38" xfId="5" applyFont="1" applyFill="1" applyBorder="1" applyAlignment="1">
      <alignment horizontal="center" wrapText="1"/>
    </xf>
    <xf numFmtId="3" fontId="5" fillId="2" borderId="17" xfId="0" applyNumberFormat="1" applyFont="1" applyFill="1" applyBorder="1"/>
    <xf numFmtId="3" fontId="5" fillId="2" borderId="2" xfId="0" applyNumberFormat="1" applyFont="1" applyFill="1" applyBorder="1"/>
    <xf numFmtId="3" fontId="5" fillId="2" borderId="23" xfId="0" applyNumberFormat="1" applyFont="1" applyFill="1" applyBorder="1"/>
    <xf numFmtId="0" fontId="3" fillId="2" borderId="11" xfId="5" applyFont="1" applyFill="1" applyBorder="1" applyAlignment="1">
      <alignment horizontal="left" vertical="top" wrapText="1"/>
    </xf>
    <xf numFmtId="2" fontId="5" fillId="2" borderId="26" xfId="0" applyNumberFormat="1" applyFont="1" applyFill="1" applyBorder="1"/>
    <xf numFmtId="2" fontId="5" fillId="2" borderId="42" xfId="0" applyNumberFormat="1" applyFont="1" applyFill="1" applyBorder="1"/>
    <xf numFmtId="2" fontId="5" fillId="2" borderId="11" xfId="0" applyNumberFormat="1" applyFont="1" applyFill="1" applyBorder="1"/>
    <xf numFmtId="2" fontId="5" fillId="2" borderId="16" xfId="0" applyNumberFormat="1" applyFont="1" applyFill="1" applyBorder="1"/>
    <xf numFmtId="0" fontId="3" fillId="2" borderId="7" xfId="6" applyFont="1" applyFill="1" applyBorder="1" applyAlignment="1">
      <alignment horizontal="left" vertical="top" wrapText="1"/>
    </xf>
    <xf numFmtId="166" fontId="3" fillId="2" borderId="7" xfId="1" applyNumberFormat="1" applyFont="1" applyFill="1" applyBorder="1" applyAlignment="1">
      <alignment horizontal="right" vertical="top"/>
    </xf>
    <xf numFmtId="0" fontId="3" fillId="2" borderId="1" xfId="6" applyFont="1" applyFill="1" applyBorder="1" applyAlignment="1">
      <alignment horizontal="left" vertical="top" wrapText="1"/>
    </xf>
    <xf numFmtId="166" fontId="3" fillId="2" borderId="1" xfId="1" applyNumberFormat="1" applyFont="1" applyFill="1" applyBorder="1" applyAlignment="1">
      <alignment horizontal="right" vertical="top"/>
    </xf>
    <xf numFmtId="0" fontId="3" fillId="2" borderId="4" xfId="6" applyFont="1" applyFill="1" applyBorder="1" applyAlignment="1">
      <alignment horizontal="left" vertical="top" wrapText="1"/>
    </xf>
    <xf numFmtId="166" fontId="3" fillId="2" borderId="4" xfId="1" applyNumberFormat="1" applyFont="1" applyFill="1" applyBorder="1" applyAlignment="1">
      <alignment horizontal="right" vertical="top"/>
    </xf>
    <xf numFmtId="165" fontId="3" fillId="2" borderId="7" xfId="6" applyNumberFormat="1" applyFont="1" applyFill="1" applyBorder="1" applyAlignment="1">
      <alignment horizontal="right" vertical="top"/>
    </xf>
    <xf numFmtId="165" fontId="3" fillId="2" borderId="1" xfId="6" applyNumberFormat="1" applyFont="1" applyFill="1" applyBorder="1" applyAlignment="1">
      <alignment horizontal="right" vertical="top"/>
    </xf>
    <xf numFmtId="0" fontId="3" fillId="2" borderId="13" xfId="6" applyFont="1" applyFill="1" applyBorder="1" applyAlignment="1">
      <alignment horizontal="left" vertical="top" wrapText="1"/>
    </xf>
    <xf numFmtId="165" fontId="3" fillId="2" borderId="13" xfId="6" applyNumberFormat="1" applyFont="1" applyFill="1" applyBorder="1" applyAlignment="1">
      <alignment horizontal="right" vertical="top"/>
    </xf>
    <xf numFmtId="0" fontId="9" fillId="2" borderId="0" xfId="3" applyFont="1" applyFill="1"/>
    <xf numFmtId="4" fontId="3" fillId="2" borderId="4" xfId="5" applyNumberFormat="1" applyFont="1" applyFill="1" applyBorder="1" applyAlignment="1">
      <alignment horizontal="right" vertical="top"/>
    </xf>
    <xf numFmtId="0" fontId="0" fillId="2" borderId="0" xfId="0" applyFill="1" applyAlignment="1">
      <alignment horizontal="left"/>
    </xf>
    <xf numFmtId="4" fontId="3" fillId="2" borderId="0" xfId="5" applyNumberFormat="1" applyFont="1" applyFill="1" applyBorder="1" applyAlignment="1">
      <alignment horizontal="right" vertical="top"/>
    </xf>
    <xf numFmtId="4" fontId="3" fillId="2" borderId="5" xfId="5" applyNumberFormat="1" applyFont="1" applyFill="1" applyBorder="1" applyAlignment="1">
      <alignment horizontal="right" vertical="top"/>
    </xf>
    <xf numFmtId="4" fontId="3" fillId="2" borderId="11" xfId="5" applyNumberFormat="1" applyFont="1" applyFill="1" applyBorder="1" applyAlignment="1">
      <alignment horizontal="right" vertical="top"/>
    </xf>
    <xf numFmtId="4" fontId="3" fillId="2" borderId="36" xfId="5" applyNumberFormat="1" applyFont="1" applyFill="1" applyBorder="1" applyAlignment="1">
      <alignment horizontal="right" vertical="top"/>
    </xf>
    <xf numFmtId="4" fontId="3" fillId="2" borderId="39" xfId="5" applyNumberFormat="1" applyFont="1" applyFill="1" applyBorder="1" applyAlignment="1">
      <alignment horizontal="right" vertical="top"/>
    </xf>
    <xf numFmtId="4" fontId="3" fillId="2" borderId="37" xfId="5" applyNumberFormat="1" applyFont="1" applyFill="1" applyBorder="1" applyAlignment="1">
      <alignment horizontal="right" vertical="top"/>
    </xf>
    <xf numFmtId="4" fontId="3" fillId="2" borderId="29" xfId="5" applyNumberFormat="1" applyFont="1" applyFill="1" applyBorder="1" applyAlignment="1">
      <alignment horizontal="right" vertical="top"/>
    </xf>
    <xf numFmtId="4" fontId="3" fillId="2" borderId="42" xfId="5" applyNumberFormat="1" applyFont="1" applyFill="1" applyBorder="1" applyAlignment="1">
      <alignment horizontal="right" vertical="top"/>
    </xf>
    <xf numFmtId="4" fontId="3" fillId="2" borderId="41" xfId="5" applyNumberFormat="1" applyFont="1" applyFill="1" applyBorder="1" applyAlignment="1">
      <alignment horizontal="right" vertical="top"/>
    </xf>
    <xf numFmtId="4" fontId="3" fillId="2" borderId="2" xfId="5" applyNumberFormat="1" applyFont="1" applyFill="1" applyBorder="1" applyAlignment="1">
      <alignment horizontal="right" vertical="top"/>
    </xf>
    <xf numFmtId="4" fontId="3" fillId="2" borderId="17" xfId="5" applyNumberFormat="1" applyFont="1" applyFill="1" applyBorder="1" applyAlignment="1">
      <alignment horizontal="right" vertical="top"/>
    </xf>
    <xf numFmtId="4" fontId="3" fillId="2" borderId="16" xfId="5" applyNumberFormat="1" applyFont="1" applyFill="1" applyBorder="1" applyAlignment="1">
      <alignment horizontal="right" vertical="top"/>
    </xf>
    <xf numFmtId="0" fontId="8" fillId="2" borderId="0" xfId="0" applyFont="1" applyFill="1"/>
    <xf numFmtId="0" fontId="7" fillId="2" borderId="0" xfId="3" applyFill="1" applyAlignment="1"/>
    <xf numFmtId="4" fontId="3" fillId="2" borderId="20" xfId="5" applyNumberFormat="1" applyFont="1" applyFill="1" applyBorder="1" applyAlignment="1">
      <alignment horizontal="right" vertical="top"/>
    </xf>
    <xf numFmtId="4" fontId="3" fillId="2" borderId="26" xfId="5" applyNumberFormat="1" applyFont="1" applyFill="1" applyBorder="1" applyAlignment="1">
      <alignment horizontal="right" vertical="top"/>
    </xf>
    <xf numFmtId="167" fontId="5" fillId="2" borderId="1" xfId="0" applyNumberFormat="1" applyFont="1" applyFill="1" applyBorder="1"/>
    <xf numFmtId="0" fontId="5" fillId="2" borderId="0" xfId="0" applyFont="1" applyFill="1" applyBorder="1" applyAlignment="1">
      <alignment horizontal="center" vertical="center"/>
    </xf>
    <xf numFmtId="0" fontId="5" fillId="2" borderId="0" xfId="0" applyFont="1" applyFill="1" applyBorder="1"/>
    <xf numFmtId="166" fontId="5" fillId="2" borderId="0" xfId="1" applyNumberFormat="1" applyFont="1" applyFill="1" applyBorder="1"/>
    <xf numFmtId="0" fontId="5" fillId="2" borderId="11" xfId="0" applyFont="1" applyFill="1" applyBorder="1"/>
    <xf numFmtId="166" fontId="5" fillId="2" borderId="11" xfId="1" applyNumberFormat="1" applyFont="1" applyFill="1" applyBorder="1"/>
    <xf numFmtId="0" fontId="5" fillId="2" borderId="31" xfId="0" applyFont="1" applyFill="1" applyBorder="1" applyAlignment="1">
      <alignment horizontal="center"/>
    </xf>
    <xf numFmtId="0" fontId="5" fillId="2" borderId="19" xfId="0" applyFont="1" applyFill="1" applyBorder="1" applyAlignment="1">
      <alignment horizontal="center" vertical="center"/>
    </xf>
    <xf numFmtId="167" fontId="5" fillId="2" borderId="20" xfId="0" applyNumberFormat="1" applyFont="1" applyFill="1" applyBorder="1"/>
    <xf numFmtId="167" fontId="5" fillId="2" borderId="26" xfId="0" applyNumberFormat="1" applyFont="1" applyFill="1" applyBorder="1"/>
    <xf numFmtId="0" fontId="5" fillId="2" borderId="38" xfId="0" applyFont="1" applyFill="1" applyBorder="1" applyAlignment="1">
      <alignment horizontal="center"/>
    </xf>
    <xf numFmtId="0" fontId="5" fillId="2" borderId="32" xfId="0" applyFont="1" applyFill="1" applyBorder="1" applyAlignment="1">
      <alignment horizontal="center"/>
    </xf>
    <xf numFmtId="166" fontId="5" fillId="2" borderId="37" xfId="1" applyNumberFormat="1" applyFont="1" applyFill="1" applyBorder="1"/>
    <xf numFmtId="166" fontId="5" fillId="2" borderId="2" xfId="1" applyNumberFormat="1" applyFont="1" applyFill="1" applyBorder="1"/>
    <xf numFmtId="166" fontId="5" fillId="2" borderId="42" xfId="1" applyNumberFormat="1" applyFont="1" applyFill="1" applyBorder="1"/>
    <xf numFmtId="166" fontId="5" fillId="2" borderId="16" xfId="1" applyNumberFormat="1" applyFont="1" applyFill="1" applyBorder="1"/>
    <xf numFmtId="0" fontId="5" fillId="2" borderId="5" xfId="0" applyFont="1" applyFill="1" applyBorder="1" applyAlignment="1">
      <alignment vertical="top" wrapText="1"/>
    </xf>
    <xf numFmtId="0" fontId="5" fillId="2" borderId="0" xfId="0" applyFont="1" applyFill="1" applyBorder="1" applyAlignment="1">
      <alignment vertical="top" wrapText="1"/>
    </xf>
    <xf numFmtId="0" fontId="5" fillId="2" borderId="11" xfId="0" applyFont="1" applyFill="1" applyBorder="1" applyAlignment="1">
      <alignment vertical="top" wrapText="1"/>
    </xf>
    <xf numFmtId="0" fontId="5" fillId="2" borderId="2" xfId="0" applyFont="1" applyFill="1" applyBorder="1" applyAlignment="1">
      <alignment wrapText="1"/>
    </xf>
    <xf numFmtId="0" fontId="5" fillId="2" borderId="41" xfId="0" applyFont="1" applyFill="1" applyBorder="1"/>
    <xf numFmtId="167" fontId="5" fillId="2" borderId="34" xfId="0" applyNumberFormat="1" applyFont="1" applyFill="1" applyBorder="1"/>
    <xf numFmtId="2" fontId="5" fillId="2" borderId="5" xfId="0" applyNumberFormat="1" applyFont="1" applyFill="1" applyBorder="1"/>
    <xf numFmtId="2" fontId="5" fillId="2" borderId="41" xfId="0" applyNumberFormat="1" applyFont="1" applyFill="1" applyBorder="1"/>
    <xf numFmtId="0" fontId="5" fillId="2" borderId="16" xfId="0" applyFont="1" applyFill="1" applyBorder="1" applyAlignment="1">
      <alignment wrapText="1"/>
    </xf>
    <xf numFmtId="0" fontId="5" fillId="2" borderId="28" xfId="0" applyFont="1" applyFill="1" applyBorder="1" applyAlignment="1">
      <alignment vertical="top" wrapText="1"/>
    </xf>
    <xf numFmtId="0" fontId="5" fillId="2" borderId="3" xfId="0" applyFont="1" applyFill="1" applyBorder="1" applyAlignment="1">
      <alignment wrapText="1"/>
    </xf>
    <xf numFmtId="166" fontId="5" fillId="2" borderId="39" xfId="1" applyNumberFormat="1" applyFont="1" applyFill="1" applyBorder="1" applyAlignment="1">
      <alignment vertical="top"/>
    </xf>
    <xf numFmtId="166" fontId="5" fillId="2" borderId="5" xfId="1" applyNumberFormat="1" applyFont="1" applyFill="1" applyBorder="1" applyAlignment="1">
      <alignment vertical="top"/>
    </xf>
    <xf numFmtId="166" fontId="5" fillId="2" borderId="41" xfId="1" applyNumberFormat="1" applyFont="1" applyFill="1" applyBorder="1" applyAlignment="1">
      <alignment vertical="top"/>
    </xf>
    <xf numFmtId="2" fontId="5" fillId="2" borderId="5" xfId="0" applyNumberFormat="1" applyFont="1" applyFill="1" applyBorder="1" applyAlignment="1">
      <alignment vertical="top"/>
    </xf>
    <xf numFmtId="2" fontId="5" fillId="2" borderId="41" xfId="0" applyNumberFormat="1" applyFont="1" applyFill="1" applyBorder="1" applyAlignment="1">
      <alignment vertical="top"/>
    </xf>
    <xf numFmtId="166" fontId="5" fillId="2" borderId="27" xfId="1" applyNumberFormat="1" applyFont="1" applyFill="1" applyBorder="1" applyAlignment="1">
      <alignment vertical="top"/>
    </xf>
    <xf numFmtId="166" fontId="5" fillId="2" borderId="28" xfId="1" applyNumberFormat="1" applyFont="1" applyFill="1" applyBorder="1" applyAlignment="1">
      <alignment vertical="top"/>
    </xf>
    <xf numFmtId="166" fontId="5" fillId="2" borderId="3" xfId="1" applyNumberFormat="1" applyFont="1" applyFill="1" applyBorder="1" applyAlignment="1">
      <alignment vertical="top"/>
    </xf>
    <xf numFmtId="2" fontId="5" fillId="2" borderId="28" xfId="0" applyNumberFormat="1" applyFont="1" applyFill="1" applyBorder="1" applyAlignment="1">
      <alignment vertical="top"/>
    </xf>
    <xf numFmtId="2" fontId="5" fillId="2" borderId="3" xfId="0" applyNumberFormat="1" applyFont="1" applyFill="1" applyBorder="1" applyAlignment="1">
      <alignment vertical="top"/>
    </xf>
    <xf numFmtId="166" fontId="5" fillId="2" borderId="37" xfId="1" applyNumberFormat="1" applyFont="1" applyFill="1" applyBorder="1" applyAlignment="1">
      <alignment vertical="top"/>
    </xf>
    <xf numFmtId="166" fontId="5" fillId="2" borderId="0" xfId="1" applyNumberFormat="1" applyFont="1" applyFill="1" applyBorder="1" applyAlignment="1">
      <alignment vertical="top"/>
    </xf>
    <xf numFmtId="166" fontId="5" fillId="2" borderId="2" xfId="1" applyNumberFormat="1" applyFont="1" applyFill="1" applyBorder="1" applyAlignment="1">
      <alignment vertical="top"/>
    </xf>
    <xf numFmtId="2" fontId="5" fillId="2" borderId="0" xfId="0" applyNumberFormat="1" applyFont="1" applyFill="1" applyBorder="1" applyAlignment="1">
      <alignment vertical="top"/>
    </xf>
    <xf numFmtId="2" fontId="5" fillId="2" borderId="2" xfId="0" applyNumberFormat="1" applyFont="1" applyFill="1" applyBorder="1" applyAlignment="1">
      <alignment vertical="top"/>
    </xf>
    <xf numFmtId="166" fontId="5" fillId="2" borderId="42" xfId="1" applyNumberFormat="1" applyFont="1" applyFill="1" applyBorder="1" applyAlignment="1">
      <alignment vertical="top"/>
    </xf>
    <xf numFmtId="166" fontId="5" fillId="2" borderId="11" xfId="1" applyNumberFormat="1" applyFont="1" applyFill="1" applyBorder="1" applyAlignment="1">
      <alignment vertical="top"/>
    </xf>
    <xf numFmtId="166" fontId="5" fillId="2" borderId="16" xfId="1" applyNumberFormat="1" applyFont="1" applyFill="1" applyBorder="1" applyAlignment="1">
      <alignment vertical="top"/>
    </xf>
    <xf numFmtId="2" fontId="5" fillId="2" borderId="11" xfId="0" applyNumberFormat="1" applyFont="1" applyFill="1" applyBorder="1" applyAlignment="1">
      <alignment vertical="top"/>
    </xf>
    <xf numFmtId="2" fontId="5" fillId="2" borderId="16" xfId="0" applyNumberFormat="1" applyFont="1" applyFill="1" applyBorder="1" applyAlignment="1">
      <alignment vertical="top"/>
    </xf>
    <xf numFmtId="0" fontId="14" fillId="2" borderId="0" xfId="0" applyFont="1" applyFill="1" applyBorder="1"/>
    <xf numFmtId="0" fontId="14" fillId="2" borderId="0" xfId="0" applyFont="1" applyFill="1" applyBorder="1" applyAlignment="1">
      <alignment horizontal="center"/>
    </xf>
    <xf numFmtId="2" fontId="14" fillId="2" borderId="0" xfId="0" applyNumberFormat="1" applyFont="1" applyFill="1" applyBorder="1"/>
    <xf numFmtId="0" fontId="5" fillId="2" borderId="5" xfId="0" applyFont="1" applyFill="1" applyBorder="1"/>
    <xf numFmtId="0" fontId="5" fillId="2" borderId="38" xfId="0" applyFont="1" applyFill="1" applyBorder="1" applyAlignment="1">
      <alignment horizontal="center" vertical="center"/>
    </xf>
    <xf numFmtId="167" fontId="5" fillId="2" borderId="39" xfId="0" applyNumberFormat="1" applyFont="1" applyFill="1" applyBorder="1"/>
    <xf numFmtId="167" fontId="5" fillId="2" borderId="37" xfId="0" applyNumberFormat="1" applyFont="1" applyFill="1" applyBorder="1"/>
    <xf numFmtId="167" fontId="5" fillId="2" borderId="42" xfId="0" applyNumberFormat="1" applyFont="1" applyFill="1" applyBorder="1"/>
    <xf numFmtId="0" fontId="5" fillId="2" borderId="11" xfId="0" applyFont="1" applyFill="1" applyBorder="1" applyAlignment="1">
      <alignment horizontal="center"/>
    </xf>
    <xf numFmtId="0" fontId="5" fillId="2" borderId="26" xfId="0" applyFont="1" applyFill="1" applyBorder="1" applyAlignment="1">
      <alignment horizontal="center" vertical="center"/>
    </xf>
    <xf numFmtId="0" fontId="5" fillId="2" borderId="42" xfId="0" applyFont="1" applyFill="1" applyBorder="1" applyAlignment="1">
      <alignment horizontal="center"/>
    </xf>
    <xf numFmtId="0" fontId="5" fillId="2" borderId="16" xfId="0" applyFont="1" applyFill="1" applyBorder="1" applyAlignment="1">
      <alignment horizontal="center"/>
    </xf>
    <xf numFmtId="0" fontId="5" fillId="2" borderId="9" xfId="0" applyFont="1" applyFill="1" applyBorder="1" applyAlignment="1">
      <alignment wrapText="1"/>
    </xf>
    <xf numFmtId="0" fontId="5" fillId="2" borderId="9" xfId="0" applyFont="1" applyFill="1" applyBorder="1" applyAlignment="1">
      <alignment vertical="top" wrapText="1"/>
    </xf>
    <xf numFmtId="167" fontId="5" fillId="2" borderId="40" xfId="0" applyNumberFormat="1" applyFont="1" applyFill="1" applyBorder="1" applyAlignment="1">
      <alignment vertical="top"/>
    </xf>
    <xf numFmtId="2" fontId="5" fillId="2" borderId="30" xfId="0" applyNumberFormat="1" applyFont="1" applyFill="1" applyBorder="1" applyAlignment="1">
      <alignment vertical="top"/>
    </xf>
    <xf numFmtId="2" fontId="5" fillId="2" borderId="9" xfId="0" applyNumberFormat="1" applyFont="1" applyFill="1" applyBorder="1" applyAlignment="1">
      <alignment vertical="top"/>
    </xf>
    <xf numFmtId="2" fontId="5" fillId="2" borderId="8" xfId="0" applyNumberFormat="1" applyFont="1" applyFill="1" applyBorder="1" applyAlignment="1">
      <alignment vertical="top"/>
    </xf>
    <xf numFmtId="167" fontId="5" fillId="2" borderId="1" xfId="0" applyNumberFormat="1" applyFont="1" applyFill="1" applyBorder="1" applyAlignment="1">
      <alignment vertical="top"/>
    </xf>
    <xf numFmtId="2" fontId="5" fillId="2" borderId="27" xfId="0" applyNumberFormat="1" applyFont="1" applyFill="1" applyBorder="1" applyAlignment="1">
      <alignment vertical="top"/>
    </xf>
    <xf numFmtId="167" fontId="5" fillId="2" borderId="20" xfId="0" applyNumberFormat="1" applyFont="1" applyFill="1" applyBorder="1" applyAlignment="1">
      <alignment vertical="top"/>
    </xf>
    <xf numFmtId="2" fontId="5" fillId="2" borderId="37" xfId="0" applyNumberFormat="1" applyFont="1" applyFill="1" applyBorder="1" applyAlignment="1">
      <alignment vertical="top"/>
    </xf>
    <xf numFmtId="167" fontId="5" fillId="2" borderId="26" xfId="0" applyNumberFormat="1" applyFont="1" applyFill="1" applyBorder="1" applyAlignment="1">
      <alignment vertical="top"/>
    </xf>
    <xf numFmtId="2" fontId="5" fillId="2" borderId="42" xfId="0" applyNumberFormat="1" applyFont="1" applyFill="1" applyBorder="1" applyAlignment="1">
      <alignment vertical="top"/>
    </xf>
    <xf numFmtId="0" fontId="5" fillId="2" borderId="32" xfId="0" applyFont="1" applyFill="1" applyBorder="1" applyAlignment="1">
      <alignment horizontal="center" wrapText="1"/>
    </xf>
    <xf numFmtId="0" fontId="5" fillId="2" borderId="44" xfId="0" applyFont="1" applyFill="1" applyBorder="1" applyAlignment="1">
      <alignment horizontal="center"/>
    </xf>
    <xf numFmtId="0" fontId="5" fillId="2" borderId="45" xfId="0" applyFont="1" applyFill="1" applyBorder="1" applyAlignment="1">
      <alignment horizontal="center"/>
    </xf>
    <xf numFmtId="0" fontId="5" fillId="2" borderId="33" xfId="0" applyFont="1" applyFill="1" applyBorder="1" applyAlignment="1">
      <alignment horizontal="center" wrapText="1"/>
    </xf>
    <xf numFmtId="0" fontId="3" fillId="2" borderId="0" xfId="7" applyFont="1" applyFill="1" applyBorder="1" applyAlignment="1">
      <alignment horizontal="left" vertical="top" wrapText="1"/>
    </xf>
    <xf numFmtId="165" fontId="3" fillId="2" borderId="20" xfId="7" applyNumberFormat="1" applyFont="1" applyFill="1" applyBorder="1" applyAlignment="1">
      <alignment horizontal="right" vertical="top"/>
    </xf>
    <xf numFmtId="3" fontId="3" fillId="2" borderId="37" xfId="7" applyNumberFormat="1" applyFont="1" applyFill="1" applyBorder="1" applyAlignment="1">
      <alignment horizontal="right" vertical="top"/>
    </xf>
    <xf numFmtId="3" fontId="3" fillId="2" borderId="0" xfId="7" applyNumberFormat="1" applyFont="1" applyFill="1" applyBorder="1" applyAlignment="1">
      <alignment horizontal="right" vertical="top"/>
    </xf>
    <xf numFmtId="3" fontId="3" fillId="2" borderId="2" xfId="7" applyNumberFormat="1" applyFont="1" applyFill="1" applyBorder="1" applyAlignment="1">
      <alignment horizontal="right" vertical="top"/>
    </xf>
    <xf numFmtId="165" fontId="3" fillId="2" borderId="37" xfId="7" applyNumberFormat="1" applyFont="1" applyFill="1" applyBorder="1" applyAlignment="1">
      <alignment horizontal="right" vertical="top"/>
    </xf>
    <xf numFmtId="165" fontId="3" fillId="2" borderId="0" xfId="7" applyNumberFormat="1" applyFont="1" applyFill="1" applyBorder="1" applyAlignment="1">
      <alignment horizontal="right" vertical="top"/>
    </xf>
    <xf numFmtId="165" fontId="3" fillId="2" borderId="2" xfId="7" applyNumberFormat="1" applyFont="1" applyFill="1" applyBorder="1" applyAlignment="1">
      <alignment horizontal="right" vertical="top"/>
    </xf>
    <xf numFmtId="0" fontId="3" fillId="2" borderId="11" xfId="7" applyFont="1" applyFill="1" applyBorder="1" applyAlignment="1">
      <alignment horizontal="left" vertical="top" wrapText="1"/>
    </xf>
    <xf numFmtId="165" fontId="3" fillId="2" borderId="26" xfId="7" applyNumberFormat="1" applyFont="1" applyFill="1" applyBorder="1" applyAlignment="1">
      <alignment horizontal="right" vertical="top"/>
    </xf>
    <xf numFmtId="3" fontId="3" fillId="2" borderId="42" xfId="7" applyNumberFormat="1" applyFont="1" applyFill="1" applyBorder="1" applyAlignment="1">
      <alignment horizontal="right" vertical="top"/>
    </xf>
    <xf numFmtId="3" fontId="3" fillId="2" borderId="11" xfId="7" applyNumberFormat="1" applyFont="1" applyFill="1" applyBorder="1" applyAlignment="1">
      <alignment horizontal="right" vertical="top"/>
    </xf>
    <xf numFmtId="3" fontId="3" fillId="2" borderId="16" xfId="7" applyNumberFormat="1" applyFont="1" applyFill="1" applyBorder="1" applyAlignment="1">
      <alignment horizontal="right" vertical="top"/>
    </xf>
    <xf numFmtId="165" fontId="3" fillId="2" borderId="42" xfId="7" applyNumberFormat="1" applyFont="1" applyFill="1" applyBorder="1" applyAlignment="1">
      <alignment horizontal="right" vertical="top"/>
    </xf>
    <xf numFmtId="165" fontId="3" fillId="2" borderId="11" xfId="7" applyNumberFormat="1" applyFont="1" applyFill="1" applyBorder="1" applyAlignment="1">
      <alignment horizontal="right" vertical="top"/>
    </xf>
    <xf numFmtId="165" fontId="3" fillId="2" borderId="16" xfId="7" applyNumberFormat="1" applyFont="1" applyFill="1" applyBorder="1" applyAlignment="1">
      <alignment horizontal="right" vertical="top"/>
    </xf>
    <xf numFmtId="0" fontId="9" fillId="2" borderId="0" xfId="3" applyFont="1" applyFill="1" applyBorder="1" applyAlignment="1">
      <alignment horizontal="left" vertical="top"/>
    </xf>
    <xf numFmtId="0" fontId="5" fillId="2" borderId="20"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36" xfId="7" applyFont="1" applyFill="1" applyBorder="1" applyAlignment="1">
      <alignment vertical="top" wrapText="1"/>
    </xf>
    <xf numFmtId="0" fontId="3" fillId="2" borderId="36" xfId="7" applyFont="1" applyFill="1" applyBorder="1" applyAlignment="1">
      <alignment horizontal="left" vertical="top" wrapText="1"/>
    </xf>
    <xf numFmtId="165" fontId="3" fillId="2" borderId="4" xfId="7" applyNumberFormat="1" applyFont="1" applyFill="1" applyBorder="1" applyAlignment="1">
      <alignment horizontal="right" vertical="top"/>
    </xf>
    <xf numFmtId="3" fontId="3" fillId="2" borderId="29" xfId="7" applyNumberFormat="1" applyFont="1" applyFill="1" applyBorder="1" applyAlignment="1">
      <alignment horizontal="right" vertical="top"/>
    </xf>
    <xf numFmtId="3" fontId="3" fillId="2" borderId="36" xfId="7" applyNumberFormat="1" applyFont="1" applyFill="1" applyBorder="1" applyAlignment="1">
      <alignment horizontal="right" vertical="top"/>
    </xf>
    <xf numFmtId="3" fontId="3" fillId="2" borderId="17" xfId="7" applyNumberFormat="1" applyFont="1" applyFill="1" applyBorder="1" applyAlignment="1">
      <alignment horizontal="right" vertical="top"/>
    </xf>
    <xf numFmtId="165" fontId="3" fillId="2" borderId="29" xfId="7" applyNumberFormat="1" applyFont="1" applyFill="1" applyBorder="1" applyAlignment="1">
      <alignment horizontal="right" vertical="top"/>
    </xf>
    <xf numFmtId="165" fontId="3" fillId="2" borderId="36" xfId="7" applyNumberFormat="1" applyFont="1" applyFill="1" applyBorder="1" applyAlignment="1">
      <alignment horizontal="right" vertical="top"/>
    </xf>
    <xf numFmtId="165" fontId="3" fillId="2" borderId="17" xfId="7" applyNumberFormat="1" applyFont="1" applyFill="1" applyBorder="1" applyAlignment="1">
      <alignment horizontal="right" vertical="top"/>
    </xf>
    <xf numFmtId="0" fontId="3" fillId="2" borderId="0" xfId="7" applyFont="1" applyFill="1" applyBorder="1" applyAlignment="1">
      <alignment vertical="top" wrapText="1"/>
    </xf>
    <xf numFmtId="0" fontId="3" fillId="2" borderId="11" xfId="7" applyFont="1" applyFill="1" applyBorder="1" applyAlignment="1">
      <alignment vertical="top" wrapText="1"/>
    </xf>
    <xf numFmtId="0" fontId="3" fillId="2" borderId="28" xfId="7" applyFont="1" applyFill="1" applyBorder="1" applyAlignment="1">
      <alignment vertical="top" wrapText="1"/>
    </xf>
    <xf numFmtId="0" fontId="3" fillId="2" borderId="28" xfId="7" applyFont="1" applyFill="1" applyBorder="1" applyAlignment="1">
      <alignment horizontal="left" vertical="top" wrapText="1"/>
    </xf>
    <xf numFmtId="165" fontId="3" fillId="2" borderId="1" xfId="7" applyNumberFormat="1" applyFont="1" applyFill="1" applyBorder="1" applyAlignment="1">
      <alignment horizontal="right" vertical="top"/>
    </xf>
    <xf numFmtId="3" fontId="3" fillId="2" borderId="27" xfId="7" applyNumberFormat="1" applyFont="1" applyFill="1" applyBorder="1" applyAlignment="1">
      <alignment horizontal="right" vertical="top"/>
    </xf>
    <xf numFmtId="3" fontId="3" fillId="2" borderId="28" xfId="7" applyNumberFormat="1" applyFont="1" applyFill="1" applyBorder="1" applyAlignment="1">
      <alignment horizontal="right" vertical="top"/>
    </xf>
    <xf numFmtId="3" fontId="3" fillId="2" borderId="3" xfId="7" applyNumberFormat="1" applyFont="1" applyFill="1" applyBorder="1" applyAlignment="1">
      <alignment horizontal="right" vertical="top"/>
    </xf>
    <xf numFmtId="165" fontId="3" fillId="2" borderId="27" xfId="7" applyNumberFormat="1" applyFont="1" applyFill="1" applyBorder="1" applyAlignment="1">
      <alignment horizontal="right" vertical="top"/>
    </xf>
    <xf numFmtId="165" fontId="3" fillId="2" borderId="28" xfId="7" applyNumberFormat="1" applyFont="1" applyFill="1" applyBorder="1" applyAlignment="1">
      <alignment horizontal="right" vertical="top"/>
    </xf>
    <xf numFmtId="165" fontId="3" fillId="2" borderId="3" xfId="7" applyNumberFormat="1" applyFont="1" applyFill="1" applyBorder="1" applyAlignment="1">
      <alignment horizontal="right" vertical="top"/>
    </xf>
    <xf numFmtId="0" fontId="7" fillId="2" borderId="0" xfId="3" applyFill="1" applyBorder="1" applyAlignment="1">
      <alignment horizontal="left" vertical="top"/>
    </xf>
    <xf numFmtId="4" fontId="3" fillId="2" borderId="0" xfId="7" applyNumberFormat="1" applyFont="1" applyFill="1" applyBorder="1" applyAlignment="1">
      <alignment horizontal="right" vertical="top"/>
    </xf>
    <xf numFmtId="0" fontId="3" fillId="2" borderId="5" xfId="7" applyFont="1" applyFill="1" applyBorder="1" applyAlignment="1">
      <alignment horizontal="left" vertical="top" wrapText="1"/>
    </xf>
    <xf numFmtId="4" fontId="3" fillId="2" borderId="5" xfId="7" applyNumberFormat="1" applyFont="1" applyFill="1" applyBorder="1" applyAlignment="1">
      <alignment horizontal="right" vertical="top"/>
    </xf>
    <xf numFmtId="4" fontId="3" fillId="2" borderId="11" xfId="7" applyNumberFormat="1" applyFont="1" applyFill="1" applyBorder="1" applyAlignment="1">
      <alignment horizontal="right" vertical="top"/>
    </xf>
    <xf numFmtId="165" fontId="3" fillId="2" borderId="34" xfId="7" applyNumberFormat="1" applyFont="1" applyFill="1" applyBorder="1" applyAlignment="1">
      <alignment horizontal="right" vertical="top"/>
    </xf>
    <xf numFmtId="4" fontId="3" fillId="2" borderId="39" xfId="7" applyNumberFormat="1" applyFont="1" applyFill="1" applyBorder="1" applyAlignment="1">
      <alignment horizontal="right" vertical="top"/>
    </xf>
    <xf numFmtId="4" fontId="3" fillId="2" borderId="41" xfId="7" applyNumberFormat="1" applyFont="1" applyFill="1" applyBorder="1" applyAlignment="1">
      <alignment horizontal="right" vertical="top"/>
    </xf>
    <xf numFmtId="4" fontId="3" fillId="2" borderId="37" xfId="7" applyNumberFormat="1" applyFont="1" applyFill="1" applyBorder="1" applyAlignment="1">
      <alignment horizontal="right" vertical="top"/>
    </xf>
    <xf numFmtId="4" fontId="3" fillId="2" borderId="2" xfId="7" applyNumberFormat="1" applyFont="1" applyFill="1" applyBorder="1" applyAlignment="1">
      <alignment horizontal="right" vertical="top"/>
    </xf>
    <xf numFmtId="4" fontId="3" fillId="2" borderId="42" xfId="7" applyNumberFormat="1" applyFont="1" applyFill="1" applyBorder="1" applyAlignment="1">
      <alignment horizontal="right" vertical="top"/>
    </xf>
    <xf numFmtId="4" fontId="3" fillId="2" borderId="16" xfId="7" applyNumberFormat="1" applyFont="1" applyFill="1" applyBorder="1" applyAlignment="1">
      <alignment horizontal="right" vertical="top"/>
    </xf>
    <xf numFmtId="0" fontId="3" fillId="2" borderId="5" xfId="7" applyFont="1" applyFill="1" applyBorder="1" applyAlignment="1">
      <alignment vertical="top" wrapText="1"/>
    </xf>
    <xf numFmtId="4" fontId="3" fillId="2" borderId="28" xfId="7" applyNumberFormat="1" applyFont="1" applyFill="1" applyBorder="1" applyAlignment="1">
      <alignment horizontal="right" vertical="top"/>
    </xf>
    <xf numFmtId="4" fontId="3" fillId="2" borderId="3" xfId="7" applyNumberFormat="1" applyFont="1" applyFill="1" applyBorder="1" applyAlignment="1">
      <alignment horizontal="right" vertical="top"/>
    </xf>
    <xf numFmtId="0" fontId="4" fillId="2" borderId="0" xfId="8" applyFill="1"/>
    <xf numFmtId="0" fontId="3" fillId="2" borderId="10" xfId="8" applyFont="1" applyFill="1" applyBorder="1" applyAlignment="1">
      <alignment horizontal="center" vertical="center" wrapText="1"/>
    </xf>
    <xf numFmtId="0" fontId="3" fillId="2" borderId="15" xfId="8" applyFont="1" applyFill="1" applyBorder="1" applyAlignment="1">
      <alignment horizontal="center" vertical="center" wrapText="1"/>
    </xf>
    <xf numFmtId="0" fontId="3" fillId="2" borderId="0" xfId="8" applyFont="1" applyFill="1" applyBorder="1" applyAlignment="1">
      <alignment horizontal="center" vertical="center" wrapText="1"/>
    </xf>
    <xf numFmtId="0" fontId="3" fillId="2" borderId="0" xfId="8" applyFont="1" applyFill="1" applyBorder="1" applyAlignment="1">
      <alignment vertical="center" wrapText="1"/>
    </xf>
    <xf numFmtId="0" fontId="3" fillId="2" borderId="0" xfId="8" applyFont="1" applyFill="1" applyBorder="1" applyAlignment="1">
      <alignment horizontal="left" vertical="top" wrapText="1"/>
    </xf>
    <xf numFmtId="0" fontId="3" fillId="2" borderId="31" xfId="8" applyFont="1" applyFill="1" applyBorder="1" applyAlignment="1">
      <alignment horizontal="center" vertical="center" wrapText="1"/>
    </xf>
    <xf numFmtId="0" fontId="3" fillId="2" borderId="31" xfId="8" applyFont="1" applyFill="1" applyBorder="1" applyAlignment="1">
      <alignment vertical="center" wrapText="1"/>
    </xf>
    <xf numFmtId="0" fontId="3" fillId="2" borderId="5" xfId="8" applyFont="1" applyFill="1" applyBorder="1" applyAlignment="1">
      <alignment horizontal="left" vertical="top" wrapText="1"/>
    </xf>
    <xf numFmtId="0" fontId="3" fillId="2" borderId="11" xfId="8" applyFont="1" applyFill="1" applyBorder="1" applyAlignment="1">
      <alignment horizontal="left" vertical="top" wrapText="1"/>
    </xf>
    <xf numFmtId="0" fontId="3" fillId="2" borderId="37" xfId="8" applyFont="1" applyFill="1" applyBorder="1" applyAlignment="1">
      <alignment horizontal="center" vertical="center" wrapText="1"/>
    </xf>
    <xf numFmtId="0" fontId="3" fillId="2" borderId="38" xfId="8" applyFont="1" applyFill="1" applyBorder="1" applyAlignment="1">
      <alignment horizontal="center" vertical="center" wrapText="1"/>
    </xf>
    <xf numFmtId="0" fontId="3" fillId="2" borderId="20" xfId="8" applyFont="1" applyFill="1" applyBorder="1" applyAlignment="1">
      <alignment horizontal="center" vertical="center" wrapText="1"/>
    </xf>
    <xf numFmtId="0" fontId="3" fillId="2" borderId="19" xfId="8" applyFont="1" applyFill="1" applyBorder="1" applyAlignment="1">
      <alignment horizontal="center" vertical="center" wrapText="1"/>
    </xf>
    <xf numFmtId="168" fontId="3" fillId="2" borderId="34" xfId="8" applyNumberFormat="1" applyFont="1" applyFill="1" applyBorder="1" applyAlignment="1">
      <alignment horizontal="right" vertical="top"/>
    </xf>
    <xf numFmtId="168" fontId="3" fillId="2" borderId="20" xfId="8" applyNumberFormat="1" applyFont="1" applyFill="1" applyBorder="1" applyAlignment="1">
      <alignment horizontal="right" vertical="top"/>
    </xf>
    <xf numFmtId="168" fontId="3" fillId="2" borderId="26" xfId="8" applyNumberFormat="1" applyFont="1" applyFill="1" applyBorder="1" applyAlignment="1">
      <alignment horizontal="right" vertical="top"/>
    </xf>
    <xf numFmtId="0" fontId="3" fillId="2" borderId="38" xfId="8" applyFont="1" applyFill="1" applyBorder="1" applyAlignment="1">
      <alignment vertical="center" wrapText="1"/>
    </xf>
    <xf numFmtId="0" fontId="3" fillId="2" borderId="32" xfId="8" applyFont="1" applyFill="1" applyBorder="1" applyAlignment="1">
      <alignment vertical="center" wrapText="1"/>
    </xf>
    <xf numFmtId="3" fontId="3" fillId="2" borderId="39" xfId="8" applyNumberFormat="1" applyFont="1" applyFill="1" applyBorder="1" applyAlignment="1">
      <alignment horizontal="right" vertical="top"/>
    </xf>
    <xf numFmtId="165" fontId="3" fillId="2" borderId="41" xfId="8" applyNumberFormat="1" applyFont="1" applyFill="1" applyBorder="1" applyAlignment="1">
      <alignment horizontal="right" vertical="top"/>
    </xf>
    <xf numFmtId="3" fontId="3" fillId="2" borderId="37" xfId="8" applyNumberFormat="1" applyFont="1" applyFill="1" applyBorder="1" applyAlignment="1">
      <alignment horizontal="right" vertical="top"/>
    </xf>
    <xf numFmtId="165" fontId="3" fillId="2" borderId="2" xfId="8" applyNumberFormat="1" applyFont="1" applyFill="1" applyBorder="1" applyAlignment="1">
      <alignment horizontal="right" vertical="top"/>
    </xf>
    <xf numFmtId="3" fontId="3" fillId="2" borderId="42" xfId="8" applyNumberFormat="1" applyFont="1" applyFill="1" applyBorder="1" applyAlignment="1">
      <alignment horizontal="right" vertical="top"/>
    </xf>
    <xf numFmtId="165" fontId="3" fillId="2" borderId="16" xfId="8" applyNumberFormat="1" applyFont="1" applyFill="1" applyBorder="1" applyAlignment="1">
      <alignment horizontal="right" vertical="top"/>
    </xf>
    <xf numFmtId="0" fontId="3" fillId="2" borderId="20" xfId="8" applyFont="1" applyFill="1" applyBorder="1" applyAlignment="1">
      <alignment vertical="center" wrapText="1"/>
    </xf>
    <xf numFmtId="0" fontId="3" fillId="2" borderId="19" xfId="8" applyFont="1" applyFill="1" applyBorder="1" applyAlignment="1">
      <alignment vertical="center" wrapText="1"/>
    </xf>
    <xf numFmtId="165" fontId="3" fillId="2" borderId="34" xfId="8" applyNumberFormat="1" applyFont="1" applyFill="1" applyBorder="1" applyAlignment="1">
      <alignment horizontal="right" vertical="top"/>
    </xf>
    <xf numFmtId="165" fontId="3" fillId="2" borderId="20" xfId="8" applyNumberFormat="1" applyFont="1" applyFill="1" applyBorder="1" applyAlignment="1">
      <alignment horizontal="right" vertical="top"/>
    </xf>
    <xf numFmtId="165" fontId="3" fillId="2" borderId="26" xfId="8" applyNumberFormat="1" applyFont="1" applyFill="1" applyBorder="1" applyAlignment="1">
      <alignment horizontal="right" vertical="top"/>
    </xf>
    <xf numFmtId="0" fontId="3" fillId="2" borderId="32" xfId="8" applyFont="1" applyFill="1" applyBorder="1" applyAlignment="1">
      <alignment horizontal="center" vertical="center" wrapText="1"/>
    </xf>
    <xf numFmtId="4" fontId="3" fillId="2" borderId="39" xfId="8" applyNumberFormat="1" applyFont="1" applyFill="1" applyBorder="1" applyAlignment="1">
      <alignment horizontal="right" vertical="top"/>
    </xf>
    <xf numFmtId="4" fontId="3" fillId="2" borderId="41" xfId="8" applyNumberFormat="1" applyFont="1" applyFill="1" applyBorder="1" applyAlignment="1">
      <alignment horizontal="right" vertical="top"/>
    </xf>
    <xf numFmtId="4" fontId="3" fillId="2" borderId="37" xfId="8" applyNumberFormat="1" applyFont="1" applyFill="1" applyBorder="1" applyAlignment="1">
      <alignment horizontal="right" vertical="top"/>
    </xf>
    <xf numFmtId="4" fontId="3" fillId="2" borderId="2" xfId="8" applyNumberFormat="1" applyFont="1" applyFill="1" applyBorder="1" applyAlignment="1">
      <alignment horizontal="right" vertical="top"/>
    </xf>
    <xf numFmtId="4" fontId="3" fillId="2" borderId="42" xfId="8" applyNumberFormat="1" applyFont="1" applyFill="1" applyBorder="1" applyAlignment="1">
      <alignment horizontal="right" vertical="top"/>
    </xf>
    <xf numFmtId="4" fontId="3" fillId="2" borderId="16" xfId="8" applyNumberFormat="1" applyFont="1" applyFill="1" applyBorder="1" applyAlignment="1">
      <alignment horizontal="right" vertical="top"/>
    </xf>
    <xf numFmtId="0" fontId="3" fillId="2" borderId="14" xfId="8" applyFont="1" applyFill="1" applyBorder="1" applyAlignment="1">
      <alignment horizontal="center" vertical="center" wrapText="1"/>
    </xf>
    <xf numFmtId="0" fontId="3" fillId="2" borderId="14" xfId="8" applyFont="1" applyFill="1" applyBorder="1" applyAlignment="1">
      <alignment vertical="center" wrapText="1"/>
    </xf>
    <xf numFmtId="0" fontId="4" fillId="2" borderId="0" xfId="9" applyFill="1"/>
    <xf numFmtId="0" fontId="3" fillId="2" borderId="0" xfId="9" applyFont="1" applyFill="1" applyBorder="1" applyAlignment="1">
      <alignment horizontal="left" vertical="top" wrapText="1"/>
    </xf>
    <xf numFmtId="0" fontId="3" fillId="2" borderId="5" xfId="9" applyFont="1" applyFill="1" applyBorder="1" applyAlignment="1">
      <alignment horizontal="left" vertical="top" wrapText="1"/>
    </xf>
    <xf numFmtId="0" fontId="3" fillId="2" borderId="11" xfId="9" applyFont="1" applyFill="1" applyBorder="1" applyAlignment="1">
      <alignment horizontal="left" vertical="top" wrapText="1"/>
    </xf>
    <xf numFmtId="168" fontId="3" fillId="2" borderId="34" xfId="9" applyNumberFormat="1" applyFont="1" applyFill="1" applyBorder="1" applyAlignment="1">
      <alignment horizontal="right" vertical="top"/>
    </xf>
    <xf numFmtId="168" fontId="3" fillId="2" borderId="20" xfId="9" applyNumberFormat="1" applyFont="1" applyFill="1" applyBorder="1" applyAlignment="1">
      <alignment horizontal="right" vertical="top"/>
    </xf>
    <xf numFmtId="168" fontId="3" fillId="2" borderId="26" xfId="9" applyNumberFormat="1" applyFont="1" applyFill="1" applyBorder="1" applyAlignment="1">
      <alignment horizontal="right" vertical="top"/>
    </xf>
    <xf numFmtId="3" fontId="3" fillId="2" borderId="39" xfId="9" applyNumberFormat="1" applyFont="1" applyFill="1" applyBorder="1" applyAlignment="1">
      <alignment horizontal="right" vertical="top"/>
    </xf>
    <xf numFmtId="165" fontId="3" fillId="2" borderId="41" xfId="9" applyNumberFormat="1" applyFont="1" applyFill="1" applyBorder="1" applyAlignment="1">
      <alignment horizontal="right" vertical="top"/>
    </xf>
    <xf numFmtId="3" fontId="3" fillId="2" borderId="37" xfId="9" applyNumberFormat="1" applyFont="1" applyFill="1" applyBorder="1" applyAlignment="1">
      <alignment horizontal="right" vertical="top"/>
    </xf>
    <xf numFmtId="165" fontId="3" fillId="2" borderId="2" xfId="9" applyNumberFormat="1" applyFont="1" applyFill="1" applyBorder="1" applyAlignment="1">
      <alignment horizontal="right" vertical="top"/>
    </xf>
    <xf numFmtId="3" fontId="3" fillId="2" borderId="42" xfId="9" applyNumberFormat="1" applyFont="1" applyFill="1" applyBorder="1" applyAlignment="1">
      <alignment horizontal="right" vertical="top"/>
    </xf>
    <xf numFmtId="165" fontId="3" fillId="2" borderId="16" xfId="9" applyNumberFormat="1" applyFont="1" applyFill="1" applyBorder="1" applyAlignment="1">
      <alignment horizontal="right" vertical="top"/>
    </xf>
    <xf numFmtId="165" fontId="3" fillId="2" borderId="34" xfId="9" applyNumberFormat="1" applyFont="1" applyFill="1" applyBorder="1" applyAlignment="1">
      <alignment horizontal="right" vertical="top"/>
    </xf>
    <xf numFmtId="165" fontId="3" fillId="2" borderId="20" xfId="9" applyNumberFormat="1" applyFont="1" applyFill="1" applyBorder="1" applyAlignment="1">
      <alignment horizontal="right" vertical="top"/>
    </xf>
    <xf numFmtId="165" fontId="3" fillId="2" borderId="26" xfId="9" applyNumberFormat="1" applyFont="1" applyFill="1" applyBorder="1" applyAlignment="1">
      <alignment horizontal="right" vertical="top"/>
    </xf>
    <xf numFmtId="4" fontId="3" fillId="2" borderId="39" xfId="9" applyNumberFormat="1" applyFont="1" applyFill="1" applyBorder="1" applyAlignment="1">
      <alignment horizontal="right" vertical="top"/>
    </xf>
    <xf numFmtId="4" fontId="3" fillId="2" borderId="41" xfId="9" applyNumberFormat="1" applyFont="1" applyFill="1" applyBorder="1" applyAlignment="1">
      <alignment horizontal="right" vertical="top"/>
    </xf>
    <xf numFmtId="4" fontId="3" fillId="2" borderId="37" xfId="9" applyNumberFormat="1" applyFont="1" applyFill="1" applyBorder="1" applyAlignment="1">
      <alignment horizontal="right" vertical="top"/>
    </xf>
    <xf numFmtId="4" fontId="3" fillId="2" borderId="2" xfId="9" applyNumberFormat="1" applyFont="1" applyFill="1" applyBorder="1" applyAlignment="1">
      <alignment horizontal="right" vertical="top"/>
    </xf>
    <xf numFmtId="4" fontId="3" fillId="2" borderId="42" xfId="9" applyNumberFormat="1" applyFont="1" applyFill="1" applyBorder="1" applyAlignment="1">
      <alignment horizontal="right" vertical="top"/>
    </xf>
    <xf numFmtId="4" fontId="3" fillId="2" borderId="16" xfId="9" applyNumberFormat="1" applyFont="1" applyFill="1" applyBorder="1" applyAlignment="1">
      <alignment horizontal="right" vertical="top"/>
    </xf>
    <xf numFmtId="0" fontId="3" fillId="2" borderId="4" xfId="8" applyFont="1" applyFill="1" applyBorder="1" applyAlignment="1">
      <alignment horizontal="center" vertical="center" wrapText="1"/>
    </xf>
    <xf numFmtId="0" fontId="15" fillId="2" borderId="0" xfId="10" applyFont="1" applyFill="1"/>
    <xf numFmtId="0" fontId="3" fillId="2" borderId="0" xfId="10" applyFont="1" applyFill="1" applyBorder="1" applyAlignment="1">
      <alignment horizontal="left" vertical="top" wrapText="1"/>
    </xf>
    <xf numFmtId="165" fontId="3" fillId="2" borderId="0" xfId="10" applyNumberFormat="1" applyFont="1" applyFill="1" applyBorder="1" applyAlignment="1">
      <alignment horizontal="right" vertical="top"/>
    </xf>
    <xf numFmtId="0" fontId="3" fillId="2" borderId="9" xfId="8" applyFont="1" applyFill="1" applyBorder="1" applyAlignment="1">
      <alignment horizontal="center" vertical="center" wrapText="1"/>
    </xf>
    <xf numFmtId="0" fontId="3" fillId="2" borderId="9" xfId="8" applyFont="1" applyFill="1" applyBorder="1" applyAlignment="1">
      <alignment vertical="center" wrapText="1"/>
    </xf>
    <xf numFmtId="0" fontId="3" fillId="2" borderId="8" xfId="8" applyFont="1" applyFill="1" applyBorder="1" applyAlignment="1">
      <alignment horizontal="center" vertical="center" wrapText="1"/>
    </xf>
    <xf numFmtId="0" fontId="3" fillId="2" borderId="40" xfId="8" applyFont="1" applyFill="1" applyBorder="1" applyAlignment="1">
      <alignment horizontal="center" vertical="center" wrapText="1"/>
    </xf>
    <xf numFmtId="168" fontId="3" fillId="2" borderId="20" xfId="10" applyNumberFormat="1" applyFont="1" applyFill="1" applyBorder="1" applyAlignment="1">
      <alignment horizontal="right" vertical="top"/>
    </xf>
    <xf numFmtId="3" fontId="3" fillId="2" borderId="37" xfId="10" applyNumberFormat="1" applyFont="1" applyFill="1" applyBorder="1" applyAlignment="1">
      <alignment horizontal="right" vertical="top"/>
    </xf>
    <xf numFmtId="165" fontId="3" fillId="2" borderId="2" xfId="10" applyNumberFormat="1" applyFont="1" applyFill="1" applyBorder="1" applyAlignment="1">
      <alignment horizontal="right" vertical="top"/>
    </xf>
    <xf numFmtId="0" fontId="3" fillId="2" borderId="40" xfId="8" applyFont="1" applyFill="1" applyBorder="1" applyAlignment="1">
      <alignment vertical="center" wrapText="1"/>
    </xf>
    <xf numFmtId="165" fontId="3" fillId="2" borderId="20" xfId="10" applyNumberFormat="1" applyFont="1" applyFill="1" applyBorder="1" applyAlignment="1">
      <alignment horizontal="right" vertical="top"/>
    </xf>
    <xf numFmtId="4" fontId="3" fillId="2" borderId="37" xfId="10" applyNumberFormat="1" applyFont="1" applyFill="1" applyBorder="1" applyAlignment="1">
      <alignment horizontal="right" vertical="top"/>
    </xf>
    <xf numFmtId="4" fontId="3" fillId="2" borderId="2" xfId="10" applyNumberFormat="1" applyFont="1" applyFill="1" applyBorder="1" applyAlignment="1">
      <alignment horizontal="right" vertical="top"/>
    </xf>
    <xf numFmtId="0" fontId="3" fillId="2" borderId="5" xfId="10" applyFont="1" applyFill="1" applyBorder="1" applyAlignment="1">
      <alignment horizontal="left" vertical="top" wrapText="1"/>
    </xf>
    <xf numFmtId="168" fontId="3" fillId="2" borderId="34" xfId="10" applyNumberFormat="1" applyFont="1" applyFill="1" applyBorder="1" applyAlignment="1">
      <alignment horizontal="right" vertical="top"/>
    </xf>
    <xf numFmtId="3" fontId="3" fillId="2" borderId="39" xfId="10" applyNumberFormat="1" applyFont="1" applyFill="1" applyBorder="1" applyAlignment="1">
      <alignment horizontal="right" vertical="top"/>
    </xf>
    <xf numFmtId="165" fontId="3" fillId="2" borderId="41" xfId="10" applyNumberFormat="1" applyFont="1" applyFill="1" applyBorder="1" applyAlignment="1">
      <alignment horizontal="right" vertical="top"/>
    </xf>
    <xf numFmtId="165" fontId="3" fillId="2" borderId="34" xfId="10" applyNumberFormat="1" applyFont="1" applyFill="1" applyBorder="1" applyAlignment="1">
      <alignment horizontal="right" vertical="top"/>
    </xf>
    <xf numFmtId="4" fontId="3" fillId="2" borderId="39" xfId="10" applyNumberFormat="1" applyFont="1" applyFill="1" applyBorder="1" applyAlignment="1">
      <alignment horizontal="right" vertical="top"/>
    </xf>
    <xf numFmtId="4" fontId="3" fillId="2" borderId="41" xfId="10" applyNumberFormat="1" applyFont="1" applyFill="1" applyBorder="1" applyAlignment="1">
      <alignment horizontal="right" vertical="top"/>
    </xf>
    <xf numFmtId="0" fontId="3" fillId="2" borderId="11" xfId="10" applyFont="1" applyFill="1" applyBorder="1" applyAlignment="1">
      <alignment horizontal="left" vertical="top" wrapText="1"/>
    </xf>
    <xf numFmtId="168" fontId="3" fillId="2" borderId="26" xfId="10" applyNumberFormat="1" applyFont="1" applyFill="1" applyBorder="1" applyAlignment="1">
      <alignment horizontal="right" vertical="top"/>
    </xf>
    <xf numFmtId="3" fontId="3" fillId="2" borderId="42" xfId="10" applyNumberFormat="1" applyFont="1" applyFill="1" applyBorder="1" applyAlignment="1">
      <alignment horizontal="right" vertical="top"/>
    </xf>
    <xf numFmtId="165" fontId="3" fillId="2" borderId="16" xfId="10" applyNumberFormat="1" applyFont="1" applyFill="1" applyBorder="1" applyAlignment="1">
      <alignment horizontal="right" vertical="top"/>
    </xf>
    <xf numFmtId="165" fontId="3" fillId="2" borderId="26" xfId="10" applyNumberFormat="1" applyFont="1" applyFill="1" applyBorder="1" applyAlignment="1">
      <alignment horizontal="right" vertical="top"/>
    </xf>
    <xf numFmtId="4" fontId="3" fillId="2" borderId="42" xfId="10" applyNumberFormat="1" applyFont="1" applyFill="1" applyBorder="1" applyAlignment="1">
      <alignment horizontal="right" vertical="top"/>
    </xf>
    <xf numFmtId="4" fontId="3" fillId="2" borderId="16" xfId="10" applyNumberFormat="1" applyFont="1" applyFill="1" applyBorder="1" applyAlignment="1">
      <alignment horizontal="right" vertical="top"/>
    </xf>
    <xf numFmtId="0" fontId="15" fillId="2" borderId="0" xfId="10" applyFont="1" applyFill="1" applyAlignment="1"/>
    <xf numFmtId="0" fontId="5" fillId="2" borderId="0" xfId="0" applyFont="1" applyFill="1" applyAlignment="1"/>
    <xf numFmtId="0" fontId="3" fillId="2" borderId="44" xfId="8" applyFont="1" applyFill="1" applyBorder="1" applyAlignment="1">
      <alignment vertical="center" wrapText="1"/>
    </xf>
    <xf numFmtId="0" fontId="3" fillId="2" borderId="33" xfId="8" applyFont="1" applyFill="1" applyBorder="1" applyAlignment="1">
      <alignment vertical="center" wrapText="1"/>
    </xf>
    <xf numFmtId="0" fontId="3" fillId="2" borderId="44" xfId="8" applyFont="1" applyFill="1" applyBorder="1" applyAlignment="1">
      <alignment horizontal="center" vertical="center" wrapText="1"/>
    </xf>
    <xf numFmtId="0" fontId="3" fillId="2" borderId="33" xfId="8" applyFont="1" applyFill="1" applyBorder="1" applyAlignment="1">
      <alignment horizontal="center" vertical="center" wrapText="1"/>
    </xf>
    <xf numFmtId="0" fontId="4" fillId="2" borderId="0" xfId="11" applyFill="1"/>
    <xf numFmtId="0" fontId="3" fillId="2" borderId="0" xfId="11" applyFont="1" applyFill="1" applyBorder="1" applyAlignment="1">
      <alignment horizontal="left" vertical="top" wrapText="1"/>
    </xf>
    <xf numFmtId="168" fontId="3" fillId="2" borderId="20" xfId="11" applyNumberFormat="1" applyFont="1" applyFill="1" applyBorder="1" applyAlignment="1">
      <alignment horizontal="right" vertical="top"/>
    </xf>
    <xf numFmtId="3" fontId="3" fillId="2" borderId="37" xfId="11" applyNumberFormat="1" applyFont="1" applyFill="1" applyBorder="1" applyAlignment="1">
      <alignment horizontal="right" vertical="top"/>
    </xf>
    <xf numFmtId="165" fontId="3" fillId="2" borderId="2" xfId="11" applyNumberFormat="1" applyFont="1" applyFill="1" applyBorder="1" applyAlignment="1">
      <alignment horizontal="right" vertical="top"/>
    </xf>
    <xf numFmtId="0" fontId="3" fillId="2" borderId="11" xfId="11" applyFont="1" applyFill="1" applyBorder="1" applyAlignment="1">
      <alignment horizontal="left" vertical="top" wrapText="1"/>
    </xf>
    <xf numFmtId="168" fontId="3" fillId="2" borderId="26" xfId="11" applyNumberFormat="1" applyFont="1" applyFill="1" applyBorder="1" applyAlignment="1">
      <alignment horizontal="right" vertical="top"/>
    </xf>
    <xf numFmtId="3" fontId="3" fillId="2" borderId="42" xfId="11" applyNumberFormat="1" applyFont="1" applyFill="1" applyBorder="1" applyAlignment="1">
      <alignment horizontal="right" vertical="top"/>
    </xf>
    <xf numFmtId="165" fontId="3" fillId="2" borderId="16" xfId="11" applyNumberFormat="1" applyFont="1" applyFill="1" applyBorder="1" applyAlignment="1">
      <alignment horizontal="right" vertical="top"/>
    </xf>
    <xf numFmtId="0" fontId="4" fillId="2" borderId="0" xfId="12" applyFill="1"/>
    <xf numFmtId="0" fontId="3" fillId="2" borderId="0" xfId="12" applyFont="1" applyFill="1" applyBorder="1" applyAlignment="1">
      <alignment horizontal="left" vertical="top" wrapText="1"/>
    </xf>
    <xf numFmtId="0" fontId="3" fillId="2" borderId="5" xfId="12" applyFont="1" applyFill="1" applyBorder="1" applyAlignment="1">
      <alignment horizontal="left" vertical="top" wrapText="1"/>
    </xf>
    <xf numFmtId="165" fontId="3" fillId="2" borderId="5" xfId="10" applyNumberFormat="1" applyFont="1" applyFill="1" applyBorder="1" applyAlignment="1">
      <alignment horizontal="right" vertical="top"/>
    </xf>
    <xf numFmtId="0" fontId="3" fillId="2" borderId="11" xfId="12" applyFont="1" applyFill="1" applyBorder="1" applyAlignment="1">
      <alignment horizontal="left" vertical="top" wrapText="1"/>
    </xf>
    <xf numFmtId="165" fontId="3" fillId="2" borderId="11" xfId="10" applyNumberFormat="1" applyFont="1" applyFill="1" applyBorder="1" applyAlignment="1">
      <alignment horizontal="right" vertical="top"/>
    </xf>
    <xf numFmtId="168" fontId="3" fillId="2" borderId="34" xfId="12" applyNumberFormat="1" applyFont="1" applyFill="1" applyBorder="1" applyAlignment="1">
      <alignment horizontal="right" vertical="top"/>
    </xf>
    <xf numFmtId="168" fontId="3" fillId="2" borderId="20" xfId="12" applyNumberFormat="1" applyFont="1" applyFill="1" applyBorder="1" applyAlignment="1">
      <alignment horizontal="right" vertical="top"/>
    </xf>
    <xf numFmtId="168" fontId="3" fillId="2" borderId="26" xfId="12" applyNumberFormat="1" applyFont="1" applyFill="1" applyBorder="1" applyAlignment="1">
      <alignment horizontal="right" vertical="top"/>
    </xf>
    <xf numFmtId="3" fontId="3" fillId="2" borderId="39" xfId="12" applyNumberFormat="1" applyFont="1" applyFill="1" applyBorder="1" applyAlignment="1">
      <alignment horizontal="right" vertical="top"/>
    </xf>
    <xf numFmtId="165" fontId="3" fillId="2" borderId="41" xfId="12" applyNumberFormat="1" applyFont="1" applyFill="1" applyBorder="1" applyAlignment="1">
      <alignment horizontal="right" vertical="top"/>
    </xf>
    <xf numFmtId="3" fontId="3" fillId="2" borderId="37" xfId="12" applyNumberFormat="1" applyFont="1" applyFill="1" applyBorder="1" applyAlignment="1">
      <alignment horizontal="right" vertical="top"/>
    </xf>
    <xf numFmtId="165" fontId="3" fillId="2" borderId="2" xfId="12" applyNumberFormat="1" applyFont="1" applyFill="1" applyBorder="1" applyAlignment="1">
      <alignment horizontal="right" vertical="top"/>
    </xf>
    <xf numFmtId="3" fontId="3" fillId="2" borderId="42" xfId="12" applyNumberFormat="1" applyFont="1" applyFill="1" applyBorder="1" applyAlignment="1">
      <alignment horizontal="right" vertical="top"/>
    </xf>
    <xf numFmtId="165" fontId="3" fillId="2" borderId="16" xfId="12" applyNumberFormat="1" applyFont="1" applyFill="1" applyBorder="1" applyAlignment="1">
      <alignment horizontal="right" vertical="top"/>
    </xf>
    <xf numFmtId="0" fontId="3" fillId="2" borderId="45" xfId="8" applyFont="1" applyFill="1" applyBorder="1" applyAlignment="1">
      <alignment vertical="center" wrapText="1"/>
    </xf>
    <xf numFmtId="0" fontId="4" fillId="2" borderId="0" xfId="13" applyFill="1"/>
    <xf numFmtId="0" fontId="3" fillId="2" borderId="2" xfId="13" applyFont="1" applyFill="1" applyBorder="1" applyAlignment="1">
      <alignment horizontal="left" vertical="top" wrapText="1"/>
    </xf>
    <xf numFmtId="168" fontId="3" fillId="2" borderId="20" xfId="13" applyNumberFormat="1" applyFont="1" applyFill="1" applyBorder="1" applyAlignment="1">
      <alignment horizontal="right" vertical="top"/>
    </xf>
    <xf numFmtId="3" fontId="3" fillId="2" borderId="37" xfId="13" applyNumberFormat="1" applyFont="1" applyFill="1" applyBorder="1" applyAlignment="1">
      <alignment horizontal="right" vertical="top"/>
    </xf>
    <xf numFmtId="165" fontId="3" fillId="2" borderId="2" xfId="13" applyNumberFormat="1" applyFont="1" applyFill="1" applyBorder="1" applyAlignment="1">
      <alignment horizontal="right" vertical="top"/>
    </xf>
    <xf numFmtId="165" fontId="3" fillId="2" borderId="37" xfId="10" applyNumberFormat="1" applyFont="1" applyFill="1" applyBorder="1" applyAlignment="1">
      <alignment horizontal="right" vertical="top"/>
    </xf>
    <xf numFmtId="0" fontId="3" fillId="2" borderId="41" xfId="13" applyFont="1" applyFill="1" applyBorder="1" applyAlignment="1">
      <alignment horizontal="left" vertical="top" wrapText="1"/>
    </xf>
    <xf numFmtId="168" fontId="3" fillId="2" borderId="34" xfId="13" applyNumberFormat="1" applyFont="1" applyFill="1" applyBorder="1" applyAlignment="1">
      <alignment horizontal="right" vertical="top"/>
    </xf>
    <xf numFmtId="3" fontId="3" fillId="2" borderId="39" xfId="13" applyNumberFormat="1" applyFont="1" applyFill="1" applyBorder="1" applyAlignment="1">
      <alignment horizontal="right" vertical="top"/>
    </xf>
    <xf numFmtId="165" fontId="3" fillId="2" borderId="41" xfId="13" applyNumberFormat="1" applyFont="1" applyFill="1" applyBorder="1" applyAlignment="1">
      <alignment horizontal="right" vertical="top"/>
    </xf>
    <xf numFmtId="165" fontId="3" fillId="2" borderId="39" xfId="10" applyNumberFormat="1" applyFont="1" applyFill="1" applyBorder="1" applyAlignment="1">
      <alignment horizontal="right" vertical="top"/>
    </xf>
    <xf numFmtId="0" fontId="3" fillId="2" borderId="16" xfId="13" applyFont="1" applyFill="1" applyBorder="1" applyAlignment="1">
      <alignment horizontal="left" vertical="top" wrapText="1"/>
    </xf>
    <xf numFmtId="168" fontId="3" fillId="2" borderId="26" xfId="13" applyNumberFormat="1" applyFont="1" applyFill="1" applyBorder="1" applyAlignment="1">
      <alignment horizontal="right" vertical="top"/>
    </xf>
    <xf numFmtId="3" fontId="3" fillId="2" borderId="42" xfId="13" applyNumberFormat="1" applyFont="1" applyFill="1" applyBorder="1" applyAlignment="1">
      <alignment horizontal="right" vertical="top"/>
    </xf>
    <xf numFmtId="165" fontId="3" fillId="2" borderId="16" xfId="13" applyNumberFormat="1" applyFont="1" applyFill="1" applyBorder="1" applyAlignment="1">
      <alignment horizontal="right" vertical="top"/>
    </xf>
    <xf numFmtId="165" fontId="3" fillId="2" borderId="42" xfId="10" applyNumberFormat="1" applyFont="1" applyFill="1" applyBorder="1" applyAlignment="1">
      <alignment horizontal="right" vertical="top"/>
    </xf>
    <xf numFmtId="0" fontId="3" fillId="2" borderId="0" xfId="14" applyFont="1" applyFill="1" applyBorder="1" applyAlignment="1">
      <alignment horizontal="left" vertical="top" wrapText="1"/>
    </xf>
    <xf numFmtId="168" fontId="3" fillId="2" borderId="20" xfId="14" applyNumberFormat="1" applyFont="1" applyFill="1" applyBorder="1" applyAlignment="1">
      <alignment horizontal="right" vertical="top"/>
    </xf>
    <xf numFmtId="3" fontId="3" fillId="2" borderId="37" xfId="14" applyNumberFormat="1" applyFont="1" applyFill="1" applyBorder="1" applyAlignment="1">
      <alignment horizontal="right" vertical="top"/>
    </xf>
    <xf numFmtId="165" fontId="3" fillId="2" borderId="2" xfId="14" applyNumberFormat="1" applyFont="1" applyFill="1" applyBorder="1" applyAlignment="1">
      <alignment horizontal="right" vertical="top"/>
    </xf>
    <xf numFmtId="0" fontId="3" fillId="2" borderId="5" xfId="14" applyFont="1" applyFill="1" applyBorder="1" applyAlignment="1">
      <alignment horizontal="left" vertical="top" wrapText="1"/>
    </xf>
    <xf numFmtId="168" fontId="3" fillId="2" borderId="34" xfId="14" applyNumberFormat="1" applyFont="1" applyFill="1" applyBorder="1" applyAlignment="1">
      <alignment horizontal="right" vertical="top"/>
    </xf>
    <xf numFmtId="3" fontId="3" fillId="2" borderId="39" xfId="14" applyNumberFormat="1" applyFont="1" applyFill="1" applyBorder="1" applyAlignment="1">
      <alignment horizontal="right" vertical="top"/>
    </xf>
    <xf numFmtId="165" fontId="3" fillId="2" borderId="41" xfId="14" applyNumberFormat="1" applyFont="1" applyFill="1" applyBorder="1" applyAlignment="1">
      <alignment horizontal="right" vertical="top"/>
    </xf>
    <xf numFmtId="0" fontId="3" fillId="2" borderId="11" xfId="14" applyFont="1" applyFill="1" applyBorder="1" applyAlignment="1">
      <alignment horizontal="left" vertical="top" wrapText="1"/>
    </xf>
    <xf numFmtId="168" fontId="3" fillId="2" borderId="26" xfId="14" applyNumberFormat="1" applyFont="1" applyFill="1" applyBorder="1" applyAlignment="1">
      <alignment horizontal="right" vertical="top"/>
    </xf>
    <xf numFmtId="3" fontId="3" fillId="2" borderId="42" xfId="14" applyNumberFormat="1" applyFont="1" applyFill="1" applyBorder="1" applyAlignment="1">
      <alignment horizontal="right" vertical="top"/>
    </xf>
    <xf numFmtId="165" fontId="3" fillId="2" borderId="16" xfId="14" applyNumberFormat="1" applyFont="1" applyFill="1" applyBorder="1" applyAlignment="1">
      <alignment horizontal="right" vertical="top"/>
    </xf>
    <xf numFmtId="0" fontId="15" fillId="2" borderId="0" xfId="14" applyFont="1" applyFill="1"/>
    <xf numFmtId="0" fontId="4" fillId="2" borderId="0" xfId="15" applyFill="1"/>
    <xf numFmtId="0" fontId="3" fillId="2" borderId="3" xfId="15" applyFont="1" applyFill="1" applyBorder="1" applyAlignment="1">
      <alignment horizontal="left" vertical="top" wrapText="1"/>
    </xf>
    <xf numFmtId="0" fontId="3" fillId="2" borderId="41" xfId="15" applyFont="1" applyFill="1" applyBorder="1" applyAlignment="1">
      <alignment horizontal="left" vertical="top" wrapText="1"/>
    </xf>
    <xf numFmtId="0" fontId="3" fillId="2" borderId="2" xfId="15" applyFont="1" applyFill="1" applyBorder="1" applyAlignment="1">
      <alignment horizontal="left" vertical="top" wrapText="1"/>
    </xf>
    <xf numFmtId="168" fontId="3" fillId="2" borderId="2" xfId="15" applyNumberFormat="1" applyFont="1" applyFill="1" applyBorder="1" applyAlignment="1">
      <alignment horizontal="right" vertical="top"/>
    </xf>
    <xf numFmtId="3" fontId="3" fillId="2" borderId="37" xfId="15" applyNumberFormat="1" applyFont="1" applyFill="1" applyBorder="1" applyAlignment="1">
      <alignment horizontal="right" vertical="top"/>
    </xf>
    <xf numFmtId="165" fontId="3" fillId="2" borderId="2" xfId="15" applyNumberFormat="1" applyFont="1" applyFill="1" applyBorder="1" applyAlignment="1">
      <alignment horizontal="right" vertical="top"/>
    </xf>
    <xf numFmtId="168" fontId="3" fillId="2" borderId="41" xfId="15" applyNumberFormat="1" applyFont="1" applyFill="1" applyBorder="1" applyAlignment="1">
      <alignment horizontal="right" vertical="top"/>
    </xf>
    <xf numFmtId="3" fontId="3" fillId="2" borderId="39" xfId="15" applyNumberFormat="1" applyFont="1" applyFill="1" applyBorder="1" applyAlignment="1">
      <alignment horizontal="right" vertical="top"/>
    </xf>
    <xf numFmtId="165" fontId="3" fillId="2" borderId="41" xfId="15" applyNumberFormat="1" applyFont="1" applyFill="1" applyBorder="1" applyAlignment="1">
      <alignment horizontal="right" vertical="top"/>
    </xf>
    <xf numFmtId="0" fontId="3" fillId="2" borderId="16" xfId="15" applyFont="1" applyFill="1" applyBorder="1" applyAlignment="1">
      <alignment horizontal="left" vertical="top" wrapText="1"/>
    </xf>
    <xf numFmtId="168" fontId="3" fillId="2" borderId="16" xfId="15" applyNumberFormat="1" applyFont="1" applyFill="1" applyBorder="1" applyAlignment="1">
      <alignment horizontal="right" vertical="top"/>
    </xf>
    <xf numFmtId="3" fontId="3" fillId="2" borderId="42" xfId="15" applyNumberFormat="1" applyFont="1" applyFill="1" applyBorder="1" applyAlignment="1">
      <alignment horizontal="right" vertical="top"/>
    </xf>
    <xf numFmtId="165" fontId="3" fillId="2" borderId="16" xfId="15" applyNumberFormat="1" applyFont="1" applyFill="1" applyBorder="1" applyAlignment="1">
      <alignment horizontal="right" vertical="top"/>
    </xf>
    <xf numFmtId="0" fontId="3" fillId="2" borderId="45" xfId="8" applyFont="1" applyFill="1" applyBorder="1" applyAlignment="1">
      <alignment horizontal="center" vertical="center" wrapText="1"/>
    </xf>
    <xf numFmtId="168" fontId="3" fillId="2" borderId="3" xfId="15" applyNumberFormat="1" applyFont="1" applyFill="1" applyBorder="1" applyAlignment="1">
      <alignment horizontal="right" vertical="top"/>
    </xf>
    <xf numFmtId="3" fontId="3" fillId="2" borderId="27" xfId="15" applyNumberFormat="1" applyFont="1" applyFill="1" applyBorder="1" applyAlignment="1">
      <alignment horizontal="right" vertical="top"/>
    </xf>
    <xf numFmtId="165" fontId="3" fillId="2" borderId="3" xfId="15" applyNumberFormat="1" applyFont="1" applyFill="1" applyBorder="1" applyAlignment="1">
      <alignment horizontal="right" vertical="top"/>
    </xf>
    <xf numFmtId="165" fontId="3" fillId="2" borderId="28" xfId="10" applyNumberFormat="1" applyFont="1" applyFill="1" applyBorder="1" applyAlignment="1">
      <alignment horizontal="right" vertical="top"/>
    </xf>
    <xf numFmtId="165" fontId="3" fillId="2" borderId="27" xfId="10" applyNumberFormat="1" applyFont="1" applyFill="1" applyBorder="1" applyAlignment="1">
      <alignment horizontal="right" vertical="top"/>
    </xf>
    <xf numFmtId="165" fontId="3" fillId="2" borderId="3" xfId="10" applyNumberFormat="1" applyFont="1" applyFill="1" applyBorder="1" applyAlignment="1">
      <alignment horizontal="right" vertical="top"/>
    </xf>
    <xf numFmtId="0" fontId="3" fillId="2" borderId="23" xfId="15" applyFont="1" applyFill="1" applyBorder="1" applyAlignment="1">
      <alignment horizontal="left" vertical="top" wrapText="1"/>
    </xf>
    <xf numFmtId="168" fontId="3" fillId="2" borderId="23" xfId="15" applyNumberFormat="1" applyFont="1" applyFill="1" applyBorder="1" applyAlignment="1">
      <alignment horizontal="right" vertical="top"/>
    </xf>
    <xf numFmtId="3" fontId="3" fillId="2" borderId="21" xfId="15" applyNumberFormat="1" applyFont="1" applyFill="1" applyBorder="1" applyAlignment="1">
      <alignment horizontal="right" vertical="top"/>
    </xf>
    <xf numFmtId="165" fontId="3" fillId="2" borderId="23" xfId="15" applyNumberFormat="1" applyFont="1" applyFill="1" applyBorder="1" applyAlignment="1">
      <alignment horizontal="right" vertical="top"/>
    </xf>
    <xf numFmtId="165" fontId="3" fillId="2" borderId="22" xfId="10" applyNumberFormat="1" applyFont="1" applyFill="1" applyBorder="1" applyAlignment="1">
      <alignment horizontal="right" vertical="top"/>
    </xf>
    <xf numFmtId="165" fontId="3" fillId="2" borderId="21" xfId="10" applyNumberFormat="1" applyFont="1" applyFill="1" applyBorder="1" applyAlignment="1">
      <alignment horizontal="right" vertical="top"/>
    </xf>
    <xf numFmtId="165" fontId="3" fillId="2" borderId="23" xfId="10" applyNumberFormat="1" applyFont="1" applyFill="1" applyBorder="1" applyAlignment="1">
      <alignment horizontal="right" vertical="top"/>
    </xf>
    <xf numFmtId="0" fontId="3" fillId="2" borderId="6" xfId="16" applyFont="1" applyFill="1" applyBorder="1" applyAlignment="1">
      <alignment horizontal="left" vertical="top" wrapText="1"/>
    </xf>
    <xf numFmtId="168" fontId="3" fillId="2" borderId="7" xfId="16" applyNumberFormat="1" applyFont="1" applyFill="1" applyBorder="1" applyAlignment="1">
      <alignment horizontal="right" vertical="top"/>
    </xf>
    <xf numFmtId="3" fontId="3" fillId="2" borderId="7" xfId="16" applyNumberFormat="1" applyFont="1" applyFill="1" applyBorder="1" applyAlignment="1">
      <alignment horizontal="right" vertical="top"/>
    </xf>
    <xf numFmtId="165" fontId="3" fillId="2" borderId="7" xfId="16" applyNumberFormat="1" applyFont="1" applyFill="1" applyBorder="1" applyAlignment="1">
      <alignment horizontal="right" vertical="top"/>
    </xf>
    <xf numFmtId="4" fontId="3" fillId="2" borderId="7" xfId="16" applyNumberFormat="1" applyFont="1" applyFill="1" applyBorder="1" applyAlignment="1">
      <alignment horizontal="right" vertical="top"/>
    </xf>
    <xf numFmtId="0" fontId="3" fillId="2" borderId="3" xfId="16" applyFont="1" applyFill="1" applyBorder="1" applyAlignment="1">
      <alignment horizontal="left" vertical="top" wrapText="1"/>
    </xf>
    <xf numFmtId="168" fontId="3" fillId="2" borderId="1" xfId="16" applyNumberFormat="1" applyFont="1" applyFill="1" applyBorder="1" applyAlignment="1">
      <alignment horizontal="right" vertical="top"/>
    </xf>
    <xf numFmtId="3" fontId="3" fillId="2" borderId="1" xfId="16" applyNumberFormat="1" applyFont="1" applyFill="1" applyBorder="1" applyAlignment="1">
      <alignment horizontal="right" vertical="top"/>
    </xf>
    <xf numFmtId="165" fontId="3" fillId="2" borderId="1" xfId="16" applyNumberFormat="1" applyFont="1" applyFill="1" applyBorder="1" applyAlignment="1">
      <alignment horizontal="right" vertical="top"/>
    </xf>
    <xf numFmtId="4" fontId="3" fillId="2" borderId="1" xfId="16" applyNumberFormat="1" applyFont="1" applyFill="1" applyBorder="1" applyAlignment="1">
      <alignment horizontal="right" vertical="top"/>
    </xf>
    <xf numFmtId="0" fontId="3" fillId="2" borderId="12" xfId="16" applyFont="1" applyFill="1" applyBorder="1" applyAlignment="1">
      <alignment horizontal="left" vertical="top" wrapText="1"/>
    </xf>
    <xf numFmtId="168" fontId="3" fillId="2" borderId="13" xfId="16" applyNumberFormat="1" applyFont="1" applyFill="1" applyBorder="1" applyAlignment="1">
      <alignment horizontal="right" vertical="top"/>
    </xf>
    <xf numFmtId="3" fontId="3" fillId="2" borderId="13" xfId="16" applyNumberFormat="1" applyFont="1" applyFill="1" applyBorder="1" applyAlignment="1">
      <alignment horizontal="right" vertical="top"/>
    </xf>
    <xf numFmtId="165" fontId="3" fillId="2" borderId="13" xfId="16" applyNumberFormat="1" applyFont="1" applyFill="1" applyBorder="1" applyAlignment="1">
      <alignment horizontal="right" vertical="top"/>
    </xf>
    <xf numFmtId="4" fontId="3" fillId="2" borderId="13" xfId="16" applyNumberFormat="1" applyFont="1" applyFill="1" applyBorder="1" applyAlignment="1">
      <alignment horizontal="right" vertical="top"/>
    </xf>
    <xf numFmtId="0" fontId="15" fillId="2" borderId="0" xfId="16" applyFont="1" applyFill="1"/>
    <xf numFmtId="0" fontId="4" fillId="2" borderId="0" xfId="17" applyFill="1"/>
    <xf numFmtId="0" fontId="3" fillId="2" borderId="0" xfId="17" applyFont="1" applyFill="1" applyBorder="1" applyAlignment="1">
      <alignment vertical="top" wrapText="1"/>
    </xf>
    <xf numFmtId="168" fontId="3" fillId="2" borderId="1" xfId="17" applyNumberFormat="1" applyFont="1" applyFill="1" applyBorder="1" applyAlignment="1">
      <alignment horizontal="right" vertical="top"/>
    </xf>
    <xf numFmtId="165" fontId="3" fillId="2" borderId="1" xfId="17" applyNumberFormat="1" applyFont="1" applyFill="1" applyBorder="1" applyAlignment="1">
      <alignment horizontal="right" vertical="top"/>
    </xf>
    <xf numFmtId="0" fontId="3" fillId="2" borderId="11" xfId="17" applyFont="1" applyFill="1" applyBorder="1" applyAlignment="1">
      <alignment vertical="top" wrapText="1"/>
    </xf>
    <xf numFmtId="168" fontId="3" fillId="2" borderId="13" xfId="17" applyNumberFormat="1" applyFont="1" applyFill="1" applyBorder="1" applyAlignment="1">
      <alignment horizontal="right" vertical="top"/>
    </xf>
    <xf numFmtId="165" fontId="3" fillId="2" borderId="13" xfId="17" applyNumberFormat="1" applyFont="1" applyFill="1" applyBorder="1" applyAlignment="1">
      <alignment horizontal="right" vertical="top"/>
    </xf>
    <xf numFmtId="0" fontId="3" fillId="2" borderId="0" xfId="17" applyFont="1" applyFill="1" applyBorder="1" applyAlignment="1">
      <alignment horizontal="left" vertical="top" wrapText="1"/>
    </xf>
    <xf numFmtId="3" fontId="3" fillId="2" borderId="0" xfId="17" applyNumberFormat="1" applyFont="1" applyFill="1" applyBorder="1" applyAlignment="1">
      <alignment horizontal="right" vertical="top"/>
    </xf>
    <xf numFmtId="165" fontId="3" fillId="2" borderId="0" xfId="17" applyNumberFormat="1" applyFont="1" applyFill="1" applyBorder="1" applyAlignment="1">
      <alignment horizontal="right" vertical="top"/>
    </xf>
    <xf numFmtId="0" fontId="3" fillId="2" borderId="11" xfId="17" applyFont="1" applyFill="1" applyBorder="1" applyAlignment="1">
      <alignment horizontal="left" vertical="top" wrapText="1"/>
    </xf>
    <xf numFmtId="165" fontId="3" fillId="2" borderId="11" xfId="17" applyNumberFormat="1" applyFont="1" applyFill="1" applyBorder="1" applyAlignment="1">
      <alignment horizontal="right" vertical="top"/>
    </xf>
    <xf numFmtId="168" fontId="3" fillId="2" borderId="20" xfId="17" applyNumberFormat="1" applyFont="1" applyFill="1" applyBorder="1" applyAlignment="1">
      <alignment horizontal="right" vertical="top"/>
    </xf>
    <xf numFmtId="168" fontId="3" fillId="2" borderId="26" xfId="17" applyNumberFormat="1" applyFont="1" applyFill="1" applyBorder="1" applyAlignment="1">
      <alignment horizontal="right" vertical="top"/>
    </xf>
    <xf numFmtId="3" fontId="3" fillId="2" borderId="37" xfId="17" applyNumberFormat="1" applyFont="1" applyFill="1" applyBorder="1" applyAlignment="1">
      <alignment horizontal="right" vertical="top"/>
    </xf>
    <xf numFmtId="3" fontId="3" fillId="2" borderId="42" xfId="17" applyNumberFormat="1" applyFont="1" applyFill="1" applyBorder="1" applyAlignment="1">
      <alignment horizontal="right" vertical="top"/>
    </xf>
    <xf numFmtId="165" fontId="3" fillId="2" borderId="2" xfId="17" applyNumberFormat="1" applyFont="1" applyFill="1" applyBorder="1" applyAlignment="1">
      <alignment horizontal="right" vertical="top"/>
    </xf>
    <xf numFmtId="165" fontId="3" fillId="2" borderId="16" xfId="17" applyNumberFormat="1" applyFont="1" applyFill="1" applyBorder="1" applyAlignment="1">
      <alignment horizontal="right" vertical="top"/>
    </xf>
    <xf numFmtId="165" fontId="3" fillId="2" borderId="20" xfId="17" applyNumberFormat="1" applyFont="1" applyFill="1" applyBorder="1" applyAlignment="1">
      <alignment horizontal="right" vertical="top"/>
    </xf>
    <xf numFmtId="165" fontId="3" fillId="2" borderId="26" xfId="17" applyNumberFormat="1" applyFont="1" applyFill="1" applyBorder="1" applyAlignment="1">
      <alignment horizontal="right" vertical="top"/>
    </xf>
    <xf numFmtId="4" fontId="3" fillId="2" borderId="37" xfId="17" applyNumberFormat="1" applyFont="1" applyFill="1" applyBorder="1" applyAlignment="1">
      <alignment horizontal="right" vertical="top"/>
    </xf>
    <xf numFmtId="4" fontId="3" fillId="2" borderId="2" xfId="17" applyNumberFormat="1" applyFont="1" applyFill="1" applyBorder="1" applyAlignment="1">
      <alignment horizontal="right" vertical="top"/>
    </xf>
    <xf numFmtId="4" fontId="3" fillId="2" borderId="42" xfId="17" applyNumberFormat="1" applyFont="1" applyFill="1" applyBorder="1" applyAlignment="1">
      <alignment horizontal="right" vertical="top"/>
    </xf>
    <xf numFmtId="4" fontId="3" fillId="2" borderId="16" xfId="17" applyNumberFormat="1" applyFont="1" applyFill="1" applyBorder="1" applyAlignment="1">
      <alignment horizontal="right" vertical="top"/>
    </xf>
    <xf numFmtId="165" fontId="3" fillId="2" borderId="17" xfId="17" applyNumberFormat="1" applyFont="1" applyFill="1" applyBorder="1" applyAlignment="1">
      <alignment horizontal="right" vertical="top"/>
    </xf>
    <xf numFmtId="165" fontId="3" fillId="2" borderId="4" xfId="17" applyNumberFormat="1" applyFont="1" applyFill="1" applyBorder="1" applyAlignment="1">
      <alignment horizontal="right" vertical="top"/>
    </xf>
    <xf numFmtId="0" fontId="3" fillId="2" borderId="28" xfId="17" applyFont="1" applyFill="1" applyBorder="1" applyAlignment="1">
      <alignment horizontal="left" vertical="top" wrapText="1"/>
    </xf>
    <xf numFmtId="3" fontId="3" fillId="2" borderId="27" xfId="17" applyNumberFormat="1" applyFont="1" applyFill="1" applyBorder="1" applyAlignment="1">
      <alignment horizontal="right" vertical="top"/>
    </xf>
    <xf numFmtId="165" fontId="3" fillId="2" borderId="3" xfId="17" applyNumberFormat="1" applyFont="1" applyFill="1" applyBorder="1" applyAlignment="1">
      <alignment horizontal="right" vertical="top"/>
    </xf>
    <xf numFmtId="4" fontId="3" fillId="2" borderId="27" xfId="17" applyNumberFormat="1" applyFont="1" applyFill="1" applyBorder="1" applyAlignment="1">
      <alignment horizontal="right" vertical="top"/>
    </xf>
    <xf numFmtId="4" fontId="3" fillId="2" borderId="3" xfId="17" applyNumberFormat="1" applyFont="1" applyFill="1" applyBorder="1" applyAlignment="1">
      <alignment horizontal="right" vertical="top"/>
    </xf>
    <xf numFmtId="0" fontId="3" fillId="2" borderId="22" xfId="17" applyFont="1" applyFill="1" applyBorder="1" applyAlignment="1">
      <alignment horizontal="left" vertical="top" wrapText="1"/>
    </xf>
    <xf numFmtId="168" fontId="3" fillId="2" borderId="14" xfId="17" applyNumberFormat="1" applyFont="1" applyFill="1" applyBorder="1" applyAlignment="1">
      <alignment horizontal="right" vertical="top"/>
    </xf>
    <xf numFmtId="3" fontId="3" fillId="2" borderId="21" xfId="17" applyNumberFormat="1" applyFont="1" applyFill="1" applyBorder="1" applyAlignment="1">
      <alignment horizontal="right" vertical="top"/>
    </xf>
    <xf numFmtId="165" fontId="3" fillId="2" borderId="23" xfId="17" applyNumberFormat="1" applyFont="1" applyFill="1" applyBorder="1" applyAlignment="1">
      <alignment horizontal="right" vertical="top"/>
    </xf>
    <xf numFmtId="165" fontId="3" fillId="2" borderId="14" xfId="17" applyNumberFormat="1" applyFont="1" applyFill="1" applyBorder="1" applyAlignment="1">
      <alignment horizontal="right" vertical="top"/>
    </xf>
    <xf numFmtId="4" fontId="3" fillId="2" borderId="21" xfId="17" applyNumberFormat="1" applyFont="1" applyFill="1" applyBorder="1" applyAlignment="1">
      <alignment horizontal="right" vertical="top"/>
    </xf>
    <xf numFmtId="4" fontId="3" fillId="2" borderId="23" xfId="17" applyNumberFormat="1" applyFont="1" applyFill="1" applyBorder="1" applyAlignment="1">
      <alignment horizontal="right" vertical="top"/>
    </xf>
    <xf numFmtId="0" fontId="4" fillId="2" borderId="0" xfId="18" applyFill="1"/>
    <xf numFmtId="0" fontId="3" fillId="2" borderId="5" xfId="20" applyFont="1" applyFill="1" applyBorder="1" applyAlignment="1">
      <alignment horizontal="left" vertical="top" wrapText="1"/>
    </xf>
    <xf numFmtId="168" fontId="3" fillId="2" borderId="34" xfId="20" applyNumberFormat="1" applyFont="1" applyFill="1" applyBorder="1" applyAlignment="1">
      <alignment horizontal="right" vertical="top"/>
    </xf>
    <xf numFmtId="3" fontId="3" fillId="2" borderId="39" xfId="20" applyNumberFormat="1" applyFont="1" applyFill="1" applyBorder="1" applyAlignment="1">
      <alignment horizontal="right" vertical="top"/>
    </xf>
    <xf numFmtId="165" fontId="3" fillId="2" borderId="41" xfId="20" applyNumberFormat="1" applyFont="1" applyFill="1" applyBorder="1" applyAlignment="1">
      <alignment horizontal="right" vertical="top"/>
    </xf>
    <xf numFmtId="3" fontId="3" fillId="2" borderId="5" xfId="20" applyNumberFormat="1" applyFont="1" applyFill="1" applyBorder="1" applyAlignment="1">
      <alignment horizontal="right" vertical="top"/>
    </xf>
    <xf numFmtId="165" fontId="3" fillId="2" borderId="5" xfId="20" applyNumberFormat="1" applyFont="1" applyFill="1" applyBorder="1" applyAlignment="1">
      <alignment horizontal="right" vertical="top"/>
    </xf>
    <xf numFmtId="165" fontId="3" fillId="2" borderId="5" xfId="17" applyNumberFormat="1" applyFont="1" applyFill="1" applyBorder="1" applyAlignment="1">
      <alignment horizontal="right" vertical="top"/>
    </xf>
    <xf numFmtId="165" fontId="3" fillId="2" borderId="39" xfId="17" applyNumberFormat="1" applyFont="1" applyFill="1" applyBorder="1" applyAlignment="1">
      <alignment horizontal="right" vertical="top"/>
    </xf>
    <xf numFmtId="165" fontId="3" fillId="2" borderId="41" xfId="17" applyNumberFormat="1" applyFont="1" applyFill="1" applyBorder="1" applyAlignment="1">
      <alignment horizontal="right" vertical="top"/>
    </xf>
    <xf numFmtId="0" fontId="3" fillId="2" borderId="0" xfId="20" applyFont="1" applyFill="1" applyBorder="1" applyAlignment="1">
      <alignment horizontal="left" vertical="top" wrapText="1"/>
    </xf>
    <xf numFmtId="168" fontId="3" fillId="2" borderId="20" xfId="20" applyNumberFormat="1" applyFont="1" applyFill="1" applyBorder="1" applyAlignment="1">
      <alignment horizontal="right" vertical="top"/>
    </xf>
    <xf numFmtId="3" fontId="3" fillId="2" borderId="37" xfId="20" applyNumberFormat="1" applyFont="1" applyFill="1" applyBorder="1" applyAlignment="1">
      <alignment horizontal="right" vertical="top"/>
    </xf>
    <xf numFmtId="165" fontId="3" fillId="2" borderId="2" xfId="20" applyNumberFormat="1" applyFont="1" applyFill="1" applyBorder="1" applyAlignment="1">
      <alignment horizontal="right" vertical="top"/>
    </xf>
    <xf numFmtId="3" fontId="3" fillId="2" borderId="0" xfId="20" applyNumberFormat="1" applyFont="1" applyFill="1" applyBorder="1" applyAlignment="1">
      <alignment horizontal="right" vertical="top"/>
    </xf>
    <xf numFmtId="165" fontId="3" fillId="2" borderId="0" xfId="20" applyNumberFormat="1" applyFont="1" applyFill="1" applyBorder="1" applyAlignment="1">
      <alignment horizontal="right" vertical="top"/>
    </xf>
    <xf numFmtId="165" fontId="3" fillId="2" borderId="37" xfId="17" applyNumberFormat="1" applyFont="1" applyFill="1" applyBorder="1" applyAlignment="1">
      <alignment horizontal="right" vertical="top"/>
    </xf>
    <xf numFmtId="0" fontId="3" fillId="2" borderId="22" xfId="20" applyFont="1" applyFill="1" applyBorder="1" applyAlignment="1">
      <alignment horizontal="left" vertical="top" wrapText="1"/>
    </xf>
    <xf numFmtId="168" fontId="3" fillId="2" borderId="14" xfId="20" applyNumberFormat="1" applyFont="1" applyFill="1" applyBorder="1" applyAlignment="1">
      <alignment horizontal="right" vertical="top"/>
    </xf>
    <xf numFmtId="3" fontId="3" fillId="2" borderId="21" xfId="20" applyNumberFormat="1" applyFont="1" applyFill="1" applyBorder="1" applyAlignment="1">
      <alignment horizontal="right" vertical="top"/>
    </xf>
    <xf numFmtId="165" fontId="3" fillId="2" borderId="23" xfId="20" applyNumberFormat="1" applyFont="1" applyFill="1" applyBorder="1" applyAlignment="1">
      <alignment horizontal="right" vertical="top"/>
    </xf>
    <xf numFmtId="3" fontId="3" fillId="2" borderId="22" xfId="20" applyNumberFormat="1" applyFont="1" applyFill="1" applyBorder="1" applyAlignment="1">
      <alignment horizontal="right" vertical="top"/>
    </xf>
    <xf numFmtId="165" fontId="3" fillId="2" borderId="22" xfId="20" applyNumberFormat="1" applyFont="1" applyFill="1" applyBorder="1" applyAlignment="1">
      <alignment horizontal="right" vertical="top"/>
    </xf>
    <xf numFmtId="165" fontId="3" fillId="2" borderId="22" xfId="17" applyNumberFormat="1" applyFont="1" applyFill="1" applyBorder="1" applyAlignment="1">
      <alignment horizontal="right" vertical="top"/>
    </xf>
    <xf numFmtId="165" fontId="3" fillId="2" borderId="21" xfId="17" applyNumberFormat="1" applyFont="1" applyFill="1" applyBorder="1" applyAlignment="1">
      <alignment horizontal="right" vertical="top"/>
    </xf>
    <xf numFmtId="0" fontId="3" fillId="2" borderId="36" xfId="20" applyFont="1" applyFill="1" applyBorder="1" applyAlignment="1">
      <alignment horizontal="left" vertical="top" wrapText="1"/>
    </xf>
    <xf numFmtId="168" fontId="3" fillId="2" borderId="4" xfId="20" applyNumberFormat="1" applyFont="1" applyFill="1" applyBorder="1" applyAlignment="1">
      <alignment horizontal="right" vertical="top"/>
    </xf>
    <xf numFmtId="3" fontId="3" fillId="2" borderId="29" xfId="20" applyNumberFormat="1" applyFont="1" applyFill="1" applyBorder="1" applyAlignment="1">
      <alignment horizontal="right" vertical="top"/>
    </xf>
    <xf numFmtId="165" fontId="3" fillId="2" borderId="17" xfId="20" applyNumberFormat="1" applyFont="1" applyFill="1" applyBorder="1" applyAlignment="1">
      <alignment horizontal="right" vertical="top"/>
    </xf>
    <xf numFmtId="3" fontId="3" fillId="2" borderId="36" xfId="20" applyNumberFormat="1" applyFont="1" applyFill="1" applyBorder="1" applyAlignment="1">
      <alignment horizontal="right" vertical="top"/>
    </xf>
    <xf numFmtId="165" fontId="3" fillId="2" borderId="36" xfId="20" applyNumberFormat="1" applyFont="1" applyFill="1" applyBorder="1" applyAlignment="1">
      <alignment horizontal="right" vertical="top"/>
    </xf>
    <xf numFmtId="165" fontId="3" fillId="2" borderId="36" xfId="17" applyNumberFormat="1" applyFont="1" applyFill="1" applyBorder="1" applyAlignment="1">
      <alignment horizontal="right" vertical="top"/>
    </xf>
    <xf numFmtId="165" fontId="3" fillId="2" borderId="29" xfId="17" applyNumberFormat="1" applyFont="1" applyFill="1" applyBorder="1" applyAlignment="1">
      <alignment horizontal="right" vertical="top"/>
    </xf>
    <xf numFmtId="0" fontId="3" fillId="2" borderId="11" xfId="20" applyFont="1" applyFill="1" applyBorder="1" applyAlignment="1">
      <alignment horizontal="left" vertical="top" wrapText="1"/>
    </xf>
    <xf numFmtId="168" fontId="3" fillId="2" borderId="26" xfId="20" applyNumberFormat="1" applyFont="1" applyFill="1" applyBorder="1" applyAlignment="1">
      <alignment horizontal="right" vertical="top"/>
    </xf>
    <xf numFmtId="3" fontId="3" fillId="2" borderId="42" xfId="20" applyNumberFormat="1" applyFont="1" applyFill="1" applyBorder="1" applyAlignment="1">
      <alignment horizontal="right" vertical="top"/>
    </xf>
    <xf numFmtId="165" fontId="3" fillId="2" borderId="16" xfId="20" applyNumberFormat="1" applyFont="1" applyFill="1" applyBorder="1" applyAlignment="1">
      <alignment horizontal="right" vertical="top"/>
    </xf>
    <xf numFmtId="3" fontId="3" fillId="2" borderId="11" xfId="20" applyNumberFormat="1" applyFont="1" applyFill="1" applyBorder="1" applyAlignment="1">
      <alignment horizontal="right" vertical="top"/>
    </xf>
    <xf numFmtId="165" fontId="3" fillId="2" borderId="11" xfId="20" applyNumberFormat="1" applyFont="1" applyFill="1" applyBorder="1" applyAlignment="1">
      <alignment horizontal="right" vertical="top"/>
    </xf>
    <xf numFmtId="165" fontId="3" fillId="2" borderId="42" xfId="17" applyNumberFormat="1" applyFont="1" applyFill="1" applyBorder="1" applyAlignment="1">
      <alignment horizontal="right" vertical="top"/>
    </xf>
    <xf numFmtId="0" fontId="15" fillId="2" borderId="0" xfId="19" applyFont="1" applyFill="1"/>
    <xf numFmtId="0" fontId="4" fillId="2" borderId="0" xfId="20" applyFill="1"/>
    <xf numFmtId="0" fontId="4" fillId="2" borderId="0" xfId="20" applyFill="1" applyAlignment="1"/>
    <xf numFmtId="0" fontId="0" fillId="2" borderId="0" xfId="0" applyFill="1" applyAlignment="1"/>
    <xf numFmtId="0" fontId="3" fillId="2" borderId="2" xfId="8" applyFont="1" applyFill="1" applyBorder="1" applyAlignment="1">
      <alignment horizontal="center" vertical="center" wrapText="1"/>
    </xf>
    <xf numFmtId="0" fontId="15" fillId="2" borderId="0" xfId="21" applyFont="1" applyFill="1"/>
    <xf numFmtId="0" fontId="3" fillId="2" borderId="28" xfId="17" applyFont="1" applyFill="1" applyBorder="1" applyAlignment="1">
      <alignment vertical="top" wrapText="1"/>
    </xf>
    <xf numFmtId="3" fontId="3" fillId="2" borderId="28" xfId="17" applyNumberFormat="1" applyFont="1" applyFill="1" applyBorder="1" applyAlignment="1">
      <alignment horizontal="right" vertical="top"/>
    </xf>
    <xf numFmtId="165" fontId="3" fillId="2" borderId="28" xfId="17" applyNumberFormat="1" applyFont="1" applyFill="1" applyBorder="1" applyAlignment="1">
      <alignment horizontal="right" vertical="top"/>
    </xf>
    <xf numFmtId="0" fontId="3" fillId="2" borderId="43" xfId="17" applyFont="1" applyFill="1" applyBorder="1" applyAlignment="1">
      <alignment vertical="top" wrapText="1"/>
    </xf>
    <xf numFmtId="0" fontId="3" fillId="2" borderId="43" xfId="17" applyFont="1" applyFill="1" applyBorder="1" applyAlignment="1">
      <alignment horizontal="left" vertical="top" wrapText="1"/>
    </xf>
    <xf numFmtId="3" fontId="3" fillId="2" borderId="43" xfId="17" applyNumberFormat="1" applyFont="1" applyFill="1" applyBorder="1" applyAlignment="1">
      <alignment horizontal="right" vertical="top"/>
    </xf>
    <xf numFmtId="165" fontId="3" fillId="2" borderId="43" xfId="17" applyNumberFormat="1" applyFont="1" applyFill="1" applyBorder="1" applyAlignment="1">
      <alignment horizontal="right" vertical="top"/>
    </xf>
    <xf numFmtId="3" fontId="3" fillId="2" borderId="46" xfId="17" applyNumberFormat="1" applyFont="1" applyFill="1" applyBorder="1" applyAlignment="1">
      <alignment horizontal="right" vertical="top"/>
    </xf>
    <xf numFmtId="165" fontId="3" fillId="2" borderId="12" xfId="17" applyNumberFormat="1" applyFont="1" applyFill="1" applyBorder="1" applyAlignment="1">
      <alignment horizontal="right" vertical="top"/>
    </xf>
    <xf numFmtId="4" fontId="3" fillId="2" borderId="46" xfId="17" applyNumberFormat="1" applyFont="1" applyFill="1" applyBorder="1" applyAlignment="1">
      <alignment horizontal="right" vertical="top"/>
    </xf>
    <xf numFmtId="4" fontId="3" fillId="2" borderId="12" xfId="17" applyNumberFormat="1" applyFont="1" applyFill="1" applyBorder="1" applyAlignment="1">
      <alignment horizontal="right" vertical="top"/>
    </xf>
    <xf numFmtId="0" fontId="10" fillId="2" borderId="0" xfId="0" applyFont="1" applyFill="1"/>
    <xf numFmtId="0" fontId="12" fillId="2" borderId="0" xfId="3" applyFont="1" applyFill="1"/>
    <xf numFmtId="0" fontId="16" fillId="2" borderId="0" xfId="0" applyFont="1" applyFill="1"/>
    <xf numFmtId="0" fontId="5" fillId="2" borderId="0" xfId="0" applyFont="1" applyFill="1" applyAlignment="1">
      <alignment vertical="center"/>
    </xf>
    <xf numFmtId="0" fontId="17" fillId="2" borderId="0" xfId="0" applyFont="1" applyFill="1"/>
    <xf numFmtId="0" fontId="18" fillId="2" borderId="0" xfId="0" applyFont="1" applyFill="1" applyAlignment="1">
      <alignment vertical="center"/>
    </xf>
    <xf numFmtId="0" fontId="19" fillId="2" borderId="0" xfId="0" applyFont="1" applyFill="1"/>
    <xf numFmtId="0" fontId="20" fillId="2" borderId="0" xfId="0" applyFont="1" applyFill="1"/>
    <xf numFmtId="0" fontId="21" fillId="2" borderId="0" xfId="0" applyFont="1" applyFill="1" applyAlignment="1">
      <alignment vertical="center"/>
    </xf>
    <xf numFmtId="0" fontId="22" fillId="2" borderId="0" xfId="0" applyFont="1" applyFill="1" applyAlignment="1">
      <alignment horizontal="left" vertical="center"/>
    </xf>
    <xf numFmtId="0" fontId="6" fillId="2" borderId="11" xfId="2" applyFont="1" applyFill="1" applyBorder="1" applyAlignment="1">
      <alignment horizontal="center" vertical="center" wrapText="1"/>
    </xf>
    <xf numFmtId="0" fontId="5" fillId="2" borderId="5"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9" xfId="0" applyFont="1" applyFill="1" applyBorder="1" applyAlignment="1">
      <alignment horizontal="center"/>
    </xf>
    <xf numFmtId="0" fontId="5" fillId="2" borderId="8" xfId="0" applyFont="1" applyFill="1" applyBorder="1" applyAlignment="1">
      <alignment horizontal="center"/>
    </xf>
    <xf numFmtId="0" fontId="5" fillId="2" borderId="0" xfId="0" applyFont="1" applyFill="1" applyBorder="1" applyAlignment="1">
      <alignment horizontal="center"/>
    </xf>
    <xf numFmtId="0" fontId="5" fillId="2" borderId="2" xfId="0" applyFont="1" applyFill="1" applyBorder="1" applyAlignment="1">
      <alignment horizontal="center"/>
    </xf>
    <xf numFmtId="0" fontId="5" fillId="2" borderId="31" xfId="0" applyFont="1" applyFill="1" applyBorder="1" applyAlignment="1">
      <alignment horizontal="center"/>
    </xf>
    <xf numFmtId="0" fontId="5" fillId="2" borderId="32" xfId="0" applyFont="1" applyFill="1" applyBorder="1" applyAlignment="1">
      <alignment horizontal="center"/>
    </xf>
    <xf numFmtId="0" fontId="3" fillId="2" borderId="9" xfId="2" applyFont="1" applyFill="1" applyBorder="1" applyAlignment="1">
      <alignment horizontal="left" vertical="top" wrapText="1"/>
    </xf>
    <xf numFmtId="0" fontId="3" fillId="2" borderId="10" xfId="2" applyFont="1" applyFill="1" applyBorder="1" applyAlignment="1">
      <alignment horizontal="center" wrapText="1"/>
    </xf>
    <xf numFmtId="0" fontId="3" fillId="2" borderId="1" xfId="2" applyFont="1" applyFill="1" applyBorder="1" applyAlignment="1">
      <alignment horizontal="center" wrapText="1"/>
    </xf>
    <xf numFmtId="0" fontId="3" fillId="2" borderId="0" xfId="4" applyFont="1" applyFill="1" applyBorder="1" applyAlignment="1">
      <alignment horizontal="left" vertical="top" wrapText="1"/>
    </xf>
    <xf numFmtId="0" fontId="3" fillId="2" borderId="22" xfId="4" applyFont="1" applyFill="1" applyBorder="1" applyAlignment="1">
      <alignment horizontal="center" wrapText="1"/>
    </xf>
    <xf numFmtId="0" fontId="2" fillId="2" borderId="11" xfId="4" applyFont="1" applyFill="1" applyBorder="1" applyAlignment="1">
      <alignment horizontal="center" vertical="center" wrapText="1"/>
    </xf>
    <xf numFmtId="0" fontId="3" fillId="2" borderId="0" xfId="4" applyFont="1" applyFill="1" applyBorder="1" applyAlignment="1">
      <alignment horizontal="left" wrapText="1"/>
    </xf>
    <xf numFmtId="0" fontId="3" fillId="2" borderId="31" xfId="4" applyFont="1" applyFill="1" applyBorder="1" applyAlignment="1">
      <alignment horizontal="left" wrapText="1"/>
    </xf>
    <xf numFmtId="0" fontId="3" fillId="2" borderId="36" xfId="4" applyFont="1" applyFill="1" applyBorder="1" applyAlignment="1">
      <alignment horizontal="left" vertical="top" wrapText="1"/>
    </xf>
    <xf numFmtId="0" fontId="3" fillId="2" borderId="22" xfId="4" applyFont="1" applyFill="1" applyBorder="1" applyAlignment="1">
      <alignment horizontal="left" vertical="top" wrapText="1"/>
    </xf>
    <xf numFmtId="0" fontId="3" fillId="2" borderId="11" xfId="4" applyFont="1" applyFill="1" applyBorder="1" applyAlignment="1">
      <alignment horizontal="left" vertical="top" wrapText="1"/>
    </xf>
    <xf numFmtId="0" fontId="5" fillId="2" borderId="0" xfId="0" applyFont="1" applyFill="1" applyBorder="1" applyAlignment="1">
      <alignment horizontal="left" wrapText="1"/>
    </xf>
    <xf numFmtId="0" fontId="5" fillId="2" borderId="0" xfId="0" applyFont="1" applyFill="1" applyBorder="1" applyAlignment="1">
      <alignment horizontal="left"/>
    </xf>
    <xf numFmtId="0" fontId="3" fillId="2" borderId="20" xfId="5" applyFont="1" applyFill="1" applyBorder="1" applyAlignment="1">
      <alignment horizontal="center" wrapText="1"/>
    </xf>
    <xf numFmtId="0" fontId="3" fillId="2" borderId="19" xfId="5" applyFont="1" applyFill="1" applyBorder="1" applyAlignment="1">
      <alignment horizontal="center" wrapText="1"/>
    </xf>
    <xf numFmtId="0" fontId="3" fillId="2" borderId="24" xfId="5" applyFont="1" applyFill="1" applyBorder="1" applyAlignment="1">
      <alignment horizontal="center" wrapText="1"/>
    </xf>
    <xf numFmtId="0" fontId="3" fillId="2" borderId="25" xfId="5" applyFont="1" applyFill="1" applyBorder="1" applyAlignment="1">
      <alignment horizontal="center" wrapText="1"/>
    </xf>
    <xf numFmtId="0" fontId="3" fillId="2" borderId="18" xfId="5" applyFont="1" applyFill="1" applyBorder="1" applyAlignment="1">
      <alignment horizontal="center" wrapText="1"/>
    </xf>
    <xf numFmtId="0" fontId="2" fillId="2" borderId="11" xfId="5" applyFont="1" applyFill="1" applyBorder="1" applyAlignment="1">
      <alignment horizontal="center" vertical="center" wrapText="1"/>
    </xf>
    <xf numFmtId="0" fontId="3" fillId="2" borderId="9" xfId="5" applyFont="1" applyFill="1" applyBorder="1" applyAlignment="1">
      <alignment horizontal="left" wrapText="1"/>
    </xf>
    <xf numFmtId="0" fontId="3" fillId="2" borderId="0" xfId="5" applyFont="1" applyFill="1" applyBorder="1" applyAlignment="1">
      <alignment horizontal="left" wrapText="1"/>
    </xf>
    <xf numFmtId="0" fontId="3" fillId="2" borderId="31" xfId="5" applyFont="1" applyFill="1" applyBorder="1" applyAlignment="1">
      <alignment horizontal="left" wrapText="1"/>
    </xf>
    <xf numFmtId="0" fontId="3" fillId="2" borderId="5" xfId="5" applyFont="1" applyFill="1" applyBorder="1" applyAlignment="1">
      <alignment horizontal="left" vertical="top" wrapText="1"/>
    </xf>
    <xf numFmtId="0" fontId="3" fillId="2" borderId="0" xfId="5" applyFont="1" applyFill="1" applyBorder="1" applyAlignment="1">
      <alignment horizontal="left" vertical="top" wrapText="1"/>
    </xf>
    <xf numFmtId="0" fontId="3" fillId="2" borderId="22" xfId="5" applyFont="1" applyFill="1" applyBorder="1" applyAlignment="1">
      <alignment horizontal="left" vertical="top" wrapText="1"/>
    </xf>
    <xf numFmtId="0" fontId="3" fillId="2" borderId="36" xfId="5" applyFont="1" applyFill="1" applyBorder="1" applyAlignment="1">
      <alignment horizontal="left" vertical="top" wrapText="1"/>
    </xf>
    <xf numFmtId="0" fontId="3" fillId="2" borderId="11" xfId="5" applyFont="1" applyFill="1" applyBorder="1" applyAlignment="1">
      <alignment horizontal="left" vertical="top" wrapText="1"/>
    </xf>
    <xf numFmtId="0" fontId="3" fillId="2" borderId="21" xfId="5" applyFont="1" applyFill="1" applyBorder="1" applyAlignment="1">
      <alignment horizontal="center" wrapText="1"/>
    </xf>
    <xf numFmtId="0" fontId="3" fillId="2" borderId="22" xfId="5" applyFont="1" applyFill="1" applyBorder="1" applyAlignment="1">
      <alignment horizontal="center" wrapText="1"/>
    </xf>
    <xf numFmtId="0" fontId="3" fillId="2" borderId="23" xfId="5" applyFont="1" applyFill="1" applyBorder="1" applyAlignment="1">
      <alignment horizontal="center" wrapText="1"/>
    </xf>
    <xf numFmtId="0" fontId="6" fillId="2" borderId="4" xfId="6" applyFont="1" applyFill="1" applyBorder="1" applyAlignment="1">
      <alignment horizontal="center" vertical="center" wrapText="1"/>
    </xf>
    <xf numFmtId="0" fontId="3" fillId="2" borderId="10" xfId="6" applyFont="1" applyFill="1" applyBorder="1" applyAlignment="1">
      <alignment horizontal="left" wrapText="1"/>
    </xf>
    <xf numFmtId="0" fontId="3" fillId="2" borderId="1" xfId="6" applyFont="1" applyFill="1" applyBorder="1" applyAlignment="1">
      <alignment horizontal="left" wrapText="1"/>
    </xf>
    <xf numFmtId="0" fontId="3" fillId="2" borderId="4" xfId="6" applyFont="1" applyFill="1" applyBorder="1" applyAlignment="1">
      <alignment horizontal="left" wrapText="1"/>
    </xf>
    <xf numFmtId="0" fontId="5" fillId="2" borderId="34"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9" xfId="0" applyFont="1" applyFill="1" applyBorder="1" applyAlignment="1">
      <alignment horizontal="left" wrapText="1"/>
    </xf>
    <xf numFmtId="0" fontId="5" fillId="2" borderId="9" xfId="0" applyFont="1" applyFill="1" applyBorder="1" applyAlignment="1">
      <alignment horizontal="left"/>
    </xf>
    <xf numFmtId="0" fontId="3" fillId="2" borderId="7" xfId="6" applyFont="1" applyFill="1" applyBorder="1" applyAlignment="1">
      <alignment horizontal="left" vertical="top" wrapText="1"/>
    </xf>
    <xf numFmtId="0" fontId="3" fillId="2" borderId="1" xfId="6" applyFont="1" applyFill="1" applyBorder="1" applyAlignment="1">
      <alignment horizontal="left" vertical="top" wrapText="1"/>
    </xf>
    <xf numFmtId="0" fontId="3" fillId="2" borderId="4" xfId="6" applyFont="1" applyFill="1" applyBorder="1" applyAlignment="1">
      <alignment horizontal="left" vertical="top" wrapText="1"/>
    </xf>
    <xf numFmtId="0" fontId="3" fillId="2" borderId="4" xfId="5" applyFont="1" applyFill="1" applyBorder="1" applyAlignment="1">
      <alignment horizontal="center" wrapText="1"/>
    </xf>
    <xf numFmtId="0" fontId="3" fillId="2" borderId="1" xfId="5" applyFont="1" applyFill="1" applyBorder="1" applyAlignment="1">
      <alignment horizontal="center" wrapText="1"/>
    </xf>
    <xf numFmtId="0" fontId="7" fillId="2" borderId="0" xfId="3" applyFill="1" applyAlignment="1">
      <alignment horizontal="center"/>
    </xf>
    <xf numFmtId="0" fontId="3" fillId="2" borderId="30" xfId="5" applyFont="1" applyFill="1" applyBorder="1" applyAlignment="1">
      <alignment horizontal="center" wrapText="1"/>
    </xf>
    <xf numFmtId="0" fontId="3" fillId="2" borderId="9" xfId="5" applyFont="1" applyFill="1" applyBorder="1" applyAlignment="1">
      <alignment horizontal="center" wrapText="1"/>
    </xf>
    <xf numFmtId="0" fontId="3" fillId="2" borderId="8" xfId="5" applyFont="1" applyFill="1" applyBorder="1" applyAlignment="1">
      <alignment horizontal="center" wrapText="1"/>
    </xf>
    <xf numFmtId="0" fontId="3" fillId="2" borderId="27" xfId="5" applyFont="1" applyFill="1" applyBorder="1" applyAlignment="1">
      <alignment horizontal="center" wrapText="1"/>
    </xf>
    <xf numFmtId="0" fontId="3" fillId="2" borderId="28" xfId="5" applyFont="1" applyFill="1" applyBorder="1" applyAlignment="1">
      <alignment horizontal="center" wrapText="1"/>
    </xf>
    <xf numFmtId="0" fontId="3" fillId="2" borderId="3" xfId="5" applyFont="1" applyFill="1" applyBorder="1" applyAlignment="1">
      <alignment horizontal="center" wrapText="1"/>
    </xf>
    <xf numFmtId="0" fontId="6" fillId="2" borderId="11" xfId="5" applyFont="1" applyFill="1" applyBorder="1" applyAlignment="1">
      <alignment horizontal="center" vertical="center" wrapText="1"/>
    </xf>
    <xf numFmtId="0" fontId="5" fillId="2" borderId="0" xfId="0" applyFont="1" applyFill="1" applyAlignment="1">
      <alignment horizontal="left" wrapText="1"/>
    </xf>
    <xf numFmtId="0" fontId="5" fillId="2" borderId="4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0" xfId="0" applyFont="1" applyFill="1" applyBorder="1" applyAlignment="1">
      <alignment horizontal="left" vertical="top" wrapText="1"/>
    </xf>
    <xf numFmtId="0" fontId="5" fillId="2" borderId="30" xfId="0" applyFont="1" applyFill="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3" xfId="0" applyFont="1" applyFill="1" applyBorder="1" applyAlignment="1">
      <alignment horizontal="center"/>
    </xf>
    <xf numFmtId="0" fontId="5" fillId="2" borderId="30" xfId="0" applyFont="1" applyFill="1" applyBorder="1" applyAlignment="1">
      <alignment horizontal="center" wrapText="1"/>
    </xf>
    <xf numFmtId="0" fontId="5" fillId="2" borderId="9" xfId="0" applyFont="1" applyFill="1" applyBorder="1" applyAlignment="1">
      <alignment horizontal="center" wrapText="1"/>
    </xf>
    <xf numFmtId="0" fontId="5" fillId="2" borderId="8" xfId="0" applyFont="1" applyFill="1" applyBorder="1" applyAlignment="1">
      <alignment horizontal="center" wrapText="1"/>
    </xf>
    <xf numFmtId="0" fontId="5" fillId="2" borderId="21" xfId="0" applyFont="1" applyFill="1" applyBorder="1" applyAlignment="1">
      <alignment horizont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5" fillId="2" borderId="8" xfId="0" applyFont="1" applyFill="1" applyBorder="1" applyAlignment="1">
      <alignment horizontal="left"/>
    </xf>
    <xf numFmtId="0" fontId="5" fillId="2" borderId="2" xfId="0" applyFont="1" applyFill="1" applyBorder="1" applyAlignment="1">
      <alignment horizontal="left"/>
    </xf>
    <xf numFmtId="0" fontId="5" fillId="2" borderId="31" xfId="0" applyFont="1" applyFill="1" applyBorder="1" applyAlignment="1">
      <alignment horizontal="left"/>
    </xf>
    <xf numFmtId="0" fontId="5" fillId="2" borderId="32" xfId="0" applyFont="1" applyFill="1" applyBorder="1" applyAlignment="1">
      <alignment horizontal="left"/>
    </xf>
    <xf numFmtId="0" fontId="5" fillId="2" borderId="24" xfId="0" applyFont="1" applyFill="1" applyBorder="1" applyAlignment="1">
      <alignment horizontal="center"/>
    </xf>
    <xf numFmtId="0" fontId="5" fillId="2" borderId="25" xfId="0" applyFont="1" applyFill="1" applyBorder="1" applyAlignment="1">
      <alignment horizontal="center"/>
    </xf>
    <xf numFmtId="0" fontId="5" fillId="2" borderId="18" xfId="0" applyFont="1" applyFill="1" applyBorder="1" applyAlignment="1">
      <alignment horizontal="center"/>
    </xf>
    <xf numFmtId="0" fontId="11" fillId="2" borderId="11" xfId="0" applyFont="1" applyFill="1" applyBorder="1" applyAlignment="1">
      <alignment horizontal="center" wrapText="1"/>
    </xf>
    <xf numFmtId="0" fontId="5" fillId="2" borderId="3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1" xfId="0" applyFont="1" applyFill="1" applyBorder="1" applyAlignment="1">
      <alignment horizontal="center"/>
    </xf>
    <xf numFmtId="0" fontId="5" fillId="2" borderId="14" xfId="0" applyFont="1" applyFill="1" applyBorder="1" applyAlignment="1">
      <alignment horizontal="center" vertical="center" wrapText="1"/>
    </xf>
    <xf numFmtId="0" fontId="3" fillId="2" borderId="0" xfId="7" applyFont="1" applyFill="1" applyBorder="1" applyAlignment="1">
      <alignment horizontal="left" vertical="top" wrapText="1"/>
    </xf>
    <xf numFmtId="0" fontId="3" fillId="2" borderId="11" xfId="7" applyFont="1" applyFill="1" applyBorder="1" applyAlignment="1">
      <alignment horizontal="left" vertical="top" wrapText="1"/>
    </xf>
    <xf numFmtId="0" fontId="5" fillId="2" borderId="37" xfId="0" applyFont="1" applyFill="1" applyBorder="1" applyAlignment="1">
      <alignment horizontal="center" wrapText="1"/>
    </xf>
    <xf numFmtId="0" fontId="5" fillId="2" borderId="0" xfId="0" applyFont="1" applyFill="1" applyBorder="1" applyAlignment="1">
      <alignment horizontal="center" wrapText="1"/>
    </xf>
    <xf numFmtId="0" fontId="5" fillId="2" borderId="2" xfId="0" applyFont="1" applyFill="1" applyBorder="1" applyAlignment="1">
      <alignment horizontal="center" wrapText="1"/>
    </xf>
    <xf numFmtId="0" fontId="5" fillId="2" borderId="3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5" xfId="7" applyFont="1" applyFill="1" applyBorder="1" applyAlignment="1">
      <alignment horizontal="left" vertical="top" wrapText="1"/>
    </xf>
    <xf numFmtId="0" fontId="5" fillId="2" borderId="22" xfId="0" applyFont="1" applyFill="1" applyBorder="1" applyAlignment="1">
      <alignment horizontal="center"/>
    </xf>
    <xf numFmtId="0" fontId="5" fillId="2" borderId="23" xfId="0" applyFont="1" applyFill="1" applyBorder="1" applyAlignment="1">
      <alignment horizontal="center"/>
    </xf>
    <xf numFmtId="0" fontId="7" fillId="2" borderId="0" xfId="3" applyFill="1" applyBorder="1" applyAlignment="1">
      <alignment horizontal="center" vertical="top" wrapText="1"/>
    </xf>
    <xf numFmtId="0" fontId="3" fillId="2" borderId="5" xfId="8" applyFont="1" applyFill="1" applyBorder="1" applyAlignment="1">
      <alignment horizontal="left" vertical="top" wrapText="1"/>
    </xf>
    <xf numFmtId="0" fontId="3" fillId="2" borderId="0" xfId="8" applyFont="1" applyFill="1" applyBorder="1" applyAlignment="1">
      <alignment horizontal="left" vertical="top" wrapText="1"/>
    </xf>
    <xf numFmtId="0" fontId="3" fillId="2" borderId="11" xfId="8" applyFont="1" applyFill="1" applyBorder="1" applyAlignment="1">
      <alignment horizontal="left" vertical="top" wrapText="1"/>
    </xf>
    <xf numFmtId="0" fontId="3" fillId="2" borderId="21" xfId="8" applyFont="1" applyFill="1" applyBorder="1" applyAlignment="1">
      <alignment horizontal="center" vertical="center" wrapText="1"/>
    </xf>
    <xf numFmtId="0" fontId="3" fillId="2" borderId="23" xfId="8" applyFont="1" applyFill="1" applyBorder="1" applyAlignment="1">
      <alignment horizontal="center" vertical="center" wrapText="1"/>
    </xf>
    <xf numFmtId="0" fontId="2" fillId="2" borderId="11" xfId="8" applyFont="1" applyFill="1" applyBorder="1" applyAlignment="1">
      <alignment horizontal="center" vertical="center" wrapText="1"/>
    </xf>
    <xf numFmtId="0" fontId="3" fillId="2" borderId="0" xfId="8" applyFont="1" applyFill="1" applyBorder="1" applyAlignment="1">
      <alignment horizontal="left" wrapText="1"/>
    </xf>
    <xf numFmtId="0" fontId="3" fillId="2" borderId="31" xfId="8" applyFont="1" applyFill="1" applyBorder="1" applyAlignment="1">
      <alignment horizontal="left" wrapText="1"/>
    </xf>
    <xf numFmtId="0" fontId="3" fillId="2" borderId="5" xfId="9" applyFont="1" applyFill="1" applyBorder="1" applyAlignment="1">
      <alignment horizontal="left" vertical="top" wrapText="1"/>
    </xf>
    <xf numFmtId="0" fontId="3" fillId="2" borderId="0" xfId="9" applyFont="1" applyFill="1" applyBorder="1" applyAlignment="1">
      <alignment horizontal="left" vertical="top" wrapText="1"/>
    </xf>
    <xf numFmtId="0" fontId="3" fillId="2" borderId="11" xfId="9" applyFont="1" applyFill="1" applyBorder="1" applyAlignment="1">
      <alignment horizontal="left" vertical="top" wrapText="1"/>
    </xf>
    <xf numFmtId="0" fontId="3" fillId="2" borderId="0" xfId="9" applyFont="1" applyFill="1" applyBorder="1" applyAlignment="1">
      <alignment vertical="top" wrapText="1"/>
    </xf>
    <xf numFmtId="0" fontId="2" fillId="2" borderId="11" xfId="9" applyFont="1" applyFill="1" applyBorder="1" applyAlignment="1">
      <alignment horizontal="center" vertical="center" wrapText="1"/>
    </xf>
    <xf numFmtId="0" fontId="3" fillId="2" borderId="5" xfId="10" applyFont="1" applyFill="1" applyBorder="1" applyAlignment="1">
      <alignment horizontal="left" vertical="top" wrapText="1"/>
    </xf>
    <xf numFmtId="0" fontId="3" fillId="2" borderId="0" xfId="10" applyFont="1" applyFill="1" applyBorder="1" applyAlignment="1">
      <alignment horizontal="left" vertical="top" wrapText="1"/>
    </xf>
    <xf numFmtId="0" fontId="3" fillId="2" borderId="11" xfId="10" applyFont="1" applyFill="1" applyBorder="1" applyAlignment="1">
      <alignment horizontal="left" vertical="top" wrapText="1"/>
    </xf>
    <xf numFmtId="0" fontId="3" fillId="2" borderId="0" xfId="10" applyFont="1" applyFill="1" applyBorder="1" applyAlignment="1">
      <alignment horizontal="left" wrapText="1"/>
    </xf>
    <xf numFmtId="0" fontId="3" fillId="2" borderId="30" xfId="8" applyFont="1" applyFill="1" applyBorder="1" applyAlignment="1">
      <alignment horizontal="center" vertical="center" wrapText="1"/>
    </xf>
    <xf numFmtId="0" fontId="3" fillId="2" borderId="8" xfId="8" applyFont="1" applyFill="1" applyBorder="1" applyAlignment="1">
      <alignment horizontal="center" vertical="center" wrapText="1"/>
    </xf>
    <xf numFmtId="0" fontId="6" fillId="2" borderId="11" xfId="10" applyFont="1" applyFill="1" applyBorder="1" applyAlignment="1">
      <alignment horizontal="center" vertical="center" wrapText="1"/>
    </xf>
    <xf numFmtId="0" fontId="3" fillId="2" borderId="9" xfId="8" applyFont="1" applyFill="1" applyBorder="1" applyAlignment="1">
      <alignment horizontal="left" wrapText="1"/>
    </xf>
    <xf numFmtId="0" fontId="3" fillId="2" borderId="0" xfId="11" applyFont="1" applyFill="1" applyBorder="1" applyAlignment="1">
      <alignment horizontal="left" vertical="top" wrapText="1"/>
    </xf>
    <xf numFmtId="0" fontId="3" fillId="2" borderId="11" xfId="11" applyFont="1" applyFill="1" applyBorder="1" applyAlignment="1">
      <alignment horizontal="left" vertical="top" wrapText="1"/>
    </xf>
    <xf numFmtId="0" fontId="3" fillId="2" borderId="37" xfId="8" applyFont="1" applyFill="1" applyBorder="1" applyAlignment="1">
      <alignment horizontal="center" vertical="center" wrapText="1"/>
    </xf>
    <xf numFmtId="0" fontId="3" fillId="2" borderId="2" xfId="8" applyFont="1" applyFill="1" applyBorder="1" applyAlignment="1">
      <alignment horizontal="center" vertical="center" wrapText="1"/>
    </xf>
    <xf numFmtId="0" fontId="2" fillId="2" borderId="11" xfId="11" applyFont="1" applyFill="1" applyBorder="1" applyAlignment="1">
      <alignment horizontal="center" vertical="center" wrapText="1"/>
    </xf>
    <xf numFmtId="0" fontId="3" fillId="2" borderId="5" xfId="12" applyFont="1" applyFill="1" applyBorder="1" applyAlignment="1">
      <alignment horizontal="left" vertical="top" wrapText="1"/>
    </xf>
    <xf numFmtId="0" fontId="3" fillId="2" borderId="0" xfId="12" applyFont="1" applyFill="1" applyBorder="1" applyAlignment="1">
      <alignment horizontal="left" vertical="top" wrapText="1"/>
    </xf>
    <xf numFmtId="0" fontId="3" fillId="2" borderId="11" xfId="12" applyFont="1" applyFill="1" applyBorder="1" applyAlignment="1">
      <alignment horizontal="left" vertical="top" wrapText="1"/>
    </xf>
    <xf numFmtId="0" fontId="2" fillId="2" borderId="11" xfId="12" applyFont="1" applyFill="1" applyBorder="1" applyAlignment="1">
      <alignment horizontal="center" vertical="center" wrapText="1"/>
    </xf>
    <xf numFmtId="0" fontId="3" fillId="2" borderId="5" xfId="13" applyFont="1" applyFill="1" applyBorder="1" applyAlignment="1">
      <alignment horizontal="left" vertical="top" wrapText="1"/>
    </xf>
    <xf numFmtId="0" fontId="3" fillId="2" borderId="0" xfId="13" applyFont="1" applyFill="1" applyBorder="1" applyAlignment="1">
      <alignment horizontal="left" vertical="top" wrapText="1"/>
    </xf>
    <xf numFmtId="0" fontId="3" fillId="2" borderId="11" xfId="13" applyFont="1" applyFill="1" applyBorder="1" applyAlignment="1">
      <alignment horizontal="left" vertical="top" wrapText="1"/>
    </xf>
    <xf numFmtId="0" fontId="3" fillId="2" borderId="0" xfId="13" applyFont="1" applyFill="1" applyBorder="1" applyAlignment="1">
      <alignment horizontal="left" wrapText="1"/>
    </xf>
    <xf numFmtId="0" fontId="2" fillId="2" borderId="11" xfId="13" applyFont="1" applyFill="1" applyBorder="1" applyAlignment="1">
      <alignment horizontal="center" vertical="center" wrapText="1"/>
    </xf>
    <xf numFmtId="0" fontId="3" fillId="2" borderId="8" xfId="8" applyFont="1" applyFill="1" applyBorder="1" applyAlignment="1">
      <alignment horizontal="left" wrapText="1"/>
    </xf>
    <xf numFmtId="0" fontId="3" fillId="2" borderId="32" xfId="8" applyFont="1" applyFill="1" applyBorder="1" applyAlignment="1">
      <alignment horizontal="left" wrapText="1"/>
    </xf>
    <xf numFmtId="0" fontId="3" fillId="2" borderId="5" xfId="14" applyFont="1" applyFill="1" applyBorder="1" applyAlignment="1">
      <alignment horizontal="left" vertical="top" wrapText="1"/>
    </xf>
    <xf numFmtId="0" fontId="3" fillId="2" borderId="0" xfId="14" applyFont="1" applyFill="1" applyBorder="1" applyAlignment="1">
      <alignment horizontal="left" vertical="top" wrapText="1"/>
    </xf>
    <xf numFmtId="0" fontId="3" fillId="2" borderId="11" xfId="14" applyFont="1" applyFill="1" applyBorder="1" applyAlignment="1">
      <alignment horizontal="left" vertical="top" wrapText="1"/>
    </xf>
    <xf numFmtId="0" fontId="3" fillId="2" borderId="0" xfId="14" applyFont="1" applyFill="1" applyBorder="1" applyAlignment="1">
      <alignment horizontal="left" wrapText="1"/>
    </xf>
    <xf numFmtId="0" fontId="6" fillId="2" borderId="11" xfId="14" applyFont="1" applyFill="1" applyBorder="1" applyAlignment="1">
      <alignment horizontal="center" vertical="center" wrapText="1"/>
    </xf>
    <xf numFmtId="0" fontId="3" fillId="2" borderId="5" xfId="15" applyFont="1" applyFill="1" applyBorder="1" applyAlignment="1">
      <alignment horizontal="left" vertical="top" wrapText="1"/>
    </xf>
    <xf numFmtId="0" fontId="3" fillId="2" borderId="0" xfId="15" applyFont="1" applyFill="1" applyBorder="1" applyAlignment="1">
      <alignment horizontal="left" vertical="top" wrapText="1"/>
    </xf>
    <xf numFmtId="0" fontId="3" fillId="2" borderId="11" xfId="15" applyFont="1" applyFill="1" applyBorder="1" applyAlignment="1">
      <alignment horizontal="left" vertical="top" wrapText="1"/>
    </xf>
    <xf numFmtId="0" fontId="2" fillId="2" borderId="11" xfId="15" applyFont="1" applyFill="1" applyBorder="1" applyAlignment="1">
      <alignment horizontal="center" vertical="center" wrapText="1"/>
    </xf>
    <xf numFmtId="0" fontId="3" fillId="2" borderId="9" xfId="8" applyFont="1" applyFill="1" applyBorder="1" applyAlignment="1">
      <alignment horizontal="center" vertical="center" wrapText="1"/>
    </xf>
    <xf numFmtId="0" fontId="3" fillId="2" borderId="31" xfId="8" applyFont="1" applyFill="1" applyBorder="1" applyAlignment="1">
      <alignment horizontal="center" vertical="center" wrapText="1"/>
    </xf>
    <xf numFmtId="0" fontId="3" fillId="2" borderId="32" xfId="8" applyFont="1" applyFill="1" applyBorder="1" applyAlignment="1">
      <alignment horizontal="center" vertical="center" wrapText="1"/>
    </xf>
    <xf numFmtId="0" fontId="3" fillId="2" borderId="5" xfId="16" applyFont="1" applyFill="1" applyBorder="1" applyAlignment="1">
      <alignment horizontal="left" vertical="top" wrapText="1"/>
    </xf>
    <xf numFmtId="0" fontId="3" fillId="2" borderId="0" xfId="16" applyFont="1" applyFill="1" applyBorder="1" applyAlignment="1">
      <alignment horizontal="left" vertical="top" wrapText="1"/>
    </xf>
    <xf numFmtId="0" fontId="3" fillId="2" borderId="11" xfId="16" applyFont="1" applyFill="1" applyBorder="1" applyAlignment="1">
      <alignment horizontal="left" vertical="top" wrapText="1"/>
    </xf>
    <xf numFmtId="0" fontId="3" fillId="2" borderId="10" xfId="8" applyFont="1" applyFill="1" applyBorder="1" applyAlignment="1">
      <alignment horizontal="center" vertical="center" wrapText="1"/>
    </xf>
    <xf numFmtId="0" fontId="6" fillId="2" borderId="0" xfId="16" applyFont="1" applyFill="1" applyBorder="1" applyAlignment="1">
      <alignment horizontal="center" vertical="center" wrapText="1"/>
    </xf>
    <xf numFmtId="0" fontId="3" fillId="2" borderId="4" xfId="8" applyFont="1" applyFill="1" applyBorder="1" applyAlignment="1">
      <alignment horizontal="center" vertical="center" wrapText="1"/>
    </xf>
    <xf numFmtId="0" fontId="3" fillId="2" borderId="0" xfId="17" applyFont="1" applyFill="1" applyBorder="1" applyAlignment="1">
      <alignment horizontal="left" vertical="top" wrapText="1"/>
    </xf>
    <xf numFmtId="0" fontId="2" fillId="2" borderId="11" xfId="17" applyFont="1" applyFill="1" applyBorder="1" applyAlignment="1">
      <alignment horizontal="center" vertical="center" wrapText="1"/>
    </xf>
    <xf numFmtId="0" fontId="3" fillId="2" borderId="0" xfId="18" applyFont="1" applyFill="1" applyBorder="1" applyAlignment="1">
      <alignment horizontal="left" vertical="top" wrapText="1"/>
    </xf>
    <xf numFmtId="0" fontId="2" fillId="2" borderId="11" xfId="20" applyFont="1" applyFill="1" applyBorder="1" applyAlignment="1">
      <alignment horizontal="center" vertical="center" wrapText="1"/>
    </xf>
    <xf numFmtId="0" fontId="3" fillId="2" borderId="5" xfId="20" applyFont="1" applyFill="1" applyBorder="1" applyAlignment="1">
      <alignment horizontal="left" vertical="top" wrapText="1"/>
    </xf>
    <xf numFmtId="0" fontId="3" fillId="2" borderId="0" xfId="20" applyFont="1" applyFill="1" applyBorder="1" applyAlignment="1">
      <alignment horizontal="left" vertical="top" wrapText="1"/>
    </xf>
    <xf numFmtId="0" fontId="3" fillId="2" borderId="22" xfId="20" applyFont="1" applyFill="1" applyBorder="1" applyAlignment="1">
      <alignment horizontal="left" vertical="top" wrapText="1"/>
    </xf>
    <xf numFmtId="0" fontId="3" fillId="2" borderId="36" xfId="20" applyFont="1" applyFill="1" applyBorder="1" applyAlignment="1">
      <alignment horizontal="left" vertical="top" wrapText="1"/>
    </xf>
    <xf numFmtId="0" fontId="3" fillId="2" borderId="11" xfId="20" applyFont="1" applyFill="1" applyBorder="1" applyAlignment="1">
      <alignment horizontal="left" vertical="top" wrapText="1"/>
    </xf>
    <xf numFmtId="0" fontId="6" fillId="2" borderId="11" xfId="20" applyFont="1" applyFill="1" applyBorder="1" applyAlignment="1">
      <alignment horizontal="center" vertical="center" wrapText="1"/>
    </xf>
    <xf numFmtId="0" fontId="3" fillId="2" borderId="0" xfId="8" applyFont="1" applyFill="1" applyBorder="1" applyAlignment="1">
      <alignment horizontal="center" vertical="center" wrapText="1"/>
    </xf>
    <xf numFmtId="0" fontId="3" fillId="2" borderId="0" xfId="19" applyFont="1" applyFill="1" applyBorder="1" applyAlignment="1">
      <alignment horizontal="left" vertical="top" wrapText="1"/>
    </xf>
    <xf numFmtId="0" fontId="3" fillId="2" borderId="24" xfId="8" applyFont="1" applyFill="1" applyBorder="1" applyAlignment="1">
      <alignment horizontal="center" vertical="center" wrapText="1"/>
    </xf>
    <xf numFmtId="0" fontId="3" fillId="2" borderId="18" xfId="8" applyFont="1" applyFill="1" applyBorder="1" applyAlignment="1">
      <alignment horizontal="center" vertical="center" wrapText="1"/>
    </xf>
    <xf numFmtId="0" fontId="3" fillId="2" borderId="25" xfId="8" applyFont="1" applyFill="1" applyBorder="1" applyAlignment="1">
      <alignment horizontal="center" vertical="center" wrapText="1"/>
    </xf>
    <xf numFmtId="0" fontId="3" fillId="2" borderId="0" xfId="20" applyFont="1" applyFill="1" applyBorder="1" applyAlignment="1">
      <alignment horizontal="left" wrapText="1"/>
    </xf>
    <xf numFmtId="0" fontId="3" fillId="2" borderId="0" xfId="21" applyFont="1" applyFill="1" applyBorder="1" applyAlignment="1">
      <alignment horizontal="left" vertical="top" wrapText="1"/>
    </xf>
    <xf numFmtId="0" fontId="6" fillId="2" borderId="11" xfId="21" applyFont="1" applyFill="1" applyBorder="1" applyAlignment="1">
      <alignment horizontal="center" vertical="center" wrapText="1"/>
    </xf>
  </cellXfs>
  <cellStyles count="22">
    <cellStyle name="Hipervínculo" xfId="3" builtinId="8"/>
    <cellStyle name="Millares" xfId="1" builtinId="3"/>
    <cellStyle name="Normal" xfId="0" builtinId="0"/>
    <cellStyle name="Normal_Hoja10" xfId="6"/>
    <cellStyle name="Normal_Hoja12" xfId="7"/>
    <cellStyle name="Normal_Hoja22" xfId="8"/>
    <cellStyle name="Normal_Hoja24" xfId="9"/>
    <cellStyle name="Normal_Hoja25" xfId="10"/>
    <cellStyle name="Normal_Hoja26" xfId="11"/>
    <cellStyle name="Normal_Hoja27" xfId="12"/>
    <cellStyle name="Normal_Hoja28" xfId="13"/>
    <cellStyle name="Normal_Hoja29" xfId="14"/>
    <cellStyle name="Normal_Hoja3_1" xfId="2"/>
    <cellStyle name="Normal_Hoja31" xfId="15"/>
    <cellStyle name="Normal_Hoja32" xfId="16"/>
    <cellStyle name="Normal_Hoja33" xfId="17"/>
    <cellStyle name="Normal_Hoja35" xfId="18"/>
    <cellStyle name="Normal_Hoja36" xfId="19"/>
    <cellStyle name="Normal_Hoja37" xfId="20"/>
    <cellStyle name="Normal_Hoja38" xfId="21"/>
    <cellStyle name="Normal_Hoja5" xfId="4"/>
    <cellStyle name="Normal_Hoja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ES" b="1">
                <a:solidFill>
                  <a:sysClr val="windowText" lastClr="000000"/>
                </a:solidFill>
              </a:rPr>
              <a:t>Defunciones atribuibles a la COVID-19 hasta el 26/09/2021</a:t>
            </a:r>
          </a:p>
        </c:rich>
      </c:tx>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'A3.Tabla1'!$B$7</c:f>
              <c:strCache>
                <c:ptCount val="1"/>
                <c:pt idx="0">
                  <c:v>Nº mensual</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9430-4F24-B3A0-6015B66CEFE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'A3.Tabla1'!$C$4:$U$6</c:f>
              <c:multiLvlStrCache>
                <c:ptCount val="19"/>
                <c:lvl>
                  <c:pt idx="0">
                    <c:v>Mar (estim.)</c:v>
                  </c:pt>
                  <c:pt idx="1">
                    <c:v>Abr (estim.)</c:v>
                  </c:pt>
                  <c:pt idx="2">
                    <c:v>May</c:v>
                  </c:pt>
                  <c:pt idx="3">
                    <c:v>Jun</c:v>
                  </c:pt>
                  <c:pt idx="4">
                    <c:v>Jul</c:v>
                  </c:pt>
                  <c:pt idx="5">
                    <c:v>Ago</c:v>
                  </c:pt>
                  <c:pt idx="6">
                    <c:v>Sept</c:v>
                  </c:pt>
                  <c:pt idx="7">
                    <c:v>Oct</c:v>
                  </c:pt>
                  <c:pt idx="8">
                    <c:v>Nov</c:v>
                  </c:pt>
                  <c:pt idx="9">
                    <c:v>Dic</c:v>
                  </c:pt>
                  <c:pt idx="10">
                    <c:v>Ene</c:v>
                  </c:pt>
                  <c:pt idx="11">
                    <c:v>Feb</c:v>
                  </c:pt>
                  <c:pt idx="12">
                    <c:v>Mar</c:v>
                  </c:pt>
                  <c:pt idx="13">
                    <c:v>Abr</c:v>
                  </c:pt>
                  <c:pt idx="14">
                    <c:v>May</c:v>
                  </c:pt>
                  <c:pt idx="15">
                    <c:v>Jun</c:v>
                  </c:pt>
                  <c:pt idx="16">
                    <c:v>Jul</c:v>
                  </c:pt>
                  <c:pt idx="17">
                    <c:v>Ago</c:v>
                  </c:pt>
                  <c:pt idx="18">
                    <c:v>Sept</c:v>
                  </c:pt>
                </c:lvl>
                <c:lvl>
                  <c:pt idx="0">
                    <c:v>2020</c:v>
                  </c:pt>
                  <c:pt idx="10">
                    <c:v>2021</c:v>
                  </c:pt>
                </c:lvl>
                <c:lvl>
                  <c:pt idx="0">
                    <c:v>Año y mes</c:v>
                  </c:pt>
                </c:lvl>
              </c:multiLvlStrCache>
            </c:multiLvlStrRef>
          </c:cat>
          <c:val>
            <c:numRef>
              <c:f>'A3.Tabla1'!$C$7:$U$7</c:f>
              <c:numCache>
                <c:formatCode>#,##0</c:formatCode>
                <c:ptCount val="19"/>
                <c:pt idx="0">
                  <c:v>85</c:v>
                </c:pt>
                <c:pt idx="1">
                  <c:v>481</c:v>
                </c:pt>
                <c:pt idx="2">
                  <c:v>32</c:v>
                </c:pt>
                <c:pt idx="3">
                  <c:v>8</c:v>
                </c:pt>
                <c:pt idx="4">
                  <c:v>0</c:v>
                </c:pt>
                <c:pt idx="5">
                  <c:v>35</c:v>
                </c:pt>
                <c:pt idx="6">
                  <c:v>67</c:v>
                </c:pt>
                <c:pt idx="7">
                  <c:v>44</c:v>
                </c:pt>
                <c:pt idx="8">
                  <c:v>75</c:v>
                </c:pt>
                <c:pt idx="9">
                  <c:v>80</c:v>
                </c:pt>
                <c:pt idx="10">
                  <c:v>119</c:v>
                </c:pt>
                <c:pt idx="11">
                  <c:v>27</c:v>
                </c:pt>
                <c:pt idx="12">
                  <c:v>3</c:v>
                </c:pt>
                <c:pt idx="13">
                  <c:v>0</c:v>
                </c:pt>
                <c:pt idx="14">
                  <c:v>3</c:v>
                </c:pt>
                <c:pt idx="15">
                  <c:v>12</c:v>
                </c:pt>
                <c:pt idx="16">
                  <c:v>2</c:v>
                </c:pt>
                <c:pt idx="17">
                  <c:v>28</c:v>
                </c:pt>
                <c:pt idx="18">
                  <c:v>24</c:v>
                </c:pt>
              </c:numCache>
            </c:numRef>
          </c:val>
          <c:extLst>
            <c:ext xmlns:c16="http://schemas.microsoft.com/office/drawing/2014/chart" uri="{C3380CC4-5D6E-409C-BE32-E72D297353CC}">
              <c16:uniqueId val="{00000000-9430-4F24-B3A0-6015B66CEFE2}"/>
            </c:ext>
          </c:extLst>
        </c:ser>
        <c:dLbls>
          <c:showLegendKey val="0"/>
          <c:showVal val="0"/>
          <c:showCatName val="0"/>
          <c:showSerName val="0"/>
          <c:showPercent val="0"/>
          <c:showBubbleSize val="0"/>
        </c:dLbls>
        <c:gapWidth val="150"/>
        <c:axId val="1572646655"/>
        <c:axId val="1572643743"/>
      </c:barChart>
      <c:lineChart>
        <c:grouping val="standard"/>
        <c:varyColors val="0"/>
        <c:ser>
          <c:idx val="1"/>
          <c:order val="1"/>
          <c:tx>
            <c:strRef>
              <c:f>'A3.Tabla1'!$B$8</c:f>
              <c:strCache>
                <c:ptCount val="1"/>
                <c:pt idx="0">
                  <c:v>Nº acumulado</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'A3.Tabla1'!$C$4:$U$6</c:f>
              <c:multiLvlStrCache>
                <c:ptCount val="19"/>
                <c:lvl>
                  <c:pt idx="0">
                    <c:v>Mar (estim.)</c:v>
                  </c:pt>
                  <c:pt idx="1">
                    <c:v>Abr (estim.)</c:v>
                  </c:pt>
                  <c:pt idx="2">
                    <c:v>May</c:v>
                  </c:pt>
                  <c:pt idx="3">
                    <c:v>Jun</c:v>
                  </c:pt>
                  <c:pt idx="4">
                    <c:v>Jul</c:v>
                  </c:pt>
                  <c:pt idx="5">
                    <c:v>Ago</c:v>
                  </c:pt>
                  <c:pt idx="6">
                    <c:v>Sept</c:v>
                  </c:pt>
                  <c:pt idx="7">
                    <c:v>Oct</c:v>
                  </c:pt>
                  <c:pt idx="8">
                    <c:v>Nov</c:v>
                  </c:pt>
                  <c:pt idx="9">
                    <c:v>Dic</c:v>
                  </c:pt>
                  <c:pt idx="10">
                    <c:v>Ene</c:v>
                  </c:pt>
                  <c:pt idx="11">
                    <c:v>Feb</c:v>
                  </c:pt>
                  <c:pt idx="12">
                    <c:v>Mar</c:v>
                  </c:pt>
                  <c:pt idx="13">
                    <c:v>Abr</c:v>
                  </c:pt>
                  <c:pt idx="14">
                    <c:v>May</c:v>
                  </c:pt>
                  <c:pt idx="15">
                    <c:v>Jun</c:v>
                  </c:pt>
                  <c:pt idx="16">
                    <c:v>Jul</c:v>
                  </c:pt>
                  <c:pt idx="17">
                    <c:v>Ago</c:v>
                  </c:pt>
                  <c:pt idx="18">
                    <c:v>Sept</c:v>
                  </c:pt>
                </c:lvl>
                <c:lvl>
                  <c:pt idx="0">
                    <c:v>2020</c:v>
                  </c:pt>
                  <c:pt idx="10">
                    <c:v>2021</c:v>
                  </c:pt>
                </c:lvl>
                <c:lvl>
                  <c:pt idx="0">
                    <c:v>Año y mes</c:v>
                  </c:pt>
                </c:lvl>
              </c:multiLvlStrCache>
            </c:multiLvlStrRef>
          </c:cat>
          <c:val>
            <c:numRef>
              <c:f>'A3.Tabla1'!$C$8:$U$8</c:f>
              <c:numCache>
                <c:formatCode>#,##0</c:formatCode>
                <c:ptCount val="19"/>
                <c:pt idx="0">
                  <c:v>85</c:v>
                </c:pt>
                <c:pt idx="1">
                  <c:v>566</c:v>
                </c:pt>
                <c:pt idx="2">
                  <c:v>598</c:v>
                </c:pt>
                <c:pt idx="3">
                  <c:v>606</c:v>
                </c:pt>
                <c:pt idx="4">
                  <c:v>606</c:v>
                </c:pt>
                <c:pt idx="5">
                  <c:v>641</c:v>
                </c:pt>
                <c:pt idx="6">
                  <c:v>708</c:v>
                </c:pt>
                <c:pt idx="7">
                  <c:v>752</c:v>
                </c:pt>
                <c:pt idx="8">
                  <c:v>827</c:v>
                </c:pt>
                <c:pt idx="9">
                  <c:v>907</c:v>
                </c:pt>
                <c:pt idx="10">
                  <c:v>1026</c:v>
                </c:pt>
                <c:pt idx="11">
                  <c:v>1053</c:v>
                </c:pt>
                <c:pt idx="12">
                  <c:v>1056</c:v>
                </c:pt>
                <c:pt idx="13">
                  <c:v>1056</c:v>
                </c:pt>
                <c:pt idx="14">
                  <c:v>1059</c:v>
                </c:pt>
                <c:pt idx="15">
                  <c:v>1071</c:v>
                </c:pt>
                <c:pt idx="16">
                  <c:v>1073</c:v>
                </c:pt>
                <c:pt idx="17">
                  <c:v>1101</c:v>
                </c:pt>
                <c:pt idx="18">
                  <c:v>1125</c:v>
                </c:pt>
              </c:numCache>
            </c:numRef>
          </c:val>
          <c:smooth val="0"/>
          <c:extLst>
            <c:ext xmlns:c16="http://schemas.microsoft.com/office/drawing/2014/chart" uri="{C3380CC4-5D6E-409C-BE32-E72D297353CC}">
              <c16:uniqueId val="{00000001-9430-4F24-B3A0-6015B66CEFE2}"/>
            </c:ext>
          </c:extLst>
        </c:ser>
        <c:dLbls>
          <c:showLegendKey val="0"/>
          <c:showVal val="0"/>
          <c:showCatName val="0"/>
          <c:showSerName val="0"/>
          <c:showPercent val="0"/>
          <c:showBubbleSize val="0"/>
        </c:dLbls>
        <c:marker val="1"/>
        <c:smooth val="0"/>
        <c:axId val="1573162815"/>
        <c:axId val="1573171455"/>
      </c:lineChart>
      <c:catAx>
        <c:axId val="1573162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3171455"/>
        <c:crosses val="autoZero"/>
        <c:auto val="1"/>
        <c:lblAlgn val="ctr"/>
        <c:lblOffset val="100"/>
        <c:noMultiLvlLbl val="0"/>
      </c:catAx>
      <c:valAx>
        <c:axId val="15731714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3162815"/>
        <c:crosses val="autoZero"/>
        <c:crossBetween val="between"/>
      </c:valAx>
      <c:valAx>
        <c:axId val="1572643743"/>
        <c:scaling>
          <c:orientation val="minMax"/>
          <c:max val="12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2646655"/>
        <c:crosses val="max"/>
        <c:crossBetween val="between"/>
      </c:valAx>
      <c:catAx>
        <c:axId val="1572646655"/>
        <c:scaling>
          <c:orientation val="minMax"/>
        </c:scaling>
        <c:delete val="1"/>
        <c:axPos val="b"/>
        <c:numFmt formatCode="General" sourceLinked="1"/>
        <c:majorTickMark val="out"/>
        <c:minorTickMark val="none"/>
        <c:tickLblPos val="nextTo"/>
        <c:crossAx val="1572643743"/>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Tasa de mortalidad</a:t>
            </a:r>
            <a:r>
              <a:rPr lang="es-ES" baseline="0"/>
              <a:t> (%) por todas las causas</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'A3.Tabla8'!$B$10</c:f>
              <c:strCache>
                <c:ptCount val="1"/>
                <c:pt idx="0">
                  <c:v>Total</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'A3.Tabla8'!$C$5:$L$6</c15:sqref>
                  </c15:fullRef>
                </c:ext>
              </c:extLst>
              <c:f>'A3.Tabla8'!$D$5:$L$6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'A3.Tabla8'!$C$10:$L$10</c15:sqref>
                  </c15:fullRef>
                </c:ext>
              </c:extLst>
              <c:f>('A3.Tabla8'!$D$10:$G$10,'A3.Tabla8'!$I$10:$K$10)</c:f>
              <c:numCache>
                <c:formatCode>#,##0.00</c:formatCode>
                <c:ptCount val="7"/>
                <c:pt idx="0">
                  <c:v>24.386540330417876</c:v>
                </c:pt>
                <c:pt idx="1">
                  <c:v>43.84953194378452</c:v>
                </c:pt>
                <c:pt idx="2">
                  <c:v>26.256889905115369</c:v>
                </c:pt>
                <c:pt idx="3">
                  <c:v>29.1087134202225</c:v>
                </c:pt>
                <c:pt idx="4">
                  <c:v>33.25232954843927</c:v>
                </c:pt>
                <c:pt idx="5">
                  <c:v>17.214884416358743</c:v>
                </c:pt>
                <c:pt idx="6">
                  <c:v>21.996062112640168</c:v>
                </c:pt>
              </c:numCache>
            </c:numRef>
          </c:val>
          <c:smooth val="0"/>
          <c:extLst>
            <c:ext xmlns:c16="http://schemas.microsoft.com/office/drawing/2014/chart" uri="{C3380CC4-5D6E-409C-BE32-E72D297353CC}">
              <c16:uniqueId val="{00000000-EB02-4AA3-8CFA-3CFAF71C8A17}"/>
            </c:ext>
          </c:extLst>
        </c:ser>
        <c:ser>
          <c:idx val="0"/>
          <c:order val="1"/>
          <c:tx>
            <c:strRef>
              <c:f>'A3.Tabla8'!$B$11</c:f>
              <c:strCache>
                <c:ptCount val="1"/>
                <c:pt idx="0">
                  <c:v>Públicas y cercanas al SVSS (&gt;50% finan. pública)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'A3.Tabla8'!$C$5:$L$6</c15:sqref>
                  </c15:fullRef>
                </c:ext>
              </c:extLst>
              <c:f>'A3.Tabla8'!$D$5:$L$6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'A3.Tabla8'!$C$11:$L$11</c15:sqref>
                  </c15:fullRef>
                </c:ext>
              </c:extLst>
              <c:f>('A3.Tabla8'!$D$11:$G$11,'A3.Tabla8'!$I$11:$K$11)</c:f>
              <c:numCache>
                <c:formatCode>#,##0.00</c:formatCode>
                <c:ptCount val="7"/>
                <c:pt idx="0">
                  <c:v>23.63711291651947</c:v>
                </c:pt>
                <c:pt idx="1">
                  <c:v>46.16976282656082</c:v>
                </c:pt>
                <c:pt idx="2">
                  <c:v>26.026790971667722</c:v>
                </c:pt>
                <c:pt idx="3">
                  <c:v>26.898422253828613</c:v>
                </c:pt>
                <c:pt idx="4">
                  <c:v>35.771398291624266</c:v>
                </c:pt>
                <c:pt idx="5">
                  <c:v>14.615641132018002</c:v>
                </c:pt>
                <c:pt idx="6">
                  <c:v>19.617060753101818</c:v>
                </c:pt>
              </c:numCache>
            </c:numRef>
          </c:val>
          <c:smooth val="0"/>
          <c:extLst>
            <c:ext xmlns:c16="http://schemas.microsoft.com/office/drawing/2014/chart" uri="{C3380CC4-5D6E-409C-BE32-E72D297353CC}">
              <c16:uniqueId val="{00000005-EB02-4AA3-8CFA-3CFAF71C8A17}"/>
            </c:ext>
          </c:extLst>
        </c:ser>
        <c:ser>
          <c:idx val="2"/>
          <c:order val="2"/>
          <c:tx>
            <c:strRef>
              <c:f>'A3.Tabla8'!$B$12</c:f>
              <c:strCache>
                <c:ptCount val="1"/>
                <c:pt idx="0">
                  <c:v>Privadas más alejadas del SVSS (&gt;50% finan. privada)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'A3.Tabla8'!$C$5:$L$6</c15:sqref>
                  </c15:fullRef>
                </c:ext>
              </c:extLst>
              <c:f>'A3.Tabla8'!$D$5:$L$6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'A3.Tabla8'!$C$12:$L$12</c15:sqref>
                  </c15:fullRef>
                </c:ext>
              </c:extLst>
              <c:f>('A3.Tabla8'!$D$12:$G$12,'A3.Tabla8'!$I$12:$K$12)</c:f>
              <c:numCache>
                <c:formatCode>#,##0.00</c:formatCode>
                <c:ptCount val="7"/>
                <c:pt idx="0">
                  <c:v>25.248640699676876</c:v>
                </c:pt>
                <c:pt idx="1">
                  <c:v>41.18493654314053</c:v>
                </c:pt>
                <c:pt idx="2">
                  <c:v>26.520000059191478</c:v>
                </c:pt>
                <c:pt idx="3">
                  <c:v>31.65500412291626</c:v>
                </c:pt>
                <c:pt idx="4">
                  <c:v>30.384840278205228</c:v>
                </c:pt>
                <c:pt idx="5">
                  <c:v>20.219642458744961</c:v>
                </c:pt>
                <c:pt idx="6">
                  <c:v>24.726592822951989</c:v>
                </c:pt>
              </c:numCache>
            </c:numRef>
          </c:val>
          <c:smooth val="0"/>
          <c:extLst>
            <c:ext xmlns:c16="http://schemas.microsoft.com/office/drawing/2014/chart" uri="{C3380CC4-5D6E-409C-BE32-E72D297353CC}">
              <c16:uniqueId val="{00000006-EB02-4AA3-8CFA-3CFAF71C8A17}"/>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Tasa de mortalidad</a:t>
            </a:r>
            <a:r>
              <a:rPr lang="es-ES" baseline="0"/>
              <a:t> (%) atribuible a la COVID19</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'A3.Tabla8'!$B$7</c:f>
              <c:strCache>
                <c:ptCount val="1"/>
                <c:pt idx="0">
                  <c:v>Total</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'A3.Tabla8'!$C$5:$L$6</c15:sqref>
                  </c15:fullRef>
                </c:ext>
              </c:extLst>
              <c:f>'A3.Tabla8'!$D$5:$L$6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'A3.Tabla8'!$C$7:$L$7</c15:sqref>
                  </c15:fullRef>
                </c:ext>
              </c:extLst>
              <c:f>('A3.Tabla8'!$D$7:$G$7,'A3.Tabla8'!$I$7:$K$7)</c:f>
              <c:numCache>
                <c:formatCode>#,##0.00</c:formatCode>
                <c:ptCount val="7"/>
                <c:pt idx="0">
                  <c:v>6.979312889176839</c:v>
                </c:pt>
                <c:pt idx="1">
                  <c:v>13.228492265611902</c:v>
                </c:pt>
                <c:pt idx="2">
                  <c:v>2.5702521788116779</c:v>
                </c:pt>
                <c:pt idx="3">
                  <c:v>5.1444351426503383</c:v>
                </c:pt>
                <c:pt idx="4">
                  <c:v>3.9135838094134683</c:v>
                </c:pt>
                <c:pt idx="5">
                  <c:v>0.38540786006773342</c:v>
                </c:pt>
                <c:pt idx="6">
                  <c:v>1.4627923079834615</c:v>
                </c:pt>
              </c:numCache>
            </c:numRef>
          </c:val>
          <c:smooth val="0"/>
          <c:extLst>
            <c:ext xmlns:c16="http://schemas.microsoft.com/office/drawing/2014/chart" uri="{C3380CC4-5D6E-409C-BE32-E72D297353CC}">
              <c16:uniqueId val="{00000000-D65C-484E-919E-E4F2332263C8}"/>
            </c:ext>
          </c:extLst>
        </c:ser>
        <c:ser>
          <c:idx val="0"/>
          <c:order val="1"/>
          <c:tx>
            <c:strRef>
              <c:f>'A3.Tabla8'!$B$8</c:f>
              <c:strCache>
                <c:ptCount val="1"/>
                <c:pt idx="0">
                  <c:v>Públicas y cercanas al SVSS (&gt;50% finan. pública)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'A3.Tabla8'!$C$5:$L$6</c15:sqref>
                  </c15:fullRef>
                </c:ext>
              </c:extLst>
              <c:f>'A3.Tabla8'!$D$5:$L$6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'A3.Tabla8'!$C$8:$L$8</c15:sqref>
                  </c15:fullRef>
                </c:ext>
              </c:extLst>
              <c:f>('A3.Tabla8'!$D$8:$G$8,'A3.Tabla8'!$I$8:$K$8)</c:f>
              <c:numCache>
                <c:formatCode>#,##0.00</c:formatCode>
                <c:ptCount val="7"/>
                <c:pt idx="0">
                  <c:v>6.4464853408689446</c:v>
                </c:pt>
                <c:pt idx="1">
                  <c:v>15.389920942186935</c:v>
                </c:pt>
                <c:pt idx="2">
                  <c:v>2.692426652241489</c:v>
                </c:pt>
                <c:pt idx="3">
                  <c:v>5.7467006251447144</c:v>
                </c:pt>
                <c:pt idx="4">
                  <c:v>3.7004894784438882</c:v>
                </c:pt>
                <c:pt idx="5">
                  <c:v>0.28752080915445266</c:v>
                </c:pt>
                <c:pt idx="6">
                  <c:v>1.3686321455652428</c:v>
                </c:pt>
              </c:numCache>
            </c:numRef>
          </c:val>
          <c:smooth val="0"/>
          <c:extLst>
            <c:ext xmlns:c16="http://schemas.microsoft.com/office/drawing/2014/chart" uri="{C3380CC4-5D6E-409C-BE32-E72D297353CC}">
              <c16:uniqueId val="{00000005-D65C-484E-919E-E4F2332263C8}"/>
            </c:ext>
          </c:extLst>
        </c:ser>
        <c:ser>
          <c:idx val="2"/>
          <c:order val="2"/>
          <c:tx>
            <c:strRef>
              <c:f>'A3.Tabla8'!$B$9</c:f>
              <c:strCache>
                <c:ptCount val="1"/>
                <c:pt idx="0">
                  <c:v>Privadas más alejadas del SVSS (&gt;50% finan. privada)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'A3.Tabla8'!$C$5:$L$6</c15:sqref>
                  </c15:fullRef>
                </c:ext>
              </c:extLst>
              <c:f>'A3.Tabla8'!$D$5:$L$6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'A3.Tabla8'!$C$9:$L$9</c15:sqref>
                  </c15:fullRef>
                </c:ext>
              </c:extLst>
              <c:f>('A3.Tabla8'!$D$9:$G$9,'A3.Tabla8'!$I$9:$K$9)</c:f>
              <c:numCache>
                <c:formatCode>#,##0.00</c:formatCode>
                <c:ptCount val="7"/>
                <c:pt idx="0">
                  <c:v>7.5922486020007396</c:v>
                </c:pt>
                <c:pt idx="1">
                  <c:v>10.746268210594289</c:v>
                </c:pt>
                <c:pt idx="2">
                  <c:v>2.4305499035918863</c:v>
                </c:pt>
                <c:pt idx="3">
                  <c:v>4.4506156939073849</c:v>
                </c:pt>
                <c:pt idx="4">
                  <c:v>4.156151904967075</c:v>
                </c:pt>
                <c:pt idx="5">
                  <c:v>0.49856652638001231</c:v>
                </c:pt>
                <c:pt idx="6">
                  <c:v>1.5708658969875391</c:v>
                </c:pt>
              </c:numCache>
            </c:numRef>
          </c:val>
          <c:smooth val="0"/>
          <c:extLst>
            <c:ext xmlns:c16="http://schemas.microsoft.com/office/drawing/2014/chart" uri="{C3380CC4-5D6E-409C-BE32-E72D297353CC}">
              <c16:uniqueId val="{00000006-D65C-484E-919E-E4F2332263C8}"/>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ES" sz="900" b="1">
                <a:solidFill>
                  <a:sysClr val="windowText" lastClr="000000"/>
                </a:solidFill>
              </a:rPr>
              <a:t>Porcentaje de defunciones atribuibles</a:t>
            </a:r>
            <a:r>
              <a:rPr lang="es-ES" sz="900" b="1" baseline="0">
                <a:solidFill>
                  <a:sysClr val="windowText" lastClr="000000"/>
                </a:solidFill>
              </a:rPr>
              <a:t> al COVID (%) por comarca y año</a:t>
            </a:r>
            <a:endParaRPr lang="es-ES" sz="900"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1"/>
          <c:order val="0"/>
          <c:tx>
            <c:strRef>
              <c:f>'A3.Tabla9'!$L$6</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'A3.Tabla9'!$B$8:$B$23</c:f>
              <c:strCache>
                <c:ptCount val="16"/>
                <c:pt idx="0">
                  <c:v>Vitoria-Gasteiz</c:v>
                </c:pt>
                <c:pt idx="1">
                  <c:v>Zona Rural Alavesa</c:v>
                </c:pt>
                <c:pt idx="2">
                  <c:v>Bidasoa - Buruntzaldea - Oarsoaldea</c:v>
                </c:pt>
                <c:pt idx="3">
                  <c:v>Debabarrena - Debagoiena</c:v>
                </c:pt>
                <c:pt idx="4">
                  <c:v>Donostia</c:v>
                </c:pt>
                <c:pt idx="5">
                  <c:v>Tolosaldea - Goierri</c:v>
                </c:pt>
                <c:pt idx="6">
                  <c:v>Urola Kosta</c:v>
                </c:pt>
                <c:pt idx="7">
                  <c:v>Basauri-Nerbioi</c:v>
                </c:pt>
                <c:pt idx="8">
                  <c:v>Bilbo</c:v>
                </c:pt>
                <c:pt idx="9">
                  <c:v>Busturialdea-Bermeo</c:v>
                </c:pt>
                <c:pt idx="10">
                  <c:v>Durangoaldea-Lea Artibai-Lea Ibarra</c:v>
                </c:pt>
                <c:pt idx="11">
                  <c:v>Enkarterri</c:v>
                </c:pt>
                <c:pt idx="12">
                  <c:v>Ezkerraldea</c:v>
                </c:pt>
                <c:pt idx="13">
                  <c:v>Galdakao-Arratia</c:v>
                </c:pt>
                <c:pt idx="14">
                  <c:v>Getxo-Uribe Kosta</c:v>
                </c:pt>
                <c:pt idx="15">
                  <c:v>Mungialde-Txorierri-Erandio-Leioa</c:v>
                </c:pt>
              </c:strCache>
            </c:strRef>
          </c:cat>
          <c:val>
            <c:numRef>
              <c:f>'A3.Tabla9'!$L$8:$L$23</c:f>
              <c:numCache>
                <c:formatCode>0.00</c:formatCode>
                <c:ptCount val="16"/>
                <c:pt idx="0">
                  <c:v>6.0509554140127406</c:v>
                </c:pt>
                <c:pt idx="1">
                  <c:v>4.6979865771812079</c:v>
                </c:pt>
                <c:pt idx="2">
                  <c:v>13.333333333333334</c:v>
                </c:pt>
                <c:pt idx="3">
                  <c:v>17.105263157894743</c:v>
                </c:pt>
                <c:pt idx="4">
                  <c:v>4.2016806722689077</c:v>
                </c:pt>
                <c:pt idx="5">
                  <c:v>8.4507042253521121</c:v>
                </c:pt>
                <c:pt idx="6">
                  <c:v>2.0408163265306123</c:v>
                </c:pt>
                <c:pt idx="7">
                  <c:v>8.9285714285714306</c:v>
                </c:pt>
                <c:pt idx="8">
                  <c:v>10.857142857142858</c:v>
                </c:pt>
                <c:pt idx="9">
                  <c:v>12.941176470588236</c:v>
                </c:pt>
                <c:pt idx="10">
                  <c:v>10.869565217391305</c:v>
                </c:pt>
                <c:pt idx="11">
                  <c:v>8.4337349397590398</c:v>
                </c:pt>
                <c:pt idx="12">
                  <c:v>0</c:v>
                </c:pt>
                <c:pt idx="13">
                  <c:v>5.4054054054054053</c:v>
                </c:pt>
                <c:pt idx="14">
                  <c:v>8.1081081081081052</c:v>
                </c:pt>
                <c:pt idx="15">
                  <c:v>11.046511627906977</c:v>
                </c:pt>
              </c:numCache>
            </c:numRef>
          </c:val>
          <c:extLst>
            <c:ext xmlns:c16="http://schemas.microsoft.com/office/drawing/2014/chart" uri="{C3380CC4-5D6E-409C-BE32-E72D297353CC}">
              <c16:uniqueId val="{00000001-D9D4-43D2-BA13-5ED97DBEBC39}"/>
            </c:ext>
          </c:extLst>
        </c:ser>
        <c:ser>
          <c:idx val="0"/>
          <c:order val="1"/>
          <c:tx>
            <c:strRef>
              <c:f>'A3.Tabla9'!$K$6</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'A3.Tabla9'!$B$8:$B$23</c:f>
              <c:strCache>
                <c:ptCount val="16"/>
                <c:pt idx="0">
                  <c:v>Vitoria-Gasteiz</c:v>
                </c:pt>
                <c:pt idx="1">
                  <c:v>Zona Rural Alavesa</c:v>
                </c:pt>
                <c:pt idx="2">
                  <c:v>Bidasoa - Buruntzaldea - Oarsoaldea</c:v>
                </c:pt>
                <c:pt idx="3">
                  <c:v>Debabarrena - Debagoiena</c:v>
                </c:pt>
                <c:pt idx="4">
                  <c:v>Donostia</c:v>
                </c:pt>
                <c:pt idx="5">
                  <c:v>Tolosaldea - Goierri</c:v>
                </c:pt>
                <c:pt idx="6">
                  <c:v>Urola Kosta</c:v>
                </c:pt>
                <c:pt idx="7">
                  <c:v>Basauri-Nerbioi</c:v>
                </c:pt>
                <c:pt idx="8">
                  <c:v>Bilbo</c:v>
                </c:pt>
                <c:pt idx="9">
                  <c:v>Busturialdea-Bermeo</c:v>
                </c:pt>
                <c:pt idx="10">
                  <c:v>Durangoaldea-Lea Artibai-Lea Ibarra</c:v>
                </c:pt>
                <c:pt idx="11">
                  <c:v>Enkarterri</c:v>
                </c:pt>
                <c:pt idx="12">
                  <c:v>Ezkerraldea</c:v>
                </c:pt>
                <c:pt idx="13">
                  <c:v>Galdakao-Arratia</c:v>
                </c:pt>
                <c:pt idx="14">
                  <c:v>Getxo-Uribe Kosta</c:v>
                </c:pt>
                <c:pt idx="15">
                  <c:v>Mungialde-Txorierri-Erandio-Leioa</c:v>
                </c:pt>
              </c:strCache>
            </c:strRef>
          </c:cat>
          <c:val>
            <c:numRef>
              <c:f>'A3.Tabla9'!$K$8:$K$23</c:f>
              <c:numCache>
                <c:formatCode>0.00</c:formatCode>
                <c:ptCount val="16"/>
                <c:pt idx="0">
                  <c:v>24.956672443674176</c:v>
                </c:pt>
                <c:pt idx="1">
                  <c:v>18.055555555555554</c:v>
                </c:pt>
                <c:pt idx="2">
                  <c:v>17.733990147783253</c:v>
                </c:pt>
                <c:pt idx="3">
                  <c:v>32.352941176470594</c:v>
                </c:pt>
                <c:pt idx="4">
                  <c:v>28.742514970059887</c:v>
                </c:pt>
                <c:pt idx="5">
                  <c:v>33.505154639175259</c:v>
                </c:pt>
                <c:pt idx="6">
                  <c:v>33.333333333333336</c:v>
                </c:pt>
                <c:pt idx="7">
                  <c:v>23.2</c:v>
                </c:pt>
                <c:pt idx="8">
                  <c:v>20.486111111111114</c:v>
                </c:pt>
                <c:pt idx="9">
                  <c:v>12.612612612612613</c:v>
                </c:pt>
                <c:pt idx="10">
                  <c:v>12.093023255813957</c:v>
                </c:pt>
                <c:pt idx="11">
                  <c:v>16.256157635467979</c:v>
                </c:pt>
                <c:pt idx="12">
                  <c:v>15.023474178403758</c:v>
                </c:pt>
                <c:pt idx="13">
                  <c:v>27.173913043478262</c:v>
                </c:pt>
                <c:pt idx="14">
                  <c:v>19.999999999999993</c:v>
                </c:pt>
                <c:pt idx="15">
                  <c:v>18.396226415094336</c:v>
                </c:pt>
              </c:numCache>
            </c:numRef>
          </c:val>
          <c:extLst>
            <c:ext xmlns:c16="http://schemas.microsoft.com/office/drawing/2014/chart" uri="{C3380CC4-5D6E-409C-BE32-E72D297353CC}">
              <c16:uniqueId val="{00000000-D9D4-43D2-BA13-5ED97DBEBC39}"/>
            </c:ext>
          </c:extLst>
        </c:ser>
        <c:dLbls>
          <c:dLblPos val="outEnd"/>
          <c:showLegendKey val="0"/>
          <c:showVal val="1"/>
          <c:showCatName val="0"/>
          <c:showSerName val="0"/>
          <c:showPercent val="0"/>
          <c:showBubbleSize val="0"/>
        </c:dLbls>
        <c:gapWidth val="131"/>
        <c:axId val="1930327887"/>
        <c:axId val="1930345775"/>
      </c:barChart>
      <c:catAx>
        <c:axId val="1930327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30345775"/>
        <c:crosses val="autoZero"/>
        <c:auto val="1"/>
        <c:lblAlgn val="ctr"/>
        <c:lblOffset val="100"/>
        <c:noMultiLvlLbl val="0"/>
      </c:catAx>
      <c:valAx>
        <c:axId val="19303457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3032788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ES" sz="900" b="1">
                <a:solidFill>
                  <a:sysClr val="windowText" lastClr="000000"/>
                </a:solidFill>
              </a:rPr>
              <a:t>Porcentaje de defunciones atribuibles</a:t>
            </a:r>
            <a:r>
              <a:rPr lang="es-ES" sz="900" b="1" baseline="0">
                <a:solidFill>
                  <a:sysClr val="windowText" lastClr="000000"/>
                </a:solidFill>
              </a:rPr>
              <a:t> al COVID (%) por comarca y año</a:t>
            </a:r>
            <a:endParaRPr lang="es-ES" sz="900"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tx>
            <c:strRef>
              <c:f>'A3.Tabla10'!$L$6</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'A3.Tabla10'!$A$8:$A$17</c:f>
              <c:strCache>
                <c:ptCount val="10"/>
                <c:pt idx="0">
                  <c:v>Tipo 1</c:v>
                </c:pt>
                <c:pt idx="1">
                  <c:v>Tipo 2</c:v>
                </c:pt>
                <c:pt idx="2">
                  <c:v>Tipo 3</c:v>
                </c:pt>
                <c:pt idx="3">
                  <c:v>Tipo 4</c:v>
                </c:pt>
                <c:pt idx="4">
                  <c:v>Tipo 5</c:v>
                </c:pt>
                <c:pt idx="5">
                  <c:v>Tipo 6</c:v>
                </c:pt>
                <c:pt idx="6">
                  <c:v>Tipo 7</c:v>
                </c:pt>
                <c:pt idx="7">
                  <c:v>Tipo 8</c:v>
                </c:pt>
                <c:pt idx="8">
                  <c:v>Tipo 9</c:v>
                </c:pt>
                <c:pt idx="9">
                  <c:v>Tipo 10</c:v>
                </c:pt>
              </c:strCache>
            </c:strRef>
          </c:cat>
          <c:val>
            <c:numRef>
              <c:f>'A3.Tabla10'!$L$8:$L$17</c:f>
              <c:numCache>
                <c:formatCode>0.00</c:formatCode>
                <c:ptCount val="10"/>
                <c:pt idx="0">
                  <c:v>11.148648648648653</c:v>
                </c:pt>
                <c:pt idx="1">
                  <c:v>6.3424947145877359</c:v>
                </c:pt>
                <c:pt idx="2">
                  <c:v>4.3988269794721404</c:v>
                </c:pt>
                <c:pt idx="3">
                  <c:v>5.5718475073313787</c:v>
                </c:pt>
                <c:pt idx="4">
                  <c:v>4.2553191489361692</c:v>
                </c:pt>
                <c:pt idx="5">
                  <c:v>12</c:v>
                </c:pt>
                <c:pt idx="6">
                  <c:v>5.4054054054054053</c:v>
                </c:pt>
                <c:pt idx="7">
                  <c:v>12.15469613259668</c:v>
                </c:pt>
                <c:pt idx="8">
                  <c:v>11.688311688311689</c:v>
                </c:pt>
                <c:pt idx="9">
                  <c:v>1.4925373134328355</c:v>
                </c:pt>
              </c:numCache>
            </c:numRef>
          </c:val>
          <c:extLst>
            <c:ext xmlns:c16="http://schemas.microsoft.com/office/drawing/2014/chart" uri="{C3380CC4-5D6E-409C-BE32-E72D297353CC}">
              <c16:uniqueId val="{00000003-D3B1-4376-9F54-47A811A1C1A2}"/>
            </c:ext>
          </c:extLst>
        </c:ser>
        <c:ser>
          <c:idx val="1"/>
          <c:order val="1"/>
          <c:tx>
            <c:strRef>
              <c:f>'A3.Tabla10'!$K$6</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'A3.Tabla10'!$A$8:$A$17</c:f>
              <c:strCache>
                <c:ptCount val="10"/>
                <c:pt idx="0">
                  <c:v>Tipo 1</c:v>
                </c:pt>
                <c:pt idx="1">
                  <c:v>Tipo 2</c:v>
                </c:pt>
                <c:pt idx="2">
                  <c:v>Tipo 3</c:v>
                </c:pt>
                <c:pt idx="3">
                  <c:v>Tipo 4</c:v>
                </c:pt>
                <c:pt idx="4">
                  <c:v>Tipo 5</c:v>
                </c:pt>
                <c:pt idx="5">
                  <c:v>Tipo 6</c:v>
                </c:pt>
                <c:pt idx="6">
                  <c:v>Tipo 7</c:v>
                </c:pt>
                <c:pt idx="7">
                  <c:v>Tipo 8</c:v>
                </c:pt>
                <c:pt idx="8">
                  <c:v>Tipo 9</c:v>
                </c:pt>
                <c:pt idx="9">
                  <c:v>Tipo 10</c:v>
                </c:pt>
              </c:strCache>
            </c:strRef>
          </c:cat>
          <c:val>
            <c:numRef>
              <c:f>'A3.Tabla10'!$K$8:$K$17</c:f>
              <c:numCache>
                <c:formatCode>0.00</c:formatCode>
                <c:ptCount val="10"/>
                <c:pt idx="0">
                  <c:v>25.96872875594833</c:v>
                </c:pt>
                <c:pt idx="1">
                  <c:v>21.345029239766085</c:v>
                </c:pt>
                <c:pt idx="2">
                  <c:v>32.340425531914903</c:v>
                </c:pt>
                <c:pt idx="3">
                  <c:v>12.719298245614038</c:v>
                </c:pt>
                <c:pt idx="4">
                  <c:v>23.577235772357724</c:v>
                </c:pt>
                <c:pt idx="5">
                  <c:v>9.316770186335404</c:v>
                </c:pt>
                <c:pt idx="6">
                  <c:v>25.000000000000007</c:v>
                </c:pt>
                <c:pt idx="7">
                  <c:v>10.247349823321553</c:v>
                </c:pt>
                <c:pt idx="8">
                  <c:v>30.534351145038169</c:v>
                </c:pt>
                <c:pt idx="9">
                  <c:v>7.9422382671480145</c:v>
                </c:pt>
              </c:numCache>
            </c:numRef>
          </c:val>
          <c:extLst>
            <c:ext xmlns:c16="http://schemas.microsoft.com/office/drawing/2014/chart" uri="{C3380CC4-5D6E-409C-BE32-E72D297353CC}">
              <c16:uniqueId val="{00000000-D3B1-4376-9F54-47A811A1C1A2}"/>
            </c:ext>
          </c:extLst>
        </c:ser>
        <c:dLbls>
          <c:dLblPos val="outEnd"/>
          <c:showLegendKey val="0"/>
          <c:showVal val="1"/>
          <c:showCatName val="0"/>
          <c:showSerName val="0"/>
          <c:showPercent val="0"/>
          <c:showBubbleSize val="0"/>
        </c:dLbls>
        <c:gapWidth val="131"/>
        <c:axId val="1930327887"/>
        <c:axId val="1930345775"/>
      </c:barChart>
      <c:catAx>
        <c:axId val="1930327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30345775"/>
        <c:crosses val="autoZero"/>
        <c:auto val="1"/>
        <c:lblAlgn val="ctr"/>
        <c:lblOffset val="100"/>
        <c:noMultiLvlLbl val="0"/>
      </c:catAx>
      <c:valAx>
        <c:axId val="19303457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3032788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Tasa de mortalidad (%) atribuible a la COVID-19, por meses</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multiLvlStrRef>
              <c:extLst>
                <c:ext xmlns:c15="http://schemas.microsoft.com/office/drawing/2012/chart" uri="{02D57815-91ED-43cb-92C2-25804820EDAC}">
                  <c15:fullRef>
                    <c15:sqref>'A3.Tabla2'!$A$7:$B$32</c15:sqref>
                  </c15:fullRef>
                </c:ext>
              </c:extLst>
              <c:f>('A3.Tabla2'!$A$10:$B$19,'A3.Tabla2'!$A$21:$B$29)</c:f>
              <c:multiLvlStrCache>
                <c:ptCount val="19"/>
                <c:lvl>
                  <c:pt idx="0">
                    <c:v>Mar</c:v>
                  </c:pt>
                  <c:pt idx="1">
                    <c:v>Abr</c:v>
                  </c:pt>
                  <c:pt idx="2">
                    <c:v>May</c:v>
                  </c:pt>
                  <c:pt idx="3">
                    <c:v>Jun</c:v>
                  </c:pt>
                  <c:pt idx="4">
                    <c:v>Jul</c:v>
                  </c:pt>
                  <c:pt idx="5">
                    <c:v>Ago</c:v>
                  </c:pt>
                  <c:pt idx="6">
                    <c:v>Sept</c:v>
                  </c:pt>
                  <c:pt idx="7">
                    <c:v>Oct</c:v>
                  </c:pt>
                  <c:pt idx="8">
                    <c:v>Nov</c:v>
                  </c:pt>
                  <c:pt idx="9">
                    <c:v>Dic</c:v>
                  </c:pt>
                  <c:pt idx="10">
                    <c:v>Ene</c:v>
                  </c:pt>
                  <c:pt idx="11">
                    <c:v>Feb</c:v>
                  </c:pt>
                  <c:pt idx="12">
                    <c:v>Mar</c:v>
                  </c:pt>
                  <c:pt idx="13">
                    <c:v>Abr</c:v>
                  </c:pt>
                  <c:pt idx="14">
                    <c:v>May</c:v>
                  </c:pt>
                  <c:pt idx="15">
                    <c:v>Jun</c:v>
                  </c:pt>
                  <c:pt idx="16">
                    <c:v>Jul</c:v>
                  </c:pt>
                  <c:pt idx="17">
                    <c:v>Ago</c:v>
                  </c:pt>
                  <c:pt idx="18">
                    <c:v>Sept</c:v>
                  </c:pt>
                </c:lvl>
                <c:lvl/>
              </c:multiLvlStrCache>
            </c:multiLvlStrRef>
          </c:cat>
          <c:val>
            <c:numRef>
              <c:extLst>
                <c:ext xmlns:c15="http://schemas.microsoft.com/office/drawing/2012/chart" uri="{02D57815-91ED-43cb-92C2-25804820EDAC}">
                  <c15:fullRef>
                    <c15:sqref>'A3.Tabla2'!$E$7:$E$32</c15:sqref>
                  </c15:fullRef>
                </c:ext>
              </c:extLst>
              <c:f>('A3.Tabla2'!$E$10:$E$19,'A3.Tabla2'!$E$21:$E$29)</c:f>
              <c:numCache>
                <c:formatCode>#,##0.00</c:formatCode>
                <c:ptCount val="19"/>
                <c:pt idx="0">
                  <c:v>6.9793128891768355</c:v>
                </c:pt>
                <c:pt idx="1">
                  <c:v>39.494699996400684</c:v>
                </c:pt>
                <c:pt idx="2">
                  <c:v>2.6485681178612808</c:v>
                </c:pt>
                <c:pt idx="3">
                  <c:v>0.52896634179921032</c:v>
                </c:pt>
                <c:pt idx="4">
                  <c:v>0</c:v>
                </c:pt>
                <c:pt idx="5">
                  <c:v>2.2795972919633254</c:v>
                </c:pt>
                <c:pt idx="6">
                  <c:v>5.5470243860393289</c:v>
                </c:pt>
                <c:pt idx="7">
                  <c:v>3.6589144461050545</c:v>
                </c:pt>
                <c:pt idx="8">
                  <c:v>5.0421793266042867</c:v>
                </c:pt>
                <c:pt idx="9">
                  <c:v>6.7896555412425084</c:v>
                </c:pt>
                <c:pt idx="10">
                  <c:v>10.136238891792992</c:v>
                </c:pt>
                <c:pt idx="11">
                  <c:v>2.309817956813085</c:v>
                </c:pt>
                <c:pt idx="12">
                  <c:v>0.20487279177066214</c:v>
                </c:pt>
                <c:pt idx="13">
                  <c:v>0</c:v>
                </c:pt>
                <c:pt idx="14">
                  <c:v>0.20064720175030337</c:v>
                </c:pt>
                <c:pt idx="15">
                  <c:v>0.9874294371201332</c:v>
                </c:pt>
                <c:pt idx="16">
                  <c:v>0.16279126814397882</c:v>
                </c:pt>
                <c:pt idx="17">
                  <c:v>1.813214108296076</c:v>
                </c:pt>
                <c:pt idx="18">
                  <c:v>2.6121494769737228</c:v>
                </c:pt>
              </c:numCache>
            </c:numRef>
          </c:val>
          <c:smooth val="0"/>
          <c:extLst>
            <c:ext xmlns:c16="http://schemas.microsoft.com/office/drawing/2014/chart" uri="{C3380CC4-5D6E-409C-BE32-E72D297353CC}">
              <c16:uniqueId val="{00000000-0456-4A7F-B1FB-2C09B4AC6328}"/>
            </c:ext>
          </c:extLst>
        </c:ser>
        <c:dLbls>
          <c:showLegendKey val="0"/>
          <c:showVal val="0"/>
          <c:showCatName val="0"/>
          <c:showSerName val="0"/>
          <c:showPercent val="0"/>
          <c:showBubbleSize val="0"/>
        </c:dLbls>
        <c:smooth val="0"/>
        <c:axId val="1595296079"/>
        <c:axId val="1595298159"/>
      </c:lineChart>
      <c:catAx>
        <c:axId val="1595296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95298159"/>
        <c:crosses val="autoZero"/>
        <c:auto val="1"/>
        <c:lblAlgn val="ctr"/>
        <c:lblOffset val="100"/>
        <c:noMultiLvlLbl val="0"/>
      </c:catAx>
      <c:valAx>
        <c:axId val="159529815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95296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ES" sz="900" b="1">
                <a:solidFill>
                  <a:sysClr val="windowText" lastClr="000000"/>
                </a:solidFill>
              </a:rPr>
              <a:t>Proporción de defunciones atribuibles a la COVID19 (% sobre el total)</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'A3.Tabla3'!$B$15</c:f>
              <c:strCache>
                <c:ptCount val="1"/>
                <c:pt idx="0">
                  <c:v>CAE</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'A3.Tabla3'!$C$5:$L$6</c15:sqref>
                  </c15:fullRef>
                </c:ext>
              </c:extLst>
              <c:f>'A3.Tabla3'!$D$5:$L$6</c:f>
              <c:multiLvlStrCache>
                <c:ptCount val="8"/>
                <c:lvl>
                  <c:pt idx="0">
                    <c:v>Tim. I</c:v>
                  </c:pt>
                  <c:pt idx="1">
                    <c:v>Trim. II</c:v>
                  </c:pt>
                  <c:pt idx="2">
                    <c:v>Trim. III</c:v>
                  </c:pt>
                  <c:pt idx="3">
                    <c:v>Trim IV</c:v>
                  </c:pt>
                  <c:pt idx="4">
                    <c:v>Total</c:v>
                  </c:pt>
                  <c:pt idx="5">
                    <c:v>Tim. I</c:v>
                  </c:pt>
                  <c:pt idx="6">
                    <c:v>Trim. II</c:v>
                  </c:pt>
                  <c:pt idx="7">
                    <c:v>Trim. III</c:v>
                  </c:pt>
                </c:lvl>
                <c:lvl>
                  <c:pt idx="0">
                    <c:v>2020</c:v>
                  </c:pt>
                  <c:pt idx="5">
                    <c:v>2021</c:v>
                  </c:pt>
                </c:lvl>
              </c:multiLvlStrCache>
            </c:multiLvlStrRef>
          </c:cat>
          <c:val>
            <c:numRef>
              <c:extLst>
                <c:ext xmlns:c15="http://schemas.microsoft.com/office/drawing/2012/chart" uri="{02D57815-91ED-43cb-92C2-25804820EDAC}">
                  <c15:fullRef>
                    <c15:sqref>'A3.Tabla3'!$C$15:$L$15</c15:sqref>
                  </c15:fullRef>
                </c:ext>
              </c:extLst>
              <c:f>'A3.Tabla3'!$D$15:$K$15</c:f>
              <c:numCache>
                <c:formatCode>0.00</c:formatCode>
                <c:ptCount val="8"/>
                <c:pt idx="0">
                  <c:v>28.619528619528644</c:v>
                </c:pt>
                <c:pt idx="1">
                  <c:v>30.167921250723822</c:v>
                </c:pt>
                <c:pt idx="2">
                  <c:v>9.7888675623800427</c:v>
                </c:pt>
                <c:pt idx="3">
                  <c:v>17.673179396092372</c:v>
                </c:pt>
                <c:pt idx="4">
                  <c:v>21.636450381679399</c:v>
                </c:pt>
                <c:pt idx="5">
                  <c:v>11.769352290679302</c:v>
                </c:pt>
                <c:pt idx="6">
                  <c:v>2.2388059701492558</c:v>
                </c:pt>
                <c:pt idx="7">
                  <c:v>6.6502463054187286</c:v>
                </c:pt>
              </c:numCache>
            </c:numRef>
          </c:val>
          <c:smooth val="0"/>
          <c:extLst>
            <c:ext xmlns:c16="http://schemas.microsoft.com/office/drawing/2014/chart" uri="{C3380CC4-5D6E-409C-BE32-E72D297353CC}">
              <c16:uniqueId val="{00000000-935D-4ABF-8356-E012136DEA45}"/>
            </c:ext>
          </c:extLst>
        </c:ser>
        <c:ser>
          <c:idx val="1"/>
          <c:order val="1"/>
          <c:tx>
            <c:strRef>
              <c:f>'A3.Tabla3'!$B$16</c:f>
              <c:strCache>
                <c:ptCount val="1"/>
                <c:pt idx="0">
                  <c:v>Araba/Álava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'A3.Tabla3'!$C$5:$L$6</c15:sqref>
                  </c15:fullRef>
                </c:ext>
              </c:extLst>
              <c:f>'A3.Tabla3'!$D$5:$L$6</c:f>
              <c:multiLvlStrCache>
                <c:ptCount val="8"/>
                <c:lvl>
                  <c:pt idx="0">
                    <c:v>Tim. I</c:v>
                  </c:pt>
                  <c:pt idx="1">
                    <c:v>Trim. II</c:v>
                  </c:pt>
                  <c:pt idx="2">
                    <c:v>Trim. III</c:v>
                  </c:pt>
                  <c:pt idx="3">
                    <c:v>Trim IV</c:v>
                  </c:pt>
                  <c:pt idx="4">
                    <c:v>Total</c:v>
                  </c:pt>
                  <c:pt idx="5">
                    <c:v>Tim. I</c:v>
                  </c:pt>
                  <c:pt idx="6">
                    <c:v>Trim. II</c:v>
                  </c:pt>
                  <c:pt idx="7">
                    <c:v>Trim. III</c:v>
                  </c:pt>
                </c:lvl>
                <c:lvl>
                  <c:pt idx="0">
                    <c:v>2020</c:v>
                  </c:pt>
                  <c:pt idx="5">
                    <c:v>2021</c:v>
                  </c:pt>
                </c:lvl>
              </c:multiLvlStrCache>
            </c:multiLvlStrRef>
          </c:cat>
          <c:val>
            <c:numRef>
              <c:extLst>
                <c:ext xmlns:c15="http://schemas.microsoft.com/office/drawing/2012/chart" uri="{02D57815-91ED-43cb-92C2-25804820EDAC}">
                  <c15:fullRef>
                    <c15:sqref>'A3.Tabla3'!$C$16:$L$16</c15:sqref>
                  </c15:fullRef>
                </c:ext>
              </c:extLst>
              <c:f>'A3.Tabla3'!$D$16:$K$16</c:f>
              <c:numCache>
                <c:formatCode>0.00</c:formatCode>
                <c:ptCount val="8"/>
                <c:pt idx="0">
                  <c:v>52.325581395348848</c:v>
                </c:pt>
                <c:pt idx="1">
                  <c:v>31.999999999999989</c:v>
                </c:pt>
                <c:pt idx="2">
                  <c:v>8.2352941176470544</c:v>
                </c:pt>
                <c:pt idx="3">
                  <c:v>9.433962264150944</c:v>
                </c:pt>
                <c:pt idx="4">
                  <c:v>23.07692307692307</c:v>
                </c:pt>
                <c:pt idx="5">
                  <c:v>8.4967320261437909</c:v>
                </c:pt>
                <c:pt idx="6">
                  <c:v>1.8518518518518521</c:v>
                </c:pt>
                <c:pt idx="7">
                  <c:v>6.7567567567567623</c:v>
                </c:pt>
              </c:numCache>
            </c:numRef>
          </c:val>
          <c:smooth val="0"/>
          <c:extLst>
            <c:ext xmlns:c16="http://schemas.microsoft.com/office/drawing/2014/chart" uri="{C3380CC4-5D6E-409C-BE32-E72D297353CC}">
              <c16:uniqueId val="{00000009-935D-4ABF-8356-E012136DEA45}"/>
            </c:ext>
          </c:extLst>
        </c:ser>
        <c:ser>
          <c:idx val="2"/>
          <c:order val="2"/>
          <c:tx>
            <c:strRef>
              <c:f>'A3.Tabla3'!$B$17</c:f>
              <c:strCache>
                <c:ptCount val="1"/>
                <c:pt idx="0">
                  <c:v>Bizkaia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'A3.Tabla3'!$C$5:$L$6</c15:sqref>
                  </c15:fullRef>
                </c:ext>
              </c:extLst>
              <c:f>'A3.Tabla3'!$D$5:$L$6</c:f>
              <c:multiLvlStrCache>
                <c:ptCount val="8"/>
                <c:lvl>
                  <c:pt idx="0">
                    <c:v>Tim. I</c:v>
                  </c:pt>
                  <c:pt idx="1">
                    <c:v>Trim. II</c:v>
                  </c:pt>
                  <c:pt idx="2">
                    <c:v>Trim. III</c:v>
                  </c:pt>
                  <c:pt idx="3">
                    <c:v>Trim IV</c:v>
                  </c:pt>
                  <c:pt idx="4">
                    <c:v>Total</c:v>
                  </c:pt>
                  <c:pt idx="5">
                    <c:v>Tim. I</c:v>
                  </c:pt>
                  <c:pt idx="6">
                    <c:v>Trim. II</c:v>
                  </c:pt>
                  <c:pt idx="7">
                    <c:v>Trim. III</c:v>
                  </c:pt>
                </c:lvl>
                <c:lvl>
                  <c:pt idx="0">
                    <c:v>2020</c:v>
                  </c:pt>
                  <c:pt idx="5">
                    <c:v>2021</c:v>
                  </c:pt>
                </c:lvl>
              </c:multiLvlStrCache>
            </c:multiLvlStrRef>
          </c:cat>
          <c:val>
            <c:numRef>
              <c:extLst>
                <c:ext xmlns:c15="http://schemas.microsoft.com/office/drawing/2012/chart" uri="{02D57815-91ED-43cb-92C2-25804820EDAC}">
                  <c15:fullRef>
                    <c15:sqref>'A3.Tabla3'!$C$17:$L$17</c15:sqref>
                  </c15:fullRef>
                </c:ext>
              </c:extLst>
              <c:f>'A3.Tabla3'!$D$17:$K$17</c:f>
              <c:numCache>
                <c:formatCode>0.00</c:formatCode>
                <c:ptCount val="8"/>
                <c:pt idx="0">
                  <c:v>17.575757575757564</c:v>
                </c:pt>
                <c:pt idx="1">
                  <c:v>28.932893289328931</c:v>
                </c:pt>
                <c:pt idx="2">
                  <c:v>9.7264437689969601</c:v>
                </c:pt>
                <c:pt idx="3">
                  <c:v>11.981566820276502</c:v>
                </c:pt>
                <c:pt idx="4">
                  <c:v>18.212337389844734</c:v>
                </c:pt>
                <c:pt idx="5">
                  <c:v>15.735294117647067</c:v>
                </c:pt>
                <c:pt idx="6">
                  <c:v>2.1097046413502096</c:v>
                </c:pt>
                <c:pt idx="7">
                  <c:v>4.804270462633454</c:v>
                </c:pt>
              </c:numCache>
            </c:numRef>
          </c:val>
          <c:smooth val="0"/>
          <c:extLst>
            <c:ext xmlns:c16="http://schemas.microsoft.com/office/drawing/2014/chart" uri="{C3380CC4-5D6E-409C-BE32-E72D297353CC}">
              <c16:uniqueId val="{0000000A-935D-4ABF-8356-E012136DEA45}"/>
            </c:ext>
          </c:extLst>
        </c:ser>
        <c:ser>
          <c:idx val="3"/>
          <c:order val="3"/>
          <c:tx>
            <c:strRef>
              <c:f>'A3.Tabla3'!$B$18</c:f>
              <c:strCache>
                <c:ptCount val="1"/>
                <c:pt idx="0">
                  <c:v>Gipuzkoa</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'A3.Tabla3'!$C$5:$L$6</c15:sqref>
                  </c15:fullRef>
                </c:ext>
              </c:extLst>
              <c:f>'A3.Tabla3'!$D$5:$L$6</c:f>
              <c:multiLvlStrCache>
                <c:ptCount val="8"/>
                <c:lvl>
                  <c:pt idx="0">
                    <c:v>Tim. I</c:v>
                  </c:pt>
                  <c:pt idx="1">
                    <c:v>Trim. II</c:v>
                  </c:pt>
                  <c:pt idx="2">
                    <c:v>Trim. III</c:v>
                  </c:pt>
                  <c:pt idx="3">
                    <c:v>Trim IV</c:v>
                  </c:pt>
                  <c:pt idx="4">
                    <c:v>Total</c:v>
                  </c:pt>
                  <c:pt idx="5">
                    <c:v>Tim. I</c:v>
                  </c:pt>
                  <c:pt idx="6">
                    <c:v>Trim. II</c:v>
                  </c:pt>
                  <c:pt idx="7">
                    <c:v>Trim. III</c:v>
                  </c:pt>
                </c:lvl>
                <c:lvl>
                  <c:pt idx="0">
                    <c:v>2020</c:v>
                  </c:pt>
                  <c:pt idx="5">
                    <c:v>2021</c:v>
                  </c:pt>
                </c:lvl>
              </c:multiLvlStrCache>
            </c:multiLvlStrRef>
          </c:cat>
          <c:val>
            <c:numRef>
              <c:extLst>
                <c:ext xmlns:c15="http://schemas.microsoft.com/office/drawing/2012/chart" uri="{02D57815-91ED-43cb-92C2-25804820EDAC}">
                  <c15:fullRef>
                    <c15:sqref>'A3.Tabla3'!$C$18:$L$18</c15:sqref>
                  </c15:fullRef>
                </c:ext>
              </c:extLst>
              <c:f>'A3.Tabla3'!$D$18:$K$18</c:f>
              <c:numCache>
                <c:formatCode>0.00</c:formatCode>
                <c:ptCount val="8"/>
                <c:pt idx="0">
                  <c:v>23.913043478260871</c:v>
                </c:pt>
                <c:pt idx="1">
                  <c:v>31.237322515212981</c:v>
                </c:pt>
                <c:pt idx="2">
                  <c:v>11.214953271028042</c:v>
                </c:pt>
                <c:pt idx="3">
                  <c:v>38.403041825095073</c:v>
                </c:pt>
                <c:pt idx="4">
                  <c:v>28.543307086614181</c:v>
                </c:pt>
                <c:pt idx="5">
                  <c:v>6.6974595842956122</c:v>
                </c:pt>
                <c:pt idx="6">
                  <c:v>5.882352941176471</c:v>
                </c:pt>
                <c:pt idx="7">
                  <c:v>16.666666666666664</c:v>
                </c:pt>
              </c:numCache>
            </c:numRef>
          </c:val>
          <c:smooth val="0"/>
          <c:extLst>
            <c:ext xmlns:c16="http://schemas.microsoft.com/office/drawing/2014/chart" uri="{C3380CC4-5D6E-409C-BE32-E72D297353CC}">
              <c16:uniqueId val="{0000000B-935D-4ABF-8356-E012136DEA45}"/>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Proporción de defunciones atribuibles a la COVID19 (% sobre el total)</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'A3.Tabla4'!$B$15</c:f>
              <c:strCache>
                <c:ptCount val="1"/>
                <c:pt idx="0">
                  <c:v>Total</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'A3.Tabla4'!$C$5:$L$6</c15:sqref>
                  </c15:fullRef>
                </c:ext>
              </c:extLst>
              <c:f>'A3.Tabla4'!$D$5:$L$6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'A3.Tabla4'!$C$15:$L$15</c15:sqref>
                  </c15:fullRef>
                </c:ext>
              </c:extLst>
              <c:f>('A3.Tabla4'!$D$15:$G$15,'A3.Tabla4'!$I$15:$K$15)</c:f>
              <c:numCache>
                <c:formatCode>0.00</c:formatCode>
                <c:ptCount val="7"/>
                <c:pt idx="0">
                  <c:v>28.619528619528644</c:v>
                </c:pt>
                <c:pt idx="1">
                  <c:v>30.167921250723822</c:v>
                </c:pt>
                <c:pt idx="2">
                  <c:v>9.7888675623800427</c:v>
                </c:pt>
                <c:pt idx="3">
                  <c:v>17.673179396092372</c:v>
                </c:pt>
                <c:pt idx="4">
                  <c:v>11.769352290679302</c:v>
                </c:pt>
                <c:pt idx="5">
                  <c:v>2.2388059701492558</c:v>
                </c:pt>
                <c:pt idx="6">
                  <c:v>6.6502463054187286</c:v>
                </c:pt>
              </c:numCache>
            </c:numRef>
          </c:val>
          <c:smooth val="0"/>
          <c:extLst>
            <c:ext xmlns:c16="http://schemas.microsoft.com/office/drawing/2014/chart" uri="{C3380CC4-5D6E-409C-BE32-E72D297353CC}">
              <c16:uniqueId val="{00000000-7444-434B-A4FF-1C06860AE857}"/>
            </c:ext>
          </c:extLst>
        </c:ser>
        <c:ser>
          <c:idx val="1"/>
          <c:order val="1"/>
          <c:tx>
            <c:strRef>
              <c:f>'A3.Tabla4'!$B$16</c:f>
              <c:strCache>
                <c:ptCount val="1"/>
                <c:pt idx="0">
                  <c:v>Hasta 50 plazas</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'A3.Tabla4'!$C$5:$L$6</c15:sqref>
                  </c15:fullRef>
                </c:ext>
              </c:extLst>
              <c:f>'A3.Tabla4'!$D$5:$L$6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'A3.Tabla4'!$C$16:$L$16</c15:sqref>
                  </c15:fullRef>
                </c:ext>
              </c:extLst>
              <c:f>('A3.Tabla4'!$D$16:$G$16,'A3.Tabla4'!$I$16:$K$16)</c:f>
              <c:numCache>
                <c:formatCode>0.00</c:formatCode>
                <c:ptCount val="7"/>
                <c:pt idx="0">
                  <c:v>34.482758620689665</c:v>
                </c:pt>
                <c:pt idx="1">
                  <c:v>25.485436893203882</c:v>
                </c:pt>
                <c:pt idx="2">
                  <c:v>6.9204152249134934</c:v>
                </c:pt>
                <c:pt idx="3">
                  <c:v>6.8181818181818219</c:v>
                </c:pt>
                <c:pt idx="4">
                  <c:v>13.356164383561648</c:v>
                </c:pt>
                <c:pt idx="5">
                  <c:v>1.5228426395939103</c:v>
                </c:pt>
                <c:pt idx="6">
                  <c:v>6.0185185185185226</c:v>
                </c:pt>
              </c:numCache>
            </c:numRef>
          </c:val>
          <c:smooth val="0"/>
          <c:extLst>
            <c:ext xmlns:c16="http://schemas.microsoft.com/office/drawing/2014/chart" uri="{C3380CC4-5D6E-409C-BE32-E72D297353CC}">
              <c16:uniqueId val="{00000001-7444-434B-A4FF-1C06860AE857}"/>
            </c:ext>
          </c:extLst>
        </c:ser>
        <c:ser>
          <c:idx val="2"/>
          <c:order val="2"/>
          <c:tx>
            <c:strRef>
              <c:f>'A3.Tabla4'!$B$17</c:f>
              <c:strCache>
                <c:ptCount val="1"/>
                <c:pt idx="0">
                  <c:v>51 - 99 plazas</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'A3.Tabla4'!$C$5:$L$6</c15:sqref>
                  </c15:fullRef>
                </c:ext>
              </c:extLst>
              <c:f>'A3.Tabla4'!$D$5:$L$6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'A3.Tabla4'!$C$17:$L$17</c15:sqref>
                  </c15:fullRef>
                </c:ext>
              </c:extLst>
              <c:f>('A3.Tabla4'!$D$17:$G$17,'A3.Tabla4'!$I$17:$K$17)</c:f>
              <c:numCache>
                <c:formatCode>0.00</c:formatCode>
                <c:ptCount val="7"/>
                <c:pt idx="0">
                  <c:v>25.490196078431381</c:v>
                </c:pt>
                <c:pt idx="1">
                  <c:v>25.287356321839088</c:v>
                </c:pt>
                <c:pt idx="2">
                  <c:v>11.111111111111111</c:v>
                </c:pt>
                <c:pt idx="3">
                  <c:v>20.992366412213737</c:v>
                </c:pt>
                <c:pt idx="4">
                  <c:v>7.6923076923076952</c:v>
                </c:pt>
                <c:pt idx="5">
                  <c:v>5.5555555555555571</c:v>
                </c:pt>
                <c:pt idx="6">
                  <c:v>9.9476439790575952</c:v>
                </c:pt>
              </c:numCache>
            </c:numRef>
          </c:val>
          <c:smooth val="0"/>
          <c:extLst>
            <c:ext xmlns:c16="http://schemas.microsoft.com/office/drawing/2014/chart" uri="{C3380CC4-5D6E-409C-BE32-E72D297353CC}">
              <c16:uniqueId val="{00000002-7444-434B-A4FF-1C06860AE857}"/>
            </c:ext>
          </c:extLst>
        </c:ser>
        <c:ser>
          <c:idx val="3"/>
          <c:order val="3"/>
          <c:tx>
            <c:strRef>
              <c:f>'A3.Tabla4'!$B$18</c:f>
              <c:strCache>
                <c:ptCount val="1"/>
                <c:pt idx="0">
                  <c:v>100 o más plazas</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'A3.Tabla4'!$C$5:$L$6</c15:sqref>
                  </c15:fullRef>
                </c:ext>
              </c:extLst>
              <c:f>'A3.Tabla4'!$D$5:$L$6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'A3.Tabla4'!$C$18:$L$18</c15:sqref>
                  </c15:fullRef>
                </c:ext>
              </c:extLst>
              <c:f>('A3.Tabla4'!$D$18:$G$18,'A3.Tabla4'!$I$18:$K$18)</c:f>
              <c:numCache>
                <c:formatCode>0.00</c:formatCode>
                <c:ptCount val="7"/>
                <c:pt idx="0">
                  <c:v>27.659574468085101</c:v>
                </c:pt>
                <c:pt idx="1">
                  <c:v>34.772727272727288</c:v>
                </c:pt>
                <c:pt idx="2">
                  <c:v>10.784313725490192</c:v>
                </c:pt>
                <c:pt idx="3">
                  <c:v>23.437500000000007</c:v>
                </c:pt>
                <c:pt idx="4">
                  <c:v>13.207547169811322</c:v>
                </c:pt>
                <c:pt idx="5">
                  <c:v>1.4409221902017295</c:v>
                </c:pt>
                <c:pt idx="6">
                  <c:v>5.4320987654321007</c:v>
                </c:pt>
              </c:numCache>
            </c:numRef>
          </c:val>
          <c:smooth val="0"/>
          <c:extLst>
            <c:ext xmlns:c16="http://schemas.microsoft.com/office/drawing/2014/chart" uri="{C3380CC4-5D6E-409C-BE32-E72D297353CC}">
              <c16:uniqueId val="{00000003-7444-434B-A4FF-1C06860AE857}"/>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a:t>Proporción de defunciones atribuibles a la COVID19 (% sobre el total)</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'A3.Tabla5'!$B$13</c:f>
              <c:strCache>
                <c:ptCount val="1"/>
                <c:pt idx="0">
                  <c:v>Total</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'A3.Tabla5'!$C$5:$L$6</c15:sqref>
                  </c15:fullRef>
                </c:ext>
              </c:extLst>
              <c:f>'A3.Tabla5'!$D$5:$L$6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'A3.Tabla5'!$C$13:$L$13</c15:sqref>
                  </c15:fullRef>
                </c:ext>
              </c:extLst>
              <c:f>('A3.Tabla5'!$D$13:$G$13,'A3.Tabla5'!$I$13:$K$13)</c:f>
              <c:numCache>
                <c:formatCode>#,##0.0</c:formatCode>
                <c:ptCount val="7"/>
                <c:pt idx="0">
                  <c:v>28.619528619528644</c:v>
                </c:pt>
                <c:pt idx="1">
                  <c:v>30.167921250723822</c:v>
                </c:pt>
                <c:pt idx="2">
                  <c:v>9.7888675623800427</c:v>
                </c:pt>
                <c:pt idx="3">
                  <c:v>17.673179396092372</c:v>
                </c:pt>
                <c:pt idx="4">
                  <c:v>11.769352290679302</c:v>
                </c:pt>
                <c:pt idx="5">
                  <c:v>2.2388059701492558</c:v>
                </c:pt>
                <c:pt idx="6">
                  <c:v>6.6502463054187286</c:v>
                </c:pt>
              </c:numCache>
            </c:numRef>
          </c:val>
          <c:smooth val="0"/>
          <c:extLst>
            <c:ext xmlns:c16="http://schemas.microsoft.com/office/drawing/2014/chart" uri="{C3380CC4-5D6E-409C-BE32-E72D297353CC}">
              <c16:uniqueId val="{00000000-0DB7-4E2A-AE4B-757838CAD822}"/>
            </c:ext>
          </c:extLst>
        </c:ser>
        <c:ser>
          <c:idx val="1"/>
          <c:order val="1"/>
          <c:tx>
            <c:strRef>
              <c:f>'A3.Tabla5'!$B$14</c:f>
              <c:strCache>
                <c:ptCount val="1"/>
                <c:pt idx="0">
                  <c:v>Públicas y cercanas al SVSS (&gt;50% finan. pública)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'A3.Tabla5'!$C$5:$L$6</c15:sqref>
                  </c15:fullRef>
                </c:ext>
              </c:extLst>
              <c:f>'A3.Tabla5'!$D$5:$L$6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'A3.Tabla5'!$C$14:$L$14</c15:sqref>
                  </c15:fullRef>
                </c:ext>
              </c:extLst>
              <c:f>('A3.Tabla5'!$D$14:$G$14,'A3.Tabla5'!$I$14:$K$14)</c:f>
              <c:numCache>
                <c:formatCode>#,##0.0</c:formatCode>
                <c:ptCount val="7"/>
                <c:pt idx="0">
                  <c:v>27.272727272727266</c:v>
                </c:pt>
                <c:pt idx="1">
                  <c:v>33.333333333333321</c:v>
                </c:pt>
                <c:pt idx="2">
                  <c:v>10.344827586206899</c:v>
                </c:pt>
                <c:pt idx="3">
                  <c:v>21.364452423698388</c:v>
                </c:pt>
                <c:pt idx="4">
                  <c:v>10.344827586206893</c:v>
                </c:pt>
                <c:pt idx="5">
                  <c:v>1.9672131147540994</c:v>
                </c:pt>
                <c:pt idx="6">
                  <c:v>6.9767441860465089</c:v>
                </c:pt>
              </c:numCache>
            </c:numRef>
          </c:val>
          <c:smooth val="0"/>
          <c:extLst>
            <c:ext xmlns:c16="http://schemas.microsoft.com/office/drawing/2014/chart" uri="{C3380CC4-5D6E-409C-BE32-E72D297353CC}">
              <c16:uniqueId val="{00000001-0DB7-4E2A-AE4B-757838CAD822}"/>
            </c:ext>
          </c:extLst>
        </c:ser>
        <c:ser>
          <c:idx val="2"/>
          <c:order val="2"/>
          <c:tx>
            <c:strRef>
              <c:f>'A3.Tabla5'!$B$15</c:f>
              <c:strCache>
                <c:ptCount val="1"/>
                <c:pt idx="0">
                  <c:v>Privadas más alejadas del SVSS (&gt;50% finan. privada)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'A3.Tabla5'!$C$5:$L$6</c15:sqref>
                  </c15:fullRef>
                </c:ext>
              </c:extLst>
              <c:f>'A3.Tabla5'!$D$5:$L$6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'A3.Tabla5'!$C$15:$L$15</c15:sqref>
                  </c15:fullRef>
                </c:ext>
              </c:extLst>
              <c:f>('A3.Tabla5'!$D$15:$G$15,'A3.Tabla5'!$I$15:$K$15)</c:f>
              <c:numCache>
                <c:formatCode>#,##0.0</c:formatCode>
                <c:ptCount val="7"/>
                <c:pt idx="0">
                  <c:v>30.069930069930077</c:v>
                </c:pt>
                <c:pt idx="1">
                  <c:v>26.092715231788091</c:v>
                </c:pt>
                <c:pt idx="2">
                  <c:v>9.1649694501018288</c:v>
                </c:pt>
                <c:pt idx="3">
                  <c:v>14.059753954305807</c:v>
                </c:pt>
                <c:pt idx="4">
                  <c:v>13.678373382624772</c:v>
                </c:pt>
                <c:pt idx="5">
                  <c:v>2.4657534246575326</c:v>
                </c:pt>
                <c:pt idx="6">
                  <c:v>6.3529411764705914</c:v>
                </c:pt>
              </c:numCache>
            </c:numRef>
          </c:val>
          <c:smooth val="0"/>
          <c:extLst>
            <c:ext xmlns:c16="http://schemas.microsoft.com/office/drawing/2014/chart" uri="{C3380CC4-5D6E-409C-BE32-E72D297353CC}">
              <c16:uniqueId val="{00000002-0DB7-4E2A-AE4B-757838CAD822}"/>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Tasa de mortalidad</a:t>
            </a:r>
            <a:r>
              <a:rPr lang="es-ES" baseline="0"/>
              <a:t> (%) por todas las causas</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'A3.Tabla6'!$B$12</c:f>
              <c:strCache>
                <c:ptCount val="1"/>
                <c:pt idx="0">
                  <c:v>Araba/Álava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'A3.Tabla6'!$C$5:$L$6</c15:sqref>
                  </c15:fullRef>
                </c:ext>
              </c:extLst>
              <c:f>'A3.Tabla6'!$D$5:$L$6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'A3.Tabla6'!$C$12:$L$12</c15:sqref>
                  </c15:fullRef>
                </c:ext>
              </c:extLst>
              <c:f>('A3.Tabla6'!$D$12:$G$12,'A3.Tabla6'!$I$12:$K$12)</c:f>
              <c:numCache>
                <c:formatCode>#,##0.00</c:formatCode>
                <c:ptCount val="7"/>
                <c:pt idx="0">
                  <c:v>45.059141019751976</c:v>
                </c:pt>
                <c:pt idx="1">
                  <c:v>52.263465139332503</c:v>
                </c:pt>
                <c:pt idx="2">
                  <c:v>26.655497562128161</c:v>
                </c:pt>
                <c:pt idx="3">
                  <c:v>33.91093230960707</c:v>
                </c:pt>
                <c:pt idx="4">
                  <c:v>24.429988801007902</c:v>
                </c:pt>
                <c:pt idx="5">
                  <c:v>25.581898416544075</c:v>
                </c:pt>
                <c:pt idx="6">
                  <c:v>24.717003578063089</c:v>
                </c:pt>
              </c:numCache>
            </c:numRef>
          </c:val>
          <c:smooth val="0"/>
          <c:extLst>
            <c:ext xmlns:c16="http://schemas.microsoft.com/office/drawing/2014/chart" uri="{C3380CC4-5D6E-409C-BE32-E72D297353CC}">
              <c16:uniqueId val="{00000001-B546-4984-8818-E3BA228B6C1A}"/>
            </c:ext>
          </c:extLst>
        </c:ser>
        <c:ser>
          <c:idx val="2"/>
          <c:order val="1"/>
          <c:tx>
            <c:strRef>
              <c:f>'A3.Tabla6'!$B$13</c:f>
              <c:strCache>
                <c:ptCount val="1"/>
                <c:pt idx="0">
                  <c:v>Bizkaia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'A3.Tabla6'!$C$5:$L$6</c15:sqref>
                  </c15:fullRef>
                </c:ext>
              </c:extLst>
              <c:f>'A3.Tabla6'!$D$5:$L$6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'A3.Tabla6'!$C$13:$L$13</c15:sqref>
                  </c15:fullRef>
                </c:ext>
              </c:extLst>
              <c:f>('A3.Tabla6'!$D$13:$G$13,'A3.Tabla6'!$I$13:$K$13)</c:f>
              <c:numCache>
                <c:formatCode>#,##0.00</c:formatCode>
                <c:ptCount val="7"/>
                <c:pt idx="0">
                  <c:v>24.885952298309132</c:v>
                </c:pt>
                <c:pt idx="1">
                  <c:v>42.505095589544659</c:v>
                </c:pt>
                <c:pt idx="2">
                  <c:v>30.708506372619233</c:v>
                </c:pt>
                <c:pt idx="3">
                  <c:v>31.056440471724883</c:v>
                </c:pt>
                <c:pt idx="4">
                  <c:v>32.823089893212554</c:v>
                </c:pt>
                <c:pt idx="5">
                  <c:v>22.382961987388629</c:v>
                </c:pt>
                <c:pt idx="6">
                  <c:v>27.809787722100051</c:v>
                </c:pt>
              </c:numCache>
            </c:numRef>
          </c:val>
          <c:smooth val="0"/>
          <c:extLst>
            <c:ext xmlns:c16="http://schemas.microsoft.com/office/drawing/2014/chart" uri="{C3380CC4-5D6E-409C-BE32-E72D297353CC}">
              <c16:uniqueId val="{00000002-B546-4984-8818-E3BA228B6C1A}"/>
            </c:ext>
          </c:extLst>
        </c:ser>
        <c:ser>
          <c:idx val="3"/>
          <c:order val="2"/>
          <c:tx>
            <c:strRef>
              <c:f>'A3.Tabla6'!$B$14</c:f>
              <c:strCache>
                <c:ptCount val="1"/>
                <c:pt idx="0">
                  <c:v>Gipuzkoa</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'A3.Tabla6'!$C$5:$L$6</c15:sqref>
                  </c15:fullRef>
                </c:ext>
              </c:extLst>
              <c:f>'A3.Tabla6'!$D$5:$L$6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'A3.Tabla6'!$C$14:$L$14</c15:sqref>
                  </c15:fullRef>
                </c:ext>
              </c:extLst>
              <c:f>('A3.Tabla6'!$D$14:$G$14,'A3.Tabla6'!$I$14:$K$14)</c:f>
              <c:numCache>
                <c:formatCode>#,##0.00</c:formatCode>
                <c:ptCount val="7"/>
                <c:pt idx="0">
                  <c:v>12.63736263736264</c:v>
                </c:pt>
                <c:pt idx="1">
                  <c:v>41.84874496789454</c:v>
                </c:pt>
                <c:pt idx="2">
                  <c:v>18.013675726162607</c:v>
                </c:pt>
                <c:pt idx="3">
                  <c:v>22.931243296442361</c:v>
                </c:pt>
                <c:pt idx="4">
                  <c:v>39.035022722782045</c:v>
                </c:pt>
                <c:pt idx="5">
                  <c:v>2.9797420758309552</c:v>
                </c:pt>
                <c:pt idx="6">
                  <c:v>9.5156306309760215</c:v>
                </c:pt>
              </c:numCache>
            </c:numRef>
          </c:val>
          <c:smooth val="0"/>
          <c:extLst>
            <c:ext xmlns:c16="http://schemas.microsoft.com/office/drawing/2014/chart" uri="{C3380CC4-5D6E-409C-BE32-E72D297353CC}">
              <c16:uniqueId val="{00000004-B546-4984-8818-E3BA228B6C1A}"/>
            </c:ext>
          </c:extLst>
        </c:ser>
        <c:ser>
          <c:idx val="0"/>
          <c:order val="3"/>
          <c:tx>
            <c:strRef>
              <c:f>'A3.Tabla6'!$B$11</c:f>
              <c:strCache>
                <c:ptCount val="1"/>
                <c:pt idx="0">
                  <c:v>Total</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'A3.Tabla6'!$C$5:$L$6</c15:sqref>
                  </c15:fullRef>
                </c:ext>
              </c:extLst>
              <c:f>'A3.Tabla6'!$D$5:$L$6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'A3.Tabla6'!$C$11:$L$11</c15:sqref>
                  </c15:fullRef>
                </c:ext>
              </c:extLst>
              <c:f>('A3.Tabla6'!$D$11:$G$11,'A3.Tabla6'!$I$11:$K$11)</c:f>
              <c:numCache>
                <c:formatCode>#,##0.00</c:formatCode>
                <c:ptCount val="7"/>
                <c:pt idx="0">
                  <c:v>24.386540330417876</c:v>
                </c:pt>
                <c:pt idx="1">
                  <c:v>43.84953194378452</c:v>
                </c:pt>
                <c:pt idx="2">
                  <c:v>26.256889905115369</c:v>
                </c:pt>
                <c:pt idx="3">
                  <c:v>29.1087134202225</c:v>
                </c:pt>
                <c:pt idx="4">
                  <c:v>33.25232954843927</c:v>
                </c:pt>
                <c:pt idx="5">
                  <c:v>17.214884416358743</c:v>
                </c:pt>
                <c:pt idx="6">
                  <c:v>21.996062112640168</c:v>
                </c:pt>
              </c:numCache>
            </c:numRef>
          </c:val>
          <c:smooth val="0"/>
          <c:extLst>
            <c:ext xmlns:c16="http://schemas.microsoft.com/office/drawing/2014/chart" uri="{C3380CC4-5D6E-409C-BE32-E72D297353CC}">
              <c16:uniqueId val="{00000000-B546-4984-8818-E3BA228B6C1A}"/>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Tasa de mortalidad</a:t>
            </a:r>
            <a:r>
              <a:rPr lang="es-ES" baseline="0"/>
              <a:t> (%) atribuible a la COVID19</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'A3.Tabla6'!$B$8</c:f>
              <c:strCache>
                <c:ptCount val="1"/>
                <c:pt idx="0">
                  <c:v>Araba/Álava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'A3.Tabla6'!$C$5:$L$6</c15:sqref>
                  </c15:fullRef>
                </c:ext>
              </c:extLst>
              <c:f>'A3.Tabla6'!$D$5:$L$6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'A3.Tabla6'!$C$8:$L$8</c15:sqref>
                  </c15:fullRef>
                </c:ext>
              </c:extLst>
              <c:f>('A3.Tabla6'!$D$8:$G$8,'A3.Tabla6'!$I$8:$K$8)</c:f>
              <c:numCache>
                <c:formatCode>#,##0.00</c:formatCode>
                <c:ptCount val="7"/>
                <c:pt idx="0">
                  <c:v>23.577457510335339</c:v>
                </c:pt>
                <c:pt idx="1">
                  <c:v>16.724308844586396</c:v>
                </c:pt>
                <c:pt idx="2">
                  <c:v>2.1951586227634947</c:v>
                </c:pt>
                <c:pt idx="3">
                  <c:v>3.1991445575101012</c:v>
                </c:pt>
                <c:pt idx="4">
                  <c:v>2.0757506824385801</c:v>
                </c:pt>
                <c:pt idx="5">
                  <c:v>0.47373885956563105</c:v>
                </c:pt>
                <c:pt idx="6">
                  <c:v>1.6700678093285886</c:v>
                </c:pt>
              </c:numCache>
            </c:numRef>
          </c:val>
          <c:smooth val="0"/>
          <c:extLst>
            <c:ext xmlns:c16="http://schemas.microsoft.com/office/drawing/2014/chart" uri="{C3380CC4-5D6E-409C-BE32-E72D297353CC}">
              <c16:uniqueId val="{00000001-FF35-400F-B6FF-0105F3CCA7EB}"/>
            </c:ext>
          </c:extLst>
        </c:ser>
        <c:ser>
          <c:idx val="2"/>
          <c:order val="1"/>
          <c:tx>
            <c:strRef>
              <c:f>'A3.Tabla6'!$B$9</c:f>
              <c:strCache>
                <c:ptCount val="1"/>
                <c:pt idx="0">
                  <c:v>Bizkaia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'A3.Tabla6'!$C$5:$L$6</c15:sqref>
                  </c15:fullRef>
                </c:ext>
              </c:extLst>
              <c:f>'A3.Tabla6'!$D$5:$L$6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'A3.Tabla6'!$C$9:$L$9</c15:sqref>
                  </c15:fullRef>
                </c:ext>
              </c:extLst>
              <c:f>('A3.Tabla6'!$D$9:$G$9,'A3.Tabla6'!$I$9:$K$9)</c:f>
              <c:numCache>
                <c:formatCode>#,##0.00</c:formatCode>
                <c:ptCount val="7"/>
                <c:pt idx="0">
                  <c:v>4.3738946463694806</c:v>
                </c:pt>
                <c:pt idx="1">
                  <c:v>12.297953949450214</c:v>
                </c:pt>
                <c:pt idx="2">
                  <c:v>2.9868456046316574</c:v>
                </c:pt>
                <c:pt idx="3">
                  <c:v>3.7210481671191116</c:v>
                </c:pt>
                <c:pt idx="4">
                  <c:v>5.1648097331966847</c:v>
                </c:pt>
                <c:pt idx="5">
                  <c:v>0.47221438791959103</c:v>
                </c:pt>
                <c:pt idx="6">
                  <c:v>1.3360574172539175</c:v>
                </c:pt>
              </c:numCache>
            </c:numRef>
          </c:val>
          <c:smooth val="0"/>
          <c:extLst>
            <c:ext xmlns:c16="http://schemas.microsoft.com/office/drawing/2014/chart" uri="{C3380CC4-5D6E-409C-BE32-E72D297353CC}">
              <c16:uniqueId val="{00000002-FF35-400F-B6FF-0105F3CCA7EB}"/>
            </c:ext>
          </c:extLst>
        </c:ser>
        <c:ser>
          <c:idx val="3"/>
          <c:order val="2"/>
          <c:tx>
            <c:strRef>
              <c:f>'A3.Tabla6'!$B$10</c:f>
              <c:strCache>
                <c:ptCount val="1"/>
                <c:pt idx="0">
                  <c:v>Gipuzkoa</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'A3.Tabla6'!$C$5:$L$6</c15:sqref>
                  </c15:fullRef>
                </c:ext>
              </c:extLst>
              <c:f>'A3.Tabla6'!$D$5:$L$6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'A3.Tabla6'!$C$10:$L$10</c15:sqref>
                  </c15:fullRef>
                </c:ext>
              </c:extLst>
              <c:f>('A3.Tabla6'!$D$10:$G$10,'A3.Tabla6'!$I$10:$K$10)</c:f>
              <c:numCache>
                <c:formatCode>#,##0.00</c:formatCode>
                <c:ptCount val="7"/>
                <c:pt idx="0">
                  <c:v>3.0219780219780228</c:v>
                </c:pt>
                <c:pt idx="1">
                  <c:v>13.07242743419018</c:v>
                </c:pt>
                <c:pt idx="2">
                  <c:v>2.0202253150836578</c:v>
                </c:pt>
                <c:pt idx="3">
                  <c:v>8.8062949541470701</c:v>
                </c:pt>
                <c:pt idx="4">
                  <c:v>2.6143548705789361</c:v>
                </c:pt>
                <c:pt idx="5">
                  <c:v>0.17527894563711502</c:v>
                </c:pt>
                <c:pt idx="6">
                  <c:v>1.5859384384960036</c:v>
                </c:pt>
              </c:numCache>
            </c:numRef>
          </c:val>
          <c:smooth val="0"/>
          <c:extLst>
            <c:ext xmlns:c16="http://schemas.microsoft.com/office/drawing/2014/chart" uri="{C3380CC4-5D6E-409C-BE32-E72D297353CC}">
              <c16:uniqueId val="{00000003-FF35-400F-B6FF-0105F3CCA7EB}"/>
            </c:ext>
          </c:extLst>
        </c:ser>
        <c:ser>
          <c:idx val="0"/>
          <c:order val="3"/>
          <c:tx>
            <c:strRef>
              <c:f>'A3.Tabla6'!$B$7</c:f>
              <c:strCache>
                <c:ptCount val="1"/>
                <c:pt idx="0">
                  <c:v>Total</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'A3.Tabla6'!$C$5:$L$6</c15:sqref>
                  </c15:fullRef>
                </c:ext>
              </c:extLst>
              <c:f>'A3.Tabla6'!$D$5:$L$6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'A3.Tabla6'!$C$7:$L$7</c15:sqref>
                  </c15:fullRef>
                </c:ext>
              </c:extLst>
              <c:f>('A3.Tabla6'!$D$7:$G$7,'A3.Tabla6'!$I$7:$K$7)</c:f>
              <c:numCache>
                <c:formatCode>#,##0.00</c:formatCode>
                <c:ptCount val="7"/>
                <c:pt idx="0">
                  <c:v>6.979312889176839</c:v>
                </c:pt>
                <c:pt idx="1">
                  <c:v>13.228492265611902</c:v>
                </c:pt>
                <c:pt idx="2">
                  <c:v>2.5702521788116779</c:v>
                </c:pt>
                <c:pt idx="3">
                  <c:v>5.1444351426503383</c:v>
                </c:pt>
                <c:pt idx="4">
                  <c:v>3.9135838094134683</c:v>
                </c:pt>
                <c:pt idx="5">
                  <c:v>0.38540786006773342</c:v>
                </c:pt>
                <c:pt idx="6">
                  <c:v>1.4627923079834615</c:v>
                </c:pt>
              </c:numCache>
            </c:numRef>
          </c:val>
          <c:smooth val="0"/>
          <c:extLst>
            <c:ext xmlns:c16="http://schemas.microsoft.com/office/drawing/2014/chart" uri="{C3380CC4-5D6E-409C-BE32-E72D297353CC}">
              <c16:uniqueId val="{00000005-FF35-400F-B6FF-0105F3CCA7EB}"/>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Tasa de mortalidad</a:t>
            </a:r>
            <a:r>
              <a:rPr lang="es-ES" baseline="0"/>
              <a:t> (%) atribuible a la COVID19</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'A3.Tabla7'!$B$7</c:f>
              <c:strCache>
                <c:ptCount val="1"/>
                <c:pt idx="0">
                  <c:v>Total</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'A3.Tabla7'!$C$5:$L$6</c15:sqref>
                  </c15:fullRef>
                </c:ext>
              </c:extLst>
              <c:f>'A3.Tabla7'!$D$5:$L$6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'A3.Tabla7'!$C$7:$L$7</c15:sqref>
                  </c15:fullRef>
                </c:ext>
              </c:extLst>
              <c:f>('A3.Tabla7'!$D$7:$G$7,'A3.Tabla7'!$I$7:$K$7)</c:f>
              <c:numCache>
                <c:formatCode>#,##0.00</c:formatCode>
                <c:ptCount val="7"/>
                <c:pt idx="0">
                  <c:v>6.979312889176839</c:v>
                </c:pt>
                <c:pt idx="1">
                  <c:v>13.228492265611902</c:v>
                </c:pt>
                <c:pt idx="2">
                  <c:v>2.5702521788116779</c:v>
                </c:pt>
                <c:pt idx="3">
                  <c:v>5.1444351426503383</c:v>
                </c:pt>
                <c:pt idx="4">
                  <c:v>3.9135838094134683</c:v>
                </c:pt>
                <c:pt idx="5">
                  <c:v>0.38540786006773342</c:v>
                </c:pt>
                <c:pt idx="6">
                  <c:v>1.4627923079834615</c:v>
                </c:pt>
              </c:numCache>
            </c:numRef>
          </c:val>
          <c:smooth val="0"/>
          <c:extLst>
            <c:ext xmlns:c16="http://schemas.microsoft.com/office/drawing/2014/chart" uri="{C3380CC4-5D6E-409C-BE32-E72D297353CC}">
              <c16:uniqueId val="{00000000-976C-4FF2-8F51-7BA4707C5DE0}"/>
            </c:ext>
          </c:extLst>
        </c:ser>
        <c:ser>
          <c:idx val="0"/>
          <c:order val="1"/>
          <c:tx>
            <c:strRef>
              <c:f>'A3.Tabla7'!$B$8</c:f>
              <c:strCache>
                <c:ptCount val="1"/>
                <c:pt idx="0">
                  <c:v>Hasta 50 plazas</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'A3.Tabla7'!$C$5:$L$6</c15:sqref>
                  </c15:fullRef>
                </c:ext>
              </c:extLst>
              <c:f>'A3.Tabla7'!$D$5:$L$6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'A3.Tabla7'!$C$8:$L$8</c15:sqref>
                  </c15:fullRef>
                </c:ext>
              </c:extLst>
              <c:f>('A3.Tabla7'!$D$8:$G$8,'A3.Tabla7'!$I$8:$K$8)</c:f>
              <c:numCache>
                <c:formatCode>#,##0.00</c:formatCode>
                <c:ptCount val="7"/>
                <c:pt idx="0">
                  <c:v>6.7004442486323779</c:v>
                </c:pt>
                <c:pt idx="1">
                  <c:v>10.803504479261216</c:v>
                </c:pt>
                <c:pt idx="2">
                  <c:v>2.0188108927292383</c:v>
                </c:pt>
                <c:pt idx="3">
                  <c:v>2.4842747675955299</c:v>
                </c:pt>
                <c:pt idx="4">
                  <c:v>4.1033342653633644</c:v>
                </c:pt>
                <c:pt idx="5">
                  <c:v>0.31244471583224459</c:v>
                </c:pt>
                <c:pt idx="6">
                  <c:v>1.444615951361045</c:v>
                </c:pt>
              </c:numCache>
            </c:numRef>
          </c:val>
          <c:smooth val="0"/>
          <c:extLst>
            <c:ext xmlns:c16="http://schemas.microsoft.com/office/drawing/2014/chart" uri="{C3380CC4-5D6E-409C-BE32-E72D297353CC}">
              <c16:uniqueId val="{00000005-976C-4FF2-8F51-7BA4707C5DE0}"/>
            </c:ext>
          </c:extLst>
        </c:ser>
        <c:ser>
          <c:idx val="2"/>
          <c:order val="2"/>
          <c:tx>
            <c:strRef>
              <c:f>'A3.Tabla7'!$B$9</c:f>
              <c:strCache>
                <c:ptCount val="1"/>
                <c:pt idx="0">
                  <c:v>51 - 99 plazas</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'A3.Tabla7'!$C$5:$L$6</c15:sqref>
                  </c15:fullRef>
                </c:ext>
              </c:extLst>
              <c:f>'A3.Tabla7'!$D$5:$L$6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'A3.Tabla7'!$C$9:$L$9</c15:sqref>
                  </c15:fullRef>
                </c:ext>
              </c:extLst>
              <c:f>('A3.Tabla7'!$D$9:$G$9,'A3.Tabla7'!$I$9:$K$9)</c:f>
              <c:numCache>
                <c:formatCode>#,##0.00</c:formatCode>
                <c:ptCount val="7"/>
                <c:pt idx="0">
                  <c:v>4.039673080197514</c:v>
                </c:pt>
                <c:pt idx="1">
                  <c:v>10.570407072563277</c:v>
                </c:pt>
                <c:pt idx="2">
                  <c:v>2.5698326935914548</c:v>
                </c:pt>
                <c:pt idx="3">
                  <c:v>5.4247666607217147</c:v>
                </c:pt>
                <c:pt idx="4">
                  <c:v>2.6058399371742711</c:v>
                </c:pt>
                <c:pt idx="5">
                  <c:v>0.68516293737798473</c:v>
                </c:pt>
                <c:pt idx="6">
                  <c:v>1.9389652328296032</c:v>
                </c:pt>
              </c:numCache>
            </c:numRef>
          </c:val>
          <c:smooth val="0"/>
          <c:extLst>
            <c:ext xmlns:c16="http://schemas.microsoft.com/office/drawing/2014/chart" uri="{C3380CC4-5D6E-409C-BE32-E72D297353CC}">
              <c16:uniqueId val="{00000006-976C-4FF2-8F51-7BA4707C5DE0}"/>
            </c:ext>
          </c:extLst>
        </c:ser>
        <c:ser>
          <c:idx val="3"/>
          <c:order val="3"/>
          <c:tx>
            <c:strRef>
              <c:f>'A3.Tabla7'!$B$10</c:f>
              <c:strCache>
                <c:ptCount val="1"/>
                <c:pt idx="0">
                  <c:v>100 o más plazas</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'A3.Tabla7'!$C$5:$L$6</c15:sqref>
                  </c15:fullRef>
                </c:ext>
              </c:extLst>
              <c:f>'A3.Tabla7'!$D$5:$L$6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'A3.Tabla7'!$C$10:$L$10</c15:sqref>
                  </c15:fullRef>
                </c:ext>
              </c:extLst>
              <c:f>('A3.Tabla7'!$D$10:$G$10,'A3.Tabla7'!$I$10:$K$10)</c:f>
              <c:numCache>
                <c:formatCode>#,##0.00</c:formatCode>
                <c:ptCount val="7"/>
                <c:pt idx="0">
                  <c:v>8.7016321291032419</c:v>
                </c:pt>
                <c:pt idx="1">
                  <c:v>15.888505905733043</c:v>
                </c:pt>
                <c:pt idx="2">
                  <c:v>2.8539583656165886</c:v>
                </c:pt>
                <c:pt idx="3">
                  <c:v>6.3548809257813756</c:v>
                </c:pt>
                <c:pt idx="4">
                  <c:v>4.5184451596929947</c:v>
                </c:pt>
                <c:pt idx="5">
                  <c:v>0.26175870293901238</c:v>
                </c:pt>
                <c:pt idx="6">
                  <c:v>1.21428042165623</c:v>
                </c:pt>
              </c:numCache>
            </c:numRef>
          </c:val>
          <c:smooth val="0"/>
          <c:extLst>
            <c:ext xmlns:c16="http://schemas.microsoft.com/office/drawing/2014/chart" uri="{C3380CC4-5D6E-409C-BE32-E72D297353CC}">
              <c16:uniqueId val="{00000007-976C-4FF2-8F51-7BA4707C5DE0}"/>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Tasa de mortalidad</a:t>
            </a:r>
            <a:r>
              <a:rPr lang="es-ES" baseline="0"/>
              <a:t> (%) por todas las causas</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'A3.Tabla7'!$B$11</c:f>
              <c:strCache>
                <c:ptCount val="1"/>
                <c:pt idx="0">
                  <c:v>Total</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'A3.Tabla7'!$C$5:$L$6</c15:sqref>
                  </c15:fullRef>
                </c:ext>
              </c:extLst>
              <c:f>'A3.Tabla7'!$D$5:$L$6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'A3.Tabla7'!$C$11:$L$11</c15:sqref>
                  </c15:fullRef>
                </c:ext>
              </c:extLst>
              <c:f>('A3.Tabla7'!$D$11:$G$11,'A3.Tabla7'!$I$11:$K$11)</c:f>
              <c:numCache>
                <c:formatCode>#,##0.00</c:formatCode>
                <c:ptCount val="7"/>
                <c:pt idx="0">
                  <c:v>24.386540330417876</c:v>
                </c:pt>
                <c:pt idx="1">
                  <c:v>43.84953194378452</c:v>
                </c:pt>
                <c:pt idx="2">
                  <c:v>26.256889905115369</c:v>
                </c:pt>
                <c:pt idx="3">
                  <c:v>29.1087134202225</c:v>
                </c:pt>
                <c:pt idx="4">
                  <c:v>33.25232954843927</c:v>
                </c:pt>
                <c:pt idx="5">
                  <c:v>17.214884416358743</c:v>
                </c:pt>
                <c:pt idx="6">
                  <c:v>21.996062112640168</c:v>
                </c:pt>
              </c:numCache>
            </c:numRef>
          </c:val>
          <c:smooth val="0"/>
          <c:extLst>
            <c:ext xmlns:c16="http://schemas.microsoft.com/office/drawing/2014/chart" uri="{C3380CC4-5D6E-409C-BE32-E72D297353CC}">
              <c16:uniqueId val="{00000000-3668-4D03-8BE6-909334A2379E}"/>
            </c:ext>
          </c:extLst>
        </c:ser>
        <c:ser>
          <c:idx val="0"/>
          <c:order val="1"/>
          <c:tx>
            <c:strRef>
              <c:f>'A3.Tabla7'!$B$12</c:f>
              <c:strCache>
                <c:ptCount val="1"/>
                <c:pt idx="0">
                  <c:v>Hasta 50 plazas</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'A3.Tabla7'!$C$5:$L$6</c15:sqref>
                  </c15:fullRef>
                </c:ext>
              </c:extLst>
              <c:f>'A3.Tabla7'!$D$5:$L$6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'A3.Tabla7'!$C$12:$L$12</c15:sqref>
                  </c15:fullRef>
                </c:ext>
              </c:extLst>
              <c:f>('A3.Tabla7'!$D$12:$G$12,'A3.Tabla7'!$I$12:$K$12)</c:f>
              <c:numCache>
                <c:formatCode>#,##0.00</c:formatCode>
                <c:ptCount val="7"/>
                <c:pt idx="0">
                  <c:v>19.43128832103389</c:v>
                </c:pt>
                <c:pt idx="1">
                  <c:v>42.390893766244005</c:v>
                </c:pt>
                <c:pt idx="2">
                  <c:v>29.171817399937499</c:v>
                </c:pt>
                <c:pt idx="3">
                  <c:v>36.436029924734413</c:v>
                </c:pt>
                <c:pt idx="4">
                  <c:v>30.722400140669279</c:v>
                </c:pt>
                <c:pt idx="5">
                  <c:v>20.517203006317374</c:v>
                </c:pt>
                <c:pt idx="6">
                  <c:v>24.0028496533835</c:v>
                </c:pt>
              </c:numCache>
            </c:numRef>
          </c:val>
          <c:smooth val="0"/>
          <c:extLst>
            <c:ext xmlns:c16="http://schemas.microsoft.com/office/drawing/2014/chart" uri="{C3380CC4-5D6E-409C-BE32-E72D297353CC}">
              <c16:uniqueId val="{00000005-3668-4D03-8BE6-909334A2379E}"/>
            </c:ext>
          </c:extLst>
        </c:ser>
        <c:ser>
          <c:idx val="2"/>
          <c:order val="2"/>
          <c:tx>
            <c:strRef>
              <c:f>'A3.Tabla7'!$B$13</c:f>
              <c:strCache>
                <c:ptCount val="1"/>
                <c:pt idx="0">
                  <c:v>51 - 99 plazas</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'A3.Tabla7'!$C$5:$L$6</c15:sqref>
                  </c15:fullRef>
                </c:ext>
              </c:extLst>
              <c:f>'A3.Tabla7'!$D$5:$L$6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'A3.Tabla7'!$C$13:$L$13</c15:sqref>
                  </c15:fullRef>
                </c:ext>
              </c:extLst>
              <c:f>('A3.Tabla7'!$D$13:$G$13,'A3.Tabla7'!$I$13:$K$13)</c:f>
              <c:numCache>
                <c:formatCode>#,##0.00</c:formatCode>
                <c:ptCount val="7"/>
                <c:pt idx="0">
                  <c:v>15.847948237697933</c:v>
                </c:pt>
                <c:pt idx="1">
                  <c:v>41.801155241500219</c:v>
                </c:pt>
                <c:pt idx="2">
                  <c:v>23.128494242323093</c:v>
                </c:pt>
                <c:pt idx="3">
                  <c:v>25.841615729256169</c:v>
                </c:pt>
                <c:pt idx="4">
                  <c:v>33.875919183265509</c:v>
                </c:pt>
                <c:pt idx="5">
                  <c:v>12.332932872803722</c:v>
                </c:pt>
                <c:pt idx="6">
                  <c:v>19.491703130023897</c:v>
                </c:pt>
              </c:numCache>
            </c:numRef>
          </c:val>
          <c:smooth val="0"/>
          <c:extLst>
            <c:ext xmlns:c16="http://schemas.microsoft.com/office/drawing/2014/chart" uri="{C3380CC4-5D6E-409C-BE32-E72D297353CC}">
              <c16:uniqueId val="{00000006-3668-4D03-8BE6-909334A2379E}"/>
            </c:ext>
          </c:extLst>
        </c:ser>
        <c:ser>
          <c:idx val="3"/>
          <c:order val="3"/>
          <c:tx>
            <c:strRef>
              <c:f>'A3.Tabla7'!$B$14</c:f>
              <c:strCache>
                <c:ptCount val="1"/>
                <c:pt idx="0">
                  <c:v>100 o más plazas</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'A3.Tabla7'!$C$5:$L$6</c15:sqref>
                  </c15:fullRef>
                </c:ext>
              </c:extLst>
              <c:f>'A3.Tabla7'!$D$5:$L$6</c:f>
              <c:multiLvlStrCache>
                <c:ptCount val="7"/>
                <c:lvl>
                  <c:pt idx="0">
                    <c:v>Tim. I</c:v>
                  </c:pt>
                  <c:pt idx="1">
                    <c:v>Trim. II</c:v>
                  </c:pt>
                  <c:pt idx="2">
                    <c:v>Trim. III</c:v>
                  </c:pt>
                  <c:pt idx="3">
                    <c:v>Trim IV</c:v>
                  </c:pt>
                  <c:pt idx="4">
                    <c:v>Tim. I</c:v>
                  </c:pt>
                  <c:pt idx="5">
                    <c:v>Trim. II</c:v>
                  </c:pt>
                  <c:pt idx="6">
                    <c:v>Trim. III</c:v>
                  </c:pt>
                </c:lvl>
                <c:lvl>
                  <c:pt idx="0">
                    <c:v>2020</c:v>
                  </c:pt>
                  <c:pt idx="4">
                    <c:v>2021</c:v>
                  </c:pt>
                </c:lvl>
              </c:multiLvlStrCache>
            </c:multiLvlStrRef>
          </c:cat>
          <c:val>
            <c:numRef>
              <c:extLst>
                <c:ext xmlns:c15="http://schemas.microsoft.com/office/drawing/2012/chart" uri="{02D57815-91ED-43cb-92C2-25804820EDAC}">
                  <c15:fullRef>
                    <c15:sqref>'A3.Tabla7'!$C$14:$L$14</c15:sqref>
                  </c15:fullRef>
                </c:ext>
              </c:extLst>
              <c:f>('A3.Tabla7'!$D$14:$G$14,'A3.Tabla7'!$I$14:$K$14)</c:f>
              <c:numCache>
                <c:formatCode>#,##0.00</c:formatCode>
                <c:ptCount val="7"/>
                <c:pt idx="0">
                  <c:v>31.45974692829634</c:v>
                </c:pt>
                <c:pt idx="1">
                  <c:v>45.69243528446102</c:v>
                </c:pt>
                <c:pt idx="2">
                  <c:v>26.463977572081106</c:v>
                </c:pt>
                <c:pt idx="3">
                  <c:v>27.114158616667194</c:v>
                </c:pt>
                <c:pt idx="4">
                  <c:v>34.211084780532666</c:v>
                </c:pt>
                <c:pt idx="5">
                  <c:v>18.166053983967455</c:v>
                </c:pt>
                <c:pt idx="6">
                  <c:v>22.353798671398771</c:v>
                </c:pt>
              </c:numCache>
            </c:numRef>
          </c:val>
          <c:smooth val="0"/>
          <c:extLst>
            <c:ext xmlns:c16="http://schemas.microsoft.com/office/drawing/2014/chart" uri="{C3380CC4-5D6E-409C-BE32-E72D297353CC}">
              <c16:uniqueId val="{00000007-3668-4D03-8BE6-909334A2379E}"/>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xdr:col>
      <xdr:colOff>201083</xdr:colOff>
      <xdr:row>0</xdr:row>
      <xdr:rowOff>31751</xdr:rowOff>
    </xdr:from>
    <xdr:to>
      <xdr:col>2</xdr:col>
      <xdr:colOff>4147411</xdr:colOff>
      <xdr:row>7</xdr:row>
      <xdr:rowOff>196605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083" y="31751"/>
          <a:ext cx="4708328" cy="1202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24</xdr:row>
      <xdr:rowOff>66675</xdr:rowOff>
    </xdr:from>
    <xdr:to>
      <xdr:col>4</xdr:col>
      <xdr:colOff>504825</xdr:colOff>
      <xdr:row>60</xdr:row>
      <xdr:rowOff>42864</xdr:rowOff>
    </xdr:to>
    <xdr:graphicFrame macro="">
      <xdr:nvGraphicFramePr>
        <xdr:cNvPr id="3" name="Gráfico 2">
          <a:extLst>
            <a:ext uri="{FF2B5EF4-FFF2-40B4-BE49-F238E27FC236}">
              <a16:creationId xmlns:a16="http://schemas.microsoft.com/office/drawing/2014/main" id="{86A96262-1875-4084-92C8-2C48CDD723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18</xdr:row>
      <xdr:rowOff>9525</xdr:rowOff>
    </xdr:from>
    <xdr:to>
      <xdr:col>4</xdr:col>
      <xdr:colOff>114300</xdr:colOff>
      <xdr:row>53</xdr:row>
      <xdr:rowOff>138114</xdr:rowOff>
    </xdr:to>
    <xdr:graphicFrame macro="">
      <xdr:nvGraphicFramePr>
        <xdr:cNvPr id="3" name="Gráfico 2">
          <a:extLst>
            <a:ext uri="{FF2B5EF4-FFF2-40B4-BE49-F238E27FC236}">
              <a16:creationId xmlns:a16="http://schemas.microsoft.com/office/drawing/2014/main" id="{D35FEF8E-D1D5-4A74-91F1-332EC0C01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8</xdr:row>
      <xdr:rowOff>804862</xdr:rowOff>
    </xdr:from>
    <xdr:to>
      <xdr:col>20</xdr:col>
      <xdr:colOff>314325</xdr:colOff>
      <xdr:row>29</xdr:row>
      <xdr:rowOff>66675</xdr:rowOff>
    </xdr:to>
    <xdr:graphicFrame macro="">
      <xdr:nvGraphicFramePr>
        <xdr:cNvPr id="3" name="Gráfico 2">
          <a:extLst>
            <a:ext uri="{FF2B5EF4-FFF2-40B4-BE49-F238E27FC236}">
              <a16:creationId xmlns:a16="http://schemas.microsoft.com/office/drawing/2014/main" id="{1D3429DE-BE85-4EAE-BE58-8D1F54FFA2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218017</xdr:colOff>
      <xdr:row>2</xdr:row>
      <xdr:rowOff>68792</xdr:rowOff>
    </xdr:from>
    <xdr:to>
      <xdr:col>12</xdr:col>
      <xdr:colOff>675217</xdr:colOff>
      <xdr:row>17</xdr:row>
      <xdr:rowOff>157162</xdr:rowOff>
    </xdr:to>
    <xdr:graphicFrame macro="">
      <xdr:nvGraphicFramePr>
        <xdr:cNvPr id="4" name="Gráfico 3">
          <a:extLst>
            <a:ext uri="{FF2B5EF4-FFF2-40B4-BE49-F238E27FC236}">
              <a16:creationId xmlns:a16="http://schemas.microsoft.com/office/drawing/2014/main" id="{830DE431-1CD2-426E-B76E-AA7A66D3AA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56621</xdr:colOff>
      <xdr:row>19</xdr:row>
      <xdr:rowOff>41802</xdr:rowOff>
    </xdr:from>
    <xdr:to>
      <xdr:col>7</xdr:col>
      <xdr:colOff>318559</xdr:colOff>
      <xdr:row>35</xdr:row>
      <xdr:rowOff>22223</xdr:rowOff>
    </xdr:to>
    <xdr:graphicFrame macro="">
      <xdr:nvGraphicFramePr>
        <xdr:cNvPr id="3" name="Gráfico 2">
          <a:extLst>
            <a:ext uri="{FF2B5EF4-FFF2-40B4-BE49-F238E27FC236}">
              <a16:creationId xmlns:a16="http://schemas.microsoft.com/office/drawing/2014/main" id="{A53DF584-7A5A-4695-8330-71AF0BF06C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19</xdr:row>
      <xdr:rowOff>43391</xdr:rowOff>
    </xdr:from>
    <xdr:to>
      <xdr:col>7</xdr:col>
      <xdr:colOff>141288</xdr:colOff>
      <xdr:row>34</xdr:row>
      <xdr:rowOff>163512</xdr:rowOff>
    </xdr:to>
    <xdr:graphicFrame macro="">
      <xdr:nvGraphicFramePr>
        <xdr:cNvPr id="2" name="Gráfico 1">
          <a:extLst>
            <a:ext uri="{FF2B5EF4-FFF2-40B4-BE49-F238E27FC236}">
              <a16:creationId xmlns:a16="http://schemas.microsoft.com/office/drawing/2014/main" id="{25D9CC81-4548-4977-91E0-8B83B3876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63499</xdr:colOff>
      <xdr:row>16</xdr:row>
      <xdr:rowOff>63499</xdr:rowOff>
    </xdr:from>
    <xdr:to>
      <xdr:col>4</xdr:col>
      <xdr:colOff>532870</xdr:colOff>
      <xdr:row>37</xdr:row>
      <xdr:rowOff>10054</xdr:rowOff>
    </xdr:to>
    <xdr:graphicFrame macro="">
      <xdr:nvGraphicFramePr>
        <xdr:cNvPr id="3" name="Gráfico 2">
          <a:extLst>
            <a:ext uri="{FF2B5EF4-FFF2-40B4-BE49-F238E27FC236}">
              <a16:creationId xmlns:a16="http://schemas.microsoft.com/office/drawing/2014/main" id="{ED912464-22B6-4CEC-B4A2-0B5752281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127000</xdr:colOff>
      <xdr:row>15</xdr:row>
      <xdr:rowOff>9525</xdr:rowOff>
    </xdr:from>
    <xdr:to>
      <xdr:col>17</xdr:col>
      <xdr:colOff>242888</xdr:colOff>
      <xdr:row>31</xdr:row>
      <xdr:rowOff>17463</xdr:rowOff>
    </xdr:to>
    <xdr:graphicFrame macro="">
      <xdr:nvGraphicFramePr>
        <xdr:cNvPr id="4" name="Gráfico 3">
          <a:extLst>
            <a:ext uri="{FF2B5EF4-FFF2-40B4-BE49-F238E27FC236}">
              <a16:creationId xmlns:a16="http://schemas.microsoft.com/office/drawing/2014/main" id="{F4A68756-DBC5-462F-A402-019EE43D8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127000</xdr:colOff>
      <xdr:row>15</xdr:row>
      <xdr:rowOff>57149</xdr:rowOff>
    </xdr:from>
    <xdr:to>
      <xdr:col>9</xdr:col>
      <xdr:colOff>20638</xdr:colOff>
      <xdr:row>31</xdr:row>
      <xdr:rowOff>57679</xdr:rowOff>
    </xdr:to>
    <xdr:graphicFrame macro="">
      <xdr:nvGraphicFramePr>
        <xdr:cNvPr id="5" name="Gráfico 4">
          <a:extLst>
            <a:ext uri="{FF2B5EF4-FFF2-40B4-BE49-F238E27FC236}">
              <a16:creationId xmlns:a16="http://schemas.microsoft.com/office/drawing/2014/main" id="{298FB690-F67B-41C6-86CB-C72DBF185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95249</xdr:colOff>
      <xdr:row>15</xdr:row>
      <xdr:rowOff>31751</xdr:rowOff>
    </xdr:from>
    <xdr:to>
      <xdr:col>8</xdr:col>
      <xdr:colOff>327554</xdr:colOff>
      <xdr:row>31</xdr:row>
      <xdr:rowOff>32281</xdr:rowOff>
    </xdr:to>
    <xdr:graphicFrame macro="">
      <xdr:nvGraphicFramePr>
        <xdr:cNvPr id="2" name="Gráfico 1">
          <a:extLst>
            <a:ext uri="{FF2B5EF4-FFF2-40B4-BE49-F238E27FC236}">
              <a16:creationId xmlns:a16="http://schemas.microsoft.com/office/drawing/2014/main" id="{E032576E-FD04-499E-8B1D-AE6E63DD2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423334</xdr:colOff>
      <xdr:row>15</xdr:row>
      <xdr:rowOff>31751</xdr:rowOff>
    </xdr:from>
    <xdr:to>
      <xdr:col>16</xdr:col>
      <xdr:colOff>719138</xdr:colOff>
      <xdr:row>31</xdr:row>
      <xdr:rowOff>39689</xdr:rowOff>
    </xdr:to>
    <xdr:graphicFrame macro="">
      <xdr:nvGraphicFramePr>
        <xdr:cNvPr id="3" name="Gráfico 2">
          <a:extLst>
            <a:ext uri="{FF2B5EF4-FFF2-40B4-BE49-F238E27FC236}">
              <a16:creationId xmlns:a16="http://schemas.microsoft.com/office/drawing/2014/main" id="{E9371F3C-AF9E-4D66-86D6-27C0C3CB4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349250</xdr:colOff>
      <xdr:row>13</xdr:row>
      <xdr:rowOff>21167</xdr:rowOff>
    </xdr:from>
    <xdr:to>
      <xdr:col>16</xdr:col>
      <xdr:colOff>62971</xdr:colOff>
      <xdr:row>33</xdr:row>
      <xdr:rowOff>113771</xdr:rowOff>
    </xdr:to>
    <xdr:graphicFrame macro="">
      <xdr:nvGraphicFramePr>
        <xdr:cNvPr id="3" name="Gráfico 2">
          <a:extLst>
            <a:ext uri="{FF2B5EF4-FFF2-40B4-BE49-F238E27FC236}">
              <a16:creationId xmlns:a16="http://schemas.microsoft.com/office/drawing/2014/main" id="{358E9099-3F62-4721-9F9B-5B82E97DA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42334</xdr:colOff>
      <xdr:row>13</xdr:row>
      <xdr:rowOff>42334</xdr:rowOff>
    </xdr:from>
    <xdr:to>
      <xdr:col>7</xdr:col>
      <xdr:colOff>285222</xdr:colOff>
      <xdr:row>33</xdr:row>
      <xdr:rowOff>127530</xdr:rowOff>
    </xdr:to>
    <xdr:graphicFrame macro="">
      <xdr:nvGraphicFramePr>
        <xdr:cNvPr id="4" name="Gráfico 3">
          <a:extLst>
            <a:ext uri="{FF2B5EF4-FFF2-40B4-BE49-F238E27FC236}">
              <a16:creationId xmlns:a16="http://schemas.microsoft.com/office/drawing/2014/main" id="{1E09A779-B9F7-42F8-AF06-3F57E4F6E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C65"/>
  <sheetViews>
    <sheetView tabSelected="1" zoomScale="90" zoomScaleNormal="90" workbookViewId="0"/>
  </sheetViews>
  <sheetFormatPr baseColWidth="10" defaultRowHeight="12"/>
  <cols>
    <col min="1" max="1" width="5.7109375" style="1" customWidth="1"/>
    <col min="2" max="2" width="11.42578125" style="1"/>
    <col min="3" max="3" width="163.7109375" style="1" bestFit="1" customWidth="1"/>
    <col min="4" max="16384" width="11.42578125" style="1"/>
  </cols>
  <sheetData>
    <row r="8" spans="3:3" ht="20.100000000000001" customHeight="1"/>
    <row r="9" spans="3:3" ht="20.100000000000001" customHeight="1">
      <c r="C9" s="525" t="s">
        <v>110</v>
      </c>
    </row>
    <row r="10" spans="3:3" ht="20.100000000000001" customHeight="1">
      <c r="C10" s="526"/>
    </row>
    <row r="11" spans="3:3" ht="20.100000000000001" customHeight="1">
      <c r="C11" s="527" t="s">
        <v>233</v>
      </c>
    </row>
    <row r="12" spans="3:3" ht="20.100000000000001" customHeight="1">
      <c r="C12" s="528" t="s">
        <v>234</v>
      </c>
    </row>
    <row r="13" spans="3:3" ht="20.100000000000001" customHeight="1">
      <c r="C13" s="528"/>
    </row>
    <row r="14" spans="3:3" ht="20.100000000000001" customHeight="1">
      <c r="C14" s="529" t="s">
        <v>235</v>
      </c>
    </row>
    <row r="15" spans="3:3" ht="20.100000000000001" customHeight="1"/>
    <row r="16" spans="3:3" s="523" customFormat="1" ht="20.100000000000001" customHeight="1">
      <c r="C16" s="530" t="s">
        <v>0</v>
      </c>
    </row>
    <row r="17" spans="2:3" s="523" customFormat="1" ht="20.100000000000001" customHeight="1">
      <c r="B17" s="37" t="s">
        <v>188</v>
      </c>
      <c r="C17" s="524" t="s">
        <v>245</v>
      </c>
    </row>
    <row r="18" spans="2:3" s="523" customFormat="1" ht="20.100000000000001" customHeight="1">
      <c r="B18" s="37" t="s">
        <v>189</v>
      </c>
      <c r="C18" s="524" t="s">
        <v>246</v>
      </c>
    </row>
    <row r="19" spans="2:3" s="523" customFormat="1" ht="20.100000000000001" customHeight="1">
      <c r="C19" s="530" t="s">
        <v>44</v>
      </c>
    </row>
    <row r="20" spans="2:3" s="523" customFormat="1" ht="20.100000000000001" customHeight="1">
      <c r="B20" s="37" t="s">
        <v>236</v>
      </c>
      <c r="C20" s="524" t="s">
        <v>247</v>
      </c>
    </row>
    <row r="21" spans="2:3" s="523" customFormat="1" ht="20.100000000000001" customHeight="1">
      <c r="B21" s="37" t="s">
        <v>237</v>
      </c>
      <c r="C21" s="524" t="s">
        <v>248</v>
      </c>
    </row>
    <row r="22" spans="2:3" s="523" customFormat="1" ht="20.100000000000001" customHeight="1">
      <c r="B22" s="37" t="s">
        <v>238</v>
      </c>
      <c r="C22" s="524" t="s">
        <v>282</v>
      </c>
    </row>
    <row r="23" spans="2:3" s="523" customFormat="1" ht="20.100000000000001" customHeight="1">
      <c r="B23" s="37" t="s">
        <v>239</v>
      </c>
      <c r="C23" s="524" t="s">
        <v>249</v>
      </c>
    </row>
    <row r="24" spans="2:3" s="523" customFormat="1" ht="20.100000000000001" customHeight="1">
      <c r="B24" s="37" t="s">
        <v>240</v>
      </c>
      <c r="C24" s="524" t="s">
        <v>250</v>
      </c>
    </row>
    <row r="25" spans="2:3" s="523" customFormat="1" ht="20.100000000000001" customHeight="1">
      <c r="B25" s="37" t="s">
        <v>241</v>
      </c>
      <c r="C25" s="524" t="s">
        <v>251</v>
      </c>
    </row>
    <row r="26" spans="2:3" s="523" customFormat="1" ht="20.100000000000001" customHeight="1">
      <c r="C26" s="530" t="s">
        <v>57</v>
      </c>
    </row>
    <row r="27" spans="2:3" s="523" customFormat="1" ht="20.100000000000001" customHeight="1">
      <c r="B27" s="37" t="s">
        <v>242</v>
      </c>
      <c r="C27" s="524" t="s">
        <v>283</v>
      </c>
    </row>
    <row r="28" spans="2:3" s="523" customFormat="1" ht="20.100000000000001" customHeight="1">
      <c r="B28" s="37" t="s">
        <v>243</v>
      </c>
      <c r="C28" s="524" t="s">
        <v>283</v>
      </c>
    </row>
    <row r="29" spans="2:3" s="523" customFormat="1" ht="20.100000000000001" customHeight="1">
      <c r="B29" s="37" t="s">
        <v>244</v>
      </c>
      <c r="C29" s="524" t="s">
        <v>209</v>
      </c>
    </row>
    <row r="30" spans="2:3" s="523" customFormat="1" ht="20.100000000000001" customHeight="1">
      <c r="B30" s="37" t="s">
        <v>252</v>
      </c>
      <c r="C30" s="524" t="s">
        <v>255</v>
      </c>
    </row>
    <row r="31" spans="2:3" s="523" customFormat="1" ht="20.100000000000001" customHeight="1">
      <c r="C31" s="530" t="s">
        <v>96</v>
      </c>
    </row>
    <row r="32" spans="2:3" s="523" customFormat="1" ht="20.100000000000001" customHeight="1">
      <c r="B32" s="37" t="s">
        <v>253</v>
      </c>
      <c r="C32" s="524" t="s">
        <v>284</v>
      </c>
    </row>
    <row r="33" spans="2:3" s="523" customFormat="1" ht="20.100000000000001" customHeight="1">
      <c r="B33" s="37" t="s">
        <v>254</v>
      </c>
      <c r="C33" s="524" t="s">
        <v>285</v>
      </c>
    </row>
    <row r="34" spans="2:3" s="523" customFormat="1" ht="20.100000000000001" customHeight="1">
      <c r="B34" s="37" t="s">
        <v>256</v>
      </c>
      <c r="C34" s="524" t="s">
        <v>229</v>
      </c>
    </row>
    <row r="35" spans="2:3" s="523" customFormat="1" ht="20.100000000000001" customHeight="1">
      <c r="B35" s="37" t="s">
        <v>257</v>
      </c>
      <c r="C35" s="524" t="s">
        <v>262</v>
      </c>
    </row>
    <row r="36" spans="2:3" s="523" customFormat="1" ht="20.100000000000001" customHeight="1">
      <c r="C36" s="530" t="s">
        <v>263</v>
      </c>
    </row>
    <row r="37" spans="2:3" s="523" customFormat="1" ht="20.100000000000001" customHeight="1">
      <c r="B37" s="37" t="s">
        <v>258</v>
      </c>
      <c r="C37" s="524" t="s">
        <v>227</v>
      </c>
    </row>
    <row r="38" spans="2:3" s="523" customFormat="1" ht="20.100000000000001" customHeight="1">
      <c r="B38" s="524" t="s">
        <v>259</v>
      </c>
      <c r="C38" s="524" t="s">
        <v>265</v>
      </c>
    </row>
    <row r="39" spans="2:3" s="523" customFormat="1" ht="20.100000000000001" customHeight="1">
      <c r="B39" s="37" t="s">
        <v>260</v>
      </c>
      <c r="C39" s="524" t="s">
        <v>226</v>
      </c>
    </row>
    <row r="40" spans="2:3" s="523" customFormat="1" ht="20.100000000000001" customHeight="1">
      <c r="B40" s="37" t="s">
        <v>261</v>
      </c>
      <c r="C40" s="524" t="s">
        <v>225</v>
      </c>
    </row>
    <row r="41" spans="2:3" s="523" customFormat="1" ht="20.100000000000001" customHeight="1">
      <c r="B41" s="37" t="s">
        <v>266</v>
      </c>
      <c r="C41" s="524" t="s">
        <v>224</v>
      </c>
    </row>
    <row r="42" spans="2:3" s="523" customFormat="1" ht="20.100000000000001" customHeight="1">
      <c r="B42" s="37" t="s">
        <v>267</v>
      </c>
      <c r="C42" s="524" t="s">
        <v>223</v>
      </c>
    </row>
    <row r="43" spans="2:3" s="523" customFormat="1" ht="20.100000000000001" customHeight="1">
      <c r="B43" s="37" t="s">
        <v>268</v>
      </c>
      <c r="C43" s="524" t="s">
        <v>222</v>
      </c>
    </row>
    <row r="44" spans="2:3" s="523" customFormat="1" ht="20.100000000000001" customHeight="1">
      <c r="B44" s="37" t="s">
        <v>269</v>
      </c>
      <c r="C44" s="524" t="s">
        <v>221</v>
      </c>
    </row>
    <row r="45" spans="2:3" s="523" customFormat="1" ht="20.100000000000001" customHeight="1">
      <c r="B45" s="37" t="s">
        <v>270</v>
      </c>
      <c r="C45" s="524" t="s">
        <v>274</v>
      </c>
    </row>
    <row r="46" spans="2:3" s="523" customFormat="1" ht="20.100000000000001" customHeight="1">
      <c r="B46" s="37" t="s">
        <v>271</v>
      </c>
      <c r="C46" s="524" t="s">
        <v>219</v>
      </c>
    </row>
    <row r="47" spans="2:3" s="523" customFormat="1" ht="20.100000000000001" customHeight="1">
      <c r="B47" s="37" t="s">
        <v>272</v>
      </c>
      <c r="C47" s="524" t="s">
        <v>218</v>
      </c>
    </row>
    <row r="48" spans="2:3" s="523" customFormat="1" ht="20.100000000000001" customHeight="1">
      <c r="B48" s="37" t="s">
        <v>273</v>
      </c>
      <c r="C48" s="524" t="s">
        <v>217</v>
      </c>
    </row>
    <row r="49" spans="2:3" s="523" customFormat="1" ht="20.100000000000001" customHeight="1">
      <c r="B49" s="37" t="s">
        <v>275</v>
      </c>
      <c r="C49" s="524" t="s">
        <v>216</v>
      </c>
    </row>
    <row r="50" spans="2:3" s="523" customFormat="1" ht="20.100000000000001" customHeight="1">
      <c r="B50" s="37" t="s">
        <v>276</v>
      </c>
      <c r="C50" s="524" t="s">
        <v>279</v>
      </c>
    </row>
    <row r="51" spans="2:3" s="523" customFormat="1" ht="20.100000000000001" customHeight="1">
      <c r="B51" s="37" t="s">
        <v>277</v>
      </c>
      <c r="C51" s="524" t="s">
        <v>213</v>
      </c>
    </row>
    <row r="52" spans="2:3" s="523" customFormat="1" ht="20.100000000000001" customHeight="1">
      <c r="B52" s="37" t="s">
        <v>278</v>
      </c>
      <c r="C52" s="524" t="s">
        <v>212</v>
      </c>
    </row>
    <row r="53" spans="2:3" s="523" customFormat="1" ht="20.100000000000001" customHeight="1"/>
    <row r="54" spans="2:3" s="523" customFormat="1" ht="12" customHeight="1">
      <c r="B54" s="531" t="s">
        <v>286</v>
      </c>
    </row>
    <row r="55" spans="2:3" s="523" customFormat="1" ht="12" customHeight="1">
      <c r="B55" s="532" t="s">
        <v>287</v>
      </c>
    </row>
    <row r="56" spans="2:3" s="523" customFormat="1" ht="12" customHeight="1">
      <c r="B56" s="532" t="s">
        <v>288</v>
      </c>
    </row>
    <row r="57" spans="2:3" s="523" customFormat="1" ht="12" customHeight="1">
      <c r="B57" s="532" t="s">
        <v>289</v>
      </c>
    </row>
    <row r="58" spans="2:3" s="523" customFormat="1" ht="20.100000000000001" customHeight="1"/>
    <row r="59" spans="2:3" s="523" customFormat="1" ht="20.100000000000001" customHeight="1"/>
    <row r="60" spans="2:3" s="523" customFormat="1" ht="20.100000000000001" customHeight="1"/>
    <row r="61" spans="2:3" s="523" customFormat="1" ht="20.100000000000001" customHeight="1"/>
    <row r="62" spans="2:3" ht="20.100000000000001" customHeight="1"/>
    <row r="63" spans="2:3" ht="20.100000000000001" customHeight="1"/>
    <row r="64" spans="2:3" ht="20.100000000000001" customHeight="1"/>
    <row r="65" ht="20.100000000000001" customHeight="1"/>
  </sheetData>
  <phoneticPr fontId="13" type="noConversion"/>
  <hyperlinks>
    <hyperlink ref="C17" location="A3.Tabla1!A1" display="Número mensual y acumulado de defunciones atribuibles a la COVID en la población usuaria de centros residenciales, por  meses. Conjunto de la CAE."/>
    <hyperlink ref="C18" location="A3.Tabla2!A1" display="Tabla 2. Número, distribución y tasa de defunciones atribuibles a la COVID-19 hasta el 26/09/2021, por meses. Conjunto de la CAE."/>
    <hyperlink ref="C20" location="A3.Tabla3!A1" display="Tabla 3. Número y proporción de defunciones hasta el 26/09/2021, por causa (COVID-19 / otras), territorio histórico y trimestre."/>
    <hyperlink ref="C21" location="A3.Tabla4!A1" display="Tabla 4. Número y proporción de defunciones hasta el 26/09/2021, por causa (COVID-19 / otras), tamaño del centro y trimestre"/>
    <hyperlink ref="C22" location="A3.Tabla5!A1" display="Tabla 5. Número y Proporción de defunciones hasta el 26/09/2021, por causa (COVID-19 / otras), cercanía respecto al SVSS y trimestre."/>
    <hyperlink ref="C23" location="A3.Tabla6!A1" display="Tabla 6. Tasa de mortalidad (%), por causa de defunción (COVID-19 / Otras), territorio histórico y trimestre"/>
    <hyperlink ref="C24" location="A3.Tabla7!A1" display="Tabla 7. Tasa de mortalidad (%), por causa de defunción (COVID-19 / Otras), tamaño del centro y trimestre"/>
    <hyperlink ref="C25" location="A3.Tabla8!A1" display="Tabla 8 Tasa de mortalidad (%) por causa de defunción (COVID-19 / Otras), cercanía respecto al SVSS y trimestre."/>
    <hyperlink ref="C27" location="A3.Tabla9!A1" display="Tabla 9. Número y Proporción defunciones hasta el 26/09/2021, por causa (COVID-19 / total), comarca de servicios sociales y año."/>
    <hyperlink ref="C28" location="A3.Tabla10!A1" display="A3.Tabla10!A1"/>
    <hyperlink ref="C29" location="A3.Tabla11!A1" display="Tabla11. Tasa de mortalidad (%) por causa (COVID-19 / total), comarca de servicios sociales y año."/>
    <hyperlink ref="C30" location="A3.Tabla12!A1" display="Tabla 12. Tasa de mortalidad (%) por causa (COVID-19 / total), tipología de centro y año."/>
    <hyperlink ref="C32" location="A3.Tabla13!A1" display="A3.Tabla13!A1"/>
    <hyperlink ref="C33" location="A3.Tabla14!A1" display="A3.Tabla14!A1"/>
    <hyperlink ref="C34" location="Hoja20!A1" display="Tabla 15. Tasa de mortalidad (%) por causa (COVID-19 / total), sector de servicios sociales y ola de la pandemia"/>
    <hyperlink ref="C35" location="'A3.Tabla 16'!A1" display="Tabla 16. Tasa de mortalidad (%) por causa (COVID-19 / total), tipología de centro (sintética) y ola de la pandemia"/>
    <hyperlink ref="C37" location="A3.Tabla17!A1" display="A3.Tabla17!A1"/>
    <hyperlink ref="C39" location="A3.Tabla19!A1" display="A3.Tabla19!A1"/>
    <hyperlink ref="C40" location="A3.Tabla20!A1" display="A3.Tabla20!A1"/>
    <hyperlink ref="C41" location="A3.Tabla21!A1" display="A3.Tabla21!A1"/>
    <hyperlink ref="C42" location="A3.Tabla22!A1" display="A3.Tabla22!A1"/>
    <hyperlink ref="C43" location="A3.Tabla23!A1" display="A3.Tabla23!A1"/>
    <hyperlink ref="C44" location="A3.Tabla24!A1" display="A3.Tabla24!A1"/>
    <hyperlink ref="C45" location="A3.Tabla25!A1" display="A3.Tabla25!A1"/>
    <hyperlink ref="C46" location="A3.Tabla26!A1" display="A3.Tabla26!A1"/>
    <hyperlink ref="C47" location="A3.Tabla27!A1" display="A3.Tabla27!A1"/>
    <hyperlink ref="C49" location="A3.Tabla29!A1" display="A3.Tabla29!A1"/>
    <hyperlink ref="C50" location="A3.Tabla30!A1" display="A3.Tabla30!A1"/>
    <hyperlink ref="C51" location="A3.Tabla31!A1" display="A3.Tabla31!A1"/>
    <hyperlink ref="C52" location="A3.Tabla32!A1" display="A3.Tabla32!A1"/>
    <hyperlink ref="C38" location="A3.Tabla18!A1" display="Número de defunciones, distribución y tasa de mortalidad (%) hasta el 26/09/2021, por causa (COVID-19 /total) y comarca de servicios sociales (agrupada)"/>
    <hyperlink ref="B17" location="A3.Tabla1!A1" display="Tabla 1"/>
    <hyperlink ref="B18" location="A3.Tabla2!A1" display="Tabla 2"/>
    <hyperlink ref="B20" location="A3.Tabla3!A1" display="Tabla 3"/>
    <hyperlink ref="B21" location="A3.Tabla4!A1" display="Tabla 4"/>
    <hyperlink ref="B22" location="A3.Tabla5!A1" display="Tabla 5"/>
    <hyperlink ref="B23" location="A3.Tabla6!A1" display="Tabla 6"/>
    <hyperlink ref="B24" location="A3.Tabla7!A1" display="Tabla 7"/>
    <hyperlink ref="B25" location="A3.Tabla8!A1" display="Tabla 8"/>
    <hyperlink ref="B27" location="A3.Tabla9!A1" display="Tabla 9"/>
    <hyperlink ref="B28" location="A3.Tabla10!A1" display="Tabla 10"/>
    <hyperlink ref="B29" location="A3.Tabla11!A1" display="Tabla 11"/>
    <hyperlink ref="B30" location="A3.Tabla12!A1" display="Tabla 12"/>
    <hyperlink ref="B32" location="A3.Tabla13!A1" display="Tabla 13"/>
    <hyperlink ref="B33" location="A3.Tabla14!A1" display="Tabla 14"/>
    <hyperlink ref="B34" location="A3.Tabla15!A1" display="Tabla 15"/>
    <hyperlink ref="B35" location="A3.Tabla16!A1" display="Tabla 16"/>
    <hyperlink ref="B37" location="A3.Tabla17!A1" display="Tabla 17"/>
    <hyperlink ref="B38" location="A3.Tabla18!A1" display="Tabla 18"/>
    <hyperlink ref="B39" location="A3.Tabla19!A1" display="Tabla 19"/>
    <hyperlink ref="B40" location="A3.Tabla20!A1" display="Tabla 20"/>
    <hyperlink ref="B41" location="A3.Tabla21!A1" display="Tabla 21"/>
    <hyperlink ref="B42" location="A3.Tabla22!A1" display="Tabla 22"/>
    <hyperlink ref="B43" location="A3.Tabla23!A1" display="Tabla 23"/>
    <hyperlink ref="B44" location="A3.Tabla24!A1" display="Tabla 24"/>
    <hyperlink ref="B45" location="A3.Tabla25!A1" display="Tabla 25"/>
    <hyperlink ref="B46" location="A3.Tabla26!A1" display="Tabla 26"/>
    <hyperlink ref="B47" location="A3.Tabla27!A1" display="Tabla 27"/>
    <hyperlink ref="B48" location="A3.Tabla28!A1" display="Tabla 28"/>
    <hyperlink ref="B49" location="A3.Tabla29!A1" display="Tabla 29"/>
    <hyperlink ref="B50" location="A3.Tabla30!A1" display="Tabla 30"/>
    <hyperlink ref="B51" location="A3.Tabla31!A1" display="Tabla 31"/>
    <hyperlink ref="B52" location="A3.Tabla32!A1" display="Tabla 32"/>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A3" sqref="A3:L3"/>
    </sheetView>
  </sheetViews>
  <sheetFormatPr baseColWidth="10" defaultRowHeight="12"/>
  <cols>
    <col min="1" max="1" width="11.42578125" style="1"/>
    <col min="2" max="2" width="30.42578125" style="1" bestFit="1" customWidth="1"/>
    <col min="3" max="3" width="11.42578125" style="1"/>
    <col min="4" max="12" width="8.7109375" style="1" customWidth="1"/>
    <col min="13" max="16384" width="11.42578125" style="1"/>
  </cols>
  <sheetData>
    <row r="1" spans="1:12">
      <c r="A1" s="82" t="s">
        <v>29</v>
      </c>
    </row>
    <row r="3" spans="1:12" ht="12.75" thickBot="1">
      <c r="A3" s="593" t="s">
        <v>198</v>
      </c>
      <c r="B3" s="593"/>
      <c r="C3" s="593"/>
      <c r="D3" s="593"/>
      <c r="E3" s="593"/>
      <c r="F3" s="593"/>
      <c r="G3" s="593"/>
      <c r="H3" s="593"/>
      <c r="I3" s="593"/>
      <c r="J3" s="593"/>
      <c r="K3" s="593"/>
      <c r="L3" s="593"/>
    </row>
    <row r="4" spans="1:12" ht="12" customHeight="1" thickTop="1">
      <c r="A4" s="536"/>
      <c r="B4" s="536"/>
      <c r="C4" s="595" t="s">
        <v>46</v>
      </c>
      <c r="D4" s="598" t="s">
        <v>19</v>
      </c>
      <c r="E4" s="536"/>
      <c r="F4" s="536"/>
      <c r="G4" s="536"/>
      <c r="H4" s="536"/>
      <c r="I4" s="537"/>
      <c r="J4" s="602" t="s">
        <v>80</v>
      </c>
      <c r="K4" s="603"/>
      <c r="L4" s="604"/>
    </row>
    <row r="5" spans="1:12" ht="12" customHeight="1">
      <c r="A5" s="538"/>
      <c r="B5" s="538"/>
      <c r="C5" s="596"/>
      <c r="D5" s="599" t="s">
        <v>38</v>
      </c>
      <c r="E5" s="600"/>
      <c r="F5" s="601"/>
      <c r="G5" s="600" t="s">
        <v>39</v>
      </c>
      <c r="H5" s="600"/>
      <c r="I5" s="601"/>
      <c r="J5" s="605"/>
      <c r="K5" s="606"/>
      <c r="L5" s="607"/>
    </row>
    <row r="6" spans="1:12" ht="12" customHeight="1" thickBot="1">
      <c r="A6" s="540"/>
      <c r="B6" s="540"/>
      <c r="C6" s="108" t="s">
        <v>48</v>
      </c>
      <c r="D6" s="111" t="s">
        <v>14</v>
      </c>
      <c r="E6" s="107">
        <v>2020</v>
      </c>
      <c r="F6" s="112">
        <v>2021</v>
      </c>
      <c r="G6" s="107" t="s">
        <v>14</v>
      </c>
      <c r="H6" s="107">
        <v>2020</v>
      </c>
      <c r="I6" s="112">
        <v>2021</v>
      </c>
      <c r="J6" s="111" t="s">
        <v>14</v>
      </c>
      <c r="K6" s="107">
        <v>2020</v>
      </c>
      <c r="L6" s="112">
        <v>2021</v>
      </c>
    </row>
    <row r="7" spans="1:12" ht="12" customHeight="1">
      <c r="A7" s="597" t="s">
        <v>63</v>
      </c>
      <c r="B7" s="103" t="s">
        <v>14</v>
      </c>
      <c r="C7" s="109">
        <v>98.045602605863195</v>
      </c>
      <c r="D7" s="113">
        <v>1125.0000000000007</v>
      </c>
      <c r="E7" s="104">
        <v>907</v>
      </c>
      <c r="F7" s="114">
        <v>218.00000000000017</v>
      </c>
      <c r="G7" s="104">
        <v>5814.9999999999964</v>
      </c>
      <c r="H7" s="104">
        <v>3284.9999999999986</v>
      </c>
      <c r="I7" s="114">
        <v>2530</v>
      </c>
      <c r="J7" s="52">
        <v>16.210374639769469</v>
      </c>
      <c r="K7" s="40">
        <v>21.636450381679399</v>
      </c>
      <c r="L7" s="57">
        <v>7.9330422125182016</v>
      </c>
    </row>
    <row r="8" spans="1:12" ht="12" customHeight="1">
      <c r="A8" s="597"/>
      <c r="B8" s="103" t="s">
        <v>64</v>
      </c>
      <c r="C8" s="109">
        <v>96.491228070175438</v>
      </c>
      <c r="D8" s="113">
        <v>163</v>
      </c>
      <c r="E8" s="104">
        <v>144</v>
      </c>
      <c r="F8" s="114">
        <v>19.000000000000004</v>
      </c>
      <c r="G8" s="104">
        <v>728.00000000000023</v>
      </c>
      <c r="H8" s="104">
        <v>432.99999999999994</v>
      </c>
      <c r="I8" s="114">
        <v>295</v>
      </c>
      <c r="J8" s="52">
        <v>18.294051627384956</v>
      </c>
      <c r="K8" s="40">
        <v>24.956672443674176</v>
      </c>
      <c r="L8" s="57">
        <v>6.0509554140127406</v>
      </c>
    </row>
    <row r="9" spans="1:12" ht="12" customHeight="1">
      <c r="A9" s="597"/>
      <c r="B9" s="103" t="s">
        <v>65</v>
      </c>
      <c r="C9" s="109">
        <v>100</v>
      </c>
      <c r="D9" s="113">
        <v>45.999999999999993</v>
      </c>
      <c r="E9" s="104">
        <v>39</v>
      </c>
      <c r="F9" s="114">
        <v>7</v>
      </c>
      <c r="G9" s="104">
        <v>319.00000000000006</v>
      </c>
      <c r="H9" s="104">
        <v>177.00000000000003</v>
      </c>
      <c r="I9" s="114">
        <v>142</v>
      </c>
      <c r="J9" s="52">
        <v>12.602739726027393</v>
      </c>
      <c r="K9" s="40">
        <v>18.055555555555554</v>
      </c>
      <c r="L9" s="57">
        <v>4.6979865771812079</v>
      </c>
    </row>
    <row r="10" spans="1:12" ht="12" customHeight="1">
      <c r="A10" s="597"/>
      <c r="B10" s="103" t="s">
        <v>66</v>
      </c>
      <c r="C10" s="109">
        <v>100</v>
      </c>
      <c r="D10" s="113">
        <v>53.999999999999993</v>
      </c>
      <c r="E10" s="104">
        <v>36</v>
      </c>
      <c r="F10" s="114">
        <v>18</v>
      </c>
      <c r="G10" s="104">
        <v>284</v>
      </c>
      <c r="H10" s="104">
        <v>166.99999999999997</v>
      </c>
      <c r="I10" s="114">
        <v>117</v>
      </c>
      <c r="J10" s="52">
        <v>15.976331360946743</v>
      </c>
      <c r="K10" s="40">
        <v>17.733990147783253</v>
      </c>
      <c r="L10" s="57">
        <v>13.333333333333334</v>
      </c>
    </row>
    <row r="11" spans="1:12" ht="12" customHeight="1">
      <c r="A11" s="597"/>
      <c r="B11" s="103" t="s">
        <v>67</v>
      </c>
      <c r="C11" s="109">
        <v>100</v>
      </c>
      <c r="D11" s="113">
        <v>79.000000000000014</v>
      </c>
      <c r="E11" s="104">
        <v>66.000000000000014</v>
      </c>
      <c r="F11" s="114">
        <v>13.000000000000004</v>
      </c>
      <c r="G11" s="104">
        <v>201</v>
      </c>
      <c r="H11" s="104">
        <v>138</v>
      </c>
      <c r="I11" s="114">
        <v>63</v>
      </c>
      <c r="J11" s="52">
        <v>28.214285714285722</v>
      </c>
      <c r="K11" s="40">
        <v>32.352941176470594</v>
      </c>
      <c r="L11" s="57">
        <v>17.105263157894743</v>
      </c>
    </row>
    <row r="12" spans="1:12" ht="12" customHeight="1">
      <c r="A12" s="597"/>
      <c r="B12" s="103" t="s">
        <v>68</v>
      </c>
      <c r="C12" s="109">
        <v>100</v>
      </c>
      <c r="D12" s="113">
        <v>106.00000000000001</v>
      </c>
      <c r="E12" s="104">
        <v>96.000000000000014</v>
      </c>
      <c r="F12" s="114">
        <v>10</v>
      </c>
      <c r="G12" s="104">
        <v>466.00000000000011</v>
      </c>
      <c r="H12" s="104">
        <v>238</v>
      </c>
      <c r="I12" s="114">
        <v>228</v>
      </c>
      <c r="J12" s="52">
        <v>18.53146853146853</v>
      </c>
      <c r="K12" s="40">
        <v>28.742514970059887</v>
      </c>
      <c r="L12" s="57">
        <v>4.2016806722689077</v>
      </c>
    </row>
    <row r="13" spans="1:12" ht="12" customHeight="1">
      <c r="A13" s="597"/>
      <c r="B13" s="103" t="s">
        <v>69</v>
      </c>
      <c r="C13" s="109">
        <v>100</v>
      </c>
      <c r="D13" s="113">
        <v>71</v>
      </c>
      <c r="E13" s="104">
        <v>65</v>
      </c>
      <c r="F13" s="114">
        <v>6</v>
      </c>
      <c r="G13" s="104">
        <v>194.00000000000003</v>
      </c>
      <c r="H13" s="104">
        <v>129</v>
      </c>
      <c r="I13" s="114">
        <v>65</v>
      </c>
      <c r="J13" s="52">
        <v>26.79245283018868</v>
      </c>
      <c r="K13" s="40">
        <v>33.505154639175259</v>
      </c>
      <c r="L13" s="57">
        <v>8.4507042253521121</v>
      </c>
    </row>
    <row r="14" spans="1:12" ht="12" customHeight="1">
      <c r="A14" s="597"/>
      <c r="B14" s="103" t="s">
        <v>70</v>
      </c>
      <c r="C14" s="109">
        <v>100</v>
      </c>
      <c r="D14" s="113">
        <v>28</v>
      </c>
      <c r="E14" s="104">
        <v>26.999999999999996</v>
      </c>
      <c r="F14" s="114">
        <v>1</v>
      </c>
      <c r="G14" s="104">
        <v>102</v>
      </c>
      <c r="H14" s="104">
        <v>53.999999999999993</v>
      </c>
      <c r="I14" s="114">
        <v>48</v>
      </c>
      <c r="J14" s="52">
        <v>21.53846153846154</v>
      </c>
      <c r="K14" s="40">
        <v>33.333333333333336</v>
      </c>
      <c r="L14" s="57">
        <v>2.0408163265306123</v>
      </c>
    </row>
    <row r="15" spans="1:12" ht="12" customHeight="1">
      <c r="A15" s="597"/>
      <c r="B15" s="103" t="s">
        <v>71</v>
      </c>
      <c r="C15" s="109">
        <v>100</v>
      </c>
      <c r="D15" s="113">
        <v>39</v>
      </c>
      <c r="E15" s="104">
        <v>29.000000000000004</v>
      </c>
      <c r="F15" s="114">
        <v>10.000000000000002</v>
      </c>
      <c r="G15" s="104">
        <v>197.99999999999997</v>
      </c>
      <c r="H15" s="104">
        <v>96.000000000000014</v>
      </c>
      <c r="I15" s="114">
        <v>102</v>
      </c>
      <c r="J15" s="52">
        <v>16.455696202531648</v>
      </c>
      <c r="K15" s="40">
        <v>23.2</v>
      </c>
      <c r="L15" s="57">
        <v>8.9285714285714306</v>
      </c>
    </row>
    <row r="16" spans="1:12" ht="12" customHeight="1">
      <c r="A16" s="597"/>
      <c r="B16" s="103" t="s">
        <v>72</v>
      </c>
      <c r="C16" s="109">
        <v>95.833333333333329</v>
      </c>
      <c r="D16" s="113">
        <v>233.99999999999997</v>
      </c>
      <c r="E16" s="104">
        <v>177.00000000000003</v>
      </c>
      <c r="F16" s="114">
        <v>57</v>
      </c>
      <c r="G16" s="104">
        <v>1155</v>
      </c>
      <c r="H16" s="104">
        <v>687</v>
      </c>
      <c r="I16" s="114">
        <v>467.99999999999994</v>
      </c>
      <c r="J16" s="52">
        <v>16.846652267818573</v>
      </c>
      <c r="K16" s="40">
        <v>20.486111111111114</v>
      </c>
      <c r="L16" s="57">
        <v>10.857142857142858</v>
      </c>
    </row>
    <row r="17" spans="1:12" ht="12" customHeight="1">
      <c r="A17" s="597"/>
      <c r="B17" s="103" t="s">
        <v>73</v>
      </c>
      <c r="C17" s="109">
        <v>100</v>
      </c>
      <c r="D17" s="113">
        <v>25.000000000000004</v>
      </c>
      <c r="E17" s="104">
        <v>14</v>
      </c>
      <c r="F17" s="114">
        <v>11</v>
      </c>
      <c r="G17" s="104">
        <v>171</v>
      </c>
      <c r="H17" s="104">
        <v>97</v>
      </c>
      <c r="I17" s="114">
        <v>74</v>
      </c>
      <c r="J17" s="52">
        <v>12.755102040816329</v>
      </c>
      <c r="K17" s="40">
        <v>12.612612612612613</v>
      </c>
      <c r="L17" s="57">
        <v>12.941176470588236</v>
      </c>
    </row>
    <row r="18" spans="1:12" ht="12" customHeight="1">
      <c r="A18" s="597"/>
      <c r="B18" s="103" t="s">
        <v>74</v>
      </c>
      <c r="C18" s="109">
        <v>93.75</v>
      </c>
      <c r="D18" s="113">
        <v>46</v>
      </c>
      <c r="E18" s="104">
        <v>26.000000000000007</v>
      </c>
      <c r="F18" s="114">
        <v>20</v>
      </c>
      <c r="G18" s="104">
        <v>353</v>
      </c>
      <c r="H18" s="104">
        <v>189</v>
      </c>
      <c r="I18" s="114">
        <v>164</v>
      </c>
      <c r="J18" s="52">
        <v>11.528822055137844</v>
      </c>
      <c r="K18" s="40">
        <v>12.093023255813957</v>
      </c>
      <c r="L18" s="57">
        <v>10.869565217391305</v>
      </c>
    </row>
    <row r="19" spans="1:12" ht="12" customHeight="1">
      <c r="A19" s="597"/>
      <c r="B19" s="103" t="s">
        <v>75</v>
      </c>
      <c r="C19" s="109">
        <v>100</v>
      </c>
      <c r="D19" s="113">
        <v>46.999999999999993</v>
      </c>
      <c r="E19" s="104">
        <v>33</v>
      </c>
      <c r="F19" s="114">
        <v>14.000000000000004</v>
      </c>
      <c r="G19" s="104">
        <v>322</v>
      </c>
      <c r="H19" s="104">
        <v>170.00000000000003</v>
      </c>
      <c r="I19" s="114">
        <v>152</v>
      </c>
      <c r="J19" s="52">
        <v>12.73712737127371</v>
      </c>
      <c r="K19" s="40">
        <v>16.256157635467979</v>
      </c>
      <c r="L19" s="57">
        <v>8.4337349397590398</v>
      </c>
    </row>
    <row r="20" spans="1:12" ht="12" customHeight="1">
      <c r="A20" s="597"/>
      <c r="B20" s="103" t="s">
        <v>76</v>
      </c>
      <c r="C20" s="109">
        <v>100</v>
      </c>
      <c r="D20" s="113">
        <v>64</v>
      </c>
      <c r="E20" s="104">
        <v>64</v>
      </c>
      <c r="F20" s="114">
        <v>0</v>
      </c>
      <c r="G20" s="104">
        <v>648.99999999999989</v>
      </c>
      <c r="H20" s="104">
        <v>361.99999999999994</v>
      </c>
      <c r="I20" s="114">
        <v>287.00000000000006</v>
      </c>
      <c r="J20" s="52">
        <v>8.9761570827489496</v>
      </c>
      <c r="K20" s="40">
        <v>15.023474178403758</v>
      </c>
      <c r="L20" s="57">
        <v>0</v>
      </c>
    </row>
    <row r="21" spans="1:12" ht="12" customHeight="1">
      <c r="A21" s="597"/>
      <c r="B21" s="103" t="s">
        <v>77</v>
      </c>
      <c r="C21" s="109">
        <v>100</v>
      </c>
      <c r="D21" s="113">
        <v>29</v>
      </c>
      <c r="E21" s="104">
        <v>25</v>
      </c>
      <c r="F21" s="114">
        <v>3.9999999999999996</v>
      </c>
      <c r="G21" s="104">
        <v>136.99999999999997</v>
      </c>
      <c r="H21" s="104">
        <v>67</v>
      </c>
      <c r="I21" s="114">
        <v>69.999999999999986</v>
      </c>
      <c r="J21" s="52">
        <v>17.469879518072293</v>
      </c>
      <c r="K21" s="40">
        <v>27.173913043478262</v>
      </c>
      <c r="L21" s="57">
        <v>5.4054054054054053</v>
      </c>
    </row>
    <row r="22" spans="1:12" ht="12" customHeight="1">
      <c r="A22" s="597"/>
      <c r="B22" s="103" t="s">
        <v>78</v>
      </c>
      <c r="C22" s="109">
        <v>92.307692307692307</v>
      </c>
      <c r="D22" s="113">
        <v>36</v>
      </c>
      <c r="E22" s="104">
        <v>26.999999999999993</v>
      </c>
      <c r="F22" s="114">
        <v>8.9999999999999982</v>
      </c>
      <c r="G22" s="104">
        <v>210</v>
      </c>
      <c r="H22" s="104">
        <v>108</v>
      </c>
      <c r="I22" s="114">
        <v>102</v>
      </c>
      <c r="J22" s="52">
        <v>14.634146341463415</v>
      </c>
      <c r="K22" s="40">
        <v>19.999999999999993</v>
      </c>
      <c r="L22" s="57">
        <v>8.1081081081081052</v>
      </c>
    </row>
    <row r="23" spans="1:12" ht="12" customHeight="1" thickBot="1">
      <c r="A23" s="535"/>
      <c r="B23" s="105" t="s">
        <v>79</v>
      </c>
      <c r="C23" s="110">
        <v>100</v>
      </c>
      <c r="D23" s="115">
        <v>58</v>
      </c>
      <c r="E23" s="106">
        <v>39</v>
      </c>
      <c r="F23" s="116">
        <v>19</v>
      </c>
      <c r="G23" s="106">
        <v>326</v>
      </c>
      <c r="H23" s="106">
        <v>173.00000000000003</v>
      </c>
      <c r="I23" s="116">
        <v>153</v>
      </c>
      <c r="J23" s="69">
        <v>15.104166666666666</v>
      </c>
      <c r="K23" s="70">
        <v>18.396226415094336</v>
      </c>
      <c r="L23" s="71">
        <v>11.046511627906977</v>
      </c>
    </row>
    <row r="24" spans="1:12" ht="102" customHeight="1" thickTop="1">
      <c r="A24" s="594" t="s">
        <v>59</v>
      </c>
      <c r="B24" s="594"/>
      <c r="C24" s="594"/>
      <c r="D24" s="594"/>
      <c r="E24" s="594"/>
      <c r="F24" s="594"/>
      <c r="G24" s="594"/>
      <c r="H24" s="594"/>
      <c r="I24" s="594"/>
      <c r="J24" s="594"/>
      <c r="K24" s="594"/>
      <c r="L24" s="594"/>
    </row>
  </sheetData>
  <mergeCells count="9">
    <mergeCell ref="A24:L24"/>
    <mergeCell ref="A3:L3"/>
    <mergeCell ref="A4:B6"/>
    <mergeCell ref="C4:C5"/>
    <mergeCell ref="A7:A23"/>
    <mergeCell ref="D4:I4"/>
    <mergeCell ref="D5:F5"/>
    <mergeCell ref="G5:I5"/>
    <mergeCell ref="J4:L5"/>
  </mergeCells>
  <hyperlinks>
    <hyperlink ref="A1" location="Hoja1!A1" display="Volver al índ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3" sqref="A3:L3"/>
    </sheetView>
  </sheetViews>
  <sheetFormatPr baseColWidth="10" defaultRowHeight="12"/>
  <cols>
    <col min="1" max="1" width="11.42578125" style="1"/>
    <col min="2" max="2" width="35.85546875" style="1" customWidth="1"/>
    <col min="3" max="3" width="11.42578125" style="1"/>
    <col min="4" max="12" width="8.7109375" style="1" customWidth="1"/>
    <col min="13" max="16384" width="11.42578125" style="1"/>
  </cols>
  <sheetData>
    <row r="1" spans="1:12" ht="15">
      <c r="A1" s="37" t="s">
        <v>29</v>
      </c>
    </row>
    <row r="3" spans="1:12" ht="12.75" thickBot="1">
      <c r="A3" s="593" t="s">
        <v>198</v>
      </c>
      <c r="B3" s="593"/>
      <c r="C3" s="593"/>
      <c r="D3" s="593"/>
      <c r="E3" s="593"/>
      <c r="F3" s="593"/>
      <c r="G3" s="593"/>
      <c r="H3" s="593"/>
      <c r="I3" s="593"/>
      <c r="J3" s="593"/>
      <c r="K3" s="593"/>
      <c r="L3" s="593"/>
    </row>
    <row r="4" spans="1:12" ht="12.75" thickTop="1">
      <c r="A4" s="580" t="s">
        <v>94</v>
      </c>
      <c r="B4" s="608"/>
      <c r="C4" s="595" t="s">
        <v>46</v>
      </c>
      <c r="D4" s="612" t="s">
        <v>19</v>
      </c>
      <c r="E4" s="613"/>
      <c r="F4" s="613"/>
      <c r="G4" s="613"/>
      <c r="H4" s="613"/>
      <c r="I4" s="614"/>
      <c r="J4" s="603" t="s">
        <v>80</v>
      </c>
      <c r="K4" s="603"/>
      <c r="L4" s="604"/>
    </row>
    <row r="5" spans="1:12">
      <c r="A5" s="554"/>
      <c r="B5" s="609"/>
      <c r="C5" s="596"/>
      <c r="D5" s="599" t="s">
        <v>38</v>
      </c>
      <c r="E5" s="600"/>
      <c r="F5" s="601"/>
      <c r="G5" s="599" t="s">
        <v>39</v>
      </c>
      <c r="H5" s="600"/>
      <c r="I5" s="601"/>
      <c r="J5" s="606"/>
      <c r="K5" s="606"/>
      <c r="L5" s="607"/>
    </row>
    <row r="6" spans="1:12" ht="12.75" thickBot="1">
      <c r="A6" s="610"/>
      <c r="B6" s="611"/>
      <c r="C6" s="108" t="s">
        <v>48</v>
      </c>
      <c r="D6" s="111" t="s">
        <v>14</v>
      </c>
      <c r="E6" s="107">
        <v>2020</v>
      </c>
      <c r="F6" s="112">
        <v>2021</v>
      </c>
      <c r="G6" s="111" t="s">
        <v>14</v>
      </c>
      <c r="H6" s="107">
        <v>2020</v>
      </c>
      <c r="I6" s="112">
        <v>2021</v>
      </c>
      <c r="J6" s="107" t="s">
        <v>14</v>
      </c>
      <c r="K6" s="107">
        <v>2020</v>
      </c>
      <c r="L6" s="112">
        <v>2021</v>
      </c>
    </row>
    <row r="7" spans="1:12" ht="12" customHeight="1">
      <c r="A7" s="117" t="s">
        <v>14</v>
      </c>
      <c r="B7" s="121"/>
      <c r="C7" s="122">
        <v>98.045602605863195</v>
      </c>
      <c r="D7" s="128">
        <v>1125.0000000000007</v>
      </c>
      <c r="E7" s="129">
        <v>907</v>
      </c>
      <c r="F7" s="130">
        <v>218.00000000000017</v>
      </c>
      <c r="G7" s="128">
        <v>5814.9999999999964</v>
      </c>
      <c r="H7" s="129">
        <v>3284.9999999999986</v>
      </c>
      <c r="I7" s="130">
        <v>2530</v>
      </c>
      <c r="J7" s="131">
        <v>16.210374639769469</v>
      </c>
      <c r="K7" s="131">
        <v>21.636450381679399</v>
      </c>
      <c r="L7" s="132">
        <v>7.9330422125182016</v>
      </c>
    </row>
    <row r="8" spans="1:12" ht="24">
      <c r="A8" s="126" t="s">
        <v>199</v>
      </c>
      <c r="B8" s="127" t="s">
        <v>81</v>
      </c>
      <c r="C8" s="101">
        <v>100</v>
      </c>
      <c r="D8" s="133">
        <v>480.99999999999994</v>
      </c>
      <c r="E8" s="134">
        <v>381.99999999999994</v>
      </c>
      <c r="F8" s="135">
        <v>99.000000000000014</v>
      </c>
      <c r="G8" s="133">
        <v>1878.0000000000005</v>
      </c>
      <c r="H8" s="134">
        <v>1089</v>
      </c>
      <c r="I8" s="135">
        <v>788.99999999999977</v>
      </c>
      <c r="J8" s="136">
        <v>20.389995760915635</v>
      </c>
      <c r="K8" s="136">
        <v>25.96872875594833</v>
      </c>
      <c r="L8" s="137">
        <v>11.148648648648653</v>
      </c>
    </row>
    <row r="9" spans="1:12" ht="24">
      <c r="A9" s="118" t="s">
        <v>200</v>
      </c>
      <c r="B9" s="120" t="s">
        <v>82</v>
      </c>
      <c r="C9" s="109">
        <v>97.142857142857139</v>
      </c>
      <c r="D9" s="138">
        <v>175.99999999999997</v>
      </c>
      <c r="E9" s="139">
        <v>146.00000000000003</v>
      </c>
      <c r="F9" s="140">
        <v>29.999999999999996</v>
      </c>
      <c r="G9" s="138">
        <v>981</v>
      </c>
      <c r="H9" s="139">
        <v>538.00000000000011</v>
      </c>
      <c r="I9" s="140">
        <v>443.00000000000006</v>
      </c>
      <c r="J9" s="141">
        <v>15.211754537597232</v>
      </c>
      <c r="K9" s="141">
        <v>21.345029239766085</v>
      </c>
      <c r="L9" s="142">
        <v>6.3424947145877359</v>
      </c>
    </row>
    <row r="10" spans="1:12" ht="24">
      <c r="A10" s="126" t="s">
        <v>201</v>
      </c>
      <c r="B10" s="127" t="s">
        <v>83</v>
      </c>
      <c r="C10" s="101">
        <v>100</v>
      </c>
      <c r="D10" s="133">
        <v>166.99999999999997</v>
      </c>
      <c r="E10" s="134">
        <v>152.00000000000003</v>
      </c>
      <c r="F10" s="135">
        <v>15</v>
      </c>
      <c r="G10" s="133">
        <v>643.99999999999989</v>
      </c>
      <c r="H10" s="134">
        <v>317.99999999999994</v>
      </c>
      <c r="I10" s="135">
        <v>326</v>
      </c>
      <c r="J10" s="136">
        <v>20.591861898890258</v>
      </c>
      <c r="K10" s="136">
        <v>32.340425531914903</v>
      </c>
      <c r="L10" s="137">
        <v>4.3988269794721404</v>
      </c>
    </row>
    <row r="11" spans="1:12" ht="24">
      <c r="A11" s="118" t="s">
        <v>202</v>
      </c>
      <c r="B11" s="120" t="s">
        <v>84</v>
      </c>
      <c r="C11" s="109">
        <v>100</v>
      </c>
      <c r="D11" s="138">
        <v>77</v>
      </c>
      <c r="E11" s="139">
        <v>58.000000000000007</v>
      </c>
      <c r="F11" s="140">
        <v>19</v>
      </c>
      <c r="G11" s="138">
        <v>720</v>
      </c>
      <c r="H11" s="139">
        <v>398</v>
      </c>
      <c r="I11" s="140">
        <v>322</v>
      </c>
      <c r="J11" s="141">
        <v>9.6612296110414047</v>
      </c>
      <c r="K11" s="141">
        <v>12.719298245614038</v>
      </c>
      <c r="L11" s="142">
        <v>5.5718475073313787</v>
      </c>
    </row>
    <row r="12" spans="1:12" ht="36">
      <c r="A12" s="126" t="s">
        <v>203</v>
      </c>
      <c r="B12" s="127" t="s">
        <v>85</v>
      </c>
      <c r="C12" s="101">
        <v>100</v>
      </c>
      <c r="D12" s="133">
        <v>31</v>
      </c>
      <c r="E12" s="134">
        <v>29</v>
      </c>
      <c r="F12" s="135">
        <v>1.9999999999999998</v>
      </c>
      <c r="G12" s="133">
        <v>139</v>
      </c>
      <c r="H12" s="134">
        <v>94</v>
      </c>
      <c r="I12" s="135">
        <v>45</v>
      </c>
      <c r="J12" s="136">
        <v>18.235294117647058</v>
      </c>
      <c r="K12" s="136">
        <v>23.577235772357724</v>
      </c>
      <c r="L12" s="137">
        <v>4.2553191489361692</v>
      </c>
    </row>
    <row r="13" spans="1:12" ht="36">
      <c r="A13" s="118" t="s">
        <v>204</v>
      </c>
      <c r="B13" s="120" t="s">
        <v>86</v>
      </c>
      <c r="C13" s="109">
        <v>96.15384615384616</v>
      </c>
      <c r="D13" s="138">
        <v>30.000000000000004</v>
      </c>
      <c r="E13" s="139">
        <v>15</v>
      </c>
      <c r="F13" s="140">
        <v>15.000000000000002</v>
      </c>
      <c r="G13" s="138">
        <v>255.99999999999997</v>
      </c>
      <c r="H13" s="139">
        <v>146</v>
      </c>
      <c r="I13" s="140">
        <v>110.00000000000001</v>
      </c>
      <c r="J13" s="141">
        <v>10.489510489510492</v>
      </c>
      <c r="K13" s="141">
        <v>9.316770186335404</v>
      </c>
      <c r="L13" s="142">
        <v>12</v>
      </c>
    </row>
    <row r="14" spans="1:12" ht="36">
      <c r="A14" s="126" t="s">
        <v>205</v>
      </c>
      <c r="B14" s="127" t="s">
        <v>87</v>
      </c>
      <c r="C14" s="101">
        <v>95.652173913043484</v>
      </c>
      <c r="D14" s="133">
        <v>38.000000000000007</v>
      </c>
      <c r="E14" s="134">
        <v>34.000000000000007</v>
      </c>
      <c r="F14" s="135">
        <v>4</v>
      </c>
      <c r="G14" s="133">
        <v>171.99999999999997</v>
      </c>
      <c r="H14" s="134">
        <v>102</v>
      </c>
      <c r="I14" s="135">
        <v>70</v>
      </c>
      <c r="J14" s="136">
        <v>18.095238095238102</v>
      </c>
      <c r="K14" s="136">
        <v>25.000000000000007</v>
      </c>
      <c r="L14" s="137">
        <v>5.4054054054054053</v>
      </c>
    </row>
    <row r="15" spans="1:12" ht="24">
      <c r="A15" s="118" t="s">
        <v>206</v>
      </c>
      <c r="B15" s="120" t="s">
        <v>88</v>
      </c>
      <c r="C15" s="109">
        <v>95.238095238095241</v>
      </c>
      <c r="D15" s="138">
        <v>51</v>
      </c>
      <c r="E15" s="139">
        <v>28.999999999999989</v>
      </c>
      <c r="F15" s="140">
        <v>21.999999999999993</v>
      </c>
      <c r="G15" s="138">
        <v>413.00000000000017</v>
      </c>
      <c r="H15" s="139">
        <v>253.99999999999994</v>
      </c>
      <c r="I15" s="140">
        <v>159</v>
      </c>
      <c r="J15" s="141">
        <v>10.991379310344824</v>
      </c>
      <c r="K15" s="141">
        <v>10.247349823321553</v>
      </c>
      <c r="L15" s="142">
        <v>12.15469613259668</v>
      </c>
    </row>
    <row r="16" spans="1:12" ht="36">
      <c r="A16" s="126" t="s">
        <v>207</v>
      </c>
      <c r="B16" s="127" t="s">
        <v>89</v>
      </c>
      <c r="C16" s="101">
        <v>100</v>
      </c>
      <c r="D16" s="133">
        <v>49.000000000000007</v>
      </c>
      <c r="E16" s="134">
        <v>40</v>
      </c>
      <c r="F16" s="135">
        <v>9</v>
      </c>
      <c r="G16" s="133">
        <v>158.99999999999997</v>
      </c>
      <c r="H16" s="134">
        <v>90.999999999999986</v>
      </c>
      <c r="I16" s="135">
        <v>68</v>
      </c>
      <c r="J16" s="136">
        <v>23.557692307692314</v>
      </c>
      <c r="K16" s="136">
        <v>30.534351145038169</v>
      </c>
      <c r="L16" s="137">
        <v>11.688311688311689</v>
      </c>
    </row>
    <row r="17" spans="1:12" ht="24.75" thickBot="1">
      <c r="A17" s="119" t="s">
        <v>208</v>
      </c>
      <c r="B17" s="125" t="s">
        <v>90</v>
      </c>
      <c r="C17" s="110">
        <v>98.039215686274517</v>
      </c>
      <c r="D17" s="143">
        <v>25.000000000000007</v>
      </c>
      <c r="E17" s="144">
        <v>22</v>
      </c>
      <c r="F17" s="145">
        <v>2.9999999999999996</v>
      </c>
      <c r="G17" s="143">
        <v>453</v>
      </c>
      <c r="H17" s="144">
        <v>254.99999999999997</v>
      </c>
      <c r="I17" s="145">
        <v>198</v>
      </c>
      <c r="J17" s="146">
        <v>5.2301255230125543</v>
      </c>
      <c r="K17" s="146">
        <v>7.9422382671480145</v>
      </c>
      <c r="L17" s="147">
        <v>1.4925373134328355</v>
      </c>
    </row>
    <row r="18" spans="1:12" ht="105.75" customHeight="1" thickTop="1">
      <c r="A18" s="553" t="s">
        <v>91</v>
      </c>
      <c r="B18" s="553"/>
      <c r="C18" s="553"/>
      <c r="D18" s="553"/>
      <c r="E18" s="553"/>
      <c r="F18" s="553"/>
      <c r="G18" s="553"/>
      <c r="H18" s="553"/>
      <c r="I18" s="553"/>
      <c r="J18" s="553"/>
      <c r="K18" s="553"/>
      <c r="L18" s="553"/>
    </row>
  </sheetData>
  <mergeCells count="8">
    <mergeCell ref="A18:L18"/>
    <mergeCell ref="A3:L3"/>
    <mergeCell ref="A4:B6"/>
    <mergeCell ref="C4:C5"/>
    <mergeCell ref="D4:I4"/>
    <mergeCell ref="J4:L5"/>
    <mergeCell ref="D5:F5"/>
    <mergeCell ref="G5:I5"/>
  </mergeCells>
  <phoneticPr fontId="13" type="noConversion"/>
  <hyperlinks>
    <hyperlink ref="A1" location="Índice!A1" display="Volver al índic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90" zoomScaleNormal="90" workbookViewId="0">
      <selection activeCell="A3" sqref="A3:I3"/>
    </sheetView>
  </sheetViews>
  <sheetFormatPr baseColWidth="10" defaultRowHeight="12"/>
  <cols>
    <col min="1" max="1" width="11.42578125" style="1"/>
    <col min="2" max="2" width="32.5703125" style="1" customWidth="1"/>
    <col min="3" max="3" width="11.42578125" style="1"/>
    <col min="4" max="9" width="8.7109375" style="1" customWidth="1"/>
    <col min="10" max="16384" width="11.42578125" style="1"/>
  </cols>
  <sheetData>
    <row r="1" spans="1:14">
      <c r="A1" s="82" t="s">
        <v>210</v>
      </c>
    </row>
    <row r="3" spans="1:14" ht="19.5" customHeight="1" thickBot="1">
      <c r="A3" s="615" t="s">
        <v>209</v>
      </c>
      <c r="B3" s="615"/>
      <c r="C3" s="615"/>
      <c r="D3" s="615"/>
      <c r="E3" s="615"/>
      <c r="F3" s="615"/>
      <c r="G3" s="615"/>
      <c r="H3" s="615"/>
      <c r="I3" s="615"/>
    </row>
    <row r="4" spans="1:14" ht="12.75" thickTop="1">
      <c r="A4" s="536"/>
      <c r="B4" s="536"/>
      <c r="C4" s="616" t="s">
        <v>46</v>
      </c>
      <c r="D4" s="536" t="s">
        <v>92</v>
      </c>
      <c r="E4" s="536"/>
      <c r="F4" s="536"/>
      <c r="G4" s="536"/>
      <c r="H4" s="536"/>
      <c r="I4" s="537"/>
      <c r="K4" s="148"/>
      <c r="L4" s="149"/>
      <c r="M4" s="149"/>
      <c r="N4" s="149"/>
    </row>
    <row r="5" spans="1:14">
      <c r="A5" s="538"/>
      <c r="B5" s="538"/>
      <c r="C5" s="617"/>
      <c r="D5" s="600" t="s">
        <v>38</v>
      </c>
      <c r="E5" s="600"/>
      <c r="F5" s="601"/>
      <c r="G5" s="600" t="s">
        <v>39</v>
      </c>
      <c r="H5" s="600"/>
      <c r="I5" s="601"/>
      <c r="K5" s="148"/>
      <c r="L5" s="150"/>
      <c r="M5" s="150"/>
      <c r="N5" s="150"/>
    </row>
    <row r="6" spans="1:14" ht="12.75" thickBot="1">
      <c r="A6" s="540"/>
      <c r="B6" s="540"/>
      <c r="C6" s="152" t="s">
        <v>48</v>
      </c>
      <c r="D6" s="107" t="s">
        <v>14</v>
      </c>
      <c r="E6" s="107">
        <v>2020</v>
      </c>
      <c r="F6" s="112">
        <v>2021</v>
      </c>
      <c r="G6" s="107" t="s">
        <v>14</v>
      </c>
      <c r="H6" s="107">
        <v>2020</v>
      </c>
      <c r="I6" s="112">
        <v>2021</v>
      </c>
      <c r="K6" s="148"/>
      <c r="L6" s="150"/>
      <c r="M6" s="150"/>
      <c r="N6" s="150"/>
    </row>
    <row r="7" spans="1:14" ht="15" customHeight="1">
      <c r="A7" s="534" t="s">
        <v>63</v>
      </c>
      <c r="B7" s="151" t="s">
        <v>14</v>
      </c>
      <c r="C7" s="153">
        <v>98.045602605863195</v>
      </c>
      <c r="D7" s="123">
        <v>4.6137008009553169</v>
      </c>
      <c r="E7" s="123">
        <v>6.9806318594136147</v>
      </c>
      <c r="F7" s="124">
        <v>1.9138247319454817</v>
      </c>
      <c r="G7" s="123">
        <v>28.461407607670992</v>
      </c>
      <c r="H7" s="123">
        <v>32.263295209108996</v>
      </c>
      <c r="I7" s="124">
        <v>24.124726437551281</v>
      </c>
      <c r="K7" s="148"/>
      <c r="L7" s="150"/>
      <c r="M7" s="150"/>
      <c r="N7" s="150"/>
    </row>
    <row r="8" spans="1:14" ht="15" customHeight="1">
      <c r="A8" s="597"/>
      <c r="B8" s="103" t="s">
        <v>64</v>
      </c>
      <c r="C8" s="154">
        <v>96.491228070175438</v>
      </c>
      <c r="D8" s="40">
        <v>5.9286725732501733</v>
      </c>
      <c r="E8" s="40">
        <v>10.014098997827988</v>
      </c>
      <c r="F8" s="57">
        <v>1.4488575230908405</v>
      </c>
      <c r="G8" s="40">
        <v>32.407651918809243</v>
      </c>
      <c r="H8" s="40">
        <v>40.125938345463531</v>
      </c>
      <c r="I8" s="57">
        <v>23.944276960553886</v>
      </c>
      <c r="K8" s="148"/>
      <c r="L8" s="150"/>
      <c r="M8" s="150"/>
      <c r="N8" s="150"/>
    </row>
    <row r="9" spans="1:14" ht="15" customHeight="1">
      <c r="A9" s="597"/>
      <c r="B9" s="103" t="s">
        <v>65</v>
      </c>
      <c r="C9" s="154">
        <v>100</v>
      </c>
      <c r="D9" s="40">
        <v>3.8831313904570717</v>
      </c>
      <c r="E9" s="40">
        <v>6.1160042964554249</v>
      </c>
      <c r="F9" s="57">
        <v>1.2798485220379394</v>
      </c>
      <c r="G9" s="40">
        <v>30.811803424278949</v>
      </c>
      <c r="H9" s="40">
        <v>33.873254564983903</v>
      </c>
      <c r="I9" s="57">
        <v>27.242489969093281</v>
      </c>
      <c r="K9" s="148"/>
      <c r="L9" s="150"/>
      <c r="M9" s="150"/>
      <c r="N9" s="150"/>
    </row>
    <row r="10" spans="1:14" ht="15" customHeight="1">
      <c r="A10" s="597"/>
      <c r="B10" s="103" t="s">
        <v>66</v>
      </c>
      <c r="C10" s="154">
        <v>100</v>
      </c>
      <c r="D10" s="40">
        <v>3.1988029238779032</v>
      </c>
      <c r="E10" s="40">
        <v>3.9704362645265401</v>
      </c>
      <c r="F10" s="57">
        <v>2.3034688768748555</v>
      </c>
      <c r="G10" s="40">
        <v>20.022136819828361</v>
      </c>
      <c r="H10" s="40">
        <v>22.388848936080208</v>
      </c>
      <c r="I10" s="57">
        <v>17.276016576561414</v>
      </c>
      <c r="K10" s="148"/>
      <c r="L10" s="150"/>
      <c r="M10" s="150"/>
      <c r="N10" s="150"/>
    </row>
    <row r="11" spans="1:14" ht="15" customHeight="1">
      <c r="A11" s="597"/>
      <c r="B11" s="103" t="s">
        <v>67</v>
      </c>
      <c r="C11" s="154">
        <v>100</v>
      </c>
      <c r="D11" s="40">
        <v>6.5611482635199261</v>
      </c>
      <c r="E11" s="40">
        <v>10.217108248756263</v>
      </c>
      <c r="F11" s="57">
        <v>2.3294059891998047</v>
      </c>
      <c r="G11" s="40">
        <v>23.254702706146567</v>
      </c>
      <c r="H11" s="40">
        <v>31.580152768882989</v>
      </c>
      <c r="I11" s="57">
        <v>13.618065783014238</v>
      </c>
      <c r="K11" s="148"/>
      <c r="L11" s="150"/>
      <c r="M11" s="150"/>
      <c r="N11" s="150"/>
    </row>
    <row r="12" spans="1:14" ht="15" customHeight="1">
      <c r="A12" s="597"/>
      <c r="B12" s="103" t="s">
        <v>68</v>
      </c>
      <c r="C12" s="154">
        <v>100</v>
      </c>
      <c r="D12" s="40">
        <v>4.1734444238295163</v>
      </c>
      <c r="E12" s="40">
        <v>6.9861473311481701</v>
      </c>
      <c r="F12" s="57">
        <v>0.85783852893618606</v>
      </c>
      <c r="G12" s="40">
        <v>22.520851041797012</v>
      </c>
      <c r="H12" s="40">
        <v>24.305970922953005</v>
      </c>
      <c r="I12" s="57">
        <v>20.416556988681229</v>
      </c>
      <c r="K12" s="148"/>
      <c r="L12" s="150"/>
      <c r="M12" s="150"/>
      <c r="N12" s="150"/>
    </row>
    <row r="13" spans="1:14" ht="15" customHeight="1">
      <c r="A13" s="597"/>
      <c r="B13" s="103" t="s">
        <v>69</v>
      </c>
      <c r="C13" s="154">
        <v>100</v>
      </c>
      <c r="D13" s="40">
        <v>6.2802470900996745</v>
      </c>
      <c r="E13" s="40">
        <v>10.675251863950722</v>
      </c>
      <c r="F13" s="57">
        <v>1.1502100840336134</v>
      </c>
      <c r="G13" s="40">
        <v>23.440358857414278</v>
      </c>
      <c r="H13" s="40">
        <v>31.861520947791384</v>
      </c>
      <c r="I13" s="57">
        <v>13.610819327731091</v>
      </c>
      <c r="K13" s="148"/>
      <c r="L13" s="150"/>
      <c r="M13" s="150"/>
      <c r="N13" s="150"/>
    </row>
    <row r="14" spans="1:14" ht="15" customHeight="1">
      <c r="A14" s="597"/>
      <c r="B14" s="103" t="s">
        <v>70</v>
      </c>
      <c r="C14" s="154">
        <v>100</v>
      </c>
      <c r="D14" s="40">
        <v>4.3985177597686249</v>
      </c>
      <c r="E14" s="40">
        <v>7.9124214177324941</v>
      </c>
      <c r="F14" s="57">
        <v>0.33858998144712427</v>
      </c>
      <c r="G14" s="40">
        <v>20.421689598925759</v>
      </c>
      <c r="H14" s="40">
        <v>23.73726425319748</v>
      </c>
      <c r="I14" s="57">
        <v>16.59090909090909</v>
      </c>
      <c r="K14" s="148"/>
      <c r="L14" s="150"/>
      <c r="M14" s="150"/>
      <c r="N14" s="150"/>
    </row>
    <row r="15" spans="1:14" ht="15" customHeight="1">
      <c r="A15" s="597"/>
      <c r="B15" s="103" t="s">
        <v>71</v>
      </c>
      <c r="C15" s="154">
        <v>100</v>
      </c>
      <c r="D15" s="40">
        <v>5.3870868859345382</v>
      </c>
      <c r="E15" s="40">
        <v>7.5857472516447153</v>
      </c>
      <c r="F15" s="57">
        <v>2.9269075017040218</v>
      </c>
      <c r="G15" s="40">
        <v>32.736912614525266</v>
      </c>
      <c r="H15" s="40">
        <v>32.697186429503084</v>
      </c>
      <c r="I15" s="57">
        <v>32.781364019085039</v>
      </c>
      <c r="K15" s="148"/>
      <c r="L15" s="150"/>
      <c r="M15" s="150"/>
      <c r="N15" s="150"/>
    </row>
    <row r="16" spans="1:14" ht="15" customHeight="1">
      <c r="A16" s="597"/>
      <c r="B16" s="103" t="s">
        <v>72</v>
      </c>
      <c r="C16" s="154">
        <v>95.833333333333329</v>
      </c>
      <c r="D16" s="40">
        <v>5.4661000678382621</v>
      </c>
      <c r="E16" s="40">
        <v>7.7301732214499301</v>
      </c>
      <c r="F16" s="57">
        <v>2.8625914811589066</v>
      </c>
      <c r="G16" s="40">
        <v>32.446209377039949</v>
      </c>
      <c r="H16" s="40">
        <v>37.733726911484396</v>
      </c>
      <c r="I16" s="57">
        <v>26.365974168568876</v>
      </c>
      <c r="K16" s="148"/>
      <c r="L16" s="150"/>
      <c r="M16" s="150"/>
      <c r="N16" s="150"/>
    </row>
    <row r="17" spans="1:14" ht="15" customHeight="1">
      <c r="A17" s="597"/>
      <c r="B17" s="103" t="s">
        <v>73</v>
      </c>
      <c r="C17" s="154">
        <v>100</v>
      </c>
      <c r="D17" s="40">
        <v>3.5141432229988649</v>
      </c>
      <c r="E17" s="40">
        <v>3.687241135468228</v>
      </c>
      <c r="F17" s="57">
        <v>3.3160168154675875</v>
      </c>
      <c r="G17" s="40">
        <v>27.550882868311096</v>
      </c>
      <c r="H17" s="40">
        <v>29.234554716926667</v>
      </c>
      <c r="I17" s="57">
        <v>25.623766301340449</v>
      </c>
      <c r="K17" s="148"/>
      <c r="L17" s="150"/>
      <c r="M17" s="150"/>
      <c r="N17" s="150"/>
    </row>
    <row r="18" spans="1:14" ht="15" customHeight="1">
      <c r="A18" s="597"/>
      <c r="B18" s="103" t="s">
        <v>74</v>
      </c>
      <c r="C18" s="154">
        <v>93.75</v>
      </c>
      <c r="D18" s="40">
        <v>3.5280372849872466</v>
      </c>
      <c r="E18" s="40">
        <v>3.7826849489795924</v>
      </c>
      <c r="F18" s="57">
        <v>3.2441272408920021</v>
      </c>
      <c r="G18" s="40">
        <v>30.601888624128506</v>
      </c>
      <c r="H18" s="40">
        <v>31.279894770408156</v>
      </c>
      <c r="I18" s="57">
        <v>29.845970616206419</v>
      </c>
      <c r="K18" s="148"/>
      <c r="L18" s="150"/>
      <c r="M18" s="150"/>
      <c r="N18" s="150"/>
    </row>
    <row r="19" spans="1:14" ht="15" customHeight="1">
      <c r="A19" s="597"/>
      <c r="B19" s="103" t="s">
        <v>75</v>
      </c>
      <c r="C19" s="154">
        <v>100</v>
      </c>
      <c r="D19" s="40">
        <v>3.6240839443891648</v>
      </c>
      <c r="E19" s="40">
        <v>4.6975546975546987</v>
      </c>
      <c r="F19" s="57">
        <v>2.3553705675475118</v>
      </c>
      <c r="G19" s="40">
        <v>28.452914371906427</v>
      </c>
      <c r="H19" s="40">
        <v>28.897078897078906</v>
      </c>
      <c r="I19" s="57">
        <v>27.927965300920487</v>
      </c>
      <c r="K19" s="148"/>
      <c r="L19" s="150"/>
      <c r="M19" s="150"/>
      <c r="N19" s="150"/>
    </row>
    <row r="20" spans="1:14" ht="15" customHeight="1">
      <c r="A20" s="597"/>
      <c r="B20" s="103" t="s">
        <v>76</v>
      </c>
      <c r="C20" s="154">
        <v>100</v>
      </c>
      <c r="D20" s="40">
        <v>3.0830387993042048</v>
      </c>
      <c r="E20" s="40">
        <v>5.8873786799267096</v>
      </c>
      <c r="F20" s="57">
        <v>0</v>
      </c>
      <c r="G20" s="40">
        <v>34.3469791234984</v>
      </c>
      <c r="H20" s="40">
        <v>39.187864338262152</v>
      </c>
      <c r="I20" s="57">
        <v>29.02500048488141</v>
      </c>
      <c r="K20" s="148"/>
      <c r="L20" s="150"/>
      <c r="M20" s="150"/>
      <c r="N20" s="150"/>
    </row>
    <row r="21" spans="1:14" ht="15" customHeight="1">
      <c r="A21" s="597"/>
      <c r="B21" s="103" t="s">
        <v>77</v>
      </c>
      <c r="C21" s="154">
        <v>100</v>
      </c>
      <c r="D21" s="40">
        <v>5.958714021132745</v>
      </c>
      <c r="E21" s="40">
        <v>9.7623861946486095</v>
      </c>
      <c r="F21" s="57">
        <v>1.7346259861229918</v>
      </c>
      <c r="G21" s="40">
        <v>34.108500948552944</v>
      </c>
      <c r="H21" s="40">
        <v>35.925581196306879</v>
      </c>
      <c r="I21" s="57">
        <v>32.090580743275346</v>
      </c>
      <c r="K21" s="150"/>
      <c r="L21" s="150"/>
      <c r="M21" s="150"/>
      <c r="N21" s="150"/>
    </row>
    <row r="22" spans="1:14" ht="15" customHeight="1">
      <c r="A22" s="597"/>
      <c r="B22" s="103" t="s">
        <v>78</v>
      </c>
      <c r="C22" s="154">
        <v>92.307692307692307</v>
      </c>
      <c r="D22" s="40">
        <v>4.3047811244848351</v>
      </c>
      <c r="E22" s="40">
        <v>6.1718343906761755</v>
      </c>
      <c r="F22" s="57">
        <v>2.2567238003640977</v>
      </c>
      <c r="G22" s="40">
        <v>29.416004350646375</v>
      </c>
      <c r="H22" s="40">
        <v>30.859171953380887</v>
      </c>
      <c r="I22" s="57">
        <v>27.832926871157209</v>
      </c>
    </row>
    <row r="23" spans="1:14" ht="15" customHeight="1" thickBot="1">
      <c r="A23" s="535"/>
      <c r="B23" s="105" t="s">
        <v>79</v>
      </c>
      <c r="C23" s="155">
        <v>100</v>
      </c>
      <c r="D23" s="70">
        <v>3.7787039598746981</v>
      </c>
      <c r="E23" s="70">
        <v>4.7658107067528199</v>
      </c>
      <c r="F23" s="71">
        <v>2.6514499818393844</v>
      </c>
      <c r="G23" s="70">
        <v>25.017626217101448</v>
      </c>
      <c r="H23" s="70">
        <v>25.906458200810206</v>
      </c>
      <c r="I23" s="71">
        <v>24.002599835598637</v>
      </c>
    </row>
    <row r="24" spans="1:14" ht="89.25" customHeight="1" thickTop="1">
      <c r="A24" s="553" t="s">
        <v>95</v>
      </c>
      <c r="B24" s="553"/>
      <c r="C24" s="553"/>
      <c r="D24" s="553"/>
      <c r="E24" s="553"/>
      <c r="F24" s="553"/>
      <c r="G24" s="553"/>
      <c r="H24" s="553"/>
      <c r="I24" s="553"/>
    </row>
    <row r="26" spans="1:14">
      <c r="B26" s="82" t="s">
        <v>93</v>
      </c>
    </row>
  </sheetData>
  <sortState ref="A57:I74">
    <sortCondition descending="1" ref="C57:C74"/>
  </sortState>
  <mergeCells count="8">
    <mergeCell ref="A3:I3"/>
    <mergeCell ref="A24:I24"/>
    <mergeCell ref="A4:B6"/>
    <mergeCell ref="A7:A23"/>
    <mergeCell ref="C4:C5"/>
    <mergeCell ref="D4:I4"/>
    <mergeCell ref="D5:F5"/>
    <mergeCell ref="G5:I5"/>
  </mergeCells>
  <hyperlinks>
    <hyperlink ref="B26" location="Hoja1!A1" display="Volver al inicio"/>
    <hyperlink ref="A1" location="Índice!A1" display="Vovler al índic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3" sqref="A3:I3"/>
    </sheetView>
  </sheetViews>
  <sheetFormatPr baseColWidth="10" defaultRowHeight="12"/>
  <cols>
    <col min="1" max="1" width="11.42578125" style="1"/>
    <col min="2" max="2" width="50.5703125" style="1" customWidth="1"/>
    <col min="3" max="3" width="11.42578125" style="1"/>
    <col min="4" max="9" width="8.7109375" style="1" customWidth="1"/>
    <col min="10" max="16384" width="11.42578125" style="1"/>
  </cols>
  <sheetData>
    <row r="1" spans="1:9" ht="15">
      <c r="A1" s="37" t="s">
        <v>29</v>
      </c>
    </row>
    <row r="3" spans="1:9" ht="15.75" customHeight="1" thickBot="1">
      <c r="A3" s="615" t="s">
        <v>232</v>
      </c>
      <c r="B3" s="615"/>
      <c r="C3" s="615"/>
      <c r="D3" s="615"/>
      <c r="E3" s="615"/>
      <c r="F3" s="615"/>
      <c r="G3" s="615"/>
      <c r="H3" s="615"/>
      <c r="I3" s="615"/>
    </row>
    <row r="4" spans="1:9" ht="15.75" customHeight="1" thickTop="1">
      <c r="A4" s="538" t="s">
        <v>94</v>
      </c>
      <c r="B4" s="538"/>
      <c r="C4" s="596" t="s">
        <v>46</v>
      </c>
      <c r="D4" s="612" t="s">
        <v>92</v>
      </c>
      <c r="E4" s="613"/>
      <c r="F4" s="613"/>
      <c r="G4" s="613"/>
      <c r="H4" s="613"/>
      <c r="I4" s="614"/>
    </row>
    <row r="5" spans="1:9">
      <c r="A5" s="538"/>
      <c r="B5" s="538"/>
      <c r="C5" s="619"/>
      <c r="D5" s="599" t="s">
        <v>38</v>
      </c>
      <c r="E5" s="600"/>
      <c r="F5" s="601"/>
      <c r="G5" s="599" t="s">
        <v>39</v>
      </c>
      <c r="H5" s="600"/>
      <c r="I5" s="601"/>
    </row>
    <row r="6" spans="1:9" ht="12.75" thickBot="1">
      <c r="A6" s="618"/>
      <c r="B6" s="618"/>
      <c r="C6" s="157" t="s">
        <v>48</v>
      </c>
      <c r="D6" s="158" t="s">
        <v>14</v>
      </c>
      <c r="E6" s="156">
        <v>2020</v>
      </c>
      <c r="F6" s="159">
        <v>2021</v>
      </c>
      <c r="G6" s="158" t="s">
        <v>14</v>
      </c>
      <c r="H6" s="156">
        <v>2020</v>
      </c>
      <c r="I6" s="159">
        <v>2021</v>
      </c>
    </row>
    <row r="7" spans="1:9" ht="12.75" customHeight="1" thickTop="1">
      <c r="A7" s="161" t="s">
        <v>14</v>
      </c>
      <c r="B7" s="160"/>
      <c r="C7" s="162">
        <v>98.045602605863195</v>
      </c>
      <c r="D7" s="163">
        <v>4.6137008009553169</v>
      </c>
      <c r="E7" s="164">
        <v>6.9806318594136147</v>
      </c>
      <c r="F7" s="165">
        <v>1.9138247319454817</v>
      </c>
      <c r="G7" s="163">
        <v>28.461407607670992</v>
      </c>
      <c r="H7" s="164">
        <v>32.263295209108996</v>
      </c>
      <c r="I7" s="165">
        <v>24.124726437551281</v>
      </c>
    </row>
    <row r="8" spans="1:9" ht="18" customHeight="1">
      <c r="A8" s="126" t="s">
        <v>199</v>
      </c>
      <c r="B8" s="126" t="s">
        <v>81</v>
      </c>
      <c r="C8" s="166">
        <v>100</v>
      </c>
      <c r="D8" s="167">
        <v>5.6191067231804608</v>
      </c>
      <c r="E8" s="136">
        <v>8.3742848253850788</v>
      </c>
      <c r="F8" s="137">
        <v>2.4759310178964555</v>
      </c>
      <c r="G8" s="167">
        <v>27.558155426159484</v>
      </c>
      <c r="H8" s="136">
        <v>32.247573241207995</v>
      </c>
      <c r="I8" s="137">
        <v>22.208350948404558</v>
      </c>
    </row>
    <row r="9" spans="1:9">
      <c r="A9" s="118" t="s">
        <v>200</v>
      </c>
      <c r="B9" s="118" t="s">
        <v>82</v>
      </c>
      <c r="C9" s="168">
        <v>97.142857142857139</v>
      </c>
      <c r="D9" s="169">
        <v>4.4790147283167983</v>
      </c>
      <c r="E9" s="141">
        <v>7.040988090173272</v>
      </c>
      <c r="F9" s="142">
        <v>1.6164986197020914</v>
      </c>
      <c r="G9" s="169">
        <v>29.444432049218957</v>
      </c>
      <c r="H9" s="141">
        <v>32.986546943003546</v>
      </c>
      <c r="I9" s="142">
        <v>25.486794903969649</v>
      </c>
    </row>
    <row r="10" spans="1:9" ht="24">
      <c r="A10" s="126" t="s">
        <v>201</v>
      </c>
      <c r="B10" s="126" t="s">
        <v>83</v>
      </c>
      <c r="C10" s="166">
        <v>100</v>
      </c>
      <c r="D10" s="167">
        <v>5.8671956816361703</v>
      </c>
      <c r="E10" s="136">
        <v>9.9415655277828083</v>
      </c>
      <c r="F10" s="137">
        <v>1.1386063458327009</v>
      </c>
      <c r="G10" s="167">
        <v>28.492788609622362</v>
      </c>
      <c r="H10" s="136">
        <v>30.740367092486309</v>
      </c>
      <c r="I10" s="137">
        <v>25.884317595263401</v>
      </c>
    </row>
    <row r="11" spans="1:9">
      <c r="A11" s="118" t="s">
        <v>202</v>
      </c>
      <c r="B11" s="118" t="s">
        <v>84</v>
      </c>
      <c r="C11" s="168">
        <v>100</v>
      </c>
      <c r="D11" s="169">
        <v>2.55781359495445</v>
      </c>
      <c r="E11" s="141">
        <v>3.6208149826826874</v>
      </c>
      <c r="F11" s="142">
        <v>1.3489199887184777</v>
      </c>
      <c r="G11" s="169">
        <v>26.475031625697358</v>
      </c>
      <c r="H11" s="141">
        <v>28.467097105229399</v>
      </c>
      <c r="I11" s="142">
        <v>24.209564008052677</v>
      </c>
    </row>
    <row r="12" spans="1:9" ht="24">
      <c r="A12" s="126" t="s">
        <v>203</v>
      </c>
      <c r="B12" s="126" t="s">
        <v>85</v>
      </c>
      <c r="C12" s="166">
        <v>100</v>
      </c>
      <c r="D12" s="167">
        <v>6.1212124490800592</v>
      </c>
      <c r="E12" s="136">
        <v>11.090156634711091</v>
      </c>
      <c r="F12" s="137">
        <v>0.81651827658717713</v>
      </c>
      <c r="G12" s="167">
        <v>33.567939236890652</v>
      </c>
      <c r="H12" s="136">
        <v>47.037560898947042</v>
      </c>
      <c r="I12" s="137">
        <v>19.188179499798665</v>
      </c>
    </row>
    <row r="13" spans="1:9" ht="24">
      <c r="A13" s="118" t="s">
        <v>204</v>
      </c>
      <c r="B13" s="118" t="s">
        <v>86</v>
      </c>
      <c r="C13" s="168">
        <v>96.15384615384616</v>
      </c>
      <c r="D13" s="169">
        <v>3.3742870085327863</v>
      </c>
      <c r="E13" s="141">
        <v>3.1430293636441915</v>
      </c>
      <c r="F13" s="142">
        <v>3.6422783698559069</v>
      </c>
      <c r="G13" s="169">
        <v>32.168202814679226</v>
      </c>
      <c r="H13" s="141">
        <v>33.735181836447659</v>
      </c>
      <c r="I13" s="142">
        <v>30.352319748799221</v>
      </c>
    </row>
    <row r="14" spans="1:9" ht="24">
      <c r="A14" s="126" t="s">
        <v>205</v>
      </c>
      <c r="B14" s="126" t="s">
        <v>87</v>
      </c>
      <c r="C14" s="166">
        <v>95.652173913043484</v>
      </c>
      <c r="D14" s="167">
        <v>5.3383316847497699</v>
      </c>
      <c r="E14" s="136">
        <v>8.997904597559474</v>
      </c>
      <c r="F14" s="137">
        <v>1.1977226861802492</v>
      </c>
      <c r="G14" s="167">
        <v>29.501306678880294</v>
      </c>
      <c r="H14" s="136">
        <v>35.991618390237889</v>
      </c>
      <c r="I14" s="137">
        <v>22.157869694334611</v>
      </c>
    </row>
    <row r="15" spans="1:9" ht="24">
      <c r="A15" s="118" t="s">
        <v>206</v>
      </c>
      <c r="B15" s="118" t="s">
        <v>88</v>
      </c>
      <c r="C15" s="168">
        <v>95.238095238095241</v>
      </c>
      <c r="D15" s="169">
        <v>3.8381838988030799</v>
      </c>
      <c r="E15" s="141">
        <v>4.1042880795343928</v>
      </c>
      <c r="F15" s="142">
        <v>3.5359806952187194</v>
      </c>
      <c r="G15" s="169">
        <v>34.919947628326071</v>
      </c>
      <c r="H15" s="141">
        <v>40.052190569249426</v>
      </c>
      <c r="I15" s="142">
        <v>29.091477537935841</v>
      </c>
    </row>
    <row r="16" spans="1:9" ht="24">
      <c r="A16" s="126" t="s">
        <v>207</v>
      </c>
      <c r="B16" s="126" t="s">
        <v>89</v>
      </c>
      <c r="C16" s="166">
        <v>100</v>
      </c>
      <c r="D16" s="167">
        <v>7.6911499096929576</v>
      </c>
      <c r="E16" s="136">
        <v>11.7096018735363</v>
      </c>
      <c r="F16" s="137">
        <v>3.0457276368491315</v>
      </c>
      <c r="G16" s="167">
        <v>32.648146555431317</v>
      </c>
      <c r="H16" s="136">
        <v>38.348946135831383</v>
      </c>
      <c r="I16" s="137">
        <v>26.057892004153683</v>
      </c>
    </row>
    <row r="17" spans="1:9" ht="24.75" thickBot="1">
      <c r="A17" s="119" t="s">
        <v>208</v>
      </c>
      <c r="B17" s="119" t="s">
        <v>90</v>
      </c>
      <c r="C17" s="170">
        <v>98.039215686274517</v>
      </c>
      <c r="D17" s="171">
        <v>1.2726088551262082</v>
      </c>
      <c r="E17" s="146">
        <v>2.0708418758784317</v>
      </c>
      <c r="F17" s="147">
        <v>0.33255787114369523</v>
      </c>
      <c r="G17" s="171">
        <v>24.332281310013094</v>
      </c>
      <c r="H17" s="146">
        <v>26.073781800832982</v>
      </c>
      <c r="I17" s="147">
        <v>22.281377366627584</v>
      </c>
    </row>
    <row r="18" spans="1:9" ht="102" customHeight="1" thickTop="1">
      <c r="A18" s="553" t="s">
        <v>91</v>
      </c>
      <c r="B18" s="553"/>
      <c r="C18" s="553"/>
      <c r="D18" s="553"/>
      <c r="E18" s="553"/>
      <c r="F18" s="553"/>
      <c r="G18" s="553"/>
      <c r="H18" s="553"/>
      <c r="I18" s="553"/>
    </row>
  </sheetData>
  <mergeCells count="7">
    <mergeCell ref="A18:I18"/>
    <mergeCell ref="A3:I3"/>
    <mergeCell ref="A4:B6"/>
    <mergeCell ref="C4:C5"/>
    <mergeCell ref="D4:I4"/>
    <mergeCell ref="D5:F5"/>
    <mergeCell ref="G5:I5"/>
  </mergeCells>
  <phoneticPr fontId="13" type="noConversion"/>
  <hyperlinks>
    <hyperlink ref="A1" location="Hoja1!A1" display="Volver al índic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90" zoomScaleNormal="90" workbookViewId="0">
      <selection activeCell="A3" sqref="A3:O3"/>
    </sheetView>
  </sheetViews>
  <sheetFormatPr baseColWidth="10" defaultRowHeight="15"/>
  <cols>
    <col min="1" max="1" width="11.42578125" style="9"/>
    <col min="2" max="2" width="21.28515625" style="9" customWidth="1"/>
    <col min="3" max="3" width="11.42578125" style="9"/>
    <col min="4" max="15" width="8.7109375" style="9" customWidth="1"/>
    <col min="16" max="16384" width="11.42578125" style="9"/>
  </cols>
  <sheetData>
    <row r="1" spans="1:15">
      <c r="A1" s="37" t="s">
        <v>29</v>
      </c>
    </row>
    <row r="3" spans="1:15" ht="15.75" customHeight="1" thickBot="1">
      <c r="A3" s="560" t="s">
        <v>231</v>
      </c>
      <c r="B3" s="560"/>
      <c r="C3" s="560"/>
      <c r="D3" s="560"/>
      <c r="E3" s="560"/>
      <c r="F3" s="560"/>
      <c r="G3" s="560"/>
      <c r="H3" s="560"/>
      <c r="I3" s="560"/>
      <c r="J3" s="560"/>
      <c r="K3" s="560"/>
      <c r="L3" s="560"/>
      <c r="M3" s="560"/>
      <c r="N3" s="560"/>
      <c r="O3" s="560"/>
    </row>
    <row r="4" spans="1:15" ht="15.75" thickTop="1">
      <c r="A4" s="536"/>
      <c r="B4" s="536"/>
      <c r="C4" s="595" t="s">
        <v>46</v>
      </c>
      <c r="D4" s="598" t="s">
        <v>19</v>
      </c>
      <c r="E4" s="536"/>
      <c r="F4" s="536"/>
      <c r="G4" s="536"/>
      <c r="H4" s="536"/>
      <c r="I4" s="536"/>
      <c r="J4" s="536"/>
      <c r="K4" s="537"/>
      <c r="L4" s="602" t="s">
        <v>80</v>
      </c>
      <c r="M4" s="603"/>
      <c r="N4" s="603"/>
      <c r="O4" s="604"/>
    </row>
    <row r="5" spans="1:15">
      <c r="A5" s="538"/>
      <c r="B5" s="538"/>
      <c r="C5" s="596"/>
      <c r="D5" s="599" t="s">
        <v>38</v>
      </c>
      <c r="E5" s="600"/>
      <c r="F5" s="600"/>
      <c r="G5" s="601"/>
      <c r="H5" s="599" t="s">
        <v>39</v>
      </c>
      <c r="I5" s="600"/>
      <c r="J5" s="600"/>
      <c r="K5" s="601"/>
      <c r="L5" s="622"/>
      <c r="M5" s="623"/>
      <c r="N5" s="623"/>
      <c r="O5" s="624"/>
    </row>
    <row r="6" spans="1:15" ht="25.5" thickBot="1">
      <c r="A6" s="540"/>
      <c r="B6" s="540"/>
      <c r="C6" s="108" t="s">
        <v>48</v>
      </c>
      <c r="D6" s="111" t="s">
        <v>14</v>
      </c>
      <c r="E6" s="107" t="s">
        <v>97</v>
      </c>
      <c r="F6" s="107" t="s">
        <v>98</v>
      </c>
      <c r="G6" s="172" t="s">
        <v>108</v>
      </c>
      <c r="H6" s="111" t="s">
        <v>14</v>
      </c>
      <c r="I6" s="107" t="s">
        <v>97</v>
      </c>
      <c r="J6" s="107" t="s">
        <v>98</v>
      </c>
      <c r="K6" s="172" t="s">
        <v>108</v>
      </c>
      <c r="L6" s="173" t="s">
        <v>14</v>
      </c>
      <c r="M6" s="174" t="s">
        <v>97</v>
      </c>
      <c r="N6" s="174" t="s">
        <v>98</v>
      </c>
      <c r="O6" s="175" t="s">
        <v>108</v>
      </c>
    </row>
    <row r="7" spans="1:15" ht="15" customHeight="1">
      <c r="A7" s="620" t="s">
        <v>100</v>
      </c>
      <c r="B7" s="176" t="s">
        <v>14</v>
      </c>
      <c r="C7" s="177">
        <v>98.045602605863195</v>
      </c>
      <c r="D7" s="178">
        <v>1125.0000000000007</v>
      </c>
      <c r="E7" s="179">
        <v>605.99999999999977</v>
      </c>
      <c r="F7" s="179">
        <v>447.00000000000011</v>
      </c>
      <c r="G7" s="180">
        <v>71.999999999999901</v>
      </c>
      <c r="H7" s="178">
        <v>5814.9999999999964</v>
      </c>
      <c r="I7" s="179">
        <v>1418.0000000000011</v>
      </c>
      <c r="J7" s="179">
        <v>2729.0000000000009</v>
      </c>
      <c r="K7" s="180">
        <v>1667.9999999999995</v>
      </c>
      <c r="L7" s="181">
        <f>D7*100/(D7+H7)</f>
        <v>16.210374639769469</v>
      </c>
      <c r="M7" s="182">
        <f t="shared" ref="M7:O14" si="0">E7*100/(E7+I7)</f>
        <v>29.940711462450569</v>
      </c>
      <c r="N7" s="182">
        <f t="shared" si="0"/>
        <v>14.074307304785895</v>
      </c>
      <c r="O7" s="183">
        <f t="shared" si="0"/>
        <v>4.1379310344827536</v>
      </c>
    </row>
    <row r="8" spans="1:15">
      <c r="A8" s="620"/>
      <c r="B8" s="176" t="s">
        <v>101</v>
      </c>
      <c r="C8" s="177">
        <v>97.674418604651166</v>
      </c>
      <c r="D8" s="178">
        <v>209.00000000000009</v>
      </c>
      <c r="E8" s="179">
        <v>149.00000000000003</v>
      </c>
      <c r="F8" s="179">
        <v>47.000000000000007</v>
      </c>
      <c r="G8" s="180">
        <v>13.000000000000007</v>
      </c>
      <c r="H8" s="178">
        <v>1047</v>
      </c>
      <c r="I8" s="179">
        <v>262</v>
      </c>
      <c r="J8" s="179">
        <v>449.00000000000011</v>
      </c>
      <c r="K8" s="180">
        <v>335.99999999999972</v>
      </c>
      <c r="L8" s="181">
        <f t="shared" ref="L8:L14" si="1">D8*100/(D8+H8)</f>
        <v>16.640127388535038</v>
      </c>
      <c r="M8" s="182">
        <f t="shared" si="0"/>
        <v>36.253041362530425</v>
      </c>
      <c r="N8" s="182">
        <f t="shared" si="0"/>
        <v>9.4758064516129021</v>
      </c>
      <c r="O8" s="183">
        <f t="shared" si="0"/>
        <v>3.7249283667621826</v>
      </c>
    </row>
    <row r="9" spans="1:15">
      <c r="A9" s="620"/>
      <c r="B9" s="176" t="s">
        <v>102</v>
      </c>
      <c r="C9" s="177">
        <v>100</v>
      </c>
      <c r="D9" s="178">
        <v>160</v>
      </c>
      <c r="E9" s="179">
        <v>29</v>
      </c>
      <c r="F9" s="179">
        <v>116.00000000000003</v>
      </c>
      <c r="G9" s="180">
        <v>15.000000000000004</v>
      </c>
      <c r="H9" s="178">
        <v>750</v>
      </c>
      <c r="I9" s="179">
        <v>218.99999999999997</v>
      </c>
      <c r="J9" s="179">
        <v>409</v>
      </c>
      <c r="K9" s="180">
        <v>121.99999999999997</v>
      </c>
      <c r="L9" s="181">
        <f t="shared" si="1"/>
        <v>17.582417582417584</v>
      </c>
      <c r="M9" s="182">
        <f t="shared" si="0"/>
        <v>11.693548387096776</v>
      </c>
      <c r="N9" s="182">
        <f t="shared" si="0"/>
        <v>22.095238095238102</v>
      </c>
      <c r="O9" s="183">
        <f t="shared" si="0"/>
        <v>10.948905109489056</v>
      </c>
    </row>
    <row r="10" spans="1:15">
      <c r="A10" s="620"/>
      <c r="B10" s="176" t="s">
        <v>103</v>
      </c>
      <c r="C10" s="177">
        <v>100</v>
      </c>
      <c r="D10" s="178">
        <v>178</v>
      </c>
      <c r="E10" s="179">
        <v>136</v>
      </c>
      <c r="F10" s="179">
        <v>38</v>
      </c>
      <c r="G10" s="180">
        <v>4.0000000000000009</v>
      </c>
      <c r="H10" s="178">
        <v>497</v>
      </c>
      <c r="I10" s="179">
        <v>155</v>
      </c>
      <c r="J10" s="179">
        <v>288.99999999999994</v>
      </c>
      <c r="K10" s="180">
        <v>52.999999999999986</v>
      </c>
      <c r="L10" s="181">
        <f t="shared" si="1"/>
        <v>26.37037037037037</v>
      </c>
      <c r="M10" s="182">
        <f t="shared" si="0"/>
        <v>46.735395189003434</v>
      </c>
      <c r="N10" s="182">
        <f t="shared" si="0"/>
        <v>11.620795107033642</v>
      </c>
      <c r="O10" s="183">
        <f t="shared" si="0"/>
        <v>7.0175438596491269</v>
      </c>
    </row>
    <row r="11" spans="1:15">
      <c r="A11" s="620"/>
      <c r="B11" s="176" t="s">
        <v>72</v>
      </c>
      <c r="C11" s="177">
        <v>95.833333333333329</v>
      </c>
      <c r="D11" s="178">
        <v>233.99999999999997</v>
      </c>
      <c r="E11" s="179">
        <v>110.00000000000001</v>
      </c>
      <c r="F11" s="179">
        <v>103.99999999999999</v>
      </c>
      <c r="G11" s="180">
        <v>20.000000000000004</v>
      </c>
      <c r="H11" s="178">
        <v>1155</v>
      </c>
      <c r="I11" s="179">
        <v>297.00000000000006</v>
      </c>
      <c r="J11" s="179">
        <v>531</v>
      </c>
      <c r="K11" s="180">
        <v>327.00000000000006</v>
      </c>
      <c r="L11" s="181">
        <f t="shared" si="1"/>
        <v>16.846652267818573</v>
      </c>
      <c r="M11" s="182">
        <f t="shared" si="0"/>
        <v>27.027027027027028</v>
      </c>
      <c r="N11" s="182">
        <f t="shared" si="0"/>
        <v>16.377952755905508</v>
      </c>
      <c r="O11" s="183">
        <f t="shared" si="0"/>
        <v>5.7636887608069172</v>
      </c>
    </row>
    <row r="12" spans="1:15">
      <c r="A12" s="620"/>
      <c r="B12" s="176" t="s">
        <v>104</v>
      </c>
      <c r="C12" s="177">
        <v>97.916666666666671</v>
      </c>
      <c r="D12" s="178">
        <v>139</v>
      </c>
      <c r="E12" s="179">
        <v>79.000000000000028</v>
      </c>
      <c r="F12" s="179">
        <v>44.000000000000014</v>
      </c>
      <c r="G12" s="180">
        <v>16.000000000000004</v>
      </c>
      <c r="H12" s="178">
        <v>859.00000000000011</v>
      </c>
      <c r="I12" s="179">
        <v>179.00000000000006</v>
      </c>
      <c r="J12" s="179">
        <v>385.00000000000011</v>
      </c>
      <c r="K12" s="180">
        <v>295</v>
      </c>
      <c r="L12" s="181">
        <f t="shared" si="1"/>
        <v>13.927855711422843</v>
      </c>
      <c r="M12" s="182">
        <f t="shared" si="0"/>
        <v>30.620155038759687</v>
      </c>
      <c r="N12" s="182">
        <f t="shared" si="0"/>
        <v>10.256410256410257</v>
      </c>
      <c r="O12" s="183">
        <f t="shared" si="0"/>
        <v>5.1446945337620598</v>
      </c>
    </row>
    <row r="13" spans="1:15">
      <c r="A13" s="620"/>
      <c r="B13" s="176" t="s">
        <v>105</v>
      </c>
      <c r="C13" s="177">
        <v>100</v>
      </c>
      <c r="D13" s="178">
        <v>110.99999999999999</v>
      </c>
      <c r="E13" s="179">
        <v>67</v>
      </c>
      <c r="F13" s="179">
        <v>43</v>
      </c>
      <c r="G13" s="180">
        <v>1.0000000000000007</v>
      </c>
      <c r="H13" s="178">
        <v>971.00000000000011</v>
      </c>
      <c r="I13" s="179">
        <v>200.00000000000006</v>
      </c>
      <c r="J13" s="179">
        <v>425.99999999999989</v>
      </c>
      <c r="K13" s="180">
        <v>345</v>
      </c>
      <c r="L13" s="181">
        <f t="shared" si="1"/>
        <v>10.258780036968576</v>
      </c>
      <c r="M13" s="182">
        <f t="shared" si="0"/>
        <v>25.093632958801493</v>
      </c>
      <c r="N13" s="182">
        <f t="shared" si="0"/>
        <v>9.1684434968017072</v>
      </c>
      <c r="O13" s="183">
        <f t="shared" si="0"/>
        <v>0.28901734104046262</v>
      </c>
    </row>
    <row r="14" spans="1:15" ht="15.75" thickBot="1">
      <c r="A14" s="621"/>
      <c r="B14" s="184" t="s">
        <v>106</v>
      </c>
      <c r="C14" s="185">
        <v>96.551724137931032</v>
      </c>
      <c r="D14" s="186">
        <v>93.999999999999972</v>
      </c>
      <c r="E14" s="187">
        <v>36</v>
      </c>
      <c r="F14" s="187">
        <v>54.999999999999993</v>
      </c>
      <c r="G14" s="188">
        <v>3.0000000000000013</v>
      </c>
      <c r="H14" s="186">
        <v>536</v>
      </c>
      <c r="I14" s="187">
        <v>106</v>
      </c>
      <c r="J14" s="187">
        <v>240</v>
      </c>
      <c r="K14" s="188">
        <v>189.99999999999997</v>
      </c>
      <c r="L14" s="189">
        <f t="shared" si="1"/>
        <v>14.920634920634916</v>
      </c>
      <c r="M14" s="190">
        <f t="shared" si="0"/>
        <v>25.35211267605634</v>
      </c>
      <c r="N14" s="190">
        <f t="shared" si="0"/>
        <v>18.644067796610166</v>
      </c>
      <c r="O14" s="191">
        <f t="shared" si="0"/>
        <v>1.5544041450777211</v>
      </c>
    </row>
    <row r="15" spans="1:15" ht="45.75" customHeight="1" thickTop="1">
      <c r="A15" s="553" t="s">
        <v>107</v>
      </c>
      <c r="B15" s="554"/>
      <c r="C15" s="554"/>
      <c r="D15" s="554"/>
      <c r="E15" s="554"/>
      <c r="F15" s="554"/>
      <c r="G15" s="554"/>
      <c r="H15" s="554"/>
      <c r="I15" s="554"/>
      <c r="J15" s="554"/>
      <c r="K15" s="554"/>
      <c r="L15" s="554"/>
      <c r="M15" s="554"/>
      <c r="N15" s="554"/>
      <c r="O15" s="554"/>
    </row>
  </sheetData>
  <mergeCells count="9">
    <mergeCell ref="A7:A14"/>
    <mergeCell ref="A3:O3"/>
    <mergeCell ref="A15:O15"/>
    <mergeCell ref="A4:B6"/>
    <mergeCell ref="C4:C5"/>
    <mergeCell ref="D4:K4"/>
    <mergeCell ref="L4:O5"/>
    <mergeCell ref="D5:G5"/>
    <mergeCell ref="H5:K5"/>
  </mergeCells>
  <hyperlinks>
    <hyperlink ref="A1" location="Índice!A1" display="Volver al índic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90" zoomScaleNormal="90" workbookViewId="0">
      <selection activeCell="A3" sqref="A3:O3"/>
    </sheetView>
  </sheetViews>
  <sheetFormatPr baseColWidth="10" defaultRowHeight="12"/>
  <cols>
    <col min="1" max="1" width="11.42578125" style="1"/>
    <col min="2" max="2" width="41.85546875" style="1" customWidth="1"/>
    <col min="3" max="3" width="10.85546875" style="1" customWidth="1"/>
    <col min="4" max="15" width="8.7109375" style="1" customWidth="1"/>
    <col min="16" max="16384" width="11.42578125" style="1"/>
  </cols>
  <sheetData>
    <row r="1" spans="1:15">
      <c r="A1" s="192" t="s">
        <v>29</v>
      </c>
    </row>
    <row r="3" spans="1:15" ht="15.75" customHeight="1" thickBot="1">
      <c r="A3" s="593" t="s">
        <v>230</v>
      </c>
      <c r="B3" s="593"/>
      <c r="C3" s="593"/>
      <c r="D3" s="593"/>
      <c r="E3" s="593"/>
      <c r="F3" s="593"/>
      <c r="G3" s="593"/>
      <c r="H3" s="593"/>
      <c r="I3" s="593"/>
      <c r="J3" s="593"/>
      <c r="K3" s="593"/>
      <c r="L3" s="593"/>
      <c r="M3" s="593"/>
      <c r="N3" s="593"/>
      <c r="O3" s="593"/>
    </row>
    <row r="4" spans="1:15" ht="15.75" customHeight="1" thickTop="1">
      <c r="A4" s="536"/>
      <c r="B4" s="536"/>
      <c r="C4" s="595" t="s">
        <v>46</v>
      </c>
      <c r="D4" s="625" t="s">
        <v>19</v>
      </c>
      <c r="E4" s="626"/>
      <c r="F4" s="626"/>
      <c r="G4" s="626"/>
      <c r="H4" s="626"/>
      <c r="I4" s="626"/>
      <c r="J4" s="626"/>
      <c r="K4" s="627"/>
      <c r="L4" s="616" t="s">
        <v>80</v>
      </c>
      <c r="M4" s="628"/>
      <c r="N4" s="628"/>
      <c r="O4" s="629"/>
    </row>
    <row r="5" spans="1:15">
      <c r="A5" s="538"/>
      <c r="B5" s="538"/>
      <c r="C5" s="596"/>
      <c r="D5" s="633" t="s">
        <v>38</v>
      </c>
      <c r="E5" s="634"/>
      <c r="F5" s="634"/>
      <c r="G5" s="635"/>
      <c r="H5" s="634" t="s">
        <v>39</v>
      </c>
      <c r="I5" s="634"/>
      <c r="J5" s="634"/>
      <c r="K5" s="635"/>
      <c r="L5" s="630"/>
      <c r="M5" s="631"/>
      <c r="N5" s="631"/>
      <c r="O5" s="632"/>
    </row>
    <row r="6" spans="1:15">
      <c r="A6" s="538"/>
      <c r="B6" s="538"/>
      <c r="C6" s="193" t="s">
        <v>48</v>
      </c>
      <c r="D6" s="194" t="s">
        <v>14</v>
      </c>
      <c r="E6" s="102" t="s">
        <v>97</v>
      </c>
      <c r="F6" s="102" t="s">
        <v>98</v>
      </c>
      <c r="G6" s="195" t="s">
        <v>99</v>
      </c>
      <c r="H6" s="102" t="s">
        <v>14</v>
      </c>
      <c r="I6" s="102" t="s">
        <v>97</v>
      </c>
      <c r="J6" s="102" t="s">
        <v>98</v>
      </c>
      <c r="K6" s="195" t="s">
        <v>99</v>
      </c>
      <c r="L6" s="196" t="s">
        <v>14</v>
      </c>
      <c r="M6" s="197" t="s">
        <v>97</v>
      </c>
      <c r="N6" s="197" t="s">
        <v>98</v>
      </c>
      <c r="O6" s="198" t="s">
        <v>99</v>
      </c>
    </row>
    <row r="7" spans="1:15" ht="15" customHeight="1">
      <c r="A7" s="199" t="s">
        <v>199</v>
      </c>
      <c r="B7" s="200" t="s">
        <v>14</v>
      </c>
      <c r="C7" s="201">
        <v>98.045602605863195</v>
      </c>
      <c r="D7" s="202">
        <v>1125.0000000000007</v>
      </c>
      <c r="E7" s="203">
        <v>605.99999999999977</v>
      </c>
      <c r="F7" s="203">
        <v>447.00000000000011</v>
      </c>
      <c r="G7" s="204">
        <v>71.999999999999901</v>
      </c>
      <c r="H7" s="203">
        <v>5814.9999999999964</v>
      </c>
      <c r="I7" s="203">
        <v>1418.0000000000011</v>
      </c>
      <c r="J7" s="203">
        <v>2729.0000000000009</v>
      </c>
      <c r="K7" s="204">
        <v>1667.9999999999995</v>
      </c>
      <c r="L7" s="205">
        <v>16.210374639769469</v>
      </c>
      <c r="M7" s="206">
        <v>29.940711462450569</v>
      </c>
      <c r="N7" s="206">
        <v>14.074307304785895</v>
      </c>
      <c r="O7" s="207">
        <v>4.1379310344827536</v>
      </c>
    </row>
    <row r="8" spans="1:15" ht="24">
      <c r="A8" s="210" t="s">
        <v>200</v>
      </c>
      <c r="B8" s="211" t="s">
        <v>81</v>
      </c>
      <c r="C8" s="212">
        <v>100</v>
      </c>
      <c r="D8" s="213">
        <v>480.99999999999994</v>
      </c>
      <c r="E8" s="214">
        <v>232.99999999999997</v>
      </c>
      <c r="F8" s="214">
        <v>219</v>
      </c>
      <c r="G8" s="215">
        <v>28.999999999999996</v>
      </c>
      <c r="H8" s="214">
        <v>1878.0000000000005</v>
      </c>
      <c r="I8" s="214">
        <v>517</v>
      </c>
      <c r="J8" s="214">
        <v>895.99999999999989</v>
      </c>
      <c r="K8" s="215">
        <v>465.00000000000011</v>
      </c>
      <c r="L8" s="216">
        <v>20.389995760915635</v>
      </c>
      <c r="M8" s="217">
        <v>31.066666666666663</v>
      </c>
      <c r="N8" s="217">
        <v>19.641255605381165</v>
      </c>
      <c r="O8" s="218">
        <v>5.8704453441295525</v>
      </c>
    </row>
    <row r="9" spans="1:15" ht="24">
      <c r="A9" s="208" t="s">
        <v>201</v>
      </c>
      <c r="B9" s="176" t="s">
        <v>82</v>
      </c>
      <c r="C9" s="177">
        <v>97.142857142857139</v>
      </c>
      <c r="D9" s="178">
        <v>175.99999999999997</v>
      </c>
      <c r="E9" s="179">
        <v>99.999999999999986</v>
      </c>
      <c r="F9" s="179">
        <v>63</v>
      </c>
      <c r="G9" s="180">
        <v>13.000000000000005</v>
      </c>
      <c r="H9" s="179">
        <v>981</v>
      </c>
      <c r="I9" s="179">
        <v>230</v>
      </c>
      <c r="J9" s="179">
        <v>457.99999999999994</v>
      </c>
      <c r="K9" s="180">
        <v>293.00000000000006</v>
      </c>
      <c r="L9" s="181">
        <v>15.211754537597232</v>
      </c>
      <c r="M9" s="182">
        <v>30.303030303030297</v>
      </c>
      <c r="N9" s="182">
        <v>12.092130518234166</v>
      </c>
      <c r="O9" s="183">
        <v>4.2483660130718963</v>
      </c>
    </row>
    <row r="10" spans="1:15" ht="24">
      <c r="A10" s="210" t="s">
        <v>202</v>
      </c>
      <c r="B10" s="211" t="s">
        <v>83</v>
      </c>
      <c r="C10" s="212">
        <v>100</v>
      </c>
      <c r="D10" s="213">
        <v>166.99999999999997</v>
      </c>
      <c r="E10" s="214">
        <v>113.00000000000003</v>
      </c>
      <c r="F10" s="214">
        <v>45</v>
      </c>
      <c r="G10" s="215">
        <v>9</v>
      </c>
      <c r="H10" s="214">
        <v>643.99999999999989</v>
      </c>
      <c r="I10" s="214">
        <v>158</v>
      </c>
      <c r="J10" s="214">
        <v>254</v>
      </c>
      <c r="K10" s="215">
        <v>231.99999999999997</v>
      </c>
      <c r="L10" s="216">
        <v>20.591861898890258</v>
      </c>
      <c r="M10" s="217">
        <v>41.697416974169755</v>
      </c>
      <c r="N10" s="217">
        <v>15.050167224080267</v>
      </c>
      <c r="O10" s="218">
        <v>3.7344398340248968</v>
      </c>
    </row>
    <row r="11" spans="1:15" ht="24">
      <c r="A11" s="208" t="s">
        <v>203</v>
      </c>
      <c r="B11" s="176" t="s">
        <v>84</v>
      </c>
      <c r="C11" s="177">
        <v>100</v>
      </c>
      <c r="D11" s="178">
        <v>77</v>
      </c>
      <c r="E11" s="179">
        <v>35.000000000000014</v>
      </c>
      <c r="F11" s="179">
        <v>39</v>
      </c>
      <c r="G11" s="180">
        <v>3</v>
      </c>
      <c r="H11" s="179">
        <v>720</v>
      </c>
      <c r="I11" s="179">
        <v>168</v>
      </c>
      <c r="J11" s="179">
        <v>324.00000000000006</v>
      </c>
      <c r="K11" s="180">
        <v>228</v>
      </c>
      <c r="L11" s="181">
        <v>9.6612296110414047</v>
      </c>
      <c r="M11" s="182">
        <v>17.241379310344833</v>
      </c>
      <c r="N11" s="182">
        <v>10.743801652892561</v>
      </c>
      <c r="O11" s="183">
        <v>1.2987012987012987</v>
      </c>
    </row>
    <row r="12" spans="1:15" ht="24">
      <c r="A12" s="210" t="s">
        <v>204</v>
      </c>
      <c r="B12" s="211" t="s">
        <v>85</v>
      </c>
      <c r="C12" s="212">
        <v>100</v>
      </c>
      <c r="D12" s="213">
        <v>31</v>
      </c>
      <c r="E12" s="214">
        <v>23.000000000000004</v>
      </c>
      <c r="F12" s="214">
        <v>7</v>
      </c>
      <c r="G12" s="215">
        <v>0.99999999999999989</v>
      </c>
      <c r="H12" s="214">
        <v>139</v>
      </c>
      <c r="I12" s="214">
        <v>29</v>
      </c>
      <c r="J12" s="214">
        <v>80</v>
      </c>
      <c r="K12" s="215">
        <v>30.000000000000004</v>
      </c>
      <c r="L12" s="216">
        <v>18.235294117647058</v>
      </c>
      <c r="M12" s="217">
        <v>44.230769230769241</v>
      </c>
      <c r="N12" s="217">
        <v>8.0459770114942533</v>
      </c>
      <c r="O12" s="218">
        <v>3.2258064516129026</v>
      </c>
    </row>
    <row r="13" spans="1:15" ht="24">
      <c r="A13" s="208" t="s">
        <v>205</v>
      </c>
      <c r="B13" s="176" t="s">
        <v>86</v>
      </c>
      <c r="C13" s="177">
        <v>96.15384615384616</v>
      </c>
      <c r="D13" s="178">
        <v>30.000000000000004</v>
      </c>
      <c r="E13" s="179">
        <v>11.000000000000002</v>
      </c>
      <c r="F13" s="179">
        <v>16</v>
      </c>
      <c r="G13" s="180">
        <v>3</v>
      </c>
      <c r="H13" s="179">
        <v>255.99999999999997</v>
      </c>
      <c r="I13" s="179">
        <v>50.999999999999993</v>
      </c>
      <c r="J13" s="179">
        <v>134.00000000000003</v>
      </c>
      <c r="K13" s="180">
        <v>71</v>
      </c>
      <c r="L13" s="181">
        <v>10.489510489510492</v>
      </c>
      <c r="M13" s="182">
        <v>17.741935483870975</v>
      </c>
      <c r="N13" s="182">
        <v>10.666666666666664</v>
      </c>
      <c r="O13" s="183">
        <v>4.0540540540540544</v>
      </c>
    </row>
    <row r="14" spans="1:15" ht="36">
      <c r="A14" s="210" t="s">
        <v>206</v>
      </c>
      <c r="B14" s="211" t="s">
        <v>87</v>
      </c>
      <c r="C14" s="212">
        <v>95.652173913043484</v>
      </c>
      <c r="D14" s="213">
        <v>38.000000000000007</v>
      </c>
      <c r="E14" s="214">
        <v>24</v>
      </c>
      <c r="F14" s="214">
        <v>13</v>
      </c>
      <c r="G14" s="215">
        <v>1</v>
      </c>
      <c r="H14" s="214">
        <v>171.99999999999997</v>
      </c>
      <c r="I14" s="214">
        <v>48</v>
      </c>
      <c r="J14" s="214">
        <v>73.000000000000014</v>
      </c>
      <c r="K14" s="215">
        <v>50.999999999999993</v>
      </c>
      <c r="L14" s="216">
        <v>18.095238095238102</v>
      </c>
      <c r="M14" s="217">
        <v>33.333333333333336</v>
      </c>
      <c r="N14" s="217">
        <v>15.116279069767439</v>
      </c>
      <c r="O14" s="218">
        <v>1.9230769230769234</v>
      </c>
    </row>
    <row r="15" spans="1:15" ht="24">
      <c r="A15" s="208" t="s">
        <v>207</v>
      </c>
      <c r="B15" s="176" t="s">
        <v>88</v>
      </c>
      <c r="C15" s="177">
        <v>95.238095238095241</v>
      </c>
      <c r="D15" s="178">
        <v>51</v>
      </c>
      <c r="E15" s="179">
        <v>23.999999999999993</v>
      </c>
      <c r="F15" s="179">
        <v>21</v>
      </c>
      <c r="G15" s="180">
        <v>6.0000000000000009</v>
      </c>
      <c r="H15" s="179">
        <v>413.00000000000017</v>
      </c>
      <c r="I15" s="179">
        <v>82</v>
      </c>
      <c r="J15" s="179">
        <v>211</v>
      </c>
      <c r="K15" s="180">
        <v>120.00000000000001</v>
      </c>
      <c r="L15" s="181">
        <v>10.991379310344824</v>
      </c>
      <c r="M15" s="182">
        <v>22.641509433962256</v>
      </c>
      <c r="N15" s="182">
        <v>9.0517241379310338</v>
      </c>
      <c r="O15" s="183">
        <v>4.7619047619047619</v>
      </c>
    </row>
    <row r="16" spans="1:15" ht="36">
      <c r="A16" s="210" t="s">
        <v>208</v>
      </c>
      <c r="B16" s="211" t="s">
        <v>89</v>
      </c>
      <c r="C16" s="212">
        <v>100</v>
      </c>
      <c r="D16" s="213">
        <v>49.000000000000007</v>
      </c>
      <c r="E16" s="214">
        <v>36</v>
      </c>
      <c r="F16" s="214">
        <v>7.0000000000000009</v>
      </c>
      <c r="G16" s="215">
        <v>6</v>
      </c>
      <c r="H16" s="214">
        <v>158.99999999999997</v>
      </c>
      <c r="I16" s="214">
        <v>41</v>
      </c>
      <c r="J16" s="214">
        <v>69</v>
      </c>
      <c r="K16" s="215">
        <v>49.000000000000007</v>
      </c>
      <c r="L16" s="216">
        <v>23.557692307692314</v>
      </c>
      <c r="M16" s="217">
        <v>46.753246753246756</v>
      </c>
      <c r="N16" s="217">
        <v>9.2105263157894743</v>
      </c>
      <c r="O16" s="218">
        <v>10.909090909090908</v>
      </c>
    </row>
    <row r="17" spans="1:15" ht="24.75" thickBot="1">
      <c r="A17" s="209" t="s">
        <v>211</v>
      </c>
      <c r="B17" s="184" t="s">
        <v>90</v>
      </c>
      <c r="C17" s="185">
        <v>98.039215686274517</v>
      </c>
      <c r="D17" s="186">
        <v>25.000000000000007</v>
      </c>
      <c r="E17" s="187">
        <v>7.0000000000000018</v>
      </c>
      <c r="F17" s="187">
        <v>16.999999999999996</v>
      </c>
      <c r="G17" s="188">
        <v>1</v>
      </c>
      <c r="H17" s="187">
        <v>453</v>
      </c>
      <c r="I17" s="187">
        <v>94.000000000000043</v>
      </c>
      <c r="J17" s="187">
        <v>230.00000000000003</v>
      </c>
      <c r="K17" s="188">
        <v>129.00000000000003</v>
      </c>
      <c r="L17" s="189">
        <v>5.2301255230125543</v>
      </c>
      <c r="M17" s="190">
        <v>6.9306930693069297</v>
      </c>
      <c r="N17" s="190">
        <v>6.8825910931174059</v>
      </c>
      <c r="O17" s="191">
        <v>0.76923076923076905</v>
      </c>
    </row>
    <row r="18" spans="1:15" ht="57.75" customHeight="1" thickTop="1">
      <c r="A18" s="594" t="s">
        <v>109</v>
      </c>
      <c r="B18" s="594"/>
      <c r="C18" s="594"/>
      <c r="D18" s="594"/>
      <c r="E18" s="594"/>
      <c r="F18" s="594"/>
      <c r="G18" s="594"/>
      <c r="H18" s="594"/>
      <c r="I18" s="594"/>
      <c r="J18" s="594"/>
      <c r="K18" s="594"/>
      <c r="L18" s="594"/>
      <c r="M18" s="594"/>
      <c r="N18" s="594"/>
      <c r="O18" s="594"/>
    </row>
  </sheetData>
  <mergeCells count="8">
    <mergeCell ref="A3:O3"/>
    <mergeCell ref="A18:O18"/>
    <mergeCell ref="A4:B6"/>
    <mergeCell ref="C4:C5"/>
    <mergeCell ref="D4:K4"/>
    <mergeCell ref="L4:O5"/>
    <mergeCell ref="D5:G5"/>
    <mergeCell ref="H5:K5"/>
  </mergeCells>
  <phoneticPr fontId="13" type="noConversion"/>
  <hyperlinks>
    <hyperlink ref="A1" location="Hoja1!A1" display="Volver al índic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90" zoomScaleNormal="90" workbookViewId="0">
      <selection activeCell="A3" sqref="A3:K3"/>
    </sheetView>
  </sheetViews>
  <sheetFormatPr baseColWidth="10" defaultRowHeight="15"/>
  <cols>
    <col min="1" max="1" width="11.42578125" style="9"/>
    <col min="2" max="2" width="25.140625" style="9" customWidth="1"/>
    <col min="3" max="16384" width="11.42578125" style="9"/>
  </cols>
  <sheetData>
    <row r="1" spans="1:11">
      <c r="A1" s="219" t="s">
        <v>29</v>
      </c>
    </row>
    <row r="3" spans="1:11" ht="24" customHeight="1" thickBot="1">
      <c r="A3" s="560" t="s">
        <v>229</v>
      </c>
      <c r="B3" s="560"/>
      <c r="C3" s="560"/>
      <c r="D3" s="560"/>
      <c r="E3" s="560"/>
      <c r="F3" s="560"/>
      <c r="G3" s="560"/>
      <c r="H3" s="560"/>
      <c r="I3" s="560"/>
      <c r="J3" s="560"/>
      <c r="K3" s="560"/>
    </row>
    <row r="4" spans="1:11" ht="15.75" thickTop="1">
      <c r="A4" s="538"/>
      <c r="B4" s="538"/>
      <c r="C4" s="595" t="s">
        <v>46</v>
      </c>
      <c r="D4" s="612" t="s">
        <v>92</v>
      </c>
      <c r="E4" s="613"/>
      <c r="F4" s="613"/>
      <c r="G4" s="613"/>
      <c r="H4" s="613"/>
      <c r="I4" s="613"/>
      <c r="J4" s="613"/>
      <c r="K4" s="614"/>
    </row>
    <row r="5" spans="1:11">
      <c r="A5" s="538"/>
      <c r="B5" s="538"/>
      <c r="C5" s="596"/>
      <c r="D5" s="599" t="s">
        <v>38</v>
      </c>
      <c r="E5" s="600"/>
      <c r="F5" s="600"/>
      <c r="G5" s="601"/>
      <c r="H5" s="599" t="s">
        <v>39</v>
      </c>
      <c r="I5" s="600"/>
      <c r="J5" s="600"/>
      <c r="K5" s="601"/>
    </row>
    <row r="6" spans="1:11" ht="15.75" thickBot="1">
      <c r="A6" s="540"/>
      <c r="B6" s="540"/>
      <c r="C6" s="108" t="s">
        <v>48</v>
      </c>
      <c r="D6" s="111" t="s">
        <v>14</v>
      </c>
      <c r="E6" s="107" t="s">
        <v>97</v>
      </c>
      <c r="F6" s="107" t="s">
        <v>98</v>
      </c>
      <c r="G6" s="112" t="s">
        <v>99</v>
      </c>
      <c r="H6" s="111" t="s">
        <v>14</v>
      </c>
      <c r="I6" s="107" t="s">
        <v>97</v>
      </c>
      <c r="J6" s="107" t="s">
        <v>98</v>
      </c>
      <c r="K6" s="112" t="s">
        <v>99</v>
      </c>
    </row>
    <row r="7" spans="1:11" ht="15" customHeight="1">
      <c r="A7" s="636" t="s">
        <v>100</v>
      </c>
      <c r="B7" s="221" t="s">
        <v>14</v>
      </c>
      <c r="C7" s="224">
        <v>98.045602605863195</v>
      </c>
      <c r="D7" s="225">
        <v>4.6137008009553169</v>
      </c>
      <c r="E7" s="222">
        <v>11.752491539895722</v>
      </c>
      <c r="F7" s="222">
        <v>4.3911056661693948</v>
      </c>
      <c r="G7" s="226">
        <v>0.79576705221600386</v>
      </c>
      <c r="H7" s="225">
        <v>28.461407607670992</v>
      </c>
      <c r="I7" s="222">
        <v>39.252546001235906</v>
      </c>
      <c r="J7" s="222">
        <v>31.199444285803125</v>
      </c>
      <c r="K7" s="226">
        <v>19.231037095220113</v>
      </c>
    </row>
    <row r="8" spans="1:11">
      <c r="A8" s="620"/>
      <c r="B8" s="176" t="s">
        <v>101</v>
      </c>
      <c r="C8" s="177">
        <v>97.674418604651166</v>
      </c>
      <c r="D8" s="227">
        <v>5.3127106698535291</v>
      </c>
      <c r="E8" s="220">
        <v>18.333732246939881</v>
      </c>
      <c r="F8" s="220">
        <v>2.8519559713191818</v>
      </c>
      <c r="G8" s="228">
        <v>0.88239669728865266</v>
      </c>
      <c r="H8" s="227">
        <v>31.927103355674785</v>
      </c>
      <c r="I8" s="220">
        <v>50.571570157666372</v>
      </c>
      <c r="J8" s="220">
        <v>30.097237484559876</v>
      </c>
      <c r="K8" s="228">
        <v>23.688957488749182</v>
      </c>
    </row>
    <row r="9" spans="1:11">
      <c r="A9" s="620"/>
      <c r="B9" s="176" t="s">
        <v>102</v>
      </c>
      <c r="C9" s="177">
        <v>100</v>
      </c>
      <c r="D9" s="227">
        <v>3.7842951750236526</v>
      </c>
      <c r="E9" s="220">
        <v>3.171041515629025</v>
      </c>
      <c r="F9" s="220">
        <v>6.5790393732354007</v>
      </c>
      <c r="G9" s="228">
        <v>0.96755552178192827</v>
      </c>
      <c r="H9" s="227">
        <v>21.523178807947023</v>
      </c>
      <c r="I9" s="220">
        <v>27.11787227158614</v>
      </c>
      <c r="J9" s="220">
        <v>29.775824749556762</v>
      </c>
      <c r="K9" s="228">
        <v>8.8370070989416067</v>
      </c>
    </row>
    <row r="10" spans="1:11">
      <c r="A10" s="620"/>
      <c r="B10" s="176" t="s">
        <v>103</v>
      </c>
      <c r="C10" s="177">
        <v>100</v>
      </c>
      <c r="D10" s="227">
        <v>5.990917264113973</v>
      </c>
      <c r="E10" s="220">
        <v>21.672407846424537</v>
      </c>
      <c r="F10" s="220">
        <v>3.0217601589528638</v>
      </c>
      <c r="G10" s="228">
        <v>0.36829253526527161</v>
      </c>
      <c r="H10" s="227">
        <v>22.718366029645686</v>
      </c>
      <c r="I10" s="220">
        <v>46.372578553746621</v>
      </c>
      <c r="J10" s="220">
        <v>26.003041367831216</v>
      </c>
      <c r="K10" s="228">
        <v>5.2481686275301174</v>
      </c>
    </row>
    <row r="11" spans="1:11">
      <c r="A11" s="620"/>
      <c r="B11" s="176" t="s">
        <v>72</v>
      </c>
      <c r="C11" s="177">
        <v>95.833333333333329</v>
      </c>
      <c r="D11" s="227">
        <v>5.4661000678382621</v>
      </c>
      <c r="E11" s="220">
        <v>12.006184007105031</v>
      </c>
      <c r="F11" s="220">
        <v>5.8487641481234949</v>
      </c>
      <c r="G11" s="228">
        <v>1.2605702267126917</v>
      </c>
      <c r="H11" s="227">
        <v>32.446209377039949</v>
      </c>
      <c r="I11" s="220">
        <v>44.422880826288619</v>
      </c>
      <c r="J11" s="220">
        <v>35.711204173638649</v>
      </c>
      <c r="K11" s="228">
        <v>21.870893433465199</v>
      </c>
    </row>
    <row r="12" spans="1:11">
      <c r="A12" s="620"/>
      <c r="B12" s="176" t="s">
        <v>104</v>
      </c>
      <c r="C12" s="177">
        <v>97.916666666666671</v>
      </c>
      <c r="D12" s="227">
        <v>4.3088915103753971</v>
      </c>
      <c r="E12" s="220">
        <v>11.780158185443025</v>
      </c>
      <c r="F12" s="220">
        <v>3.2609203267417817</v>
      </c>
      <c r="G12" s="228">
        <v>1.3267480587222329</v>
      </c>
      <c r="H12" s="227">
        <v>30.937221060105372</v>
      </c>
      <c r="I12" s="220">
        <v>38.471909010687348</v>
      </c>
      <c r="J12" s="220">
        <v>31.793973185732369</v>
      </c>
      <c r="K12" s="228">
        <v>25.788665391413396</v>
      </c>
    </row>
    <row r="13" spans="1:11">
      <c r="A13" s="620"/>
      <c r="B13" s="176" t="s">
        <v>105</v>
      </c>
      <c r="C13" s="177">
        <v>100</v>
      </c>
      <c r="D13" s="227">
        <v>3.2910796024548046</v>
      </c>
      <c r="E13" s="220">
        <v>9.3388527588853734</v>
      </c>
      <c r="F13" s="220">
        <v>3.0761059379918199</v>
      </c>
      <c r="G13" s="228">
        <v>7.9526068209399822E-2</v>
      </c>
      <c r="H13" s="227">
        <v>32.080613782487376</v>
      </c>
      <c r="I13" s="220">
        <v>37.216025173468587</v>
      </c>
      <c r="J13" s="220">
        <v>33.55101592832937</v>
      </c>
      <c r="K13" s="228">
        <v>27.516019600452317</v>
      </c>
    </row>
    <row r="14" spans="1:11" ht="15.75" thickBot="1">
      <c r="A14" s="621"/>
      <c r="B14" s="184" t="s">
        <v>106</v>
      </c>
      <c r="C14" s="185">
        <v>96.551724137931032</v>
      </c>
      <c r="D14" s="229">
        <v>3.964242097223873</v>
      </c>
      <c r="E14" s="223">
        <v>7.2384331050894888</v>
      </c>
      <c r="F14" s="223">
        <v>5.5802485608101158</v>
      </c>
      <c r="G14" s="230">
        <v>0.33774926358322677</v>
      </c>
      <c r="H14" s="229">
        <v>26.568856609053629</v>
      </c>
      <c r="I14" s="223">
        <v>28.551597247852985</v>
      </c>
      <c r="J14" s="223">
        <v>29.930424098890626</v>
      </c>
      <c r="K14" s="230">
        <v>21.728535957187578</v>
      </c>
    </row>
    <row r="15" spans="1:11" s="97" customFormat="1" ht="85.5" customHeight="1" thickTop="1">
      <c r="A15" s="553" t="s">
        <v>123</v>
      </c>
      <c r="B15" s="553"/>
      <c r="C15" s="553"/>
      <c r="D15" s="553"/>
      <c r="E15" s="553"/>
      <c r="F15" s="553"/>
      <c r="G15" s="553"/>
      <c r="H15" s="553"/>
      <c r="I15" s="553"/>
      <c r="J15" s="553"/>
      <c r="K15" s="553"/>
    </row>
  </sheetData>
  <mergeCells count="8">
    <mergeCell ref="A15:K15"/>
    <mergeCell ref="A3:K3"/>
    <mergeCell ref="A4:B6"/>
    <mergeCell ref="C4:C5"/>
    <mergeCell ref="D4:K4"/>
    <mergeCell ref="D5:G5"/>
    <mergeCell ref="H5:K5"/>
    <mergeCell ref="A7:A14"/>
  </mergeCells>
  <hyperlinks>
    <hyperlink ref="A1" location="Hoja1!A1" display="Volver al índic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90" zoomScaleNormal="90" workbookViewId="0">
      <selection activeCell="A3" sqref="A3:K3"/>
    </sheetView>
  </sheetViews>
  <sheetFormatPr baseColWidth="10" defaultRowHeight="15"/>
  <cols>
    <col min="1" max="1" width="11.42578125" style="9"/>
    <col min="2" max="2" width="53.28515625" style="9" customWidth="1"/>
    <col min="3" max="3" width="12.7109375" style="9" customWidth="1"/>
    <col min="4" max="11" width="9.7109375" style="9" customWidth="1"/>
    <col min="12" max="16384" width="11.42578125" style="9"/>
  </cols>
  <sheetData>
    <row r="1" spans="1:11">
      <c r="A1" s="219" t="s">
        <v>29</v>
      </c>
    </row>
    <row r="3" spans="1:11" ht="15.75" thickBot="1">
      <c r="A3" s="560" t="s">
        <v>228</v>
      </c>
      <c r="B3" s="560"/>
      <c r="C3" s="560"/>
      <c r="D3" s="560"/>
      <c r="E3" s="560"/>
      <c r="F3" s="560"/>
      <c r="G3" s="560"/>
      <c r="H3" s="560"/>
      <c r="I3" s="560"/>
      <c r="J3" s="560"/>
      <c r="K3" s="560"/>
    </row>
    <row r="4" spans="1:11" ht="15" customHeight="1" thickTop="1">
      <c r="A4" s="536"/>
      <c r="B4" s="536"/>
      <c r="C4" s="595" t="s">
        <v>46</v>
      </c>
      <c r="D4" s="613" t="s">
        <v>92</v>
      </c>
      <c r="E4" s="613"/>
      <c r="F4" s="613"/>
      <c r="G4" s="613"/>
      <c r="H4" s="613"/>
      <c r="I4" s="613"/>
      <c r="J4" s="613"/>
      <c r="K4" s="614"/>
    </row>
    <row r="5" spans="1:11">
      <c r="A5" s="538"/>
      <c r="B5" s="538"/>
      <c r="C5" s="619"/>
      <c r="D5" s="600" t="s">
        <v>38</v>
      </c>
      <c r="E5" s="600"/>
      <c r="F5" s="600"/>
      <c r="G5" s="601"/>
      <c r="H5" s="637" t="s">
        <v>39</v>
      </c>
      <c r="I5" s="637"/>
      <c r="J5" s="637"/>
      <c r="K5" s="638"/>
    </row>
    <row r="6" spans="1:11" ht="15.75" thickBot="1">
      <c r="A6" s="540"/>
      <c r="B6" s="540"/>
      <c r="C6" s="108" t="s">
        <v>48</v>
      </c>
      <c r="D6" s="107" t="s">
        <v>14</v>
      </c>
      <c r="E6" s="107" t="s">
        <v>97</v>
      </c>
      <c r="F6" s="107" t="s">
        <v>98</v>
      </c>
      <c r="G6" s="112" t="s">
        <v>99</v>
      </c>
      <c r="H6" s="107" t="s">
        <v>14</v>
      </c>
      <c r="I6" s="107" t="s">
        <v>97</v>
      </c>
      <c r="J6" s="107" t="s">
        <v>98</v>
      </c>
      <c r="K6" s="112" t="s">
        <v>99</v>
      </c>
    </row>
    <row r="7" spans="1:11" ht="24" customHeight="1">
      <c r="A7" s="231" t="s">
        <v>14</v>
      </c>
      <c r="B7" s="221" t="s">
        <v>14</v>
      </c>
      <c r="C7" s="224">
        <v>98.045602605863195</v>
      </c>
      <c r="D7" s="222">
        <v>4.6137008009553169</v>
      </c>
      <c r="E7" s="222">
        <v>11.752491539895722</v>
      </c>
      <c r="F7" s="222">
        <v>4.3911056661693948</v>
      </c>
      <c r="G7" s="226">
        <v>0.79576705221600386</v>
      </c>
      <c r="H7" s="222">
        <v>28.461407607670992</v>
      </c>
      <c r="I7" s="222">
        <v>39.252546001235906</v>
      </c>
      <c r="J7" s="222">
        <v>31.199444285803125</v>
      </c>
      <c r="K7" s="226">
        <v>19.231037095220113</v>
      </c>
    </row>
    <row r="8" spans="1:11">
      <c r="A8" s="210" t="s">
        <v>199</v>
      </c>
      <c r="B8" s="211" t="s">
        <v>81</v>
      </c>
      <c r="C8" s="212">
        <v>100</v>
      </c>
      <c r="D8" s="232">
        <v>5.6191067231804608</v>
      </c>
      <c r="E8" s="232">
        <v>12.889668259087712</v>
      </c>
      <c r="F8" s="232">
        <v>6.1403252716998882</v>
      </c>
      <c r="G8" s="233">
        <v>0.91027688412695518</v>
      </c>
      <c r="H8" s="232">
        <v>27.558155426159484</v>
      </c>
      <c r="I8" s="232">
        <v>41.490348473458305</v>
      </c>
      <c r="J8" s="232">
        <v>31.262386657284821</v>
      </c>
      <c r="K8" s="233">
        <v>15.506095888231588</v>
      </c>
    </row>
    <row r="9" spans="1:11">
      <c r="A9" s="208" t="s">
        <v>200</v>
      </c>
      <c r="B9" s="176" t="s">
        <v>82</v>
      </c>
      <c r="C9" s="177">
        <v>97.142857142857139</v>
      </c>
      <c r="D9" s="220">
        <v>4.4790147283167983</v>
      </c>
      <c r="E9" s="220">
        <v>12.100075915544785</v>
      </c>
      <c r="F9" s="220">
        <v>3.8720856220090054</v>
      </c>
      <c r="G9" s="228">
        <v>0.88078006114414187</v>
      </c>
      <c r="H9" s="220">
        <v>29.444432049218957</v>
      </c>
      <c r="I9" s="220">
        <v>39.930250521297801</v>
      </c>
      <c r="J9" s="220">
        <v>32.021533477249079</v>
      </c>
      <c r="K9" s="228">
        <v>20.732207593085185</v>
      </c>
    </row>
    <row r="10" spans="1:11" ht="24">
      <c r="A10" s="210" t="s">
        <v>201</v>
      </c>
      <c r="B10" s="211" t="s">
        <v>83</v>
      </c>
      <c r="C10" s="212">
        <v>100</v>
      </c>
      <c r="D10" s="232">
        <v>5.8671956816361703</v>
      </c>
      <c r="E10" s="232">
        <v>18.518851108347295</v>
      </c>
      <c r="F10" s="232">
        <v>3.7745778447792473</v>
      </c>
      <c r="G10" s="233">
        <v>0.86210290123213795</v>
      </c>
      <c r="H10" s="232">
        <v>28.492788609622362</v>
      </c>
      <c r="I10" s="232">
        <v>44.412465932408104</v>
      </c>
      <c r="J10" s="232">
        <v>25.079972790866556</v>
      </c>
      <c r="K10" s="233">
        <v>23.085199910771692</v>
      </c>
    </row>
    <row r="11" spans="1:11">
      <c r="A11" s="208" t="s">
        <v>202</v>
      </c>
      <c r="B11" s="176" t="s">
        <v>84</v>
      </c>
      <c r="C11" s="177">
        <v>100</v>
      </c>
      <c r="D11" s="220">
        <v>2.55781359495445</v>
      </c>
      <c r="E11" s="220">
        <v>5.454436773364419</v>
      </c>
      <c r="F11" s="220">
        <v>3.11291109123552</v>
      </c>
      <c r="G11" s="228">
        <v>0.26885152521066169</v>
      </c>
      <c r="H11" s="220">
        <v>26.475031625697358</v>
      </c>
      <c r="I11" s="220">
        <v>31.63573328551362</v>
      </c>
      <c r="J11" s="220">
        <v>28.974018618422924</v>
      </c>
      <c r="K11" s="228">
        <v>20.701567441220948</v>
      </c>
    </row>
    <row r="12" spans="1:11" ht="24">
      <c r="A12" s="210" t="s">
        <v>203</v>
      </c>
      <c r="B12" s="211" t="s">
        <v>85</v>
      </c>
      <c r="C12" s="212">
        <v>100</v>
      </c>
      <c r="D12" s="232">
        <v>6.1212124490800592</v>
      </c>
      <c r="E12" s="232">
        <v>21.924784539044136</v>
      </c>
      <c r="F12" s="232">
        <v>3.4080298786181138</v>
      </c>
      <c r="G12" s="233">
        <v>0.50985486597102903</v>
      </c>
      <c r="H12" s="232">
        <v>33.567939236890652</v>
      </c>
      <c r="I12" s="232">
        <v>49.569078088273692</v>
      </c>
      <c r="J12" s="232">
        <v>42.356942777110838</v>
      </c>
      <c r="K12" s="233">
        <v>15.805500845101903</v>
      </c>
    </row>
    <row r="13" spans="1:11" ht="24">
      <c r="A13" s="208" t="s">
        <v>204</v>
      </c>
      <c r="B13" s="176" t="s">
        <v>86</v>
      </c>
      <c r="C13" s="177">
        <v>96.15384615384616</v>
      </c>
      <c r="D13" s="220">
        <v>3.3742870085327863</v>
      </c>
      <c r="E13" s="220">
        <v>5.8599451223072005</v>
      </c>
      <c r="F13" s="220">
        <v>4.2775108402671975</v>
      </c>
      <c r="G13" s="228">
        <v>0.91655575923461319</v>
      </c>
      <c r="H13" s="220">
        <v>32.168202814679226</v>
      </c>
      <c r="I13" s="220">
        <v>33.028781598458757</v>
      </c>
      <c r="J13" s="220">
        <v>40.101664127504989</v>
      </c>
      <c r="K13" s="228">
        <v>22.608375394453791</v>
      </c>
    </row>
    <row r="14" spans="1:11" ht="24">
      <c r="A14" s="210" t="s">
        <v>205</v>
      </c>
      <c r="B14" s="211" t="s">
        <v>87</v>
      </c>
      <c r="C14" s="212">
        <v>95.652173913043484</v>
      </c>
      <c r="D14" s="232">
        <v>5.3383316847497699</v>
      </c>
      <c r="E14" s="232">
        <v>15.864966676325702</v>
      </c>
      <c r="F14" s="232">
        <v>4.4324667681759164</v>
      </c>
      <c r="G14" s="233">
        <v>0.37415942266688534</v>
      </c>
      <c r="H14" s="232">
        <v>29.501306678880294</v>
      </c>
      <c r="I14" s="232">
        <v>47.594900028977108</v>
      </c>
      <c r="J14" s="232">
        <v>29.32247246639453</v>
      </c>
      <c r="K14" s="233">
        <v>19.456289978678036</v>
      </c>
    </row>
    <row r="15" spans="1:11" ht="24">
      <c r="A15" s="208" t="s">
        <v>206</v>
      </c>
      <c r="B15" s="176" t="s">
        <v>88</v>
      </c>
      <c r="C15" s="177">
        <v>95.238095238095241</v>
      </c>
      <c r="D15" s="220">
        <v>3.8381838988030799</v>
      </c>
      <c r="E15" s="220">
        <v>8.7365859496549216</v>
      </c>
      <c r="F15" s="220">
        <v>3.7424382241361629</v>
      </c>
      <c r="G15" s="228">
        <v>1.2172482408261727</v>
      </c>
      <c r="H15" s="220">
        <v>34.919947628326071</v>
      </c>
      <c r="I15" s="220">
        <v>38.586587944309251</v>
      </c>
      <c r="J15" s="220">
        <v>41.345031809504277</v>
      </c>
      <c r="K15" s="228">
        <v>25.562213057349627</v>
      </c>
    </row>
    <row r="16" spans="1:11" ht="24">
      <c r="A16" s="210" t="s">
        <v>207</v>
      </c>
      <c r="B16" s="211" t="s">
        <v>89</v>
      </c>
      <c r="C16" s="212">
        <v>100</v>
      </c>
      <c r="D16" s="232">
        <v>7.6911499096929576</v>
      </c>
      <c r="E16" s="232">
        <v>27.520053615933982</v>
      </c>
      <c r="F16" s="232">
        <v>2.5585307724660038</v>
      </c>
      <c r="G16" s="233">
        <v>2.5785637752999495</v>
      </c>
      <c r="H16" s="232">
        <v>32.648146555431317</v>
      </c>
      <c r="I16" s="232">
        <v>58.862336900747685</v>
      </c>
      <c r="J16" s="232">
        <v>27.778334101059464</v>
      </c>
      <c r="K16" s="233">
        <v>23.636834606916207</v>
      </c>
    </row>
    <row r="17" spans="1:11" ht="24.75" thickBot="1">
      <c r="A17" s="209" t="s">
        <v>208</v>
      </c>
      <c r="B17" s="184" t="s">
        <v>90</v>
      </c>
      <c r="C17" s="185">
        <v>98.039215686274517</v>
      </c>
      <c r="D17" s="223">
        <v>1.2726088551262082</v>
      </c>
      <c r="E17" s="223">
        <v>1.662794405721836</v>
      </c>
      <c r="F17" s="223">
        <v>2.0394546554126891</v>
      </c>
      <c r="G17" s="230">
        <v>0.14085811535700782</v>
      </c>
      <c r="H17" s="223">
        <v>24.332281310013094</v>
      </c>
      <c r="I17" s="223">
        <v>23.991747853986492</v>
      </c>
      <c r="J17" s="223">
        <v>29.63207646393732</v>
      </c>
      <c r="K17" s="230">
        <v>18.311554996411022</v>
      </c>
    </row>
    <row r="18" spans="1:11" ht="138.75" customHeight="1" thickTop="1">
      <c r="A18" s="594" t="s">
        <v>124</v>
      </c>
      <c r="B18" s="594"/>
      <c r="C18" s="594"/>
      <c r="D18" s="594"/>
      <c r="E18" s="594"/>
      <c r="F18" s="594"/>
      <c r="G18" s="594"/>
      <c r="H18" s="594"/>
      <c r="I18" s="594"/>
      <c r="J18" s="594"/>
      <c r="K18" s="594"/>
    </row>
  </sheetData>
  <mergeCells count="7">
    <mergeCell ref="D5:G5"/>
    <mergeCell ref="H5:K5"/>
    <mergeCell ref="A3:K3"/>
    <mergeCell ref="A18:K18"/>
    <mergeCell ref="A4:B6"/>
    <mergeCell ref="C4:C5"/>
    <mergeCell ref="D4:K4"/>
  </mergeCells>
  <phoneticPr fontId="13" type="noConversion"/>
  <hyperlinks>
    <hyperlink ref="A1" location="Hoja1!A1" display="Volver al índic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5"/>
  <cols>
    <col min="1" max="3" width="11.42578125" style="9"/>
    <col min="4" max="9" width="7.7109375" style="9" customWidth="1"/>
    <col min="10" max="10" width="14" style="9" customWidth="1"/>
    <col min="11" max="12" width="7.7109375" style="9" customWidth="1"/>
    <col min="13" max="16384" width="11.42578125" style="9"/>
  </cols>
  <sheetData>
    <row r="1" spans="1:13">
      <c r="A1" s="639" t="s">
        <v>29</v>
      </c>
      <c r="B1" s="639"/>
    </row>
    <row r="3" spans="1:13" ht="22.5" customHeight="1" thickBot="1">
      <c r="A3" s="645" t="s">
        <v>227</v>
      </c>
      <c r="B3" s="645"/>
      <c r="C3" s="645"/>
      <c r="D3" s="645"/>
      <c r="E3" s="645"/>
      <c r="F3" s="645"/>
      <c r="G3" s="645"/>
      <c r="H3" s="645"/>
      <c r="I3" s="645"/>
      <c r="J3" s="645"/>
      <c r="K3" s="645"/>
      <c r="L3" s="645"/>
      <c r="M3" s="234"/>
    </row>
    <row r="4" spans="1:13" ht="36.75" thickTop="1">
      <c r="A4" s="646"/>
      <c r="B4" s="646"/>
      <c r="C4" s="271" t="s">
        <v>114</v>
      </c>
      <c r="D4" s="643" t="s">
        <v>116</v>
      </c>
      <c r="E4" s="644"/>
      <c r="F4" s="643" t="s">
        <v>117</v>
      </c>
      <c r="G4" s="644"/>
      <c r="H4" s="643" t="s">
        <v>115</v>
      </c>
      <c r="I4" s="644"/>
      <c r="J4" s="272" t="s">
        <v>120</v>
      </c>
      <c r="K4" s="643" t="s">
        <v>92</v>
      </c>
      <c r="L4" s="644"/>
      <c r="M4" s="234"/>
    </row>
    <row r="5" spans="1:13" ht="15" customHeight="1" thickBot="1">
      <c r="A5" s="647"/>
      <c r="B5" s="647"/>
      <c r="C5" s="247" t="s">
        <v>48</v>
      </c>
      <c r="D5" s="251" t="s">
        <v>23</v>
      </c>
      <c r="E5" s="252" t="s">
        <v>119</v>
      </c>
      <c r="F5" s="251" t="s">
        <v>23</v>
      </c>
      <c r="G5" s="252" t="s">
        <v>119</v>
      </c>
      <c r="H5" s="251" t="s">
        <v>23</v>
      </c>
      <c r="I5" s="252" t="s">
        <v>119</v>
      </c>
      <c r="J5" s="260" t="s">
        <v>121</v>
      </c>
      <c r="K5" s="245" t="s">
        <v>118</v>
      </c>
      <c r="L5" s="264" t="s">
        <v>14</v>
      </c>
      <c r="M5" s="234"/>
    </row>
    <row r="6" spans="1:13">
      <c r="A6" s="640" t="s">
        <v>30</v>
      </c>
      <c r="B6" s="242" t="s">
        <v>14</v>
      </c>
      <c r="C6" s="248">
        <v>98.045602605863195</v>
      </c>
      <c r="D6" s="253">
        <v>27248.999999999982</v>
      </c>
      <c r="E6" s="254">
        <v>100</v>
      </c>
      <c r="F6" s="253">
        <v>1125.0000000000007</v>
      </c>
      <c r="G6" s="254">
        <v>100</v>
      </c>
      <c r="H6" s="253">
        <v>6939.9999999999982</v>
      </c>
      <c r="I6" s="254">
        <v>100</v>
      </c>
      <c r="J6" s="261">
        <v>16.210374639769466</v>
      </c>
      <c r="K6" s="265">
        <v>4.6137008009553169</v>
      </c>
      <c r="L6" s="266">
        <v>28.461407607670992</v>
      </c>
      <c r="M6" s="234"/>
    </row>
    <row r="7" spans="1:13">
      <c r="A7" s="641"/>
      <c r="B7" s="239" t="s">
        <v>31</v>
      </c>
      <c r="C7" s="249">
        <v>97.674418604651166</v>
      </c>
      <c r="D7" s="255">
        <v>4132.0000000000009</v>
      </c>
      <c r="E7" s="256">
        <v>15.163859224191729</v>
      </c>
      <c r="F7" s="255">
        <v>209.00000000000009</v>
      </c>
      <c r="G7" s="256">
        <v>18.577777777777772</v>
      </c>
      <c r="H7" s="255">
        <v>1255.9999999999998</v>
      </c>
      <c r="I7" s="256">
        <v>18.097982708933717</v>
      </c>
      <c r="J7" s="262">
        <v>16.640127388535042</v>
      </c>
      <c r="K7" s="267">
        <v>5.3127106698535291</v>
      </c>
      <c r="L7" s="268">
        <v>31.927103355674777</v>
      </c>
      <c r="M7" s="234"/>
    </row>
    <row r="8" spans="1:13">
      <c r="A8" s="641"/>
      <c r="B8" s="239" t="s">
        <v>32</v>
      </c>
      <c r="C8" s="249">
        <v>97.484276729559753</v>
      </c>
      <c r="D8" s="255">
        <v>14991.000000000002</v>
      </c>
      <c r="E8" s="256">
        <v>55.0148629307498</v>
      </c>
      <c r="F8" s="255">
        <v>578.00000000000057</v>
      </c>
      <c r="G8" s="256">
        <v>51.377777777777801</v>
      </c>
      <c r="H8" s="255">
        <v>4099</v>
      </c>
      <c r="I8" s="256">
        <v>59.063400576368899</v>
      </c>
      <c r="J8" s="262">
        <v>14.101000243961956</v>
      </c>
      <c r="K8" s="267">
        <v>4.3620107056069761</v>
      </c>
      <c r="L8" s="268">
        <v>30.934051699451519</v>
      </c>
      <c r="M8" s="234"/>
    </row>
    <row r="9" spans="1:13" ht="15.75" customHeight="1" thickBot="1">
      <c r="A9" s="642"/>
      <c r="B9" s="243" t="s">
        <v>33</v>
      </c>
      <c r="C9" s="250">
        <v>100</v>
      </c>
      <c r="D9" s="257">
        <v>8126.0000000000009</v>
      </c>
      <c r="E9" s="258">
        <v>29.821277845058557</v>
      </c>
      <c r="F9" s="257">
        <v>338.00000000000006</v>
      </c>
      <c r="G9" s="258">
        <v>30.04444444444443</v>
      </c>
      <c r="H9" s="257">
        <v>1585</v>
      </c>
      <c r="I9" s="258">
        <v>22.838616714697412</v>
      </c>
      <c r="J9" s="263">
        <v>21.324921135646694</v>
      </c>
      <c r="K9" s="269">
        <v>4.6949893347591729</v>
      </c>
      <c r="L9" s="270">
        <v>22.016444069802628</v>
      </c>
      <c r="M9" s="234"/>
    </row>
    <row r="10" spans="1:13" ht="79.5" customHeight="1" thickTop="1">
      <c r="A10" s="641" t="s">
        <v>122</v>
      </c>
      <c r="B10" s="641"/>
      <c r="C10" s="641"/>
      <c r="D10" s="641"/>
      <c r="E10" s="641"/>
      <c r="F10" s="641"/>
      <c r="G10" s="641"/>
      <c r="H10" s="641"/>
      <c r="I10" s="641"/>
      <c r="J10" s="641"/>
      <c r="K10" s="641"/>
      <c r="L10" s="641"/>
      <c r="M10" s="234"/>
    </row>
  </sheetData>
  <mergeCells count="9">
    <mergeCell ref="A1:B1"/>
    <mergeCell ref="A6:A9"/>
    <mergeCell ref="A10:L10"/>
    <mergeCell ref="K4:L4"/>
    <mergeCell ref="A3:L3"/>
    <mergeCell ref="A4:B5"/>
    <mergeCell ref="D4:E4"/>
    <mergeCell ref="F4:G4"/>
    <mergeCell ref="H4:I4"/>
  </mergeCells>
  <hyperlinks>
    <hyperlink ref="A1:B1" location="Índice!A1" display="Volver al índic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90" zoomScaleNormal="90" workbookViewId="0">
      <selection activeCell="A3" sqref="A3:L3"/>
    </sheetView>
  </sheetViews>
  <sheetFormatPr baseColWidth="10" defaultRowHeight="15"/>
  <cols>
    <col min="1" max="1" width="11.42578125" style="9"/>
    <col min="2" max="2" width="35.85546875" style="9" customWidth="1"/>
    <col min="3" max="3" width="11.42578125" style="9"/>
    <col min="4" max="9" width="7.7109375" style="9" customWidth="1"/>
    <col min="10" max="10" width="12.7109375" style="9" customWidth="1"/>
    <col min="11" max="16384" width="11.42578125" style="9"/>
  </cols>
  <sheetData>
    <row r="1" spans="1:13">
      <c r="A1" s="219" t="s">
        <v>29</v>
      </c>
    </row>
    <row r="3" spans="1:13" ht="30.75" customHeight="1" thickBot="1">
      <c r="A3" s="652" t="s">
        <v>264</v>
      </c>
      <c r="B3" s="652"/>
      <c r="C3" s="652"/>
      <c r="D3" s="652"/>
      <c r="E3" s="652"/>
      <c r="F3" s="652"/>
      <c r="G3" s="652"/>
      <c r="H3" s="652"/>
      <c r="I3" s="652"/>
      <c r="J3" s="652"/>
      <c r="K3" s="652"/>
      <c r="L3" s="652"/>
      <c r="M3" s="273"/>
    </row>
    <row r="4" spans="1:13" ht="37.5" customHeight="1" thickTop="1">
      <c r="A4" s="646"/>
      <c r="B4" s="646"/>
      <c r="C4" s="271" t="s">
        <v>114</v>
      </c>
      <c r="D4" s="643" t="s">
        <v>116</v>
      </c>
      <c r="E4" s="644"/>
      <c r="F4" s="643" t="s">
        <v>117</v>
      </c>
      <c r="G4" s="644"/>
      <c r="H4" s="643" t="s">
        <v>115</v>
      </c>
      <c r="I4" s="644"/>
      <c r="J4" s="272" t="s">
        <v>120</v>
      </c>
      <c r="K4" s="643" t="s">
        <v>92</v>
      </c>
      <c r="L4" s="644"/>
      <c r="M4" s="273"/>
    </row>
    <row r="5" spans="1:13" ht="15.75" thickBot="1">
      <c r="A5" s="647"/>
      <c r="B5" s="647"/>
      <c r="C5" s="247" t="s">
        <v>48</v>
      </c>
      <c r="D5" s="251" t="s">
        <v>23</v>
      </c>
      <c r="E5" s="252" t="s">
        <v>119</v>
      </c>
      <c r="F5" s="251" t="s">
        <v>23</v>
      </c>
      <c r="G5" s="252" t="s">
        <v>119</v>
      </c>
      <c r="H5" s="251" t="s">
        <v>23</v>
      </c>
      <c r="I5" s="252" t="s">
        <v>119</v>
      </c>
      <c r="J5" s="260" t="s">
        <v>121</v>
      </c>
      <c r="K5" s="245" t="s">
        <v>118</v>
      </c>
      <c r="L5" s="264" t="s">
        <v>14</v>
      </c>
      <c r="M5" s="273"/>
    </row>
    <row r="6" spans="1:13">
      <c r="A6" s="648" t="s">
        <v>63</v>
      </c>
      <c r="B6" s="275" t="s">
        <v>14</v>
      </c>
      <c r="C6" s="277">
        <v>98.045602605863195</v>
      </c>
      <c r="D6" s="280">
        <v>27248.999999999982</v>
      </c>
      <c r="E6" s="281">
        <v>100</v>
      </c>
      <c r="F6" s="280">
        <v>1125.0000000000007</v>
      </c>
      <c r="G6" s="281">
        <v>100</v>
      </c>
      <c r="H6" s="280">
        <v>6939.9999999999982</v>
      </c>
      <c r="I6" s="281">
        <v>100</v>
      </c>
      <c r="J6" s="286">
        <v>16.210374639769466</v>
      </c>
      <c r="K6" s="289">
        <v>4.6137008009553169</v>
      </c>
      <c r="L6" s="290">
        <v>28.461407607670992</v>
      </c>
      <c r="M6" s="273"/>
    </row>
    <row r="7" spans="1:13">
      <c r="A7" s="649"/>
      <c r="B7" s="274" t="s">
        <v>64</v>
      </c>
      <c r="C7" s="278">
        <v>96.491228070175438</v>
      </c>
      <c r="D7" s="282">
        <v>3134.9999999999995</v>
      </c>
      <c r="E7" s="283">
        <v>11.505009358141589</v>
      </c>
      <c r="F7" s="282">
        <v>163</v>
      </c>
      <c r="G7" s="283">
        <v>14.488888888888878</v>
      </c>
      <c r="H7" s="282">
        <v>891.00000000000034</v>
      </c>
      <c r="I7" s="283">
        <v>12.838616714697416</v>
      </c>
      <c r="J7" s="287">
        <v>18.294051627384952</v>
      </c>
      <c r="K7" s="291">
        <v>5.9286725732501733</v>
      </c>
      <c r="L7" s="292">
        <v>32.407651918809243</v>
      </c>
      <c r="M7" s="273"/>
    </row>
    <row r="8" spans="1:13">
      <c r="A8" s="649"/>
      <c r="B8" s="274" t="s">
        <v>65</v>
      </c>
      <c r="C8" s="278">
        <v>100</v>
      </c>
      <c r="D8" s="282">
        <v>997</v>
      </c>
      <c r="E8" s="283">
        <v>3.6588498660501325</v>
      </c>
      <c r="F8" s="282">
        <v>45.999999999999993</v>
      </c>
      <c r="G8" s="283">
        <v>4.0888888888888859</v>
      </c>
      <c r="H8" s="282">
        <v>365</v>
      </c>
      <c r="I8" s="283">
        <v>5.2593659942363127</v>
      </c>
      <c r="J8" s="287">
        <v>12.602739726027394</v>
      </c>
      <c r="K8" s="291">
        <v>3.8831313904570717</v>
      </c>
      <c r="L8" s="292">
        <v>30.811803424278946</v>
      </c>
      <c r="M8" s="273"/>
    </row>
    <row r="9" spans="1:13">
      <c r="A9" s="649"/>
      <c r="B9" s="274" t="s">
        <v>66</v>
      </c>
      <c r="C9" s="278">
        <v>100</v>
      </c>
      <c r="D9" s="282">
        <v>1567</v>
      </c>
      <c r="E9" s="283">
        <v>5.7506697493486039</v>
      </c>
      <c r="F9" s="282">
        <v>53.999999999999993</v>
      </c>
      <c r="G9" s="283">
        <v>4.7999999999999963</v>
      </c>
      <c r="H9" s="282">
        <v>337.99999999999994</v>
      </c>
      <c r="I9" s="283">
        <v>4.870317002881845</v>
      </c>
      <c r="J9" s="287">
        <v>15.976331360946746</v>
      </c>
      <c r="K9" s="291">
        <v>3.1988029238779032</v>
      </c>
      <c r="L9" s="292">
        <v>20.022136819828354</v>
      </c>
      <c r="M9" s="273"/>
    </row>
    <row r="10" spans="1:13">
      <c r="A10" s="649"/>
      <c r="B10" s="274" t="s">
        <v>67</v>
      </c>
      <c r="C10" s="278">
        <v>100</v>
      </c>
      <c r="D10" s="282">
        <v>1296</v>
      </c>
      <c r="E10" s="283">
        <v>4.7561378399207346</v>
      </c>
      <c r="F10" s="282">
        <v>79.000000000000014</v>
      </c>
      <c r="G10" s="283">
        <v>7.0222222222222186</v>
      </c>
      <c r="H10" s="282">
        <v>280</v>
      </c>
      <c r="I10" s="283">
        <v>4.034582132564843</v>
      </c>
      <c r="J10" s="287">
        <v>28.214285714285722</v>
      </c>
      <c r="K10" s="291">
        <v>6.5611482635199261</v>
      </c>
      <c r="L10" s="292">
        <v>23.254702706146567</v>
      </c>
      <c r="M10" s="273"/>
    </row>
    <row r="11" spans="1:13">
      <c r="A11" s="649"/>
      <c r="B11" s="274" t="s">
        <v>68</v>
      </c>
      <c r="C11" s="278">
        <v>100</v>
      </c>
      <c r="D11" s="282">
        <v>3211</v>
      </c>
      <c r="E11" s="283">
        <v>11.78391867591472</v>
      </c>
      <c r="F11" s="282">
        <v>106.00000000000001</v>
      </c>
      <c r="G11" s="283">
        <v>9.4222222222222172</v>
      </c>
      <c r="H11" s="282">
        <v>572</v>
      </c>
      <c r="I11" s="283">
        <v>8.2420749279538921</v>
      </c>
      <c r="J11" s="287">
        <v>18.531468531468533</v>
      </c>
      <c r="K11" s="291">
        <v>4.1734444238295163</v>
      </c>
      <c r="L11" s="292">
        <v>22.520851041797009</v>
      </c>
      <c r="M11" s="273"/>
    </row>
    <row r="12" spans="1:13">
      <c r="A12" s="649"/>
      <c r="B12" s="274" t="s">
        <v>69</v>
      </c>
      <c r="C12" s="278">
        <v>100</v>
      </c>
      <c r="D12" s="282">
        <v>1427.0000000000002</v>
      </c>
      <c r="E12" s="283">
        <v>5.2368894271349449</v>
      </c>
      <c r="F12" s="282">
        <v>71</v>
      </c>
      <c r="G12" s="283">
        <v>6.3111111111111073</v>
      </c>
      <c r="H12" s="282">
        <v>265</v>
      </c>
      <c r="I12" s="283">
        <v>3.8184438040345832</v>
      </c>
      <c r="J12" s="287">
        <v>26.79245283018868</v>
      </c>
      <c r="K12" s="291">
        <v>6.2802470900996745</v>
      </c>
      <c r="L12" s="292">
        <v>23.440358857414278</v>
      </c>
      <c r="M12" s="273"/>
    </row>
    <row r="13" spans="1:13">
      <c r="A13" s="649"/>
      <c r="B13" s="274" t="s">
        <v>70</v>
      </c>
      <c r="C13" s="278">
        <v>100</v>
      </c>
      <c r="D13" s="282">
        <v>625</v>
      </c>
      <c r="E13" s="283">
        <v>2.2936621527395515</v>
      </c>
      <c r="F13" s="282">
        <v>28</v>
      </c>
      <c r="G13" s="283">
        <v>2.4888888888888872</v>
      </c>
      <c r="H13" s="282">
        <v>130</v>
      </c>
      <c r="I13" s="283">
        <v>1.8731988472622485</v>
      </c>
      <c r="J13" s="287">
        <v>21.53846153846154</v>
      </c>
      <c r="K13" s="291">
        <v>4.3985177597686249</v>
      </c>
      <c r="L13" s="292">
        <v>20.421689598925759</v>
      </c>
      <c r="M13" s="273"/>
    </row>
    <row r="14" spans="1:13">
      <c r="A14" s="649"/>
      <c r="B14" s="274" t="s">
        <v>71</v>
      </c>
      <c r="C14" s="278">
        <v>100</v>
      </c>
      <c r="D14" s="282">
        <v>845</v>
      </c>
      <c r="E14" s="283">
        <v>3.1010312305038741</v>
      </c>
      <c r="F14" s="282">
        <v>39</v>
      </c>
      <c r="G14" s="283">
        <v>3.4666666666666646</v>
      </c>
      <c r="H14" s="282">
        <v>236.99999999999997</v>
      </c>
      <c r="I14" s="283">
        <v>3.4149855907780982</v>
      </c>
      <c r="J14" s="287">
        <v>16.455696202531648</v>
      </c>
      <c r="K14" s="291">
        <v>5.3870868859345382</v>
      </c>
      <c r="L14" s="292">
        <v>32.736912614525266</v>
      </c>
      <c r="M14" s="273"/>
    </row>
    <row r="15" spans="1:13">
      <c r="A15" s="649"/>
      <c r="B15" s="274" t="s">
        <v>72</v>
      </c>
      <c r="C15" s="278">
        <v>95.833333333333329</v>
      </c>
      <c r="D15" s="282">
        <v>5326.9999999999991</v>
      </c>
      <c r="E15" s="283">
        <v>19.549341260229745</v>
      </c>
      <c r="F15" s="282">
        <v>233.99999999999997</v>
      </c>
      <c r="G15" s="283">
        <v>20.799999999999986</v>
      </c>
      <c r="H15" s="282">
        <v>1389</v>
      </c>
      <c r="I15" s="283">
        <v>20.014409221902021</v>
      </c>
      <c r="J15" s="287">
        <v>16.846652267818573</v>
      </c>
      <c r="K15" s="291">
        <v>5.4661000678382621</v>
      </c>
      <c r="L15" s="292">
        <v>32.446209377039949</v>
      </c>
      <c r="M15" s="273"/>
    </row>
    <row r="16" spans="1:13">
      <c r="A16" s="649"/>
      <c r="B16" s="274" t="s">
        <v>73</v>
      </c>
      <c r="C16" s="278">
        <v>100</v>
      </c>
      <c r="D16" s="282">
        <v>688</v>
      </c>
      <c r="E16" s="283">
        <v>2.5248632977356982</v>
      </c>
      <c r="F16" s="282">
        <v>25.000000000000004</v>
      </c>
      <c r="G16" s="283">
        <v>2.2222222222222214</v>
      </c>
      <c r="H16" s="282">
        <v>195.99999999999997</v>
      </c>
      <c r="I16" s="283">
        <v>2.8242074927953893</v>
      </c>
      <c r="J16" s="287">
        <v>12.755102040816331</v>
      </c>
      <c r="K16" s="291">
        <v>3.5141432229988649</v>
      </c>
      <c r="L16" s="292">
        <v>27.550882868311092</v>
      </c>
      <c r="M16" s="273"/>
    </row>
    <row r="17" spans="1:13">
      <c r="A17" s="649"/>
      <c r="B17" s="274" t="s">
        <v>74</v>
      </c>
      <c r="C17" s="278">
        <v>93.75</v>
      </c>
      <c r="D17" s="282">
        <v>1537</v>
      </c>
      <c r="E17" s="283">
        <v>5.6405739660171053</v>
      </c>
      <c r="F17" s="282">
        <v>46</v>
      </c>
      <c r="G17" s="283">
        <v>4.0888888888888868</v>
      </c>
      <c r="H17" s="282">
        <v>398.99999999999994</v>
      </c>
      <c r="I17" s="283">
        <v>5.7492795389048998</v>
      </c>
      <c r="J17" s="287">
        <v>11.528822055137846</v>
      </c>
      <c r="K17" s="291">
        <v>3.5280372849872466</v>
      </c>
      <c r="L17" s="292">
        <v>30.601888624128502</v>
      </c>
      <c r="M17" s="273"/>
    </row>
    <row r="18" spans="1:13">
      <c r="A18" s="649"/>
      <c r="B18" s="274" t="s">
        <v>75</v>
      </c>
      <c r="C18" s="278">
        <v>100</v>
      </c>
      <c r="D18" s="282">
        <v>1280.9999999999998</v>
      </c>
      <c r="E18" s="283">
        <v>4.7010899482549844</v>
      </c>
      <c r="F18" s="282">
        <v>46.999999999999993</v>
      </c>
      <c r="G18" s="283">
        <v>4.1777777777777745</v>
      </c>
      <c r="H18" s="282">
        <v>369.00000000000006</v>
      </c>
      <c r="I18" s="283">
        <v>5.3170028818443829</v>
      </c>
      <c r="J18" s="287">
        <v>12.737127371273708</v>
      </c>
      <c r="K18" s="291">
        <v>3.6240839443891648</v>
      </c>
      <c r="L18" s="292">
        <v>28.452914371906434</v>
      </c>
      <c r="M18" s="273"/>
    </row>
    <row r="19" spans="1:13">
      <c r="A19" s="649"/>
      <c r="B19" s="274" t="s">
        <v>76</v>
      </c>
      <c r="C19" s="278">
        <v>100</v>
      </c>
      <c r="D19" s="282">
        <v>2230.0000000000005</v>
      </c>
      <c r="E19" s="283">
        <v>8.1837865609747222</v>
      </c>
      <c r="F19" s="282">
        <v>64</v>
      </c>
      <c r="G19" s="283">
        <v>5.6888888888888856</v>
      </c>
      <c r="H19" s="282">
        <v>713</v>
      </c>
      <c r="I19" s="283">
        <v>10.273775216138331</v>
      </c>
      <c r="J19" s="287">
        <v>8.9761570827489479</v>
      </c>
      <c r="K19" s="291">
        <v>3.0830387993042048</v>
      </c>
      <c r="L19" s="292">
        <v>34.346979123498407</v>
      </c>
      <c r="M19" s="273"/>
    </row>
    <row r="20" spans="1:13">
      <c r="A20" s="649"/>
      <c r="B20" s="274" t="s">
        <v>77</v>
      </c>
      <c r="C20" s="278">
        <v>100</v>
      </c>
      <c r="D20" s="282">
        <v>524</v>
      </c>
      <c r="E20" s="283">
        <v>1.9230063488568399</v>
      </c>
      <c r="F20" s="282">
        <v>29</v>
      </c>
      <c r="G20" s="283">
        <v>2.5777777777777762</v>
      </c>
      <c r="H20" s="282">
        <v>165.99999999999997</v>
      </c>
      <c r="I20" s="283">
        <v>2.3919308357348705</v>
      </c>
      <c r="J20" s="287">
        <v>17.469879518072293</v>
      </c>
      <c r="K20" s="291">
        <v>5.958714021132745</v>
      </c>
      <c r="L20" s="292">
        <v>34.108500948552944</v>
      </c>
      <c r="M20" s="273"/>
    </row>
    <row r="21" spans="1:13">
      <c r="A21" s="649"/>
      <c r="B21" s="274" t="s">
        <v>78</v>
      </c>
      <c r="C21" s="278">
        <v>92.307692307692307</v>
      </c>
      <c r="D21" s="282">
        <v>888</v>
      </c>
      <c r="E21" s="283">
        <v>3.2588351866123548</v>
      </c>
      <c r="F21" s="282">
        <v>36</v>
      </c>
      <c r="G21" s="283">
        <v>3.199999999999998</v>
      </c>
      <c r="H21" s="282">
        <v>246</v>
      </c>
      <c r="I21" s="283">
        <v>3.5446685878962549</v>
      </c>
      <c r="J21" s="287">
        <v>14.634146341463415</v>
      </c>
      <c r="K21" s="291">
        <v>4.3047811244848351</v>
      </c>
      <c r="L21" s="292">
        <v>29.416004350646375</v>
      </c>
      <c r="M21" s="273"/>
    </row>
    <row r="22" spans="1:13" ht="15.75" thickBot="1">
      <c r="A22" s="650"/>
      <c r="B22" s="276" t="s">
        <v>79</v>
      </c>
      <c r="C22" s="279">
        <v>100</v>
      </c>
      <c r="D22" s="284">
        <v>1671</v>
      </c>
      <c r="E22" s="285">
        <v>6.1323351315644654</v>
      </c>
      <c r="F22" s="284">
        <v>58</v>
      </c>
      <c r="G22" s="285">
        <v>5.1555555555555523</v>
      </c>
      <c r="H22" s="284">
        <v>384</v>
      </c>
      <c r="I22" s="285">
        <v>5.5331412103746409</v>
      </c>
      <c r="J22" s="288">
        <v>15.104166666666666</v>
      </c>
      <c r="K22" s="293">
        <v>3.7787039598746981</v>
      </c>
      <c r="L22" s="294">
        <v>25.017626217101448</v>
      </c>
      <c r="M22" s="273"/>
    </row>
    <row r="23" spans="1:13" ht="62.25" customHeight="1" thickTop="1">
      <c r="A23" s="651" t="s">
        <v>122</v>
      </c>
      <c r="B23" s="651"/>
      <c r="C23" s="651"/>
      <c r="D23" s="651"/>
      <c r="E23" s="651"/>
      <c r="F23" s="651"/>
      <c r="G23" s="651"/>
      <c r="H23" s="651"/>
      <c r="I23" s="651"/>
      <c r="J23" s="651"/>
      <c r="K23" s="651"/>
      <c r="L23" s="651"/>
      <c r="M23" s="273"/>
    </row>
  </sheetData>
  <mergeCells count="8">
    <mergeCell ref="A6:A22"/>
    <mergeCell ref="A23:L23"/>
    <mergeCell ref="K4:L4"/>
    <mergeCell ref="A3:L3"/>
    <mergeCell ref="A4:B5"/>
    <mergeCell ref="D4:E4"/>
    <mergeCell ref="F4:G4"/>
    <mergeCell ref="H4:I4"/>
  </mergeCells>
  <hyperlinks>
    <hyperlink ref="A1" location="Índice!A1" display="Volver al índi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election activeCell="A3" sqref="A3:U3"/>
    </sheetView>
  </sheetViews>
  <sheetFormatPr baseColWidth="10" defaultRowHeight="12"/>
  <cols>
    <col min="1" max="2" width="11.42578125" style="1"/>
    <col min="3" max="21" width="6.7109375" style="1" customWidth="1"/>
    <col min="22" max="16384" width="11.42578125" style="1"/>
  </cols>
  <sheetData>
    <row r="1" spans="1:21" ht="15">
      <c r="A1" s="37" t="s">
        <v>29</v>
      </c>
    </row>
    <row r="3" spans="1:21" ht="12.75" customHeight="1" thickBot="1">
      <c r="A3" s="533" t="s">
        <v>192</v>
      </c>
      <c r="B3" s="533"/>
      <c r="C3" s="533"/>
      <c r="D3" s="533"/>
      <c r="E3" s="533"/>
      <c r="F3" s="533"/>
      <c r="G3" s="533"/>
      <c r="H3" s="533"/>
      <c r="I3" s="533"/>
      <c r="J3" s="533"/>
      <c r="K3" s="533"/>
      <c r="L3" s="533"/>
      <c r="M3" s="533"/>
      <c r="N3" s="533"/>
      <c r="O3" s="533"/>
      <c r="P3" s="533"/>
      <c r="Q3" s="533"/>
      <c r="R3" s="533"/>
      <c r="S3" s="533"/>
      <c r="T3" s="533"/>
      <c r="U3" s="533"/>
    </row>
    <row r="4" spans="1:21" ht="15" customHeight="1" thickTop="1">
      <c r="A4" s="536"/>
      <c r="B4" s="537"/>
      <c r="C4" s="543" t="s">
        <v>18</v>
      </c>
      <c r="D4" s="543"/>
      <c r="E4" s="543"/>
      <c r="F4" s="543"/>
      <c r="G4" s="543"/>
      <c r="H4" s="543"/>
      <c r="I4" s="543"/>
      <c r="J4" s="543"/>
      <c r="K4" s="543"/>
      <c r="L4" s="543"/>
      <c r="M4" s="543"/>
      <c r="N4" s="543"/>
      <c r="O4" s="543"/>
      <c r="P4" s="543"/>
      <c r="Q4" s="543"/>
      <c r="R4" s="543"/>
      <c r="S4" s="543"/>
      <c r="T4" s="543"/>
      <c r="U4" s="543"/>
    </row>
    <row r="5" spans="1:21">
      <c r="A5" s="538"/>
      <c r="B5" s="539"/>
      <c r="C5" s="544">
        <v>2020</v>
      </c>
      <c r="D5" s="544"/>
      <c r="E5" s="544"/>
      <c r="F5" s="544"/>
      <c r="G5" s="544"/>
      <c r="H5" s="544"/>
      <c r="I5" s="544"/>
      <c r="J5" s="544"/>
      <c r="K5" s="544"/>
      <c r="L5" s="544"/>
      <c r="M5" s="544" t="s">
        <v>2</v>
      </c>
      <c r="N5" s="544"/>
      <c r="O5" s="544"/>
      <c r="P5" s="544"/>
      <c r="Q5" s="544"/>
      <c r="R5" s="544"/>
      <c r="S5" s="544"/>
      <c r="T5" s="544"/>
      <c r="U5" s="544"/>
    </row>
    <row r="6" spans="1:21" ht="36.75" thickBot="1">
      <c r="A6" s="540"/>
      <c r="B6" s="541"/>
      <c r="C6" s="2" t="s">
        <v>191</v>
      </c>
      <c r="D6" s="2" t="s">
        <v>190</v>
      </c>
      <c r="E6" s="2" t="s">
        <v>6</v>
      </c>
      <c r="F6" s="2" t="s">
        <v>7</v>
      </c>
      <c r="G6" s="2" t="s">
        <v>8</v>
      </c>
      <c r="H6" s="2" t="s">
        <v>9</v>
      </c>
      <c r="I6" s="2" t="s">
        <v>10</v>
      </c>
      <c r="J6" s="2" t="s">
        <v>11</v>
      </c>
      <c r="K6" s="2" t="s">
        <v>12</v>
      </c>
      <c r="L6" s="2" t="s">
        <v>13</v>
      </c>
      <c r="M6" s="2" t="s">
        <v>17</v>
      </c>
      <c r="N6" s="2" t="s">
        <v>3</v>
      </c>
      <c r="O6" s="2" t="s">
        <v>4</v>
      </c>
      <c r="P6" s="2" t="s">
        <v>5</v>
      </c>
      <c r="Q6" s="2" t="s">
        <v>6</v>
      </c>
      <c r="R6" s="2" t="s">
        <v>7</v>
      </c>
      <c r="S6" s="2" t="s">
        <v>8</v>
      </c>
      <c r="T6" s="2" t="s">
        <v>9</v>
      </c>
      <c r="U6" s="2" t="s">
        <v>10</v>
      </c>
    </row>
    <row r="7" spans="1:21" ht="36" customHeight="1">
      <c r="A7" s="534" t="s">
        <v>15</v>
      </c>
      <c r="B7" s="3" t="s">
        <v>21</v>
      </c>
      <c r="C7" s="4">
        <v>85</v>
      </c>
      <c r="D7" s="4">
        <v>481</v>
      </c>
      <c r="E7" s="4">
        <v>32</v>
      </c>
      <c r="F7" s="4">
        <v>8</v>
      </c>
      <c r="G7" s="4">
        <v>0</v>
      </c>
      <c r="H7" s="4">
        <v>35</v>
      </c>
      <c r="I7" s="4">
        <v>67</v>
      </c>
      <c r="J7" s="4">
        <v>44</v>
      </c>
      <c r="K7" s="4">
        <v>75</v>
      </c>
      <c r="L7" s="4">
        <v>80</v>
      </c>
      <c r="M7" s="4">
        <v>119</v>
      </c>
      <c r="N7" s="4">
        <v>27</v>
      </c>
      <c r="O7" s="4">
        <v>3</v>
      </c>
      <c r="P7" s="4">
        <v>0</v>
      </c>
      <c r="Q7" s="4">
        <v>3</v>
      </c>
      <c r="R7" s="4">
        <v>12</v>
      </c>
      <c r="S7" s="4">
        <v>2</v>
      </c>
      <c r="T7" s="4">
        <v>28</v>
      </c>
      <c r="U7" s="4">
        <v>24</v>
      </c>
    </row>
    <row r="8" spans="1:21" ht="31.5" customHeight="1" thickBot="1">
      <c r="A8" s="535"/>
      <c r="B8" s="5" t="s">
        <v>20</v>
      </c>
      <c r="C8" s="6">
        <f>C7</f>
        <v>85</v>
      </c>
      <c r="D8" s="6">
        <f>C8+D7</f>
        <v>566</v>
      </c>
      <c r="E8" s="6">
        <f t="shared" ref="E8:U8" si="0">D8+E7</f>
        <v>598</v>
      </c>
      <c r="F8" s="6">
        <f t="shared" si="0"/>
        <v>606</v>
      </c>
      <c r="G8" s="6">
        <f t="shared" si="0"/>
        <v>606</v>
      </c>
      <c r="H8" s="6">
        <f t="shared" si="0"/>
        <v>641</v>
      </c>
      <c r="I8" s="6">
        <f t="shared" si="0"/>
        <v>708</v>
      </c>
      <c r="J8" s="6">
        <f t="shared" si="0"/>
        <v>752</v>
      </c>
      <c r="K8" s="6">
        <f t="shared" si="0"/>
        <v>827</v>
      </c>
      <c r="L8" s="6">
        <f t="shared" si="0"/>
        <v>907</v>
      </c>
      <c r="M8" s="6">
        <f t="shared" si="0"/>
        <v>1026</v>
      </c>
      <c r="N8" s="6">
        <f t="shared" si="0"/>
        <v>1053</v>
      </c>
      <c r="O8" s="6">
        <f t="shared" si="0"/>
        <v>1056</v>
      </c>
      <c r="P8" s="6">
        <f t="shared" si="0"/>
        <v>1056</v>
      </c>
      <c r="Q8" s="6">
        <f t="shared" si="0"/>
        <v>1059</v>
      </c>
      <c r="R8" s="6">
        <f t="shared" si="0"/>
        <v>1071</v>
      </c>
      <c r="S8" s="6">
        <f t="shared" si="0"/>
        <v>1073</v>
      </c>
      <c r="T8" s="6">
        <f t="shared" si="0"/>
        <v>1101</v>
      </c>
      <c r="U8" s="6">
        <f t="shared" si="0"/>
        <v>1125</v>
      </c>
    </row>
    <row r="9" spans="1:21" ht="63.75" customHeight="1" thickTop="1">
      <c r="A9" s="542" t="s">
        <v>16</v>
      </c>
      <c r="B9" s="542"/>
      <c r="C9" s="542"/>
      <c r="D9" s="542"/>
      <c r="E9" s="542"/>
      <c r="F9" s="542"/>
      <c r="G9" s="542"/>
      <c r="H9" s="542"/>
      <c r="I9" s="542"/>
      <c r="J9" s="542"/>
      <c r="K9" s="542"/>
      <c r="L9" s="542"/>
      <c r="M9" s="542"/>
      <c r="N9" s="542"/>
      <c r="O9" s="542"/>
      <c r="P9" s="542"/>
      <c r="Q9" s="542"/>
      <c r="R9" s="542"/>
      <c r="S9" s="542"/>
      <c r="T9" s="542"/>
      <c r="U9" s="542"/>
    </row>
  </sheetData>
  <mergeCells count="7">
    <mergeCell ref="A3:U3"/>
    <mergeCell ref="A7:A8"/>
    <mergeCell ref="A4:B6"/>
    <mergeCell ref="A9:U9"/>
    <mergeCell ref="C4:U4"/>
    <mergeCell ref="C5:L5"/>
    <mergeCell ref="M5:U5"/>
  </mergeCells>
  <hyperlinks>
    <hyperlink ref="A1" location="Índice!A1" display="Volver al índice"/>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election activeCell="A3" sqref="A3:L3"/>
    </sheetView>
  </sheetViews>
  <sheetFormatPr baseColWidth="10" defaultRowHeight="12"/>
  <cols>
    <col min="1" max="1" width="11.42578125" style="1"/>
    <col min="2" max="2" width="38.85546875" style="1" customWidth="1"/>
    <col min="3" max="3" width="11.42578125" style="1"/>
    <col min="4" max="9" width="7.7109375" style="1" customWidth="1"/>
    <col min="10" max="10" width="12.7109375" style="1" customWidth="1"/>
    <col min="11" max="12" width="7.7109375" style="1" customWidth="1"/>
    <col min="13" max="16384" width="11.42578125" style="1"/>
  </cols>
  <sheetData>
    <row r="1" spans="1:13">
      <c r="A1" s="192" t="s">
        <v>29</v>
      </c>
    </row>
    <row r="3" spans="1:13" ht="21.75" customHeight="1" thickBot="1">
      <c r="A3" s="659" t="s">
        <v>226</v>
      </c>
      <c r="B3" s="659"/>
      <c r="C3" s="659"/>
      <c r="D3" s="659"/>
      <c r="E3" s="659"/>
      <c r="F3" s="659"/>
      <c r="G3" s="659"/>
      <c r="H3" s="659"/>
      <c r="I3" s="659"/>
      <c r="J3" s="659"/>
      <c r="K3" s="659"/>
      <c r="L3" s="659"/>
      <c r="M3" s="296"/>
    </row>
    <row r="4" spans="1:13" ht="40.5" customHeight="1" thickTop="1">
      <c r="A4" s="660"/>
      <c r="B4" s="660"/>
      <c r="C4" s="302" t="s">
        <v>114</v>
      </c>
      <c r="D4" s="657" t="s">
        <v>116</v>
      </c>
      <c r="E4" s="658"/>
      <c r="F4" s="657" t="s">
        <v>117</v>
      </c>
      <c r="G4" s="658"/>
      <c r="H4" s="657" t="s">
        <v>115</v>
      </c>
      <c r="I4" s="658"/>
      <c r="J4" s="302" t="s">
        <v>120</v>
      </c>
      <c r="K4" s="657" t="s">
        <v>92</v>
      </c>
      <c r="L4" s="658"/>
      <c r="M4" s="296"/>
    </row>
    <row r="5" spans="1:13" ht="12.75" thickBot="1">
      <c r="A5" s="647"/>
      <c r="B5" s="647"/>
      <c r="C5" s="236" t="s">
        <v>48</v>
      </c>
      <c r="D5" s="328" t="s">
        <v>23</v>
      </c>
      <c r="E5" s="329" t="s">
        <v>119</v>
      </c>
      <c r="F5" s="328" t="s">
        <v>23</v>
      </c>
      <c r="G5" s="329" t="s">
        <v>119</v>
      </c>
      <c r="H5" s="328" t="s">
        <v>23</v>
      </c>
      <c r="I5" s="329" t="s">
        <v>119</v>
      </c>
      <c r="J5" s="236" t="s">
        <v>121</v>
      </c>
      <c r="K5" s="328" t="s">
        <v>118</v>
      </c>
      <c r="L5" s="329" t="s">
        <v>14</v>
      </c>
      <c r="M5" s="296"/>
    </row>
    <row r="6" spans="1:13" ht="15" customHeight="1">
      <c r="A6" s="653" t="s">
        <v>125</v>
      </c>
      <c r="B6" s="310" t="s">
        <v>14</v>
      </c>
      <c r="C6" s="311">
        <v>98.045602605863195</v>
      </c>
      <c r="D6" s="312">
        <v>27248.999999999982</v>
      </c>
      <c r="E6" s="313">
        <v>100</v>
      </c>
      <c r="F6" s="312">
        <v>1125.0000000000007</v>
      </c>
      <c r="G6" s="313">
        <v>100</v>
      </c>
      <c r="H6" s="312">
        <v>6939.9999999999982</v>
      </c>
      <c r="I6" s="313">
        <v>100</v>
      </c>
      <c r="J6" s="314">
        <v>16.210374639769466</v>
      </c>
      <c r="K6" s="315">
        <v>4.6137008009553169</v>
      </c>
      <c r="L6" s="316">
        <v>28.461407607670992</v>
      </c>
      <c r="M6" s="296"/>
    </row>
    <row r="7" spans="1:13" ht="15" customHeight="1">
      <c r="A7" s="654"/>
      <c r="B7" s="297" t="s">
        <v>126</v>
      </c>
      <c r="C7" s="303">
        <v>100</v>
      </c>
      <c r="D7" s="304">
        <v>4106.0000000000009</v>
      </c>
      <c r="E7" s="305">
        <v>15.068442878637761</v>
      </c>
      <c r="F7" s="304">
        <v>142</v>
      </c>
      <c r="G7" s="305">
        <v>12.622222222222215</v>
      </c>
      <c r="H7" s="304">
        <v>730.00000000000011</v>
      </c>
      <c r="I7" s="305">
        <v>10.518731988472627</v>
      </c>
      <c r="J7" s="307">
        <v>19.452054794520546</v>
      </c>
      <c r="K7" s="308">
        <v>4.1672964915271127</v>
      </c>
      <c r="L7" s="309">
        <v>21.423425625456289</v>
      </c>
      <c r="M7" s="296"/>
    </row>
    <row r="8" spans="1:13" ht="15" customHeight="1">
      <c r="A8" s="654"/>
      <c r="B8" s="297" t="s">
        <v>127</v>
      </c>
      <c r="C8" s="303">
        <v>97.142857142857139</v>
      </c>
      <c r="D8" s="304">
        <v>2786.9999999999995</v>
      </c>
      <c r="E8" s="305">
        <v>10.227898271496207</v>
      </c>
      <c r="F8" s="304">
        <v>92.999999999999986</v>
      </c>
      <c r="G8" s="305">
        <v>8.2666666666666604</v>
      </c>
      <c r="H8" s="304">
        <v>802.99999999999989</v>
      </c>
      <c r="I8" s="305">
        <v>11.570605187319886</v>
      </c>
      <c r="J8" s="307">
        <v>11.581569115815691</v>
      </c>
      <c r="K8" s="308">
        <v>3.2900380033554599</v>
      </c>
      <c r="L8" s="309">
        <v>28.407532437574563</v>
      </c>
      <c r="M8" s="296"/>
    </row>
    <row r="9" spans="1:13" ht="15" customHeight="1">
      <c r="A9" s="654"/>
      <c r="B9" s="297" t="s">
        <v>128</v>
      </c>
      <c r="C9" s="303">
        <v>100</v>
      </c>
      <c r="D9" s="304">
        <v>4020</v>
      </c>
      <c r="E9" s="305">
        <v>14.752834966420798</v>
      </c>
      <c r="F9" s="304">
        <v>195.99999999999994</v>
      </c>
      <c r="G9" s="305">
        <v>17.422222222222207</v>
      </c>
      <c r="H9" s="304">
        <v>854.99999999999966</v>
      </c>
      <c r="I9" s="305">
        <v>12.319884726224782</v>
      </c>
      <c r="J9" s="307">
        <v>22.923976608187136</v>
      </c>
      <c r="K9" s="308">
        <v>5.1692133387959061</v>
      </c>
      <c r="L9" s="309">
        <v>22.549374513624997</v>
      </c>
      <c r="M9" s="296"/>
    </row>
    <row r="10" spans="1:13" ht="15" customHeight="1">
      <c r="A10" s="654"/>
      <c r="B10" s="297" t="s">
        <v>129</v>
      </c>
      <c r="C10" s="303">
        <v>98.648648648648646</v>
      </c>
      <c r="D10" s="304">
        <v>6139.9999999999973</v>
      </c>
      <c r="E10" s="305">
        <v>22.532936988513345</v>
      </c>
      <c r="F10" s="304">
        <v>219.99999999999997</v>
      </c>
      <c r="G10" s="305">
        <v>19.555555555555539</v>
      </c>
      <c r="H10" s="304">
        <v>1657.9999999999993</v>
      </c>
      <c r="I10" s="305">
        <v>23.890489913544666</v>
      </c>
      <c r="J10" s="307">
        <v>13.268998793727386</v>
      </c>
      <c r="K10" s="308">
        <v>3.9753498604914581</v>
      </c>
      <c r="L10" s="309">
        <v>29.959682130431073</v>
      </c>
      <c r="M10" s="296"/>
    </row>
    <row r="11" spans="1:13" ht="15" customHeight="1">
      <c r="A11" s="654"/>
      <c r="B11" s="297" t="s">
        <v>175</v>
      </c>
      <c r="C11" s="303">
        <v>97.402597402597408</v>
      </c>
      <c r="D11" s="304">
        <v>3676</v>
      </c>
      <c r="E11" s="305">
        <v>13.490403317552946</v>
      </c>
      <c r="F11" s="304">
        <v>190.99999999999994</v>
      </c>
      <c r="G11" s="305">
        <v>16.97777777777776</v>
      </c>
      <c r="H11" s="304">
        <v>1100.0000000000002</v>
      </c>
      <c r="I11" s="305">
        <v>15.850144092219029</v>
      </c>
      <c r="J11" s="307">
        <v>17.363636363636353</v>
      </c>
      <c r="K11" s="308">
        <v>5.4800238333676585</v>
      </c>
      <c r="L11" s="309">
        <v>31.560346684316379</v>
      </c>
      <c r="M11" s="296"/>
    </row>
    <row r="12" spans="1:13" ht="15" customHeight="1" thickBot="1">
      <c r="A12" s="655"/>
      <c r="B12" s="317" t="s">
        <v>176</v>
      </c>
      <c r="C12" s="318">
        <v>96.610169491525426</v>
      </c>
      <c r="D12" s="319">
        <v>6520</v>
      </c>
      <c r="E12" s="320">
        <v>23.927483577379004</v>
      </c>
      <c r="F12" s="319">
        <v>283.00000000000006</v>
      </c>
      <c r="G12" s="320">
        <v>25.155555555555548</v>
      </c>
      <c r="H12" s="319">
        <v>1794.0000000000002</v>
      </c>
      <c r="I12" s="320">
        <v>25.850144092219029</v>
      </c>
      <c r="J12" s="321">
        <v>15.774804905239689</v>
      </c>
      <c r="K12" s="322">
        <v>5.301088700282568</v>
      </c>
      <c r="L12" s="323">
        <v>33.604781372109279</v>
      </c>
      <c r="M12" s="296"/>
    </row>
    <row r="13" spans="1:13" s="325" customFormat="1" ht="69.75" customHeight="1" thickTop="1">
      <c r="A13" s="656" t="s">
        <v>122</v>
      </c>
      <c r="B13" s="656"/>
      <c r="C13" s="656"/>
      <c r="D13" s="656"/>
      <c r="E13" s="656"/>
      <c r="F13" s="656"/>
      <c r="G13" s="656"/>
      <c r="H13" s="656"/>
      <c r="I13" s="656"/>
      <c r="J13" s="656"/>
      <c r="K13" s="656"/>
      <c r="L13" s="656"/>
      <c r="M13" s="324"/>
    </row>
  </sheetData>
  <mergeCells count="8">
    <mergeCell ref="A6:A12"/>
    <mergeCell ref="A13:L13"/>
    <mergeCell ref="K4:L4"/>
    <mergeCell ref="A3:L3"/>
    <mergeCell ref="A4:B5"/>
    <mergeCell ref="D4:E4"/>
    <mergeCell ref="F4:G4"/>
    <mergeCell ref="H4:I4"/>
  </mergeCells>
  <hyperlinks>
    <hyperlink ref="A1" location="Índice!A1" display="Volver al índice"/>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5"/>
  <cols>
    <col min="1" max="1" width="11.42578125" style="9"/>
    <col min="2" max="2" width="25.8554687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19" t="s">
        <v>29</v>
      </c>
    </row>
    <row r="3" spans="1:13" ht="15.75" thickBot="1">
      <c r="A3" s="665" t="s">
        <v>225</v>
      </c>
      <c r="B3" s="665"/>
      <c r="C3" s="665"/>
      <c r="D3" s="665"/>
      <c r="E3" s="665"/>
      <c r="F3" s="665"/>
      <c r="G3" s="665"/>
      <c r="H3" s="665"/>
      <c r="I3" s="665"/>
      <c r="J3" s="665"/>
      <c r="K3" s="665"/>
      <c r="L3" s="665"/>
      <c r="M3" s="330"/>
    </row>
    <row r="4" spans="1:13" ht="37.5" customHeight="1" thickTop="1">
      <c r="A4" s="646"/>
      <c r="B4" s="646"/>
      <c r="C4" s="246" t="s">
        <v>114</v>
      </c>
      <c r="D4" s="663" t="s">
        <v>116</v>
      </c>
      <c r="E4" s="664"/>
      <c r="F4" s="663" t="s">
        <v>117</v>
      </c>
      <c r="G4" s="664"/>
      <c r="H4" s="663" t="s">
        <v>115</v>
      </c>
      <c r="I4" s="664"/>
      <c r="J4" s="259" t="s">
        <v>120</v>
      </c>
      <c r="K4" s="663" t="s">
        <v>92</v>
      </c>
      <c r="L4" s="664"/>
      <c r="M4" s="330"/>
    </row>
    <row r="5" spans="1:13" ht="15.75" thickBot="1">
      <c r="A5" s="647"/>
      <c r="B5" s="647"/>
      <c r="C5" s="247" t="s">
        <v>48</v>
      </c>
      <c r="D5" s="251" t="s">
        <v>23</v>
      </c>
      <c r="E5" s="252" t="s">
        <v>119</v>
      </c>
      <c r="F5" s="251" t="s">
        <v>23</v>
      </c>
      <c r="G5" s="252" t="s">
        <v>119</v>
      </c>
      <c r="H5" s="251" t="s">
        <v>23</v>
      </c>
      <c r="I5" s="252" t="s">
        <v>119</v>
      </c>
      <c r="J5" s="260" t="s">
        <v>121</v>
      </c>
      <c r="K5" s="245" t="s">
        <v>118</v>
      </c>
      <c r="L5" s="264" t="s">
        <v>14</v>
      </c>
      <c r="M5" s="330"/>
    </row>
    <row r="6" spans="1:13" ht="15" customHeight="1">
      <c r="A6" s="661" t="s">
        <v>130</v>
      </c>
      <c r="B6" s="331" t="s">
        <v>14</v>
      </c>
      <c r="C6" s="332">
        <v>98.045602605863195</v>
      </c>
      <c r="D6" s="333">
        <v>27248.999999999982</v>
      </c>
      <c r="E6" s="334">
        <v>100</v>
      </c>
      <c r="F6" s="333">
        <v>1125.0000000000007</v>
      </c>
      <c r="G6" s="334">
        <v>100</v>
      </c>
      <c r="H6" s="333">
        <v>6939.9999999999982</v>
      </c>
      <c r="I6" s="334">
        <v>100</v>
      </c>
      <c r="J6" s="307">
        <v>16.210374639769466</v>
      </c>
      <c r="K6" s="308">
        <v>4.6137008009553169</v>
      </c>
      <c r="L6" s="309">
        <v>28.461407607670992</v>
      </c>
      <c r="M6" s="330"/>
    </row>
    <row r="7" spans="1:13" ht="15" customHeight="1">
      <c r="A7" s="661"/>
      <c r="B7" s="331" t="s">
        <v>131</v>
      </c>
      <c r="C7" s="332">
        <v>99.074074074074076</v>
      </c>
      <c r="D7" s="333">
        <v>7165.9999999999982</v>
      </c>
      <c r="E7" s="334">
        <v>26.298212778450598</v>
      </c>
      <c r="F7" s="333">
        <v>214.99999999999991</v>
      </c>
      <c r="G7" s="334">
        <v>19.111111111111093</v>
      </c>
      <c r="H7" s="333">
        <v>1759.9999999999998</v>
      </c>
      <c r="I7" s="334">
        <v>25.360230547550433</v>
      </c>
      <c r="J7" s="307">
        <v>12.215909090909088</v>
      </c>
      <c r="K7" s="308">
        <v>3.1367415460868173</v>
      </c>
      <c r="L7" s="309">
        <v>25.677512191222323</v>
      </c>
      <c r="M7" s="330"/>
    </row>
    <row r="8" spans="1:13" ht="15" customHeight="1">
      <c r="A8" s="661"/>
      <c r="B8" s="331" t="s">
        <v>132</v>
      </c>
      <c r="C8" s="332">
        <v>97.752808988764045</v>
      </c>
      <c r="D8" s="333">
        <v>7185.0000000000009</v>
      </c>
      <c r="E8" s="334">
        <v>26.36794010789389</v>
      </c>
      <c r="F8" s="333">
        <v>373.99999999999989</v>
      </c>
      <c r="G8" s="334">
        <v>33.244444444444419</v>
      </c>
      <c r="H8" s="333">
        <v>1951.9999999999998</v>
      </c>
      <c r="I8" s="334">
        <v>28.126801152737755</v>
      </c>
      <c r="J8" s="307">
        <v>19.159836065573764</v>
      </c>
      <c r="K8" s="308">
        <v>5.6338249052947047</v>
      </c>
      <c r="L8" s="309">
        <v>29.404348168810873</v>
      </c>
      <c r="M8" s="330"/>
    </row>
    <row r="9" spans="1:13" ht="15" customHeight="1" thickBot="1">
      <c r="A9" s="662"/>
      <c r="B9" s="335" t="s">
        <v>133</v>
      </c>
      <c r="C9" s="336">
        <v>97.272727272727266</v>
      </c>
      <c r="D9" s="337">
        <v>12898.000000000002</v>
      </c>
      <c r="E9" s="338">
        <v>47.333847113655587</v>
      </c>
      <c r="F9" s="337">
        <v>536</v>
      </c>
      <c r="G9" s="338">
        <v>47.644444444444417</v>
      </c>
      <c r="H9" s="337">
        <v>3228.0000000000005</v>
      </c>
      <c r="I9" s="338">
        <v>46.512968299711829</v>
      </c>
      <c r="J9" s="321">
        <v>16.604708798017345</v>
      </c>
      <c r="K9" s="322">
        <v>4.9214155786298255</v>
      </c>
      <c r="L9" s="323">
        <v>29.638674417569181</v>
      </c>
      <c r="M9" s="330"/>
    </row>
    <row r="10" spans="1:13" ht="103.5" customHeight="1" thickTop="1">
      <c r="A10" s="661" t="s">
        <v>177</v>
      </c>
      <c r="B10" s="661"/>
      <c r="C10" s="661"/>
      <c r="D10" s="661"/>
      <c r="E10" s="661"/>
      <c r="F10" s="661"/>
      <c r="G10" s="661"/>
      <c r="H10" s="661"/>
      <c r="I10" s="661"/>
      <c r="J10" s="661"/>
      <c r="K10" s="661"/>
      <c r="L10" s="661"/>
      <c r="M10" s="330"/>
    </row>
  </sheetData>
  <mergeCells count="8">
    <mergeCell ref="A6:A9"/>
    <mergeCell ref="A10:L10"/>
    <mergeCell ref="K4:L4"/>
    <mergeCell ref="A3:L3"/>
    <mergeCell ref="A4:B5"/>
    <mergeCell ref="D4:E4"/>
    <mergeCell ref="F4:G4"/>
    <mergeCell ref="H4:I4"/>
  </mergeCells>
  <hyperlinks>
    <hyperlink ref="A1" location="Índice!A1" display="Volver al índic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5"/>
  <cols>
    <col min="1" max="1" width="19.28515625" style="9" customWidth="1"/>
    <col min="2" max="3" width="11.42578125" style="9"/>
    <col min="4" max="9" width="7.7109375" style="9" customWidth="1"/>
    <col min="10" max="10" width="12.7109375" style="9" customWidth="1"/>
    <col min="11" max="12" width="7.7109375" style="9" customWidth="1"/>
    <col min="13" max="16384" width="11.42578125" style="9"/>
  </cols>
  <sheetData>
    <row r="1" spans="1:13">
      <c r="A1" s="98" t="s">
        <v>29</v>
      </c>
      <c r="B1" s="98"/>
    </row>
    <row r="3" spans="1:13" ht="25.5" customHeight="1" thickBot="1">
      <c r="A3" s="669" t="s">
        <v>224</v>
      </c>
      <c r="B3" s="669"/>
      <c r="C3" s="669"/>
      <c r="D3" s="669"/>
      <c r="E3" s="669"/>
      <c r="F3" s="669"/>
      <c r="G3" s="669"/>
      <c r="H3" s="669"/>
      <c r="I3" s="669"/>
      <c r="J3" s="669"/>
      <c r="K3" s="669"/>
      <c r="L3" s="669"/>
      <c r="M3" s="339"/>
    </row>
    <row r="4" spans="1:13" ht="37.5" customHeight="1" thickTop="1">
      <c r="A4" s="660"/>
      <c r="B4" s="660"/>
      <c r="C4" s="302" t="s">
        <v>114</v>
      </c>
      <c r="D4" s="657" t="s">
        <v>116</v>
      </c>
      <c r="E4" s="658"/>
      <c r="F4" s="657" t="s">
        <v>117</v>
      </c>
      <c r="G4" s="658"/>
      <c r="H4" s="657" t="s">
        <v>115</v>
      </c>
      <c r="I4" s="658"/>
      <c r="J4" s="300" t="s">
        <v>120</v>
      </c>
      <c r="K4" s="657" t="s">
        <v>92</v>
      </c>
      <c r="L4" s="658"/>
      <c r="M4" s="339"/>
    </row>
    <row r="5" spans="1:13" ht="15.75" thickBot="1">
      <c r="A5" s="647"/>
      <c r="B5" s="647"/>
      <c r="C5" s="236" t="s">
        <v>48</v>
      </c>
      <c r="D5" s="326" t="s">
        <v>23</v>
      </c>
      <c r="E5" s="327" t="s">
        <v>119</v>
      </c>
      <c r="F5" s="326" t="s">
        <v>23</v>
      </c>
      <c r="G5" s="327" t="s">
        <v>119</v>
      </c>
      <c r="H5" s="326" t="s">
        <v>23</v>
      </c>
      <c r="I5" s="327" t="s">
        <v>119</v>
      </c>
      <c r="J5" s="354" t="s">
        <v>121</v>
      </c>
      <c r="K5" s="328" t="s">
        <v>118</v>
      </c>
      <c r="L5" s="329" t="s">
        <v>14</v>
      </c>
      <c r="M5" s="339"/>
    </row>
    <row r="6" spans="1:13">
      <c r="A6" s="666" t="s">
        <v>134</v>
      </c>
      <c r="B6" s="341" t="s">
        <v>14</v>
      </c>
      <c r="C6" s="345">
        <v>98.045602605863195</v>
      </c>
      <c r="D6" s="348">
        <v>27248.999999999982</v>
      </c>
      <c r="E6" s="349">
        <v>100</v>
      </c>
      <c r="F6" s="348">
        <v>1125.0000000000007</v>
      </c>
      <c r="G6" s="349">
        <v>100</v>
      </c>
      <c r="H6" s="348">
        <v>6939.9999999999982</v>
      </c>
      <c r="I6" s="349">
        <v>100</v>
      </c>
      <c r="J6" s="342">
        <v>16.210374639769466</v>
      </c>
      <c r="K6" s="315">
        <v>4.6137008009553169</v>
      </c>
      <c r="L6" s="316">
        <v>28.461407607670992</v>
      </c>
      <c r="M6" s="339"/>
    </row>
    <row r="7" spans="1:13">
      <c r="A7" s="667"/>
      <c r="B7" s="340" t="s">
        <v>135</v>
      </c>
      <c r="C7" s="346">
        <v>100</v>
      </c>
      <c r="D7" s="350">
        <v>1829.0000000000002</v>
      </c>
      <c r="E7" s="351">
        <v>6.7121729237770253</v>
      </c>
      <c r="F7" s="350">
        <v>44.999999999999993</v>
      </c>
      <c r="G7" s="351">
        <v>3.9999999999999964</v>
      </c>
      <c r="H7" s="350">
        <v>484.00000000000006</v>
      </c>
      <c r="I7" s="351">
        <v>6.9740634005763722</v>
      </c>
      <c r="J7" s="298">
        <v>9.2975206611570211</v>
      </c>
      <c r="K7" s="308">
        <v>2.4723972092393147</v>
      </c>
      <c r="L7" s="309">
        <v>26.592005539373972</v>
      </c>
      <c r="M7" s="339"/>
    </row>
    <row r="8" spans="1:13">
      <c r="A8" s="667"/>
      <c r="B8" s="340" t="s">
        <v>136</v>
      </c>
      <c r="C8" s="346">
        <v>99.074074074074076</v>
      </c>
      <c r="D8" s="350">
        <v>11108</v>
      </c>
      <c r="E8" s="351">
        <v>40.764798708209504</v>
      </c>
      <c r="F8" s="350">
        <v>387.99999999999989</v>
      </c>
      <c r="G8" s="351">
        <v>34.488888888888859</v>
      </c>
      <c r="H8" s="350">
        <v>2764.0000000000009</v>
      </c>
      <c r="I8" s="351">
        <v>39.827089337175813</v>
      </c>
      <c r="J8" s="298">
        <v>14.037626628075243</v>
      </c>
      <c r="K8" s="308">
        <v>3.8290267372160742</v>
      </c>
      <c r="L8" s="309">
        <v>27.276881189858859</v>
      </c>
      <c r="M8" s="339"/>
    </row>
    <row r="9" spans="1:13" ht="15.75" thickBot="1">
      <c r="A9" s="668"/>
      <c r="B9" s="343" t="s">
        <v>137</v>
      </c>
      <c r="C9" s="347">
        <v>96.951219512195124</v>
      </c>
      <c r="D9" s="352">
        <v>14311.999999999995</v>
      </c>
      <c r="E9" s="353">
        <v>52.523028368013527</v>
      </c>
      <c r="F9" s="352">
        <v>691.99999999999989</v>
      </c>
      <c r="G9" s="353">
        <v>61.511111111111063</v>
      </c>
      <c r="H9" s="352">
        <v>3692.0000000000023</v>
      </c>
      <c r="I9" s="353">
        <v>53.198847262247881</v>
      </c>
      <c r="J9" s="344">
        <v>18.743228602383518</v>
      </c>
      <c r="K9" s="322">
        <v>5.5668731157143929</v>
      </c>
      <c r="L9" s="323">
        <v>29.700716102915543</v>
      </c>
      <c r="M9" s="339"/>
    </row>
    <row r="10" spans="1:13" ht="130.5" customHeight="1" thickTop="1">
      <c r="A10" s="667" t="s">
        <v>178</v>
      </c>
      <c r="B10" s="667"/>
      <c r="C10" s="667"/>
      <c r="D10" s="667"/>
      <c r="E10" s="667"/>
      <c r="F10" s="667"/>
      <c r="G10" s="667"/>
      <c r="H10" s="667"/>
      <c r="I10" s="667"/>
      <c r="J10" s="667"/>
      <c r="K10" s="667"/>
      <c r="L10" s="667"/>
      <c r="M10" s="339"/>
    </row>
  </sheetData>
  <mergeCells count="8">
    <mergeCell ref="A6:A9"/>
    <mergeCell ref="A10:L10"/>
    <mergeCell ref="K4:L4"/>
    <mergeCell ref="A3:L3"/>
    <mergeCell ref="A4:B5"/>
    <mergeCell ref="D4:E4"/>
    <mergeCell ref="F4:G4"/>
    <mergeCell ref="H4:I4"/>
  </mergeCells>
  <hyperlinks>
    <hyperlink ref="A1:B1" location="Índice!A1" display="Volver al índice"/>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90" zoomScaleNormal="90" workbookViewId="0">
      <selection activeCell="A3" sqref="A3:L3"/>
    </sheetView>
  </sheetViews>
  <sheetFormatPr baseColWidth="10" defaultRowHeight="15"/>
  <cols>
    <col min="1" max="1" width="11.42578125" style="9"/>
    <col min="2" max="2" width="21.570312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19" t="s">
        <v>29</v>
      </c>
    </row>
    <row r="3" spans="1:13" ht="15.75" thickBot="1">
      <c r="A3" s="674" t="s">
        <v>223</v>
      </c>
      <c r="B3" s="674"/>
      <c r="C3" s="674"/>
      <c r="D3" s="674"/>
      <c r="E3" s="674"/>
      <c r="F3" s="674"/>
      <c r="G3" s="674"/>
      <c r="H3" s="674"/>
      <c r="I3" s="674"/>
      <c r="J3" s="674"/>
      <c r="K3" s="674"/>
      <c r="L3" s="674"/>
      <c r="M3" s="355"/>
    </row>
    <row r="4" spans="1:13" ht="37.5" customHeight="1" thickTop="1">
      <c r="A4" s="660"/>
      <c r="B4" s="675"/>
      <c r="C4" s="302" t="s">
        <v>114</v>
      </c>
      <c r="D4" s="657" t="s">
        <v>116</v>
      </c>
      <c r="E4" s="658"/>
      <c r="F4" s="657" t="s">
        <v>117</v>
      </c>
      <c r="G4" s="658"/>
      <c r="H4" s="657" t="s">
        <v>115</v>
      </c>
      <c r="I4" s="658"/>
      <c r="J4" s="306" t="s">
        <v>120</v>
      </c>
      <c r="K4" s="657" t="s">
        <v>92</v>
      </c>
      <c r="L4" s="658"/>
      <c r="M4" s="355"/>
    </row>
    <row r="5" spans="1:13" ht="15.75" thickBot="1">
      <c r="A5" s="647"/>
      <c r="B5" s="676"/>
      <c r="C5" s="247" t="s">
        <v>48</v>
      </c>
      <c r="D5" s="251" t="s">
        <v>23</v>
      </c>
      <c r="E5" s="252" t="s">
        <v>119</v>
      </c>
      <c r="F5" s="251" t="s">
        <v>23</v>
      </c>
      <c r="G5" s="252" t="s">
        <v>119</v>
      </c>
      <c r="H5" s="251" t="s">
        <v>23</v>
      </c>
      <c r="I5" s="252" t="s">
        <v>119</v>
      </c>
      <c r="J5" s="260" t="s">
        <v>121</v>
      </c>
      <c r="K5" s="245" t="s">
        <v>118</v>
      </c>
      <c r="L5" s="264" t="s">
        <v>14</v>
      </c>
      <c r="M5" s="355"/>
    </row>
    <row r="6" spans="1:13">
      <c r="A6" s="670" t="s">
        <v>138</v>
      </c>
      <c r="B6" s="361" t="s">
        <v>14</v>
      </c>
      <c r="C6" s="362">
        <v>98.045602605863195</v>
      </c>
      <c r="D6" s="363">
        <v>27248.999999999982</v>
      </c>
      <c r="E6" s="364">
        <v>100</v>
      </c>
      <c r="F6" s="363">
        <v>1125.0000000000007</v>
      </c>
      <c r="G6" s="364">
        <v>100</v>
      </c>
      <c r="H6" s="363">
        <v>6939.9999999999982</v>
      </c>
      <c r="I6" s="364">
        <v>100</v>
      </c>
      <c r="J6" s="314">
        <v>16.210374639769466</v>
      </c>
      <c r="K6" s="365">
        <v>4.6137008009553169</v>
      </c>
      <c r="L6" s="313">
        <v>28.461407607670992</v>
      </c>
      <c r="M6" s="355"/>
    </row>
    <row r="7" spans="1:13">
      <c r="A7" s="671"/>
      <c r="B7" s="356" t="s">
        <v>139</v>
      </c>
      <c r="C7" s="357">
        <v>94.736842105263165</v>
      </c>
      <c r="D7" s="358">
        <v>1699.0000000000002</v>
      </c>
      <c r="E7" s="359">
        <v>6.2350911960071986</v>
      </c>
      <c r="F7" s="358">
        <v>60.000000000000036</v>
      </c>
      <c r="G7" s="359">
        <v>5.333333333333333</v>
      </c>
      <c r="H7" s="358">
        <v>606</v>
      </c>
      <c r="I7" s="359">
        <v>8.731988472622481</v>
      </c>
      <c r="J7" s="307">
        <v>9.9009900990099062</v>
      </c>
      <c r="K7" s="360">
        <v>2.828342836479167</v>
      </c>
      <c r="L7" s="305">
        <v>28.566262648439569</v>
      </c>
      <c r="M7" s="355"/>
    </row>
    <row r="8" spans="1:13">
      <c r="A8" s="671"/>
      <c r="B8" s="356" t="s">
        <v>140</v>
      </c>
      <c r="C8" s="357">
        <v>100</v>
      </c>
      <c r="D8" s="358">
        <v>4406.0000000000009</v>
      </c>
      <c r="E8" s="359">
        <v>16.169400711952747</v>
      </c>
      <c r="F8" s="358">
        <v>164</v>
      </c>
      <c r="G8" s="359">
        <v>14.57777777777777</v>
      </c>
      <c r="H8" s="358">
        <v>1210.0000000000002</v>
      </c>
      <c r="I8" s="359">
        <v>17.435158501440931</v>
      </c>
      <c r="J8" s="307">
        <v>13.55371900826446</v>
      </c>
      <c r="K8" s="360">
        <v>4.1876480472799864</v>
      </c>
      <c r="L8" s="305">
        <v>30.89667156834625</v>
      </c>
      <c r="M8" s="355"/>
    </row>
    <row r="9" spans="1:13">
      <c r="A9" s="671"/>
      <c r="B9" s="356" t="s">
        <v>141</v>
      </c>
      <c r="C9" s="357">
        <v>98.611111111111114</v>
      </c>
      <c r="D9" s="358">
        <v>7675.0000000000009</v>
      </c>
      <c r="E9" s="359">
        <v>28.166171235641695</v>
      </c>
      <c r="F9" s="358">
        <v>280.00000000000006</v>
      </c>
      <c r="G9" s="359">
        <v>24.888888888888879</v>
      </c>
      <c r="H9" s="358">
        <v>1718</v>
      </c>
      <c r="I9" s="359">
        <v>24.755043227665713</v>
      </c>
      <c r="J9" s="307">
        <v>16.298020954598375</v>
      </c>
      <c r="K9" s="360">
        <v>4.1868961621074456</v>
      </c>
      <c r="L9" s="305">
        <v>25.689598594644963</v>
      </c>
      <c r="M9" s="355"/>
    </row>
    <row r="10" spans="1:13" ht="15.75" thickBot="1">
      <c r="A10" s="672"/>
      <c r="B10" s="366" t="s">
        <v>142</v>
      </c>
      <c r="C10" s="367">
        <v>100</v>
      </c>
      <c r="D10" s="368">
        <v>13469</v>
      </c>
      <c r="E10" s="369">
        <v>49.429336856398429</v>
      </c>
      <c r="F10" s="368">
        <v>621.00000000000011</v>
      </c>
      <c r="G10" s="369">
        <v>55.199999999999974</v>
      </c>
      <c r="H10" s="368">
        <v>3406</v>
      </c>
      <c r="I10" s="369">
        <v>49.077809798270906</v>
      </c>
      <c r="J10" s="321">
        <v>18.232530827950679</v>
      </c>
      <c r="K10" s="370">
        <v>5.3264937517418955</v>
      </c>
      <c r="L10" s="320">
        <v>29.21423143064878</v>
      </c>
      <c r="M10" s="355"/>
    </row>
    <row r="11" spans="1:13" ht="56.25" customHeight="1" thickTop="1">
      <c r="A11" s="673" t="s">
        <v>179</v>
      </c>
      <c r="B11" s="673"/>
      <c r="C11" s="673"/>
      <c r="D11" s="673"/>
      <c r="E11" s="673"/>
      <c r="F11" s="673"/>
      <c r="G11" s="673"/>
      <c r="H11" s="673"/>
      <c r="I11" s="673"/>
      <c r="J11" s="673"/>
      <c r="K11" s="673"/>
      <c r="L11" s="673"/>
      <c r="M11" s="355"/>
    </row>
  </sheetData>
  <mergeCells count="8">
    <mergeCell ref="A6:A10"/>
    <mergeCell ref="A11:L11"/>
    <mergeCell ref="K4:L4"/>
    <mergeCell ref="A3:L3"/>
    <mergeCell ref="A4:B5"/>
    <mergeCell ref="D4:E4"/>
    <mergeCell ref="F4:G4"/>
    <mergeCell ref="H4:I4"/>
  </mergeCells>
  <hyperlinks>
    <hyperlink ref="A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90" zoomScaleNormal="90" workbookViewId="0">
      <selection activeCell="A3" sqref="A3:L3"/>
    </sheetView>
  </sheetViews>
  <sheetFormatPr baseColWidth="10" defaultRowHeight="12"/>
  <cols>
    <col min="1" max="1" width="11.42578125" style="1"/>
    <col min="2" max="2" width="25" style="1" customWidth="1"/>
    <col min="3" max="3" width="11.42578125" style="1"/>
    <col min="4" max="9" width="7.7109375" style="1" customWidth="1"/>
    <col min="10" max="10" width="13.7109375" style="1" customWidth="1"/>
    <col min="11" max="12" width="7.7109375" style="1" customWidth="1"/>
    <col min="13" max="16384" width="11.42578125" style="1"/>
  </cols>
  <sheetData>
    <row r="1" spans="1:13">
      <c r="A1" s="192" t="s">
        <v>29</v>
      </c>
    </row>
    <row r="3" spans="1:13" ht="12.75" thickBot="1">
      <c r="A3" s="681" t="s">
        <v>222</v>
      </c>
      <c r="B3" s="681"/>
      <c r="C3" s="681"/>
      <c r="D3" s="681"/>
      <c r="E3" s="681"/>
      <c r="F3" s="681"/>
      <c r="G3" s="681"/>
      <c r="H3" s="681"/>
      <c r="I3" s="681"/>
      <c r="J3" s="681"/>
      <c r="K3" s="681"/>
      <c r="L3" s="681"/>
      <c r="M3" s="383"/>
    </row>
    <row r="4" spans="1:13" ht="37.5" customHeight="1" thickTop="1">
      <c r="A4" s="646"/>
      <c r="B4" s="646"/>
      <c r="C4" s="302" t="s">
        <v>114</v>
      </c>
      <c r="D4" s="657" t="s">
        <v>116</v>
      </c>
      <c r="E4" s="658"/>
      <c r="F4" s="657" t="s">
        <v>117</v>
      </c>
      <c r="G4" s="658"/>
      <c r="H4" s="657" t="s">
        <v>115</v>
      </c>
      <c r="I4" s="658"/>
      <c r="J4" s="238" t="s">
        <v>120</v>
      </c>
      <c r="K4" s="657" t="s">
        <v>92</v>
      </c>
      <c r="L4" s="658"/>
      <c r="M4" s="383"/>
    </row>
    <row r="5" spans="1:13" ht="12.75" thickBot="1">
      <c r="A5" s="647"/>
      <c r="B5" s="647"/>
      <c r="C5" s="247" t="s">
        <v>48</v>
      </c>
      <c r="D5" s="251" t="s">
        <v>23</v>
      </c>
      <c r="E5" s="252" t="s">
        <v>119</v>
      </c>
      <c r="F5" s="251" t="s">
        <v>23</v>
      </c>
      <c r="G5" s="252" t="s">
        <v>119</v>
      </c>
      <c r="H5" s="251" t="s">
        <v>23</v>
      </c>
      <c r="I5" s="252" t="s">
        <v>119</v>
      </c>
      <c r="J5" s="241" t="s">
        <v>121</v>
      </c>
      <c r="K5" s="245" t="s">
        <v>118</v>
      </c>
      <c r="L5" s="264" t="s">
        <v>14</v>
      </c>
      <c r="M5" s="383"/>
    </row>
    <row r="6" spans="1:13">
      <c r="A6" s="677" t="s">
        <v>143</v>
      </c>
      <c r="B6" s="375" t="s">
        <v>14</v>
      </c>
      <c r="C6" s="376">
        <v>98.045602605863195</v>
      </c>
      <c r="D6" s="377">
        <v>27248.999999999982</v>
      </c>
      <c r="E6" s="378">
        <v>100</v>
      </c>
      <c r="F6" s="377">
        <v>1125.0000000000007</v>
      </c>
      <c r="G6" s="378">
        <v>100</v>
      </c>
      <c r="H6" s="377">
        <v>6939.9999999999982</v>
      </c>
      <c r="I6" s="378">
        <v>100</v>
      </c>
      <c r="J6" s="342">
        <v>16.210374639769466</v>
      </c>
      <c r="K6" s="365">
        <v>4.6137008009553169</v>
      </c>
      <c r="L6" s="313">
        <v>28.461407607670992</v>
      </c>
      <c r="M6" s="383"/>
    </row>
    <row r="7" spans="1:13">
      <c r="A7" s="678"/>
      <c r="B7" s="371" t="s">
        <v>144</v>
      </c>
      <c r="C7" s="372">
        <v>97.260273972602747</v>
      </c>
      <c r="D7" s="373">
        <v>8961</v>
      </c>
      <c r="E7" s="374">
        <v>32.88561048111859</v>
      </c>
      <c r="F7" s="373">
        <v>446.99999999999994</v>
      </c>
      <c r="G7" s="374">
        <v>39.733333333333306</v>
      </c>
      <c r="H7" s="373">
        <v>2460.9999999999991</v>
      </c>
      <c r="I7" s="374">
        <v>35.461095100864547</v>
      </c>
      <c r="J7" s="298">
        <v>18.163348232425847</v>
      </c>
      <c r="K7" s="360">
        <v>5.3475436303906836</v>
      </c>
      <c r="L7" s="305">
        <v>29.441397929287405</v>
      </c>
      <c r="M7" s="383"/>
    </row>
    <row r="8" spans="1:13">
      <c r="A8" s="678"/>
      <c r="B8" s="371" t="s">
        <v>145</v>
      </c>
      <c r="C8" s="372">
        <v>100</v>
      </c>
      <c r="D8" s="373">
        <v>4379</v>
      </c>
      <c r="E8" s="374">
        <v>16.070314506954393</v>
      </c>
      <c r="F8" s="373">
        <v>160.99999999999997</v>
      </c>
      <c r="G8" s="374">
        <v>14.311111111111099</v>
      </c>
      <c r="H8" s="373">
        <v>1047</v>
      </c>
      <c r="I8" s="374">
        <v>15.086455331412107</v>
      </c>
      <c r="J8" s="298">
        <v>15.377268385864371</v>
      </c>
      <c r="K8" s="360">
        <v>3.7771928640525512</v>
      </c>
      <c r="L8" s="305">
        <v>24.563484028962868</v>
      </c>
      <c r="M8" s="383"/>
    </row>
    <row r="9" spans="1:13">
      <c r="A9" s="678"/>
      <c r="B9" s="371" t="s">
        <v>146</v>
      </c>
      <c r="C9" s="372">
        <v>100</v>
      </c>
      <c r="D9" s="373">
        <v>4598</v>
      </c>
      <c r="E9" s="374">
        <v>16.874013725274335</v>
      </c>
      <c r="F9" s="373">
        <v>183.99999999999991</v>
      </c>
      <c r="G9" s="374">
        <v>16.355555555555537</v>
      </c>
      <c r="H9" s="373">
        <v>948.00000000000011</v>
      </c>
      <c r="I9" s="374">
        <v>13.659942363112398</v>
      </c>
      <c r="J9" s="298">
        <v>19.409282700421929</v>
      </c>
      <c r="K9" s="360">
        <v>5.3246270342953199</v>
      </c>
      <c r="L9" s="305">
        <v>27.433404502782427</v>
      </c>
      <c r="M9" s="383"/>
    </row>
    <row r="10" spans="1:13" ht="12.75" thickBot="1">
      <c r="A10" s="679"/>
      <c r="B10" s="379" t="s">
        <v>147</v>
      </c>
      <c r="C10" s="380">
        <v>97.546012269938657</v>
      </c>
      <c r="D10" s="381">
        <v>9310.9999999999964</v>
      </c>
      <c r="E10" s="382">
        <v>34.170061286652732</v>
      </c>
      <c r="F10" s="381">
        <v>332.99999999999989</v>
      </c>
      <c r="G10" s="382">
        <v>29.599999999999969</v>
      </c>
      <c r="H10" s="381">
        <v>2483.9999999999986</v>
      </c>
      <c r="I10" s="382">
        <v>35.792507204610942</v>
      </c>
      <c r="J10" s="344">
        <v>13.405797101449277</v>
      </c>
      <c r="K10" s="370">
        <v>4.0087387833974981</v>
      </c>
      <c r="L10" s="320">
        <v>29.903024438316464</v>
      </c>
      <c r="M10" s="383"/>
    </row>
    <row r="11" spans="1:13" ht="69" customHeight="1" thickTop="1">
      <c r="A11" s="680" t="s">
        <v>179</v>
      </c>
      <c r="B11" s="680"/>
      <c r="C11" s="680"/>
      <c r="D11" s="680"/>
      <c r="E11" s="680"/>
      <c r="F11" s="680"/>
      <c r="G11" s="680"/>
      <c r="H11" s="680"/>
      <c r="I11" s="680"/>
      <c r="J11" s="680"/>
      <c r="K11" s="680"/>
      <c r="L11" s="680"/>
      <c r="M11" s="383"/>
    </row>
  </sheetData>
  <mergeCells count="8">
    <mergeCell ref="A6:A10"/>
    <mergeCell ref="A11:L11"/>
    <mergeCell ref="K4:L4"/>
    <mergeCell ref="A3:L3"/>
    <mergeCell ref="A4:B5"/>
    <mergeCell ref="D4:E4"/>
    <mergeCell ref="F4:G4"/>
    <mergeCell ref="H4:I4"/>
  </mergeCells>
  <hyperlinks>
    <hyperlink ref="A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5"/>
  <cols>
    <col min="1" max="1" width="10" style="9" customWidth="1"/>
    <col min="2" max="2" width="39.8554687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98" t="s">
        <v>29</v>
      </c>
      <c r="B1" s="98"/>
    </row>
    <row r="3" spans="1:13" ht="25.5" customHeight="1" thickBot="1">
      <c r="A3" s="669" t="s">
        <v>221</v>
      </c>
      <c r="B3" s="669"/>
      <c r="C3" s="669"/>
      <c r="D3" s="669"/>
      <c r="E3" s="669"/>
      <c r="F3" s="669"/>
      <c r="G3" s="669"/>
      <c r="H3" s="669"/>
      <c r="I3" s="669"/>
      <c r="J3" s="669"/>
      <c r="K3" s="669"/>
      <c r="L3" s="669"/>
      <c r="M3" s="339"/>
    </row>
    <row r="4" spans="1:13" ht="37.5" customHeight="1" thickTop="1">
      <c r="A4" s="660"/>
      <c r="B4" s="660"/>
      <c r="C4" s="302" t="s">
        <v>114</v>
      </c>
      <c r="D4" s="657" t="s">
        <v>116</v>
      </c>
      <c r="E4" s="658"/>
      <c r="F4" s="657" t="s">
        <v>117</v>
      </c>
      <c r="G4" s="658"/>
      <c r="H4" s="657" t="s">
        <v>115</v>
      </c>
      <c r="I4" s="658"/>
      <c r="J4" s="300" t="s">
        <v>120</v>
      </c>
      <c r="K4" s="657" t="s">
        <v>92</v>
      </c>
      <c r="L4" s="658"/>
      <c r="M4" s="339"/>
    </row>
    <row r="5" spans="1:13" ht="15.75" thickBot="1">
      <c r="A5" s="647"/>
      <c r="B5" s="647"/>
      <c r="C5" s="236" t="s">
        <v>48</v>
      </c>
      <c r="D5" s="326" t="s">
        <v>23</v>
      </c>
      <c r="E5" s="327" t="s">
        <v>119</v>
      </c>
      <c r="F5" s="326" t="s">
        <v>23</v>
      </c>
      <c r="G5" s="327" t="s">
        <v>119</v>
      </c>
      <c r="H5" s="326" t="s">
        <v>23</v>
      </c>
      <c r="I5" s="327" t="s">
        <v>119</v>
      </c>
      <c r="J5" s="354" t="s">
        <v>121</v>
      </c>
      <c r="K5" s="328" t="s">
        <v>118</v>
      </c>
      <c r="L5" s="329" t="s">
        <v>14</v>
      </c>
      <c r="M5" s="339"/>
    </row>
    <row r="6" spans="1:13">
      <c r="A6" s="666" t="s">
        <v>53</v>
      </c>
      <c r="B6" s="341" t="s">
        <v>14</v>
      </c>
      <c r="C6" s="345">
        <v>98.045602605863195</v>
      </c>
      <c r="D6" s="348">
        <v>27248.999999999982</v>
      </c>
      <c r="E6" s="349">
        <v>100</v>
      </c>
      <c r="F6" s="348">
        <v>1125.0000000000007</v>
      </c>
      <c r="G6" s="349">
        <v>100</v>
      </c>
      <c r="H6" s="348">
        <v>6939.9999999999982</v>
      </c>
      <c r="I6" s="349">
        <v>100</v>
      </c>
      <c r="J6" s="342">
        <v>16.210374639769466</v>
      </c>
      <c r="K6" s="315">
        <v>4.6137008009553169</v>
      </c>
      <c r="L6" s="316">
        <v>28.461407607670992</v>
      </c>
      <c r="M6" s="339"/>
    </row>
    <row r="7" spans="1:13">
      <c r="A7" s="667"/>
      <c r="B7" s="340" t="s">
        <v>144</v>
      </c>
      <c r="C7" s="346">
        <v>97.260273972602747</v>
      </c>
      <c r="D7" s="350">
        <v>8961</v>
      </c>
      <c r="E7" s="351">
        <v>32.88561048111859</v>
      </c>
      <c r="F7" s="350">
        <v>446.99999999999994</v>
      </c>
      <c r="G7" s="351">
        <v>39.733333333333306</v>
      </c>
      <c r="H7" s="350">
        <v>2460.9999999999991</v>
      </c>
      <c r="I7" s="351">
        <v>35.461095100864547</v>
      </c>
      <c r="J7" s="298">
        <v>18.163348232425847</v>
      </c>
      <c r="K7" s="308">
        <v>5.3475436303906836</v>
      </c>
      <c r="L7" s="309">
        <v>29.441397929287405</v>
      </c>
      <c r="M7" s="339"/>
    </row>
    <row r="8" spans="1:13">
      <c r="A8" s="667"/>
      <c r="B8" s="340" t="s">
        <v>148</v>
      </c>
      <c r="C8" s="346">
        <v>96.226415094339629</v>
      </c>
      <c r="D8" s="350">
        <v>5655</v>
      </c>
      <c r="E8" s="351">
        <v>20.753055157987461</v>
      </c>
      <c r="F8" s="350">
        <v>203.00000000000009</v>
      </c>
      <c r="G8" s="351">
        <v>18.044444444444441</v>
      </c>
      <c r="H8" s="350">
        <v>1190</v>
      </c>
      <c r="I8" s="351">
        <v>17.146974063400581</v>
      </c>
      <c r="J8" s="298">
        <v>17.058823529411772</v>
      </c>
      <c r="K8" s="308">
        <v>4.3450775628158249</v>
      </c>
      <c r="L8" s="309">
        <v>25.47114433374793</v>
      </c>
      <c r="M8" s="339"/>
    </row>
    <row r="9" spans="1:13" ht="15.75" thickBot="1">
      <c r="A9" s="668"/>
      <c r="B9" s="343" t="s">
        <v>149</v>
      </c>
      <c r="C9" s="347">
        <v>98.895027624309392</v>
      </c>
      <c r="D9" s="352">
        <v>12633.000000000005</v>
      </c>
      <c r="E9" s="353">
        <v>46.361334360894027</v>
      </c>
      <c r="F9" s="352">
        <v>475.00000000000017</v>
      </c>
      <c r="G9" s="353">
        <v>42.222222222222214</v>
      </c>
      <c r="H9" s="352">
        <v>3288.9999999999977</v>
      </c>
      <c r="I9" s="353">
        <v>47.391930835734854</v>
      </c>
      <c r="J9" s="344">
        <v>14.442079659470979</v>
      </c>
      <c r="K9" s="322">
        <v>4.1839292712638958</v>
      </c>
      <c r="L9" s="323">
        <v>28.970407101446185</v>
      </c>
      <c r="M9" s="339"/>
    </row>
    <row r="10" spans="1:13" ht="130.5" customHeight="1" thickTop="1">
      <c r="A10" s="667" t="s">
        <v>150</v>
      </c>
      <c r="B10" s="667"/>
      <c r="C10" s="667"/>
      <c r="D10" s="667"/>
      <c r="E10" s="667"/>
      <c r="F10" s="667"/>
      <c r="G10" s="667"/>
      <c r="H10" s="667"/>
      <c r="I10" s="667"/>
      <c r="J10" s="667"/>
      <c r="K10" s="667"/>
      <c r="L10" s="667"/>
      <c r="M10" s="339"/>
    </row>
  </sheetData>
  <mergeCells count="8">
    <mergeCell ref="A6:A9"/>
    <mergeCell ref="A10:L10"/>
    <mergeCell ref="K4:L4"/>
    <mergeCell ref="A3:L3"/>
    <mergeCell ref="A4:B5"/>
    <mergeCell ref="D4:E4"/>
    <mergeCell ref="F4:G4"/>
    <mergeCell ref="H4:I4"/>
  </mergeCells>
  <hyperlinks>
    <hyperlink ref="A1" location="Índice!A1" display="Volver al índice"/>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heetViews>
  <sheetFormatPr baseColWidth="10" defaultRowHeight="15"/>
  <cols>
    <col min="1" max="1" width="11.42578125" style="9"/>
    <col min="2" max="2" width="49.14062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19" t="s">
        <v>29</v>
      </c>
    </row>
    <row r="3" spans="1:13" ht="15.75" thickBot="1">
      <c r="A3" s="685" t="s">
        <v>220</v>
      </c>
      <c r="B3" s="685"/>
      <c r="C3" s="685"/>
      <c r="D3" s="685"/>
      <c r="E3" s="685"/>
      <c r="F3" s="685"/>
      <c r="G3" s="685"/>
      <c r="H3" s="685"/>
      <c r="I3" s="685"/>
      <c r="J3" s="685"/>
      <c r="K3" s="685"/>
      <c r="L3" s="685"/>
      <c r="M3" s="384"/>
    </row>
    <row r="4" spans="1:13" ht="37.5" customHeight="1" thickTop="1">
      <c r="A4" s="686"/>
      <c r="B4" s="658"/>
      <c r="C4" s="301" t="s">
        <v>114</v>
      </c>
      <c r="D4" s="657" t="s">
        <v>116</v>
      </c>
      <c r="E4" s="658"/>
      <c r="F4" s="657" t="s">
        <v>117</v>
      </c>
      <c r="G4" s="658"/>
      <c r="H4" s="657" t="s">
        <v>115</v>
      </c>
      <c r="I4" s="658"/>
      <c r="J4" s="237" t="s">
        <v>120</v>
      </c>
      <c r="K4" s="657" t="s">
        <v>92</v>
      </c>
      <c r="L4" s="658"/>
      <c r="M4" s="384"/>
    </row>
    <row r="5" spans="1:13" ht="15.75" thickBot="1">
      <c r="A5" s="687"/>
      <c r="B5" s="688"/>
      <c r="C5" s="236" t="s">
        <v>48</v>
      </c>
      <c r="D5" s="328" t="s">
        <v>23</v>
      </c>
      <c r="E5" s="329" t="s">
        <v>119</v>
      </c>
      <c r="F5" s="328" t="s">
        <v>23</v>
      </c>
      <c r="G5" s="329" t="s">
        <v>119</v>
      </c>
      <c r="H5" s="328" t="s">
        <v>23</v>
      </c>
      <c r="I5" s="329" t="s">
        <v>119</v>
      </c>
      <c r="J5" s="398" t="s">
        <v>121</v>
      </c>
      <c r="K5" s="328" t="s">
        <v>118</v>
      </c>
      <c r="L5" s="329" t="s">
        <v>14</v>
      </c>
      <c r="M5" s="384"/>
    </row>
    <row r="6" spans="1:13">
      <c r="A6" s="682" t="s">
        <v>151</v>
      </c>
      <c r="B6" s="386" t="s">
        <v>14</v>
      </c>
      <c r="C6" s="391">
        <v>98.045602605863195</v>
      </c>
      <c r="D6" s="392">
        <v>27248.999999999982</v>
      </c>
      <c r="E6" s="393">
        <v>100</v>
      </c>
      <c r="F6" s="392">
        <v>1125.0000000000007</v>
      </c>
      <c r="G6" s="393">
        <v>100</v>
      </c>
      <c r="H6" s="392">
        <v>6939.9999999999982</v>
      </c>
      <c r="I6" s="393">
        <v>100</v>
      </c>
      <c r="J6" s="342">
        <v>16.210374639769466</v>
      </c>
      <c r="K6" s="365">
        <v>4.6137008009553169</v>
      </c>
      <c r="L6" s="313">
        <v>28.461407607670992</v>
      </c>
      <c r="M6" s="384"/>
    </row>
    <row r="7" spans="1:13" ht="24">
      <c r="A7" s="683"/>
      <c r="B7" s="385" t="s">
        <v>152</v>
      </c>
      <c r="C7" s="399">
        <v>100</v>
      </c>
      <c r="D7" s="400">
        <v>7639.9999999999982</v>
      </c>
      <c r="E7" s="401">
        <v>28.037726155088272</v>
      </c>
      <c r="F7" s="400">
        <v>428</v>
      </c>
      <c r="G7" s="401">
        <v>38.044444444444423</v>
      </c>
      <c r="H7" s="400">
        <v>1925.9999999999998</v>
      </c>
      <c r="I7" s="401">
        <v>27.752161383285305</v>
      </c>
      <c r="J7" s="402">
        <v>22.222222222222225</v>
      </c>
      <c r="K7" s="403">
        <v>5.9745307993143557</v>
      </c>
      <c r="L7" s="404">
        <v>26.885388596914598</v>
      </c>
      <c r="M7" s="384"/>
    </row>
    <row r="8" spans="1:13" ht="24">
      <c r="A8" s="683"/>
      <c r="B8" s="385" t="s">
        <v>153</v>
      </c>
      <c r="C8" s="399">
        <v>100</v>
      </c>
      <c r="D8" s="400">
        <v>2821</v>
      </c>
      <c r="E8" s="401">
        <v>10.35267349260524</v>
      </c>
      <c r="F8" s="400">
        <v>85.999999999999986</v>
      </c>
      <c r="G8" s="401">
        <v>7.6444444444444386</v>
      </c>
      <c r="H8" s="400">
        <v>685.00000000000011</v>
      </c>
      <c r="I8" s="401">
        <v>9.8703170028818477</v>
      </c>
      <c r="J8" s="402">
        <v>12.55474452554744</v>
      </c>
      <c r="K8" s="403">
        <v>3.6741683375412437</v>
      </c>
      <c r="L8" s="404">
        <v>29.265178037392477</v>
      </c>
      <c r="M8" s="384"/>
    </row>
    <row r="9" spans="1:13">
      <c r="A9" s="683"/>
      <c r="B9" s="405" t="s">
        <v>154</v>
      </c>
      <c r="C9" s="406">
        <v>100</v>
      </c>
      <c r="D9" s="407">
        <v>6473.9999999999991</v>
      </c>
      <c r="E9" s="408">
        <v>23.758670042937368</v>
      </c>
      <c r="F9" s="407">
        <v>229.00000000000003</v>
      </c>
      <c r="G9" s="408">
        <v>20.355555555555547</v>
      </c>
      <c r="H9" s="407">
        <v>1714.0000000000005</v>
      </c>
      <c r="I9" s="408">
        <v>24.69740634005765</v>
      </c>
      <c r="J9" s="409">
        <v>13.360560093348891</v>
      </c>
      <c r="K9" s="410">
        <v>3.9527663689737302</v>
      </c>
      <c r="L9" s="411">
        <v>29.585334307515172</v>
      </c>
      <c r="M9" s="384"/>
    </row>
    <row r="10" spans="1:13">
      <c r="A10" s="683"/>
      <c r="B10" s="387" t="s">
        <v>155</v>
      </c>
      <c r="C10" s="388">
        <v>96.774193548387103</v>
      </c>
      <c r="D10" s="389">
        <v>2268</v>
      </c>
      <c r="E10" s="390">
        <v>8.323241219861286</v>
      </c>
      <c r="F10" s="389">
        <v>68.000000000000014</v>
      </c>
      <c r="G10" s="390">
        <v>6.0444444444444416</v>
      </c>
      <c r="H10" s="389">
        <v>597.99999999999977</v>
      </c>
      <c r="I10" s="390">
        <v>8.6167146974063389</v>
      </c>
      <c r="J10" s="298">
        <v>11.371237458193987</v>
      </c>
      <c r="K10" s="360">
        <v>2.958657470431306</v>
      </c>
      <c r="L10" s="305">
        <v>26.018781872322354</v>
      </c>
      <c r="M10" s="384"/>
    </row>
    <row r="11" spans="1:13" ht="24">
      <c r="A11" s="683"/>
      <c r="B11" s="385" t="s">
        <v>156</v>
      </c>
      <c r="C11" s="399">
        <v>95.833333333333329</v>
      </c>
      <c r="D11" s="400">
        <v>5718</v>
      </c>
      <c r="E11" s="401">
        <v>20.98425630298361</v>
      </c>
      <c r="F11" s="400">
        <v>234.00000000000006</v>
      </c>
      <c r="G11" s="401">
        <v>20.799999999999994</v>
      </c>
      <c r="H11" s="400">
        <v>1596.0000000000002</v>
      </c>
      <c r="I11" s="401">
        <v>22.997118155619606</v>
      </c>
      <c r="J11" s="402">
        <v>14.661654135338349</v>
      </c>
      <c r="K11" s="403">
        <v>4.7556870857009255</v>
      </c>
      <c r="L11" s="404">
        <v>32.436224738370413</v>
      </c>
      <c r="M11" s="384"/>
    </row>
    <row r="12" spans="1:13" ht="24.75" thickBot="1">
      <c r="A12" s="684"/>
      <c r="B12" s="394" t="s">
        <v>157</v>
      </c>
      <c r="C12" s="395">
        <v>93.548387096774192</v>
      </c>
      <c r="D12" s="396">
        <v>2328</v>
      </c>
      <c r="E12" s="397">
        <v>8.5434327865242814</v>
      </c>
      <c r="F12" s="396">
        <v>80</v>
      </c>
      <c r="G12" s="397">
        <v>7.1111111111111072</v>
      </c>
      <c r="H12" s="396">
        <v>421</v>
      </c>
      <c r="I12" s="397">
        <v>6.0662824207492809</v>
      </c>
      <c r="J12" s="344">
        <v>19.002375296912113</v>
      </c>
      <c r="K12" s="370">
        <v>4.2842324108050684</v>
      </c>
      <c r="L12" s="320">
        <v>22.545773061861674</v>
      </c>
      <c r="M12" s="384"/>
    </row>
    <row r="13" spans="1:13" ht="76.5" customHeight="1" thickTop="1">
      <c r="A13" s="683" t="s">
        <v>122</v>
      </c>
      <c r="B13" s="683"/>
      <c r="C13" s="683"/>
      <c r="D13" s="683"/>
      <c r="E13" s="683"/>
      <c r="F13" s="683"/>
      <c r="G13" s="683"/>
      <c r="H13" s="683"/>
      <c r="I13" s="683"/>
      <c r="J13" s="683"/>
      <c r="K13" s="683"/>
      <c r="L13" s="683"/>
      <c r="M13" s="384"/>
    </row>
  </sheetData>
  <mergeCells count="8">
    <mergeCell ref="A6:A12"/>
    <mergeCell ref="A13:L13"/>
    <mergeCell ref="K4:L4"/>
    <mergeCell ref="A3:L3"/>
    <mergeCell ref="A4:B5"/>
    <mergeCell ref="D4:E4"/>
    <mergeCell ref="F4:G4"/>
    <mergeCell ref="H4:I4"/>
  </mergeCells>
  <hyperlinks>
    <hyperlink ref="A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2"/>
  <cols>
    <col min="1" max="1" width="11.42578125" style="1"/>
    <col min="2" max="2" width="24.140625" style="1" customWidth="1"/>
    <col min="3" max="3" width="11.42578125" style="1"/>
    <col min="4" max="9" width="7.7109375" style="1" customWidth="1"/>
    <col min="10" max="10" width="12.7109375" style="1" customWidth="1"/>
    <col min="11" max="12" width="7.7109375" style="1" customWidth="1"/>
    <col min="13" max="16384" width="11.42578125" style="1"/>
  </cols>
  <sheetData>
    <row r="1" spans="1:13">
      <c r="A1" s="192" t="s">
        <v>29</v>
      </c>
    </row>
    <row r="3" spans="1:13" ht="12.75" thickBot="1">
      <c r="A3" s="693" t="s">
        <v>219</v>
      </c>
      <c r="B3" s="693"/>
      <c r="C3" s="693"/>
      <c r="D3" s="693"/>
      <c r="E3" s="693"/>
      <c r="F3" s="693"/>
      <c r="G3" s="693"/>
      <c r="H3" s="693"/>
      <c r="I3" s="693"/>
      <c r="J3" s="693"/>
      <c r="K3" s="693"/>
      <c r="L3" s="693"/>
      <c r="M3" s="427"/>
    </row>
    <row r="4" spans="1:13" ht="37.5" customHeight="1" thickTop="1">
      <c r="A4" s="692"/>
      <c r="B4" s="692"/>
      <c r="C4" s="235" t="s">
        <v>114</v>
      </c>
      <c r="D4" s="692" t="s">
        <v>116</v>
      </c>
      <c r="E4" s="692"/>
      <c r="F4" s="692" t="s">
        <v>117</v>
      </c>
      <c r="G4" s="692"/>
      <c r="H4" s="692" t="s">
        <v>115</v>
      </c>
      <c r="I4" s="692"/>
      <c r="J4" s="235" t="s">
        <v>120</v>
      </c>
      <c r="K4" s="692" t="s">
        <v>92</v>
      </c>
      <c r="L4" s="692"/>
      <c r="M4" s="427"/>
    </row>
    <row r="5" spans="1:13" ht="12.75" thickBot="1">
      <c r="A5" s="694"/>
      <c r="B5" s="694"/>
      <c r="C5" s="295" t="s">
        <v>48</v>
      </c>
      <c r="D5" s="295" t="s">
        <v>23</v>
      </c>
      <c r="E5" s="295" t="s">
        <v>119</v>
      </c>
      <c r="F5" s="295" t="s">
        <v>23</v>
      </c>
      <c r="G5" s="295" t="s">
        <v>119</v>
      </c>
      <c r="H5" s="295" t="s">
        <v>23</v>
      </c>
      <c r="I5" s="295" t="s">
        <v>119</v>
      </c>
      <c r="J5" s="295" t="s">
        <v>121</v>
      </c>
      <c r="K5" s="295" t="s">
        <v>118</v>
      </c>
      <c r="L5" s="295" t="s">
        <v>14</v>
      </c>
      <c r="M5" s="427"/>
    </row>
    <row r="6" spans="1:13">
      <c r="A6" s="689" t="s">
        <v>158</v>
      </c>
      <c r="B6" s="412" t="s">
        <v>14</v>
      </c>
      <c r="C6" s="413">
        <v>98.045602605863195</v>
      </c>
      <c r="D6" s="414">
        <v>27248.999999999982</v>
      </c>
      <c r="E6" s="415">
        <v>100</v>
      </c>
      <c r="F6" s="414">
        <v>1125.0000000000007</v>
      </c>
      <c r="G6" s="415">
        <v>100</v>
      </c>
      <c r="H6" s="414">
        <v>6939.9999999999982</v>
      </c>
      <c r="I6" s="415">
        <v>100</v>
      </c>
      <c r="J6" s="416">
        <v>16.210374639769466</v>
      </c>
      <c r="K6" s="416">
        <v>4.6137008009553169</v>
      </c>
      <c r="L6" s="416">
        <v>28.461407607670992</v>
      </c>
      <c r="M6" s="427"/>
    </row>
    <row r="7" spans="1:13">
      <c r="A7" s="690"/>
      <c r="B7" s="417" t="s">
        <v>180</v>
      </c>
      <c r="C7" s="418">
        <v>97.087378640776706</v>
      </c>
      <c r="D7" s="419">
        <v>7605.9999999999991</v>
      </c>
      <c r="E7" s="420">
        <v>27.912950933979243</v>
      </c>
      <c r="F7" s="419">
        <v>324</v>
      </c>
      <c r="G7" s="420">
        <v>28.799999999999983</v>
      </c>
      <c r="H7" s="419">
        <v>2056</v>
      </c>
      <c r="I7" s="420">
        <v>29.62536023054756</v>
      </c>
      <c r="J7" s="421">
        <v>15.75875486381323</v>
      </c>
      <c r="K7" s="421">
        <v>4.4505963482981157</v>
      </c>
      <c r="L7" s="421">
        <v>28.242055839817674</v>
      </c>
      <c r="M7" s="427"/>
    </row>
    <row r="8" spans="1:13">
      <c r="A8" s="690"/>
      <c r="B8" s="417" t="s">
        <v>181</v>
      </c>
      <c r="C8" s="418">
        <v>98.039215686274517</v>
      </c>
      <c r="D8" s="419">
        <v>9359</v>
      </c>
      <c r="E8" s="420">
        <v>34.346214539983144</v>
      </c>
      <c r="F8" s="419">
        <v>325.00000000000011</v>
      </c>
      <c r="G8" s="420">
        <v>28.888888888888882</v>
      </c>
      <c r="H8" s="419">
        <v>2389.9999999999991</v>
      </c>
      <c r="I8" s="420">
        <v>34.438040345821321</v>
      </c>
      <c r="J8" s="421">
        <v>13.598326359832646</v>
      </c>
      <c r="K8" s="421">
        <v>3.943790553719829</v>
      </c>
      <c r="L8" s="421">
        <v>29.002028995047336</v>
      </c>
      <c r="M8" s="427"/>
    </row>
    <row r="9" spans="1:13" ht="12.75" thickBot="1">
      <c r="A9" s="691"/>
      <c r="B9" s="422" t="s">
        <v>182</v>
      </c>
      <c r="C9" s="423">
        <v>99.019607843137251</v>
      </c>
      <c r="D9" s="424">
        <v>10283.999999999998</v>
      </c>
      <c r="E9" s="425">
        <v>37.740834526037673</v>
      </c>
      <c r="F9" s="424">
        <v>476.00000000000017</v>
      </c>
      <c r="G9" s="425">
        <v>42.311111111111103</v>
      </c>
      <c r="H9" s="424">
        <v>2493.9999999999991</v>
      </c>
      <c r="I9" s="425">
        <v>35.936599423631122</v>
      </c>
      <c r="J9" s="426">
        <v>19.085805934242195</v>
      </c>
      <c r="K9" s="426">
        <v>5.3705390662359269</v>
      </c>
      <c r="L9" s="426">
        <v>28.138916872252928</v>
      </c>
      <c r="M9" s="427"/>
    </row>
    <row r="10" spans="1:13" ht="108" customHeight="1" thickTop="1">
      <c r="A10" s="690" t="s">
        <v>280</v>
      </c>
      <c r="B10" s="690"/>
      <c r="C10" s="690"/>
      <c r="D10" s="690"/>
      <c r="E10" s="690"/>
      <c r="F10" s="690"/>
      <c r="G10" s="690"/>
      <c r="H10" s="690"/>
      <c r="I10" s="690"/>
      <c r="J10" s="690"/>
      <c r="K10" s="690"/>
      <c r="L10" s="690"/>
      <c r="M10" s="427"/>
    </row>
  </sheetData>
  <mergeCells count="8">
    <mergeCell ref="A6:A9"/>
    <mergeCell ref="A10:L10"/>
    <mergeCell ref="K4:L4"/>
    <mergeCell ref="A3:L3"/>
    <mergeCell ref="A4:B5"/>
    <mergeCell ref="D4:E4"/>
    <mergeCell ref="F4:G4"/>
    <mergeCell ref="H4:I4"/>
  </mergeCells>
  <hyperlinks>
    <hyperlink ref="A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90" zoomScaleNormal="90" workbookViewId="0">
      <selection activeCell="A3" sqref="A3:L3"/>
    </sheetView>
  </sheetViews>
  <sheetFormatPr baseColWidth="10" defaultRowHeight="15"/>
  <cols>
    <col min="1" max="1" width="13.85546875" style="9" customWidth="1"/>
    <col min="2" max="2" width="42"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19" t="s">
        <v>29</v>
      </c>
    </row>
    <row r="3" spans="1:13" ht="15.75" thickBot="1">
      <c r="A3" s="696" t="s">
        <v>218</v>
      </c>
      <c r="B3" s="696"/>
      <c r="C3" s="696"/>
      <c r="D3" s="696"/>
      <c r="E3" s="696"/>
      <c r="F3" s="696"/>
      <c r="G3" s="696"/>
      <c r="H3" s="696"/>
      <c r="I3" s="696"/>
      <c r="J3" s="696"/>
      <c r="K3" s="696"/>
      <c r="L3" s="696"/>
      <c r="M3" s="428"/>
    </row>
    <row r="4" spans="1:13" ht="37.5" customHeight="1" thickTop="1">
      <c r="A4" s="686"/>
      <c r="B4" s="686"/>
      <c r="C4" s="302" t="s">
        <v>114</v>
      </c>
      <c r="D4" s="657" t="s">
        <v>116</v>
      </c>
      <c r="E4" s="658"/>
      <c r="F4" s="657" t="s">
        <v>117</v>
      </c>
      <c r="G4" s="658"/>
      <c r="H4" s="657" t="s">
        <v>115</v>
      </c>
      <c r="I4" s="658"/>
      <c r="J4" s="302" t="s">
        <v>120</v>
      </c>
      <c r="K4" s="657" t="s">
        <v>92</v>
      </c>
      <c r="L4" s="658"/>
      <c r="M4" s="428"/>
    </row>
    <row r="5" spans="1:13" ht="15.75" thickBot="1">
      <c r="A5" s="687"/>
      <c r="B5" s="687"/>
      <c r="C5" s="247" t="s">
        <v>48</v>
      </c>
      <c r="D5" s="245" t="s">
        <v>23</v>
      </c>
      <c r="E5" s="264" t="s">
        <v>119</v>
      </c>
      <c r="F5" s="245" t="s">
        <v>23</v>
      </c>
      <c r="G5" s="264" t="s">
        <v>119</v>
      </c>
      <c r="H5" s="245" t="s">
        <v>23</v>
      </c>
      <c r="I5" s="264" t="s">
        <v>119</v>
      </c>
      <c r="J5" s="247" t="s">
        <v>121</v>
      </c>
      <c r="K5" s="245" t="s">
        <v>118</v>
      </c>
      <c r="L5" s="264" t="s">
        <v>14</v>
      </c>
      <c r="M5" s="428"/>
    </row>
    <row r="6" spans="1:13" ht="15" customHeight="1">
      <c r="A6" s="429" t="s">
        <v>159</v>
      </c>
      <c r="B6" s="435" t="s">
        <v>14</v>
      </c>
      <c r="C6" s="440">
        <v>98.045602605863195</v>
      </c>
      <c r="D6" s="442">
        <v>27248.999999999982</v>
      </c>
      <c r="E6" s="444">
        <v>100</v>
      </c>
      <c r="F6" s="442">
        <v>1125.0000000000007</v>
      </c>
      <c r="G6" s="444">
        <v>100</v>
      </c>
      <c r="H6" s="442">
        <v>6939.9999999999982</v>
      </c>
      <c r="I6" s="444">
        <v>100</v>
      </c>
      <c r="J6" s="446">
        <v>16.210374639769466</v>
      </c>
      <c r="K6" s="448">
        <v>4.6137008009553169</v>
      </c>
      <c r="L6" s="449">
        <v>28.461407607670992</v>
      </c>
      <c r="M6" s="428"/>
    </row>
    <row r="7" spans="1:13" ht="24">
      <c r="A7" s="429"/>
      <c r="B7" s="454" t="s">
        <v>160</v>
      </c>
      <c r="C7" s="430">
        <v>98.529411764705884</v>
      </c>
      <c r="D7" s="455">
        <v>3642.9999999999995</v>
      </c>
      <c r="E7" s="456">
        <v>13.369297955888296</v>
      </c>
      <c r="F7" s="455">
        <v>198</v>
      </c>
      <c r="G7" s="456">
        <v>17.599999999999991</v>
      </c>
      <c r="H7" s="455">
        <v>1065.0000000000005</v>
      </c>
      <c r="I7" s="456">
        <v>15.345821325648426</v>
      </c>
      <c r="J7" s="431">
        <v>18.591549295774641</v>
      </c>
      <c r="K7" s="457">
        <v>5.4049890135203249</v>
      </c>
      <c r="L7" s="458">
        <v>29.072289390904789</v>
      </c>
      <c r="M7" s="428"/>
    </row>
    <row r="8" spans="1:13" ht="24">
      <c r="A8" s="429"/>
      <c r="B8" s="435" t="s">
        <v>161</v>
      </c>
      <c r="C8" s="440">
        <v>98.529411764705884</v>
      </c>
      <c r="D8" s="442">
        <v>16000</v>
      </c>
      <c r="E8" s="444">
        <v>58.717751110132518</v>
      </c>
      <c r="F8" s="442">
        <v>603</v>
      </c>
      <c r="G8" s="444">
        <v>53.599999999999973</v>
      </c>
      <c r="H8" s="442">
        <v>3819.0000000000014</v>
      </c>
      <c r="I8" s="444">
        <v>55.02881844380407</v>
      </c>
      <c r="J8" s="446">
        <v>15.78947368421052</v>
      </c>
      <c r="K8" s="448">
        <v>4.4863766783017498</v>
      </c>
      <c r="L8" s="449">
        <v>28.413718962577757</v>
      </c>
      <c r="M8" s="428"/>
    </row>
    <row r="9" spans="1:13" ht="24">
      <c r="A9" s="429"/>
      <c r="B9" s="454" t="s">
        <v>162</v>
      </c>
      <c r="C9" s="430">
        <v>100</v>
      </c>
      <c r="D9" s="455">
        <v>3564.0000000000009</v>
      </c>
      <c r="E9" s="456">
        <v>13.079379059782022</v>
      </c>
      <c r="F9" s="455">
        <v>144</v>
      </c>
      <c r="G9" s="456">
        <v>12.799999999999992</v>
      </c>
      <c r="H9" s="455">
        <v>849.99999999999966</v>
      </c>
      <c r="I9" s="456">
        <v>12.247838616714695</v>
      </c>
      <c r="J9" s="431">
        <v>16.941176470588243</v>
      </c>
      <c r="K9" s="457">
        <v>4.6507965019922493</v>
      </c>
      <c r="L9" s="458">
        <v>27.452618240926466</v>
      </c>
      <c r="M9" s="428"/>
    </row>
    <row r="10" spans="1:13" ht="36">
      <c r="A10" s="429"/>
      <c r="B10" s="459" t="s">
        <v>163</v>
      </c>
      <c r="C10" s="460">
        <v>100</v>
      </c>
      <c r="D10" s="461">
        <v>1848</v>
      </c>
      <c r="E10" s="462">
        <v>6.7819002532203063</v>
      </c>
      <c r="F10" s="461">
        <v>96</v>
      </c>
      <c r="G10" s="462">
        <v>8.5333333333333279</v>
      </c>
      <c r="H10" s="461">
        <v>566</v>
      </c>
      <c r="I10" s="462">
        <v>8.1556195965417881</v>
      </c>
      <c r="J10" s="463">
        <v>16.96113074204947</v>
      </c>
      <c r="K10" s="464">
        <v>5.4066731678414035</v>
      </c>
      <c r="L10" s="465">
        <v>31.876843885398277</v>
      </c>
      <c r="M10" s="428"/>
    </row>
    <row r="11" spans="1:13" ht="24.75" thickBot="1">
      <c r="A11" s="432"/>
      <c r="B11" s="438" t="s">
        <v>164</v>
      </c>
      <c r="C11" s="441">
        <v>93.61702127659575</v>
      </c>
      <c r="D11" s="443">
        <v>2193.9999999999995</v>
      </c>
      <c r="E11" s="445">
        <v>8.0516716209769204</v>
      </c>
      <c r="F11" s="443">
        <v>84</v>
      </c>
      <c r="G11" s="445">
        <v>7.4666666666666615</v>
      </c>
      <c r="H11" s="443">
        <v>640</v>
      </c>
      <c r="I11" s="445">
        <v>9.2219020172910682</v>
      </c>
      <c r="J11" s="447">
        <v>13.125</v>
      </c>
      <c r="K11" s="450">
        <v>3.4882331859992846</v>
      </c>
      <c r="L11" s="451">
        <v>26.577014750470738</v>
      </c>
      <c r="M11" s="428"/>
    </row>
    <row r="12" spans="1:13" ht="105.75" customHeight="1" thickTop="1">
      <c r="A12" s="695" t="s">
        <v>281</v>
      </c>
      <c r="B12" s="695"/>
      <c r="C12" s="695"/>
      <c r="D12" s="695"/>
      <c r="E12" s="695"/>
      <c r="F12" s="695"/>
      <c r="G12" s="695"/>
      <c r="H12" s="695"/>
      <c r="I12" s="695"/>
      <c r="J12" s="695"/>
      <c r="K12" s="695"/>
      <c r="L12" s="695"/>
      <c r="M12" s="428"/>
    </row>
  </sheetData>
  <mergeCells count="7">
    <mergeCell ref="A12:L12"/>
    <mergeCell ref="K4:L4"/>
    <mergeCell ref="A3:L3"/>
    <mergeCell ref="A4:B5"/>
    <mergeCell ref="D4:E4"/>
    <mergeCell ref="F4:G4"/>
    <mergeCell ref="H4:I4"/>
  </mergeCells>
  <hyperlinks>
    <hyperlink ref="A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2"/>
  <cols>
    <col min="1" max="1" width="11.42578125" style="1"/>
    <col min="2" max="2" width="24.140625" style="1" customWidth="1"/>
    <col min="3" max="3" width="11.42578125" style="1"/>
    <col min="4" max="9" width="7.7109375" style="1" customWidth="1"/>
    <col min="10" max="10" width="12.7109375" style="1" customWidth="1"/>
    <col min="11" max="12" width="7.7109375" style="1" customWidth="1"/>
    <col min="13" max="16384" width="11.42578125" style="1"/>
  </cols>
  <sheetData>
    <row r="1" spans="1:13">
      <c r="A1" s="192" t="s">
        <v>29</v>
      </c>
    </row>
    <row r="3" spans="1:13" ht="12.75" thickBot="1">
      <c r="A3" s="693" t="s">
        <v>217</v>
      </c>
      <c r="B3" s="693"/>
      <c r="C3" s="693"/>
      <c r="D3" s="693"/>
      <c r="E3" s="693"/>
      <c r="F3" s="693"/>
      <c r="G3" s="693"/>
      <c r="H3" s="693"/>
      <c r="I3" s="693"/>
      <c r="J3" s="693"/>
      <c r="K3" s="693"/>
      <c r="L3" s="693"/>
      <c r="M3" s="427"/>
    </row>
    <row r="4" spans="1:13" ht="37.5" customHeight="1" thickTop="1">
      <c r="A4" s="692"/>
      <c r="B4" s="692"/>
      <c r="C4" s="235" t="s">
        <v>114</v>
      </c>
      <c r="D4" s="692" t="s">
        <v>116</v>
      </c>
      <c r="E4" s="692"/>
      <c r="F4" s="692" t="s">
        <v>117</v>
      </c>
      <c r="G4" s="692"/>
      <c r="H4" s="692" t="s">
        <v>115</v>
      </c>
      <c r="I4" s="692"/>
      <c r="J4" s="235" t="s">
        <v>120</v>
      </c>
      <c r="K4" s="692" t="s">
        <v>92</v>
      </c>
      <c r="L4" s="692"/>
      <c r="M4" s="427"/>
    </row>
    <row r="5" spans="1:13" ht="12.75" thickBot="1">
      <c r="A5" s="694"/>
      <c r="B5" s="694"/>
      <c r="C5" s="295" t="s">
        <v>48</v>
      </c>
      <c r="D5" s="295" t="s">
        <v>23</v>
      </c>
      <c r="E5" s="295" t="s">
        <v>119</v>
      </c>
      <c r="F5" s="295" t="s">
        <v>23</v>
      </c>
      <c r="G5" s="295" t="s">
        <v>119</v>
      </c>
      <c r="H5" s="295" t="s">
        <v>23</v>
      </c>
      <c r="I5" s="295" t="s">
        <v>119</v>
      </c>
      <c r="J5" s="295" t="s">
        <v>121</v>
      </c>
      <c r="K5" s="295" t="s">
        <v>118</v>
      </c>
      <c r="L5" s="295" t="s">
        <v>14</v>
      </c>
      <c r="M5" s="427"/>
    </row>
    <row r="6" spans="1:13">
      <c r="A6" s="689" t="s">
        <v>165</v>
      </c>
      <c r="B6" s="412" t="s">
        <v>14</v>
      </c>
      <c r="C6" s="413">
        <v>98.045602605863195</v>
      </c>
      <c r="D6" s="414">
        <v>27248.999999999982</v>
      </c>
      <c r="E6" s="415">
        <v>100</v>
      </c>
      <c r="F6" s="414">
        <v>1125.0000000000007</v>
      </c>
      <c r="G6" s="415">
        <v>100</v>
      </c>
      <c r="H6" s="414">
        <v>6939.9999999999982</v>
      </c>
      <c r="I6" s="415">
        <v>100</v>
      </c>
      <c r="J6" s="416">
        <v>16.210374639769466</v>
      </c>
      <c r="K6" s="416">
        <v>4.6137008009553169</v>
      </c>
      <c r="L6" s="416">
        <v>28.461407607670992</v>
      </c>
      <c r="M6" s="427"/>
    </row>
    <row r="7" spans="1:13">
      <c r="A7" s="690"/>
      <c r="B7" s="417" t="s">
        <v>166</v>
      </c>
      <c r="C7" s="418">
        <v>95.145631067961162</v>
      </c>
      <c r="D7" s="419">
        <v>4849</v>
      </c>
      <c r="E7" s="420">
        <v>17.795148445814537</v>
      </c>
      <c r="F7" s="419">
        <v>179.00000000000009</v>
      </c>
      <c r="G7" s="420">
        <v>15.91111111111111</v>
      </c>
      <c r="H7" s="419">
        <v>1333.0000000000005</v>
      </c>
      <c r="I7" s="420">
        <v>19.207492795389062</v>
      </c>
      <c r="J7" s="421">
        <v>13.428357089272319</v>
      </c>
      <c r="K7" s="421">
        <v>3.9730343255328044</v>
      </c>
      <c r="L7" s="421">
        <v>29.586898077850439</v>
      </c>
      <c r="M7" s="427"/>
    </row>
    <row r="8" spans="1:13">
      <c r="A8" s="690"/>
      <c r="B8" s="417" t="s">
        <v>167</v>
      </c>
      <c r="C8" s="418">
        <v>100</v>
      </c>
      <c r="D8" s="419">
        <v>10185.000000000002</v>
      </c>
      <c r="E8" s="420">
        <v>37.37751844104374</v>
      </c>
      <c r="F8" s="419">
        <v>376.99999999999983</v>
      </c>
      <c r="G8" s="420">
        <v>33.511111111111077</v>
      </c>
      <c r="H8" s="419">
        <v>2622</v>
      </c>
      <c r="I8" s="420">
        <v>37.780979827089347</v>
      </c>
      <c r="J8" s="421">
        <v>14.378337147215861</v>
      </c>
      <c r="K8" s="421">
        <v>4.2434020733323274</v>
      </c>
      <c r="L8" s="421">
        <v>29.512467470231741</v>
      </c>
      <c r="M8" s="427"/>
    </row>
    <row r="9" spans="1:13" ht="12.75" thickBot="1">
      <c r="A9" s="691"/>
      <c r="B9" s="422" t="s">
        <v>168</v>
      </c>
      <c r="C9" s="423">
        <v>99.047619047619051</v>
      </c>
      <c r="D9" s="424">
        <v>12215.000000000002</v>
      </c>
      <c r="E9" s="425">
        <v>44.827333113141805</v>
      </c>
      <c r="F9" s="424">
        <v>569</v>
      </c>
      <c r="G9" s="425">
        <v>50.57777777777774</v>
      </c>
      <c r="H9" s="424">
        <v>2985</v>
      </c>
      <c r="I9" s="425">
        <v>43.011527377521624</v>
      </c>
      <c r="J9" s="426">
        <v>19.061976549413735</v>
      </c>
      <c r="K9" s="426">
        <v>5.1754832336621588</v>
      </c>
      <c r="L9" s="426">
        <v>27.15082153335948</v>
      </c>
      <c r="M9" s="427"/>
    </row>
    <row r="10" spans="1:13" ht="108" customHeight="1" thickTop="1">
      <c r="A10" s="690" t="s">
        <v>169</v>
      </c>
      <c r="B10" s="690"/>
      <c r="C10" s="690"/>
      <c r="D10" s="690"/>
      <c r="E10" s="690"/>
      <c r="F10" s="690"/>
      <c r="G10" s="690"/>
      <c r="H10" s="690"/>
      <c r="I10" s="690"/>
      <c r="J10" s="690"/>
      <c r="K10" s="690"/>
      <c r="L10" s="690"/>
      <c r="M10" s="427"/>
    </row>
  </sheetData>
  <mergeCells count="8">
    <mergeCell ref="A6:A9"/>
    <mergeCell ref="A10:L10"/>
    <mergeCell ref="K4:L4"/>
    <mergeCell ref="A3:L3"/>
    <mergeCell ref="A4:B5"/>
    <mergeCell ref="D4:E4"/>
    <mergeCell ref="F4:G4"/>
    <mergeCell ref="H4:I4"/>
  </mergeCells>
  <hyperlinks>
    <hyperlink ref="A1:B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90" zoomScaleNormal="90" workbookViewId="0">
      <selection activeCell="A3" sqref="A3:E3"/>
    </sheetView>
  </sheetViews>
  <sheetFormatPr baseColWidth="10" defaultRowHeight="15"/>
  <cols>
    <col min="1" max="16384" width="11.42578125" style="9"/>
  </cols>
  <sheetData>
    <row r="1" spans="1:5" ht="15" customHeight="1">
      <c r="A1" s="7" t="s">
        <v>29</v>
      </c>
      <c r="B1" s="8"/>
    </row>
    <row r="3" spans="1:5" ht="24" customHeight="1" thickBot="1">
      <c r="A3" s="547" t="s">
        <v>193</v>
      </c>
      <c r="B3" s="547"/>
      <c r="C3" s="547"/>
      <c r="D3" s="547"/>
      <c r="E3" s="547"/>
    </row>
    <row r="4" spans="1:5" ht="32.25" customHeight="1" thickTop="1">
      <c r="A4" s="548"/>
      <c r="B4" s="548"/>
      <c r="C4" s="546" t="s">
        <v>22</v>
      </c>
      <c r="D4" s="546"/>
      <c r="E4" s="546"/>
    </row>
    <row r="5" spans="1:5" ht="15.75" thickBot="1">
      <c r="A5" s="549"/>
      <c r="B5" s="549"/>
      <c r="C5" s="17" t="s">
        <v>23</v>
      </c>
      <c r="D5" s="17" t="s">
        <v>24</v>
      </c>
      <c r="E5" s="17" t="s">
        <v>25</v>
      </c>
    </row>
    <row r="6" spans="1:5">
      <c r="A6" s="22" t="s">
        <v>14</v>
      </c>
      <c r="B6" s="23" t="s">
        <v>14</v>
      </c>
      <c r="C6" s="24">
        <v>1125.0000000000002</v>
      </c>
      <c r="D6" s="25">
        <f>C6*100/C$6</f>
        <v>100</v>
      </c>
      <c r="E6" s="26">
        <v>4.6137008009553151</v>
      </c>
    </row>
    <row r="7" spans="1:5">
      <c r="A7" s="550" t="s">
        <v>1</v>
      </c>
      <c r="B7" s="27" t="s">
        <v>111</v>
      </c>
      <c r="C7" s="28">
        <v>907.00000000000023</v>
      </c>
      <c r="D7" s="29">
        <f>C7*100/C$6</f>
        <v>80.622222222222234</v>
      </c>
      <c r="E7" s="30">
        <v>6.9806318594136139</v>
      </c>
    </row>
    <row r="8" spans="1:5">
      <c r="A8" s="545"/>
      <c r="B8" s="10" t="s">
        <v>17</v>
      </c>
      <c r="C8" s="14" t="s">
        <v>28</v>
      </c>
      <c r="D8" s="15" t="s">
        <v>28</v>
      </c>
      <c r="E8" s="13" t="s">
        <v>26</v>
      </c>
    </row>
    <row r="9" spans="1:5">
      <c r="A9" s="545"/>
      <c r="B9" s="10" t="s">
        <v>3</v>
      </c>
      <c r="C9" s="14" t="s">
        <v>28</v>
      </c>
      <c r="D9" s="15" t="s">
        <v>28</v>
      </c>
      <c r="E9" s="13" t="s">
        <v>26</v>
      </c>
    </row>
    <row r="10" spans="1:5">
      <c r="A10" s="545"/>
      <c r="B10" s="10" t="s">
        <v>4</v>
      </c>
      <c r="C10" s="11">
        <v>85</v>
      </c>
      <c r="D10" s="12">
        <f>C10*100/C$6</f>
        <v>7.5555555555555545</v>
      </c>
      <c r="E10" s="13">
        <v>6.9793128891768355</v>
      </c>
    </row>
    <row r="11" spans="1:5">
      <c r="A11" s="545"/>
      <c r="B11" s="10" t="s">
        <v>5</v>
      </c>
      <c r="C11" s="11">
        <v>481</v>
      </c>
      <c r="D11" s="12">
        <f t="shared" ref="D11:D29" si="0">C11*100/C$6</f>
        <v>42.755555555555546</v>
      </c>
      <c r="E11" s="13">
        <v>39.494699996400684</v>
      </c>
    </row>
    <row r="12" spans="1:5">
      <c r="A12" s="545"/>
      <c r="B12" s="10" t="s">
        <v>6</v>
      </c>
      <c r="C12" s="11">
        <v>32</v>
      </c>
      <c r="D12" s="12">
        <f t="shared" si="0"/>
        <v>2.8444444444444437</v>
      </c>
      <c r="E12" s="13">
        <v>2.6485681178612808</v>
      </c>
    </row>
    <row r="13" spans="1:5">
      <c r="A13" s="545"/>
      <c r="B13" s="10" t="s">
        <v>7</v>
      </c>
      <c r="C13" s="11">
        <v>8</v>
      </c>
      <c r="D13" s="12">
        <f t="shared" si="0"/>
        <v>0.71111111111111092</v>
      </c>
      <c r="E13" s="13">
        <v>0.52896634179921032</v>
      </c>
    </row>
    <row r="14" spans="1:5">
      <c r="A14" s="545"/>
      <c r="B14" s="10" t="s">
        <v>8</v>
      </c>
      <c r="C14" s="11">
        <v>0</v>
      </c>
      <c r="D14" s="12">
        <f t="shared" si="0"/>
        <v>0</v>
      </c>
      <c r="E14" s="13">
        <v>0</v>
      </c>
    </row>
    <row r="15" spans="1:5">
      <c r="A15" s="545"/>
      <c r="B15" s="10" t="s">
        <v>9</v>
      </c>
      <c r="C15" s="11">
        <v>35</v>
      </c>
      <c r="D15" s="12">
        <f t="shared" si="0"/>
        <v>3.1111111111111103</v>
      </c>
      <c r="E15" s="13">
        <v>2.2795972919633254</v>
      </c>
    </row>
    <row r="16" spans="1:5">
      <c r="A16" s="545"/>
      <c r="B16" s="10" t="s">
        <v>10</v>
      </c>
      <c r="C16" s="11">
        <v>67</v>
      </c>
      <c r="D16" s="12">
        <f t="shared" si="0"/>
        <v>5.9555555555555539</v>
      </c>
      <c r="E16" s="13">
        <v>5.5470243860393289</v>
      </c>
    </row>
    <row r="17" spans="1:5">
      <c r="A17" s="545"/>
      <c r="B17" s="10" t="s">
        <v>11</v>
      </c>
      <c r="C17" s="11">
        <v>44</v>
      </c>
      <c r="D17" s="12">
        <f t="shared" si="0"/>
        <v>3.9111111111111105</v>
      </c>
      <c r="E17" s="13">
        <v>3.6589144461050545</v>
      </c>
    </row>
    <row r="18" spans="1:5">
      <c r="A18" s="545"/>
      <c r="B18" s="10" t="s">
        <v>12</v>
      </c>
      <c r="C18" s="11">
        <v>75</v>
      </c>
      <c r="D18" s="12">
        <f t="shared" si="0"/>
        <v>6.6666666666666652</v>
      </c>
      <c r="E18" s="13">
        <v>5.0421793266042867</v>
      </c>
    </row>
    <row r="19" spans="1:5">
      <c r="A19" s="551"/>
      <c r="B19" s="31" t="s">
        <v>13</v>
      </c>
      <c r="C19" s="32">
        <v>80</v>
      </c>
      <c r="D19" s="33">
        <f t="shared" si="0"/>
        <v>7.1111111111111098</v>
      </c>
      <c r="E19" s="34">
        <v>6.7896555412425084</v>
      </c>
    </row>
    <row r="20" spans="1:5">
      <c r="A20" s="545" t="s">
        <v>2</v>
      </c>
      <c r="B20" s="10" t="s">
        <v>112</v>
      </c>
      <c r="C20" s="11">
        <v>217.99999999999997</v>
      </c>
      <c r="D20" s="12">
        <f t="shared" si="0"/>
        <v>19.377777777777769</v>
      </c>
      <c r="E20" s="13">
        <v>1.9138247319454798</v>
      </c>
    </row>
    <row r="21" spans="1:5">
      <c r="A21" s="545"/>
      <c r="B21" s="10" t="s">
        <v>17</v>
      </c>
      <c r="C21" s="11">
        <v>119</v>
      </c>
      <c r="D21" s="12">
        <f t="shared" si="0"/>
        <v>10.577777777777776</v>
      </c>
      <c r="E21" s="13">
        <v>10.136238891792992</v>
      </c>
    </row>
    <row r="22" spans="1:5">
      <c r="A22" s="545"/>
      <c r="B22" s="10" t="s">
        <v>3</v>
      </c>
      <c r="C22" s="11">
        <v>27</v>
      </c>
      <c r="D22" s="12">
        <f t="shared" si="0"/>
        <v>2.3999999999999995</v>
      </c>
      <c r="E22" s="13">
        <v>2.309817956813085</v>
      </c>
    </row>
    <row r="23" spans="1:5">
      <c r="A23" s="545"/>
      <c r="B23" s="10" t="s">
        <v>4</v>
      </c>
      <c r="C23" s="11">
        <v>3</v>
      </c>
      <c r="D23" s="12">
        <f t="shared" si="0"/>
        <v>0.26666666666666661</v>
      </c>
      <c r="E23" s="13">
        <v>0.20487279177066214</v>
      </c>
    </row>
    <row r="24" spans="1:5">
      <c r="A24" s="545"/>
      <c r="B24" s="10" t="s">
        <v>5</v>
      </c>
      <c r="C24" s="11">
        <v>0</v>
      </c>
      <c r="D24" s="12">
        <f t="shared" si="0"/>
        <v>0</v>
      </c>
      <c r="E24" s="13">
        <v>0</v>
      </c>
    </row>
    <row r="25" spans="1:5">
      <c r="A25" s="545"/>
      <c r="B25" s="10" t="s">
        <v>6</v>
      </c>
      <c r="C25" s="11">
        <v>3</v>
      </c>
      <c r="D25" s="12">
        <f t="shared" si="0"/>
        <v>0.26666666666666661</v>
      </c>
      <c r="E25" s="13">
        <v>0.20064720175030337</v>
      </c>
    </row>
    <row r="26" spans="1:5">
      <c r="A26" s="545"/>
      <c r="B26" s="10" t="s">
        <v>7</v>
      </c>
      <c r="C26" s="11">
        <v>12</v>
      </c>
      <c r="D26" s="12">
        <f t="shared" si="0"/>
        <v>1.0666666666666664</v>
      </c>
      <c r="E26" s="13">
        <v>0.9874294371201332</v>
      </c>
    </row>
    <row r="27" spans="1:5">
      <c r="A27" s="545"/>
      <c r="B27" s="10" t="s">
        <v>8</v>
      </c>
      <c r="C27" s="11">
        <v>2</v>
      </c>
      <c r="D27" s="12">
        <f t="shared" si="0"/>
        <v>0.17777777777777773</v>
      </c>
      <c r="E27" s="13">
        <v>0.16279126814397882</v>
      </c>
    </row>
    <row r="28" spans="1:5">
      <c r="A28" s="545"/>
      <c r="B28" s="10" t="s">
        <v>9</v>
      </c>
      <c r="C28" s="11">
        <v>28</v>
      </c>
      <c r="D28" s="12">
        <f t="shared" si="0"/>
        <v>2.4888888888888885</v>
      </c>
      <c r="E28" s="13">
        <v>1.813214108296076</v>
      </c>
    </row>
    <row r="29" spans="1:5">
      <c r="A29" s="545"/>
      <c r="B29" s="10" t="s">
        <v>10</v>
      </c>
      <c r="C29" s="11">
        <v>24</v>
      </c>
      <c r="D29" s="12">
        <f t="shared" si="0"/>
        <v>2.1333333333333329</v>
      </c>
      <c r="E29" s="13">
        <v>2.6121494769737228</v>
      </c>
    </row>
    <row r="30" spans="1:5">
      <c r="A30" s="545"/>
      <c r="B30" s="10" t="s">
        <v>11</v>
      </c>
      <c r="C30" s="16" t="s">
        <v>28</v>
      </c>
      <c r="D30" s="12" t="s">
        <v>28</v>
      </c>
      <c r="E30" s="13" t="s">
        <v>26</v>
      </c>
    </row>
    <row r="31" spans="1:5">
      <c r="A31" s="545"/>
      <c r="B31" s="10" t="s">
        <v>12</v>
      </c>
      <c r="C31" s="16" t="s">
        <v>28</v>
      </c>
      <c r="D31" s="12" t="s">
        <v>28</v>
      </c>
      <c r="E31" s="13" t="s">
        <v>26</v>
      </c>
    </row>
    <row r="32" spans="1:5" ht="15.75" thickBot="1">
      <c r="A32" s="552"/>
      <c r="B32" s="18" t="s">
        <v>13</v>
      </c>
      <c r="C32" s="19" t="s">
        <v>28</v>
      </c>
      <c r="D32" s="20" t="s">
        <v>28</v>
      </c>
      <c r="E32" s="21" t="s">
        <v>26</v>
      </c>
    </row>
    <row r="33" spans="1:5" ht="198.75" customHeight="1" thickTop="1">
      <c r="A33" s="545" t="s">
        <v>27</v>
      </c>
      <c r="B33" s="545"/>
      <c r="C33" s="545"/>
      <c r="D33" s="545"/>
      <c r="E33" s="545"/>
    </row>
  </sheetData>
  <mergeCells count="6">
    <mergeCell ref="A33:E33"/>
    <mergeCell ref="C4:E4"/>
    <mergeCell ref="A3:E3"/>
    <mergeCell ref="A4:B5"/>
    <mergeCell ref="A7:A19"/>
    <mergeCell ref="A20:A32"/>
  </mergeCells>
  <hyperlinks>
    <hyperlink ref="A1" location="Índice!A1" display="Volver al índice"/>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90" zoomScaleNormal="90" workbookViewId="0">
      <selection activeCell="A3" sqref="A3:L3"/>
    </sheetView>
  </sheetViews>
  <sheetFormatPr baseColWidth="10" defaultRowHeight="15"/>
  <cols>
    <col min="1" max="1" width="11.42578125" style="9"/>
    <col min="2" max="2" width="33.570312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19" t="s">
        <v>29</v>
      </c>
    </row>
    <row r="3" spans="1:13" ht="23.25" customHeight="1" thickBot="1">
      <c r="A3" s="698" t="s">
        <v>216</v>
      </c>
      <c r="B3" s="698"/>
      <c r="C3" s="698"/>
      <c r="D3" s="698"/>
      <c r="E3" s="698"/>
      <c r="F3" s="698"/>
      <c r="G3" s="698"/>
      <c r="H3" s="698"/>
      <c r="I3" s="698"/>
      <c r="J3" s="698"/>
      <c r="K3" s="698"/>
      <c r="L3" s="698"/>
      <c r="M3" s="466"/>
    </row>
    <row r="4" spans="1:13" ht="37.5" customHeight="1" thickTop="1">
      <c r="A4" s="686"/>
      <c r="B4" s="686"/>
      <c r="C4" s="302" t="s">
        <v>114</v>
      </c>
      <c r="D4" s="657" t="s">
        <v>116</v>
      </c>
      <c r="E4" s="658"/>
      <c r="F4" s="686" t="s">
        <v>117</v>
      </c>
      <c r="G4" s="686"/>
      <c r="H4" s="657" t="s">
        <v>115</v>
      </c>
      <c r="I4" s="658"/>
      <c r="J4" s="299" t="s">
        <v>120</v>
      </c>
      <c r="K4" s="657" t="s">
        <v>92</v>
      </c>
      <c r="L4" s="658"/>
      <c r="M4" s="466"/>
    </row>
    <row r="5" spans="1:13" ht="15.75" thickBot="1">
      <c r="A5" s="687"/>
      <c r="B5" s="687"/>
      <c r="C5" s="247" t="s">
        <v>48</v>
      </c>
      <c r="D5" s="245" t="s">
        <v>23</v>
      </c>
      <c r="E5" s="264" t="s">
        <v>119</v>
      </c>
      <c r="F5" s="240" t="s">
        <v>23</v>
      </c>
      <c r="G5" s="240" t="s">
        <v>119</v>
      </c>
      <c r="H5" s="245" t="s">
        <v>23</v>
      </c>
      <c r="I5" s="264" t="s">
        <v>119</v>
      </c>
      <c r="J5" s="240" t="s">
        <v>121</v>
      </c>
      <c r="K5" s="245" t="s">
        <v>118</v>
      </c>
      <c r="L5" s="264" t="s">
        <v>14</v>
      </c>
      <c r="M5" s="466"/>
    </row>
    <row r="6" spans="1:13">
      <c r="A6" s="699" t="s">
        <v>14</v>
      </c>
      <c r="B6" s="467" t="s">
        <v>14</v>
      </c>
      <c r="C6" s="468">
        <v>98.045602605863195</v>
      </c>
      <c r="D6" s="469">
        <v>27248.999999999982</v>
      </c>
      <c r="E6" s="470">
        <v>100</v>
      </c>
      <c r="F6" s="471">
        <v>1125.0000000000007</v>
      </c>
      <c r="G6" s="472">
        <v>100</v>
      </c>
      <c r="H6" s="469">
        <v>6939.9999999999982</v>
      </c>
      <c r="I6" s="470">
        <v>100</v>
      </c>
      <c r="J6" s="473">
        <v>16.210374639769466</v>
      </c>
      <c r="K6" s="474">
        <v>4.6137008009553169</v>
      </c>
      <c r="L6" s="475">
        <v>28.461407607670992</v>
      </c>
      <c r="M6" s="466"/>
    </row>
    <row r="7" spans="1:13">
      <c r="A7" s="700"/>
      <c r="B7" s="476" t="s">
        <v>170</v>
      </c>
      <c r="C7" s="477">
        <v>97.5</v>
      </c>
      <c r="D7" s="478">
        <v>5536.0000000000018</v>
      </c>
      <c r="E7" s="479">
        <v>20.31634188410586</v>
      </c>
      <c r="F7" s="480">
        <v>130</v>
      </c>
      <c r="G7" s="481">
        <v>11.555555555555548</v>
      </c>
      <c r="H7" s="478">
        <v>1397.9999999999995</v>
      </c>
      <c r="I7" s="479">
        <v>20.14409221902017</v>
      </c>
      <c r="J7" s="437">
        <v>9.2989985693848389</v>
      </c>
      <c r="K7" s="482">
        <v>2.6620109992387042</v>
      </c>
      <c r="L7" s="444">
        <v>28.626856745659286</v>
      </c>
      <c r="M7" s="466"/>
    </row>
    <row r="8" spans="1:13">
      <c r="A8" s="700"/>
      <c r="B8" s="476" t="s">
        <v>171</v>
      </c>
      <c r="C8" s="477">
        <v>97.122302158273385</v>
      </c>
      <c r="D8" s="478">
        <v>11307.000000000002</v>
      </c>
      <c r="E8" s="479">
        <v>41.495100737641785</v>
      </c>
      <c r="F8" s="480">
        <v>434.00000000000023</v>
      </c>
      <c r="G8" s="481">
        <v>38.577777777777769</v>
      </c>
      <c r="H8" s="478">
        <v>2804.9999999999986</v>
      </c>
      <c r="I8" s="479">
        <v>40.417867435158492</v>
      </c>
      <c r="J8" s="437">
        <v>15.472370766488428</v>
      </c>
      <c r="K8" s="482">
        <v>4.4300365482909241</v>
      </c>
      <c r="L8" s="444">
        <v>28.631918244138323</v>
      </c>
      <c r="M8" s="466"/>
    </row>
    <row r="9" spans="1:13">
      <c r="A9" s="701"/>
      <c r="B9" s="483" t="s">
        <v>172</v>
      </c>
      <c r="C9" s="484">
        <v>100</v>
      </c>
      <c r="D9" s="485">
        <v>10405.999999999996</v>
      </c>
      <c r="E9" s="486">
        <v>38.188557378252426</v>
      </c>
      <c r="F9" s="487">
        <v>560.99999999999977</v>
      </c>
      <c r="G9" s="488">
        <v>49.866666666666617</v>
      </c>
      <c r="H9" s="485">
        <v>2736.9999999999995</v>
      </c>
      <c r="I9" s="486">
        <v>39.438040345821328</v>
      </c>
      <c r="J9" s="489">
        <v>20.496894409937884</v>
      </c>
      <c r="K9" s="490">
        <v>5.7813529661885479</v>
      </c>
      <c r="L9" s="462">
        <v>28.205994774435045</v>
      </c>
      <c r="M9" s="466"/>
    </row>
    <row r="10" spans="1:13">
      <c r="A10" s="702" t="s">
        <v>49</v>
      </c>
      <c r="B10" s="491" t="s">
        <v>14</v>
      </c>
      <c r="C10" s="492">
        <v>97.093023255813947</v>
      </c>
      <c r="D10" s="493">
        <v>6105.0000000000027</v>
      </c>
      <c r="E10" s="494">
        <v>100</v>
      </c>
      <c r="F10" s="495">
        <v>224.00000000000009</v>
      </c>
      <c r="G10" s="496">
        <v>100</v>
      </c>
      <c r="H10" s="493">
        <v>1815.9999999999991</v>
      </c>
      <c r="I10" s="494">
        <v>100</v>
      </c>
      <c r="J10" s="497">
        <v>12.334801762114548</v>
      </c>
      <c r="K10" s="498">
        <v>3.7100447555912748</v>
      </c>
      <c r="L10" s="452">
        <v>30.077862839972095</v>
      </c>
      <c r="M10" s="466"/>
    </row>
    <row r="11" spans="1:13">
      <c r="A11" s="700"/>
      <c r="B11" s="476" t="s">
        <v>170</v>
      </c>
      <c r="C11" s="477">
        <v>96.610169491525426</v>
      </c>
      <c r="D11" s="478">
        <v>2121</v>
      </c>
      <c r="E11" s="479">
        <v>34.742014742014725</v>
      </c>
      <c r="F11" s="480">
        <v>53</v>
      </c>
      <c r="G11" s="481">
        <v>23.660714285714278</v>
      </c>
      <c r="H11" s="478">
        <v>601.00000000000011</v>
      </c>
      <c r="I11" s="479">
        <v>33.09471365638769</v>
      </c>
      <c r="J11" s="437">
        <v>8.8186356073211289</v>
      </c>
      <c r="K11" s="482">
        <v>2.8294697797416104</v>
      </c>
      <c r="L11" s="444">
        <v>32.085119577824685</v>
      </c>
      <c r="M11" s="466"/>
    </row>
    <row r="12" spans="1:13">
      <c r="A12" s="700"/>
      <c r="B12" s="476" t="s">
        <v>171</v>
      </c>
      <c r="C12" s="477">
        <v>96.385542168674704</v>
      </c>
      <c r="D12" s="478">
        <v>2975.0000000000009</v>
      </c>
      <c r="E12" s="479">
        <v>48.730548730548726</v>
      </c>
      <c r="F12" s="480">
        <v>90.999999999999972</v>
      </c>
      <c r="G12" s="481">
        <v>40.624999999999972</v>
      </c>
      <c r="H12" s="478">
        <v>836.99999999999989</v>
      </c>
      <c r="I12" s="479">
        <v>46.09030837004407</v>
      </c>
      <c r="J12" s="437">
        <v>10.872162485065708</v>
      </c>
      <c r="K12" s="482">
        <v>3.0122585273261664</v>
      </c>
      <c r="L12" s="444">
        <v>27.706158102989033</v>
      </c>
      <c r="M12" s="466"/>
    </row>
    <row r="13" spans="1:13">
      <c r="A13" s="701"/>
      <c r="B13" s="483" t="s">
        <v>172</v>
      </c>
      <c r="C13" s="484">
        <v>100</v>
      </c>
      <c r="D13" s="485">
        <v>1008.9999999999999</v>
      </c>
      <c r="E13" s="486">
        <v>16.527436527436517</v>
      </c>
      <c r="F13" s="487">
        <v>80</v>
      </c>
      <c r="G13" s="488">
        <v>35.714285714285701</v>
      </c>
      <c r="H13" s="485">
        <v>378.00000000000011</v>
      </c>
      <c r="I13" s="486">
        <v>20.8149779735683</v>
      </c>
      <c r="J13" s="489">
        <v>21.164021164021158</v>
      </c>
      <c r="K13" s="490">
        <v>6.9958719563764271</v>
      </c>
      <c r="L13" s="462">
        <v>33.055494993878632</v>
      </c>
      <c r="M13" s="466"/>
    </row>
    <row r="14" spans="1:13">
      <c r="A14" s="702" t="s">
        <v>187</v>
      </c>
      <c r="B14" s="491" t="s">
        <v>14</v>
      </c>
      <c r="C14" s="492">
        <v>99.259259259259252</v>
      </c>
      <c r="D14" s="493">
        <v>21143.999999999996</v>
      </c>
      <c r="E14" s="494">
        <v>100</v>
      </c>
      <c r="F14" s="495">
        <v>900.99999999999955</v>
      </c>
      <c r="G14" s="496">
        <v>100</v>
      </c>
      <c r="H14" s="493">
        <v>5123.9999999999991</v>
      </c>
      <c r="I14" s="494">
        <v>100</v>
      </c>
      <c r="J14" s="497">
        <v>17.583918813427005</v>
      </c>
      <c r="K14" s="498">
        <v>4.9110899553863048</v>
      </c>
      <c r="L14" s="452">
        <v>27.929439435515462</v>
      </c>
      <c r="M14" s="466"/>
    </row>
    <row r="15" spans="1:13">
      <c r="A15" s="700"/>
      <c r="B15" s="476" t="s">
        <v>170</v>
      </c>
      <c r="C15" s="477">
        <v>100</v>
      </c>
      <c r="D15" s="478">
        <v>3414.9999999999995</v>
      </c>
      <c r="E15" s="479">
        <v>16.151153991676125</v>
      </c>
      <c r="F15" s="480">
        <v>77</v>
      </c>
      <c r="G15" s="481">
        <v>8.5460599334073297</v>
      </c>
      <c r="H15" s="478">
        <v>796.99999999999989</v>
      </c>
      <c r="I15" s="479">
        <v>15.554254488680719</v>
      </c>
      <c r="J15" s="437">
        <v>9.6612296110414064</v>
      </c>
      <c r="K15" s="482">
        <v>2.55781359495445</v>
      </c>
      <c r="L15" s="444">
        <v>26.475031625697355</v>
      </c>
      <c r="M15" s="466"/>
    </row>
    <row r="16" spans="1:13">
      <c r="A16" s="700"/>
      <c r="B16" s="476" t="s">
        <v>171</v>
      </c>
      <c r="C16" s="477">
        <v>98.214285714285708</v>
      </c>
      <c r="D16" s="478">
        <v>8332.0000000000018</v>
      </c>
      <c r="E16" s="479">
        <v>39.405978055240269</v>
      </c>
      <c r="F16" s="480">
        <v>342.99999999999994</v>
      </c>
      <c r="G16" s="481">
        <v>38.06881243063264</v>
      </c>
      <c r="H16" s="478">
        <v>1968.0000000000007</v>
      </c>
      <c r="I16" s="479">
        <v>38.407494145199081</v>
      </c>
      <c r="J16" s="437">
        <v>17.428861788617876</v>
      </c>
      <c r="K16" s="482">
        <v>5.0621553998211173</v>
      </c>
      <c r="L16" s="444">
        <v>29.044670049119429</v>
      </c>
      <c r="M16" s="466"/>
    </row>
    <row r="17" spans="1:13" ht="15.75" thickBot="1">
      <c r="A17" s="703"/>
      <c r="B17" s="499" t="s">
        <v>172</v>
      </c>
      <c r="C17" s="500">
        <v>100</v>
      </c>
      <c r="D17" s="501">
        <v>9397</v>
      </c>
      <c r="E17" s="502">
        <v>44.442867953083628</v>
      </c>
      <c r="F17" s="503">
        <v>480.99999999999994</v>
      </c>
      <c r="G17" s="504">
        <v>53.38512763596006</v>
      </c>
      <c r="H17" s="501">
        <v>2359</v>
      </c>
      <c r="I17" s="502">
        <v>46.038251366120228</v>
      </c>
      <c r="J17" s="439">
        <v>20.389995760915639</v>
      </c>
      <c r="K17" s="505">
        <v>5.6191067231804608</v>
      </c>
      <c r="L17" s="445">
        <v>27.558155426159477</v>
      </c>
      <c r="M17" s="466"/>
    </row>
    <row r="18" spans="1:13" ht="141" customHeight="1" thickTop="1">
      <c r="A18" s="697" t="s">
        <v>173</v>
      </c>
      <c r="B18" s="697"/>
      <c r="C18" s="697"/>
      <c r="D18" s="697"/>
      <c r="E18" s="697"/>
      <c r="F18" s="697"/>
      <c r="G18" s="697"/>
      <c r="H18" s="697"/>
      <c r="I18" s="697"/>
      <c r="J18" s="697"/>
      <c r="K18" s="697"/>
      <c r="L18" s="697"/>
      <c r="M18" s="466"/>
    </row>
  </sheetData>
  <mergeCells count="10">
    <mergeCell ref="A18:L18"/>
    <mergeCell ref="K4:L4"/>
    <mergeCell ref="A3:L3"/>
    <mergeCell ref="A6:A9"/>
    <mergeCell ref="A10:A13"/>
    <mergeCell ref="A14:A17"/>
    <mergeCell ref="A4:B5"/>
    <mergeCell ref="D4:E4"/>
    <mergeCell ref="F4:G4"/>
    <mergeCell ref="H4:I4"/>
  </mergeCells>
  <hyperlinks>
    <hyperlink ref="A1" location="Índice!A1" display="Volver al índi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90" zoomScaleNormal="90" workbookViewId="0">
      <selection activeCell="A3" sqref="A3:L3"/>
    </sheetView>
  </sheetViews>
  <sheetFormatPr baseColWidth="10" defaultRowHeight="12"/>
  <cols>
    <col min="1" max="1" width="11.42578125" style="1"/>
    <col min="2" max="2" width="34" style="1" customWidth="1"/>
    <col min="3" max="3" width="11.42578125" style="1"/>
    <col min="4" max="9" width="7.7109375" style="1" customWidth="1"/>
    <col min="10" max="10" width="12.7109375" style="1" customWidth="1"/>
    <col min="11" max="12" width="7.7109375" style="1" customWidth="1"/>
    <col min="13" max="16384" width="11.42578125" style="1"/>
  </cols>
  <sheetData>
    <row r="1" spans="1:13">
      <c r="A1" s="192" t="s">
        <v>29</v>
      </c>
    </row>
    <row r="3" spans="1:13" ht="12.75" thickBot="1">
      <c r="A3" s="704" t="s">
        <v>214</v>
      </c>
      <c r="B3" s="704"/>
      <c r="C3" s="704"/>
      <c r="D3" s="704"/>
      <c r="E3" s="704"/>
      <c r="F3" s="704"/>
      <c r="G3" s="704"/>
      <c r="H3" s="704"/>
      <c r="I3" s="704"/>
      <c r="J3" s="704"/>
      <c r="K3" s="704"/>
      <c r="L3" s="704"/>
      <c r="M3" s="506"/>
    </row>
    <row r="4" spans="1:13" ht="37.5" customHeight="1" thickTop="1">
      <c r="A4" s="705"/>
      <c r="B4" s="705"/>
      <c r="C4" s="302" t="s">
        <v>114</v>
      </c>
      <c r="D4" s="705" t="s">
        <v>116</v>
      </c>
      <c r="E4" s="705"/>
      <c r="F4" s="657" t="s">
        <v>117</v>
      </c>
      <c r="G4" s="658"/>
      <c r="H4" s="705" t="s">
        <v>115</v>
      </c>
      <c r="I4" s="705"/>
      <c r="J4" s="302" t="s">
        <v>120</v>
      </c>
      <c r="K4" s="657" t="s">
        <v>92</v>
      </c>
      <c r="L4" s="658"/>
      <c r="M4" s="506"/>
    </row>
    <row r="5" spans="1:13" ht="12.75" thickBot="1">
      <c r="A5" s="687"/>
      <c r="B5" s="687"/>
      <c r="C5" s="236" t="s">
        <v>48</v>
      </c>
      <c r="D5" s="398" t="s">
        <v>23</v>
      </c>
      <c r="E5" s="398" t="s">
        <v>119</v>
      </c>
      <c r="F5" s="328" t="s">
        <v>23</v>
      </c>
      <c r="G5" s="329" t="s">
        <v>119</v>
      </c>
      <c r="H5" s="398" t="s">
        <v>23</v>
      </c>
      <c r="I5" s="398" t="s">
        <v>119</v>
      </c>
      <c r="J5" s="236" t="s">
        <v>121</v>
      </c>
      <c r="K5" s="328" t="s">
        <v>118</v>
      </c>
      <c r="L5" s="329" t="s">
        <v>14</v>
      </c>
      <c r="M5" s="506"/>
    </row>
    <row r="6" spans="1:13">
      <c r="A6" s="700" t="s">
        <v>14</v>
      </c>
      <c r="B6" s="476" t="s">
        <v>14</v>
      </c>
      <c r="C6" s="477">
        <v>98.045602605863195</v>
      </c>
      <c r="D6" s="480">
        <v>27248.999999999982</v>
      </c>
      <c r="E6" s="481">
        <v>100</v>
      </c>
      <c r="F6" s="478">
        <v>1125.0000000000007</v>
      </c>
      <c r="G6" s="479">
        <v>100</v>
      </c>
      <c r="H6" s="480">
        <v>6939.9999999999982</v>
      </c>
      <c r="I6" s="481">
        <v>100</v>
      </c>
      <c r="J6" s="446">
        <v>16.210374639769466</v>
      </c>
      <c r="K6" s="482">
        <v>4.6137008009553169</v>
      </c>
      <c r="L6" s="444">
        <v>28.461407607670992</v>
      </c>
      <c r="M6" s="506"/>
    </row>
    <row r="7" spans="1:13">
      <c r="A7" s="700"/>
      <c r="B7" s="476" t="s">
        <v>170</v>
      </c>
      <c r="C7" s="477">
        <v>97.5</v>
      </c>
      <c r="D7" s="480">
        <v>5536.0000000000018</v>
      </c>
      <c r="E7" s="481">
        <v>20.31634188410586</v>
      </c>
      <c r="F7" s="478">
        <v>130</v>
      </c>
      <c r="G7" s="479">
        <v>11.555555555555548</v>
      </c>
      <c r="H7" s="480">
        <v>1397.9999999999995</v>
      </c>
      <c r="I7" s="481">
        <v>20.14409221902017</v>
      </c>
      <c r="J7" s="446">
        <v>9.2989985693848389</v>
      </c>
      <c r="K7" s="482">
        <v>2.6620109992387042</v>
      </c>
      <c r="L7" s="444">
        <v>28.626856745659286</v>
      </c>
      <c r="M7" s="506"/>
    </row>
    <row r="8" spans="1:13">
      <c r="A8" s="700"/>
      <c r="B8" s="476" t="s">
        <v>171</v>
      </c>
      <c r="C8" s="477">
        <v>97.122302158273385</v>
      </c>
      <c r="D8" s="480">
        <v>11307.000000000002</v>
      </c>
      <c r="E8" s="481">
        <v>41.495100737641785</v>
      </c>
      <c r="F8" s="478">
        <v>434.00000000000023</v>
      </c>
      <c r="G8" s="479">
        <v>38.577777777777769</v>
      </c>
      <c r="H8" s="480">
        <v>2804.9999999999986</v>
      </c>
      <c r="I8" s="481">
        <v>40.417867435158492</v>
      </c>
      <c r="J8" s="446">
        <v>15.472370766488428</v>
      </c>
      <c r="K8" s="482">
        <v>4.4300365482909241</v>
      </c>
      <c r="L8" s="444">
        <v>28.631918244138323</v>
      </c>
      <c r="M8" s="506"/>
    </row>
    <row r="9" spans="1:13">
      <c r="A9" s="700"/>
      <c r="B9" s="476" t="s">
        <v>172</v>
      </c>
      <c r="C9" s="477">
        <v>100</v>
      </c>
      <c r="D9" s="480">
        <v>10405.999999999996</v>
      </c>
      <c r="E9" s="481">
        <v>38.188557378252426</v>
      </c>
      <c r="F9" s="478">
        <v>560.99999999999977</v>
      </c>
      <c r="G9" s="479">
        <v>49.866666666666617</v>
      </c>
      <c r="H9" s="480">
        <v>2736.9999999999995</v>
      </c>
      <c r="I9" s="481">
        <v>39.438040345821328</v>
      </c>
      <c r="J9" s="446">
        <v>20.496894409937884</v>
      </c>
      <c r="K9" s="482">
        <v>5.7813529661885479</v>
      </c>
      <c r="L9" s="444">
        <v>28.205994774435045</v>
      </c>
      <c r="M9" s="506"/>
    </row>
    <row r="10" spans="1:13">
      <c r="A10" s="702" t="s">
        <v>144</v>
      </c>
      <c r="B10" s="491" t="s">
        <v>14</v>
      </c>
      <c r="C10" s="492">
        <v>97.260273972602747</v>
      </c>
      <c r="D10" s="495">
        <v>8961</v>
      </c>
      <c r="E10" s="496">
        <v>100</v>
      </c>
      <c r="F10" s="493">
        <v>446.99999999999994</v>
      </c>
      <c r="G10" s="494">
        <v>100</v>
      </c>
      <c r="H10" s="495">
        <v>2460.9999999999991</v>
      </c>
      <c r="I10" s="496">
        <v>100</v>
      </c>
      <c r="J10" s="453">
        <v>18.163348232425847</v>
      </c>
      <c r="K10" s="498">
        <v>5.3475436303906836</v>
      </c>
      <c r="L10" s="452">
        <v>29.441397929287405</v>
      </c>
      <c r="M10" s="506"/>
    </row>
    <row r="11" spans="1:13">
      <c r="A11" s="700"/>
      <c r="B11" s="476" t="s">
        <v>170</v>
      </c>
      <c r="C11" s="477">
        <v>100</v>
      </c>
      <c r="D11" s="480">
        <v>430</v>
      </c>
      <c r="E11" s="481">
        <v>4.798571587992412</v>
      </c>
      <c r="F11" s="478">
        <v>15.000000000000002</v>
      </c>
      <c r="G11" s="479">
        <v>3.3557046979865781</v>
      </c>
      <c r="H11" s="480">
        <v>118</v>
      </c>
      <c r="I11" s="481">
        <v>4.7947988622511195</v>
      </c>
      <c r="J11" s="446">
        <v>12.711864406779663</v>
      </c>
      <c r="K11" s="482">
        <v>3.512722793240175</v>
      </c>
      <c r="L11" s="444">
        <v>27.633419306822706</v>
      </c>
      <c r="M11" s="506"/>
    </row>
    <row r="12" spans="1:13">
      <c r="A12" s="700"/>
      <c r="B12" s="476" t="s">
        <v>171</v>
      </c>
      <c r="C12" s="477">
        <v>93.103448275862064</v>
      </c>
      <c r="D12" s="480">
        <v>3287.0000000000005</v>
      </c>
      <c r="E12" s="481">
        <v>36.681173976118743</v>
      </c>
      <c r="F12" s="478">
        <v>119.99999999999999</v>
      </c>
      <c r="G12" s="479">
        <v>26.845637583892618</v>
      </c>
      <c r="H12" s="480">
        <v>771.99999999999989</v>
      </c>
      <c r="I12" s="481">
        <v>31.369362047947995</v>
      </c>
      <c r="J12" s="446">
        <v>15.544041450777202</v>
      </c>
      <c r="K12" s="482">
        <v>4.4252928725505543</v>
      </c>
      <c r="L12" s="444">
        <v>28.469384146741898</v>
      </c>
      <c r="M12" s="506"/>
    </row>
    <row r="13" spans="1:13">
      <c r="A13" s="701"/>
      <c r="B13" s="483" t="s">
        <v>172</v>
      </c>
      <c r="C13" s="484">
        <v>100</v>
      </c>
      <c r="D13" s="487">
        <v>5244.0000000000009</v>
      </c>
      <c r="E13" s="488">
        <v>58.520254435888866</v>
      </c>
      <c r="F13" s="485">
        <v>312</v>
      </c>
      <c r="G13" s="486">
        <v>69.798657718120822</v>
      </c>
      <c r="H13" s="487">
        <v>1571.0000000000002</v>
      </c>
      <c r="I13" s="488">
        <v>63.835839089800928</v>
      </c>
      <c r="J13" s="463">
        <v>19.859961807765753</v>
      </c>
      <c r="K13" s="490">
        <v>5.9766978062349096</v>
      </c>
      <c r="L13" s="462">
        <v>30.094205941009758</v>
      </c>
      <c r="M13" s="506"/>
    </row>
    <row r="14" spans="1:13">
      <c r="A14" s="700" t="s">
        <v>145</v>
      </c>
      <c r="B14" s="476" t="s">
        <v>14</v>
      </c>
      <c r="C14" s="477">
        <v>100</v>
      </c>
      <c r="D14" s="480">
        <v>4379</v>
      </c>
      <c r="E14" s="481">
        <v>100</v>
      </c>
      <c r="F14" s="478">
        <v>160.99999999999997</v>
      </c>
      <c r="G14" s="479">
        <v>100</v>
      </c>
      <c r="H14" s="480">
        <v>1047</v>
      </c>
      <c r="I14" s="481">
        <v>100</v>
      </c>
      <c r="J14" s="446">
        <v>15.377268385864371</v>
      </c>
      <c r="K14" s="482">
        <v>3.7771928640525512</v>
      </c>
      <c r="L14" s="444">
        <v>24.563484028962868</v>
      </c>
      <c r="M14" s="506"/>
    </row>
    <row r="15" spans="1:13">
      <c r="A15" s="700"/>
      <c r="B15" s="476" t="s">
        <v>170</v>
      </c>
      <c r="C15" s="477">
        <v>100</v>
      </c>
      <c r="D15" s="480">
        <v>1917.9999999999998</v>
      </c>
      <c r="E15" s="481">
        <v>43.799954327472015</v>
      </c>
      <c r="F15" s="478">
        <v>54.000000000000007</v>
      </c>
      <c r="G15" s="479">
        <v>33.540372670807464</v>
      </c>
      <c r="H15" s="480">
        <v>440.99999999999994</v>
      </c>
      <c r="I15" s="481">
        <v>42.12034383954154</v>
      </c>
      <c r="J15" s="446">
        <v>12.244897959183676</v>
      </c>
      <c r="K15" s="482">
        <v>3.3156476363183702</v>
      </c>
      <c r="L15" s="444">
        <v>27.077789029933346</v>
      </c>
      <c r="M15" s="506"/>
    </row>
    <row r="16" spans="1:13">
      <c r="A16" s="700"/>
      <c r="B16" s="476" t="s">
        <v>171</v>
      </c>
      <c r="C16" s="477">
        <v>100</v>
      </c>
      <c r="D16" s="480">
        <v>1755.9999999999995</v>
      </c>
      <c r="E16" s="481">
        <v>40.100479561543722</v>
      </c>
      <c r="F16" s="478">
        <v>50.999999999999993</v>
      </c>
      <c r="G16" s="479">
        <v>31.677018633540371</v>
      </c>
      <c r="H16" s="480">
        <v>424.99999999999989</v>
      </c>
      <c r="I16" s="481">
        <v>40.59216809933141</v>
      </c>
      <c r="J16" s="446">
        <v>12.000000000000002</v>
      </c>
      <c r="K16" s="482">
        <v>2.6655764747661621</v>
      </c>
      <c r="L16" s="444">
        <v>22.213137289718013</v>
      </c>
      <c r="M16" s="506"/>
    </row>
    <row r="17" spans="1:13">
      <c r="A17" s="700"/>
      <c r="B17" s="476" t="s">
        <v>172</v>
      </c>
      <c r="C17" s="477">
        <v>100</v>
      </c>
      <c r="D17" s="480">
        <v>705</v>
      </c>
      <c r="E17" s="481">
        <v>16.099566110984242</v>
      </c>
      <c r="F17" s="478">
        <v>56</v>
      </c>
      <c r="G17" s="479">
        <v>34.782608695652179</v>
      </c>
      <c r="H17" s="480">
        <v>181</v>
      </c>
      <c r="I17" s="481">
        <v>17.287488061127029</v>
      </c>
      <c r="J17" s="446">
        <v>30.939226519337016</v>
      </c>
      <c r="K17" s="482">
        <v>7.7723655141206844</v>
      </c>
      <c r="L17" s="444">
        <v>25.121395679568643</v>
      </c>
      <c r="M17" s="506"/>
    </row>
    <row r="18" spans="1:13">
      <c r="A18" s="702" t="s">
        <v>146</v>
      </c>
      <c r="B18" s="491" t="s">
        <v>14</v>
      </c>
      <c r="C18" s="492">
        <v>100</v>
      </c>
      <c r="D18" s="495">
        <v>4598</v>
      </c>
      <c r="E18" s="496">
        <v>100</v>
      </c>
      <c r="F18" s="493">
        <v>183.99999999999991</v>
      </c>
      <c r="G18" s="494">
        <v>100</v>
      </c>
      <c r="H18" s="495">
        <v>948.00000000000011</v>
      </c>
      <c r="I18" s="496">
        <v>100</v>
      </c>
      <c r="J18" s="453">
        <v>19.409282700421929</v>
      </c>
      <c r="K18" s="498">
        <v>5.3246270342953199</v>
      </c>
      <c r="L18" s="452">
        <v>27.433404502782427</v>
      </c>
      <c r="M18" s="506"/>
    </row>
    <row r="19" spans="1:13">
      <c r="A19" s="700"/>
      <c r="B19" s="476" t="s">
        <v>170</v>
      </c>
      <c r="C19" s="477">
        <v>100</v>
      </c>
      <c r="D19" s="480">
        <v>700</v>
      </c>
      <c r="E19" s="481">
        <v>15.224010439321445</v>
      </c>
      <c r="F19" s="478">
        <v>17</v>
      </c>
      <c r="G19" s="479">
        <v>9.2391304347826129</v>
      </c>
      <c r="H19" s="480">
        <v>111</v>
      </c>
      <c r="I19" s="481">
        <v>11.708860759493669</v>
      </c>
      <c r="J19" s="446">
        <v>15.315315315315315</v>
      </c>
      <c r="K19" s="482">
        <v>3.1219968704559982</v>
      </c>
      <c r="L19" s="444">
        <v>20.384803095330341</v>
      </c>
      <c r="M19" s="506"/>
    </row>
    <row r="20" spans="1:13">
      <c r="A20" s="700"/>
      <c r="B20" s="476" t="s">
        <v>171</v>
      </c>
      <c r="C20" s="477">
        <v>100</v>
      </c>
      <c r="D20" s="480">
        <v>2654.9999999999995</v>
      </c>
      <c r="E20" s="481">
        <v>57.742496737712031</v>
      </c>
      <c r="F20" s="478">
        <v>123.00000000000001</v>
      </c>
      <c r="G20" s="479">
        <v>66.847826086956559</v>
      </c>
      <c r="H20" s="480">
        <v>588</v>
      </c>
      <c r="I20" s="481">
        <v>62.025316455696199</v>
      </c>
      <c r="J20" s="446">
        <v>20.91836734693878</v>
      </c>
      <c r="K20" s="482">
        <v>6.4142769990413235</v>
      </c>
      <c r="L20" s="444">
        <v>30.66337297102681</v>
      </c>
      <c r="M20" s="506"/>
    </row>
    <row r="21" spans="1:13">
      <c r="A21" s="701"/>
      <c r="B21" s="483" t="s">
        <v>172</v>
      </c>
      <c r="C21" s="484">
        <v>100</v>
      </c>
      <c r="D21" s="487">
        <v>1243</v>
      </c>
      <c r="E21" s="488">
        <v>27.033492822966508</v>
      </c>
      <c r="F21" s="485">
        <v>44</v>
      </c>
      <c r="G21" s="486">
        <v>23.913043478260882</v>
      </c>
      <c r="H21" s="487">
        <v>249</v>
      </c>
      <c r="I21" s="488">
        <v>26.265822784810123</v>
      </c>
      <c r="J21" s="463">
        <v>17.670682730923694</v>
      </c>
      <c r="K21" s="490">
        <v>4.4286955202889962</v>
      </c>
      <c r="L21" s="462">
        <v>25.062390557999091</v>
      </c>
      <c r="M21" s="506"/>
    </row>
    <row r="22" spans="1:13">
      <c r="A22" s="700" t="s">
        <v>147</v>
      </c>
      <c r="B22" s="476" t="s">
        <v>14</v>
      </c>
      <c r="C22" s="477">
        <v>97.546012269938657</v>
      </c>
      <c r="D22" s="480">
        <v>9310.9999999999964</v>
      </c>
      <c r="E22" s="481">
        <v>100</v>
      </c>
      <c r="F22" s="478">
        <v>332.99999999999989</v>
      </c>
      <c r="G22" s="479">
        <v>100</v>
      </c>
      <c r="H22" s="480">
        <v>2483.9999999999986</v>
      </c>
      <c r="I22" s="481">
        <v>100</v>
      </c>
      <c r="J22" s="446">
        <v>13.405797101449277</v>
      </c>
      <c r="K22" s="482">
        <v>4.0087387833974981</v>
      </c>
      <c r="L22" s="444">
        <v>29.903024438316464</v>
      </c>
      <c r="M22" s="506"/>
    </row>
    <row r="23" spans="1:13">
      <c r="A23" s="700"/>
      <c r="B23" s="476" t="s">
        <v>170</v>
      </c>
      <c r="C23" s="477">
        <v>96.428571428571431</v>
      </c>
      <c r="D23" s="480">
        <v>2488</v>
      </c>
      <c r="E23" s="481">
        <v>26.721082590484386</v>
      </c>
      <c r="F23" s="478">
        <v>44.000000000000028</v>
      </c>
      <c r="G23" s="479">
        <v>13.213213213213226</v>
      </c>
      <c r="H23" s="480">
        <v>728.00000000000011</v>
      </c>
      <c r="I23" s="481">
        <v>29.307568438003241</v>
      </c>
      <c r="J23" s="446">
        <v>6.0439560439560465</v>
      </c>
      <c r="K23" s="482">
        <v>1.9269995920424288</v>
      </c>
      <c r="L23" s="444">
        <v>31.883084159247446</v>
      </c>
      <c r="M23" s="506"/>
    </row>
    <row r="24" spans="1:13">
      <c r="A24" s="700"/>
      <c r="B24" s="476" t="s">
        <v>171</v>
      </c>
      <c r="C24" s="477">
        <v>97.142857142857139</v>
      </c>
      <c r="D24" s="480">
        <v>3608.9999999999995</v>
      </c>
      <c r="E24" s="481">
        <v>38.760605735151984</v>
      </c>
      <c r="F24" s="478">
        <v>140</v>
      </c>
      <c r="G24" s="479">
        <v>42.042042042042056</v>
      </c>
      <c r="H24" s="480">
        <v>1020.0000000000002</v>
      </c>
      <c r="I24" s="481">
        <v>41.062801932367179</v>
      </c>
      <c r="J24" s="446">
        <v>13.725490196078429</v>
      </c>
      <c r="K24" s="482">
        <v>4.3021398725859408</v>
      </c>
      <c r="L24" s="444">
        <v>31.344161928840435</v>
      </c>
      <c r="M24" s="506"/>
    </row>
    <row r="25" spans="1:13" ht="12.75" thickBot="1">
      <c r="A25" s="703"/>
      <c r="B25" s="499" t="s">
        <v>172</v>
      </c>
      <c r="C25" s="500">
        <v>100</v>
      </c>
      <c r="D25" s="503">
        <v>3214</v>
      </c>
      <c r="E25" s="504">
        <v>34.518311674363673</v>
      </c>
      <c r="F25" s="501">
        <v>148.99999999999997</v>
      </c>
      <c r="G25" s="502">
        <v>44.74474474474475</v>
      </c>
      <c r="H25" s="503">
        <v>736.00000000000011</v>
      </c>
      <c r="I25" s="504">
        <v>29.629629629629651</v>
      </c>
      <c r="J25" s="447">
        <v>20.244565217391298</v>
      </c>
      <c r="K25" s="505">
        <v>5.3803917688959206</v>
      </c>
      <c r="L25" s="445">
        <v>26.576968737633553</v>
      </c>
      <c r="M25" s="506"/>
    </row>
    <row r="26" spans="1:13" ht="130.5" customHeight="1" thickTop="1">
      <c r="A26" s="706" t="s">
        <v>186</v>
      </c>
      <c r="B26" s="706"/>
      <c r="C26" s="706"/>
      <c r="D26" s="706"/>
      <c r="E26" s="706"/>
      <c r="F26" s="706"/>
      <c r="G26" s="706"/>
      <c r="H26" s="706"/>
      <c r="I26" s="706"/>
      <c r="J26" s="706"/>
      <c r="K26" s="706"/>
      <c r="L26" s="706"/>
      <c r="M26" s="506"/>
    </row>
  </sheetData>
  <mergeCells count="12">
    <mergeCell ref="A22:A25"/>
    <mergeCell ref="A26:L26"/>
    <mergeCell ref="K4:L4"/>
    <mergeCell ref="A6:A9"/>
    <mergeCell ref="A10:A13"/>
    <mergeCell ref="A14:A17"/>
    <mergeCell ref="A18:A21"/>
    <mergeCell ref="A3:L3"/>
    <mergeCell ref="A4:B5"/>
    <mergeCell ref="D4:E4"/>
    <mergeCell ref="F4:G4"/>
    <mergeCell ref="H4:I4"/>
  </mergeCells>
  <hyperlinks>
    <hyperlink ref="A1" location="Índice!A1" display="Volver al índic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0" zoomScaleNormal="90" workbookViewId="0">
      <selection activeCell="A3" sqref="A3:L3"/>
    </sheetView>
  </sheetViews>
  <sheetFormatPr baseColWidth="10" defaultRowHeight="15"/>
  <cols>
    <col min="1" max="1" width="12.140625" style="9" customWidth="1"/>
    <col min="2" max="2" width="37.14062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37" t="s">
        <v>29</v>
      </c>
    </row>
    <row r="3" spans="1:13" ht="15.75" thickBot="1">
      <c r="A3" s="698" t="s">
        <v>213</v>
      </c>
      <c r="B3" s="698"/>
      <c r="C3" s="698"/>
      <c r="D3" s="698"/>
      <c r="E3" s="698"/>
      <c r="F3" s="698"/>
      <c r="G3" s="698"/>
      <c r="H3" s="698"/>
      <c r="I3" s="698"/>
      <c r="J3" s="698"/>
      <c r="K3" s="698"/>
      <c r="L3" s="698"/>
      <c r="M3" s="507"/>
    </row>
    <row r="4" spans="1:13" ht="37.5" customHeight="1" thickTop="1">
      <c r="A4" s="705"/>
      <c r="B4" s="705"/>
      <c r="C4" s="235" t="s">
        <v>114</v>
      </c>
      <c r="D4" s="707" t="s">
        <v>116</v>
      </c>
      <c r="E4" s="708"/>
      <c r="F4" s="707" t="s">
        <v>117</v>
      </c>
      <c r="G4" s="708"/>
      <c r="H4" s="709" t="s">
        <v>115</v>
      </c>
      <c r="I4" s="709"/>
      <c r="J4" s="235" t="s">
        <v>120</v>
      </c>
      <c r="K4" s="707" t="s">
        <v>92</v>
      </c>
      <c r="L4" s="708"/>
      <c r="M4" s="507"/>
    </row>
    <row r="5" spans="1:13">
      <c r="A5" s="705"/>
      <c r="B5" s="705"/>
      <c r="C5" s="246" t="s">
        <v>48</v>
      </c>
      <c r="D5" s="244" t="s">
        <v>23</v>
      </c>
      <c r="E5" s="510" t="s">
        <v>119</v>
      </c>
      <c r="F5" s="244" t="s">
        <v>23</v>
      </c>
      <c r="G5" s="510" t="s">
        <v>119</v>
      </c>
      <c r="H5" s="237" t="s">
        <v>23</v>
      </c>
      <c r="I5" s="237" t="s">
        <v>119</v>
      </c>
      <c r="J5" s="246" t="s">
        <v>121</v>
      </c>
      <c r="K5" s="244" t="s">
        <v>118</v>
      </c>
      <c r="L5" s="510" t="s">
        <v>14</v>
      </c>
      <c r="M5" s="507"/>
    </row>
    <row r="6" spans="1:13">
      <c r="A6" s="702" t="s">
        <v>14</v>
      </c>
      <c r="B6" s="491" t="s">
        <v>14</v>
      </c>
      <c r="C6" s="492">
        <v>98.045602605863195</v>
      </c>
      <c r="D6" s="493">
        <v>27248.999999999982</v>
      </c>
      <c r="E6" s="494">
        <v>100</v>
      </c>
      <c r="F6" s="493">
        <v>1125.0000000000007</v>
      </c>
      <c r="G6" s="494">
        <v>100</v>
      </c>
      <c r="H6" s="495">
        <v>6939.9999999999982</v>
      </c>
      <c r="I6" s="496">
        <v>100</v>
      </c>
      <c r="J6" s="453">
        <v>16.210374639769466</v>
      </c>
      <c r="K6" s="498">
        <v>4.6137008009553169</v>
      </c>
      <c r="L6" s="452">
        <v>28.461407607670992</v>
      </c>
      <c r="M6" s="507"/>
    </row>
    <row r="7" spans="1:13">
      <c r="A7" s="700"/>
      <c r="B7" s="476" t="s">
        <v>170</v>
      </c>
      <c r="C7" s="477">
        <v>97.5</v>
      </c>
      <c r="D7" s="478">
        <v>5536.0000000000018</v>
      </c>
      <c r="E7" s="479">
        <v>20.31634188410586</v>
      </c>
      <c r="F7" s="478">
        <v>130</v>
      </c>
      <c r="G7" s="479">
        <v>11.555555555555548</v>
      </c>
      <c r="H7" s="480">
        <v>1397.9999999999995</v>
      </c>
      <c r="I7" s="481">
        <v>20.14409221902017</v>
      </c>
      <c r="J7" s="446">
        <v>9.2989985693848389</v>
      </c>
      <c r="K7" s="482">
        <v>2.6620109992387042</v>
      </c>
      <c r="L7" s="444">
        <v>28.626856745659286</v>
      </c>
      <c r="M7" s="507"/>
    </row>
    <row r="8" spans="1:13">
      <c r="A8" s="700"/>
      <c r="B8" s="476" t="s">
        <v>171</v>
      </c>
      <c r="C8" s="477">
        <v>97.122302158273385</v>
      </c>
      <c r="D8" s="478">
        <v>11307.000000000002</v>
      </c>
      <c r="E8" s="479">
        <v>41.495100737641785</v>
      </c>
      <c r="F8" s="478">
        <v>434.00000000000023</v>
      </c>
      <c r="G8" s="479">
        <v>38.577777777777769</v>
      </c>
      <c r="H8" s="480">
        <v>2804.9999999999986</v>
      </c>
      <c r="I8" s="481">
        <v>40.417867435158492</v>
      </c>
      <c r="J8" s="446">
        <v>15.472370766488428</v>
      </c>
      <c r="K8" s="482">
        <v>4.4300365482909241</v>
      </c>
      <c r="L8" s="444">
        <v>28.631918244138323</v>
      </c>
      <c r="M8" s="507"/>
    </row>
    <row r="9" spans="1:13">
      <c r="A9" s="701"/>
      <c r="B9" s="483" t="s">
        <v>172</v>
      </c>
      <c r="C9" s="484">
        <v>100</v>
      </c>
      <c r="D9" s="485">
        <v>10405.999999999996</v>
      </c>
      <c r="E9" s="486">
        <v>38.188557378252426</v>
      </c>
      <c r="F9" s="485">
        <v>560.99999999999977</v>
      </c>
      <c r="G9" s="486">
        <v>49.866666666666617</v>
      </c>
      <c r="H9" s="487">
        <v>2736.9999999999995</v>
      </c>
      <c r="I9" s="488">
        <v>39.438040345821328</v>
      </c>
      <c r="J9" s="463">
        <v>20.496894409937884</v>
      </c>
      <c r="K9" s="490">
        <v>5.7813529661885479</v>
      </c>
      <c r="L9" s="462">
        <v>28.205994774435045</v>
      </c>
      <c r="M9" s="507"/>
    </row>
    <row r="10" spans="1:13">
      <c r="A10" s="700" t="s">
        <v>183</v>
      </c>
      <c r="B10" s="476" t="s">
        <v>14</v>
      </c>
      <c r="C10" s="477">
        <v>97.087378640776706</v>
      </c>
      <c r="D10" s="478">
        <v>7605.9999999999991</v>
      </c>
      <c r="E10" s="479">
        <v>100</v>
      </c>
      <c r="F10" s="478">
        <v>324</v>
      </c>
      <c r="G10" s="479">
        <v>100</v>
      </c>
      <c r="H10" s="480">
        <v>2056</v>
      </c>
      <c r="I10" s="481">
        <v>100</v>
      </c>
      <c r="J10" s="446">
        <v>15.75875486381323</v>
      </c>
      <c r="K10" s="482">
        <v>4.4505963482981157</v>
      </c>
      <c r="L10" s="444">
        <v>28.242055839817674</v>
      </c>
      <c r="M10" s="507"/>
    </row>
    <row r="11" spans="1:13">
      <c r="A11" s="700"/>
      <c r="B11" s="476" t="s">
        <v>170</v>
      </c>
      <c r="C11" s="477">
        <v>96.428571428571431</v>
      </c>
      <c r="D11" s="478">
        <v>1115</v>
      </c>
      <c r="E11" s="479">
        <v>14.659479358401265</v>
      </c>
      <c r="F11" s="478">
        <v>22</v>
      </c>
      <c r="G11" s="479">
        <v>6.7901234567901234</v>
      </c>
      <c r="H11" s="480">
        <v>309</v>
      </c>
      <c r="I11" s="481">
        <v>15.029182879377432</v>
      </c>
      <c r="J11" s="446">
        <v>7.1197411003236244</v>
      </c>
      <c r="K11" s="482">
        <v>1.9850196524361603</v>
      </c>
      <c r="L11" s="444">
        <v>27.880503300126069</v>
      </c>
      <c r="M11" s="507"/>
    </row>
    <row r="12" spans="1:13">
      <c r="A12" s="700"/>
      <c r="B12" s="476" t="s">
        <v>171</v>
      </c>
      <c r="C12" s="477">
        <v>96.226415094339629</v>
      </c>
      <c r="D12" s="478">
        <v>3851.9999999999986</v>
      </c>
      <c r="E12" s="479">
        <v>50.644228240862468</v>
      </c>
      <c r="F12" s="478">
        <v>151</v>
      </c>
      <c r="G12" s="479">
        <v>46.604938271604937</v>
      </c>
      <c r="H12" s="480">
        <v>977</v>
      </c>
      <c r="I12" s="481">
        <v>47.519455252918284</v>
      </c>
      <c r="J12" s="446">
        <v>15.455475946775845</v>
      </c>
      <c r="K12" s="482">
        <v>4.1144905616430778</v>
      </c>
      <c r="L12" s="444">
        <v>26.621571382286671</v>
      </c>
      <c r="M12" s="507"/>
    </row>
    <row r="13" spans="1:13">
      <c r="A13" s="700"/>
      <c r="B13" s="476" t="s">
        <v>172</v>
      </c>
      <c r="C13" s="477">
        <v>100</v>
      </c>
      <c r="D13" s="478">
        <v>2639</v>
      </c>
      <c r="E13" s="479">
        <v>34.696292400736269</v>
      </c>
      <c r="F13" s="478">
        <v>151</v>
      </c>
      <c r="G13" s="479">
        <v>46.604938271604937</v>
      </c>
      <c r="H13" s="480">
        <v>770</v>
      </c>
      <c r="I13" s="481">
        <v>37.451361867704279</v>
      </c>
      <c r="J13" s="446">
        <v>19.61038961038961</v>
      </c>
      <c r="K13" s="482">
        <v>6.0359782194439218</v>
      </c>
      <c r="L13" s="444">
        <v>30.779491582594833</v>
      </c>
      <c r="M13" s="507"/>
    </row>
    <row r="14" spans="1:13">
      <c r="A14" s="702" t="s">
        <v>184</v>
      </c>
      <c r="B14" s="491" t="s">
        <v>14</v>
      </c>
      <c r="C14" s="492">
        <v>98.039215686274517</v>
      </c>
      <c r="D14" s="493">
        <v>9359</v>
      </c>
      <c r="E14" s="494">
        <v>100</v>
      </c>
      <c r="F14" s="493">
        <v>325.00000000000011</v>
      </c>
      <c r="G14" s="494">
        <v>100</v>
      </c>
      <c r="H14" s="495">
        <v>2389.9999999999991</v>
      </c>
      <c r="I14" s="496">
        <v>100</v>
      </c>
      <c r="J14" s="453">
        <v>13.598326359832646</v>
      </c>
      <c r="K14" s="498">
        <v>3.943790553719829</v>
      </c>
      <c r="L14" s="452">
        <v>29.002028995047336</v>
      </c>
      <c r="M14" s="507"/>
    </row>
    <row r="15" spans="1:13">
      <c r="A15" s="700"/>
      <c r="B15" s="476" t="s">
        <v>170</v>
      </c>
      <c r="C15" s="477">
        <v>97.058823529411768</v>
      </c>
      <c r="D15" s="478">
        <v>2459.9999999999995</v>
      </c>
      <c r="E15" s="479">
        <v>26.284859493535627</v>
      </c>
      <c r="F15" s="478">
        <v>77</v>
      </c>
      <c r="G15" s="479">
        <v>23.692307692307686</v>
      </c>
      <c r="H15" s="480">
        <v>709.99999999999989</v>
      </c>
      <c r="I15" s="481">
        <v>29.707112970711304</v>
      </c>
      <c r="J15" s="446">
        <v>10.845070422535214</v>
      </c>
      <c r="K15" s="482">
        <v>3.1358367959011533</v>
      </c>
      <c r="L15" s="444">
        <v>28.914858767400236</v>
      </c>
      <c r="M15" s="507"/>
    </row>
    <row r="16" spans="1:13">
      <c r="A16" s="700"/>
      <c r="B16" s="476" t="s">
        <v>171</v>
      </c>
      <c r="C16" s="477">
        <v>97.61904761904762</v>
      </c>
      <c r="D16" s="478">
        <v>3407</v>
      </c>
      <c r="E16" s="479">
        <v>36.403461908323536</v>
      </c>
      <c r="F16" s="478">
        <v>108.00000000000003</v>
      </c>
      <c r="G16" s="479">
        <v>33.230769230769234</v>
      </c>
      <c r="H16" s="480">
        <v>917.99999999999955</v>
      </c>
      <c r="I16" s="481">
        <v>38.41004184100418</v>
      </c>
      <c r="J16" s="446">
        <v>11.764705882352951</v>
      </c>
      <c r="K16" s="482">
        <v>3.7063502510389466</v>
      </c>
      <c r="L16" s="444">
        <v>31.503977133831022</v>
      </c>
      <c r="M16" s="507"/>
    </row>
    <row r="17" spans="1:13">
      <c r="A17" s="701"/>
      <c r="B17" s="483" t="s">
        <v>172</v>
      </c>
      <c r="C17" s="484">
        <v>100</v>
      </c>
      <c r="D17" s="485">
        <v>3491.9999999999995</v>
      </c>
      <c r="E17" s="486">
        <v>37.311678598140823</v>
      </c>
      <c r="F17" s="485">
        <v>140</v>
      </c>
      <c r="G17" s="486">
        <v>43.076923076923066</v>
      </c>
      <c r="H17" s="487">
        <v>762.00000000000011</v>
      </c>
      <c r="I17" s="488">
        <v>31.882845188284538</v>
      </c>
      <c r="J17" s="463">
        <v>18.372703412073488</v>
      </c>
      <c r="K17" s="490">
        <v>4.8756704046806423</v>
      </c>
      <c r="L17" s="462">
        <v>26.537577488333216</v>
      </c>
      <c r="M17" s="507"/>
    </row>
    <row r="18" spans="1:13">
      <c r="A18" s="700" t="s">
        <v>185</v>
      </c>
      <c r="B18" s="476" t="s">
        <v>14</v>
      </c>
      <c r="C18" s="477">
        <v>99.019607843137251</v>
      </c>
      <c r="D18" s="478">
        <v>10283.999999999998</v>
      </c>
      <c r="E18" s="479">
        <v>100</v>
      </c>
      <c r="F18" s="478">
        <v>476.00000000000017</v>
      </c>
      <c r="G18" s="479">
        <v>100</v>
      </c>
      <c r="H18" s="480">
        <v>2493.9999999999991</v>
      </c>
      <c r="I18" s="481">
        <v>100</v>
      </c>
      <c r="J18" s="446">
        <v>19.085805934242195</v>
      </c>
      <c r="K18" s="482">
        <v>5.3705390662359269</v>
      </c>
      <c r="L18" s="444">
        <v>28.138916872252928</v>
      </c>
      <c r="M18" s="507"/>
    </row>
    <row r="19" spans="1:13">
      <c r="A19" s="700"/>
      <c r="B19" s="476" t="s">
        <v>170</v>
      </c>
      <c r="C19" s="477">
        <v>100</v>
      </c>
      <c r="D19" s="478">
        <v>1961.0000000000009</v>
      </c>
      <c r="E19" s="479">
        <v>19.068455853753417</v>
      </c>
      <c r="F19" s="478">
        <v>31</v>
      </c>
      <c r="G19" s="479">
        <v>6.512605042016804</v>
      </c>
      <c r="H19" s="480">
        <v>379.00000000000011</v>
      </c>
      <c r="I19" s="481">
        <v>15.196471531676032</v>
      </c>
      <c r="J19" s="446">
        <v>8.1794195250659598</v>
      </c>
      <c r="K19" s="482">
        <v>2.3489480075980111</v>
      </c>
      <c r="L19" s="444">
        <v>28.71778370579505</v>
      </c>
      <c r="M19" s="507"/>
    </row>
    <row r="20" spans="1:13">
      <c r="A20" s="700"/>
      <c r="B20" s="476" t="s">
        <v>171</v>
      </c>
      <c r="C20" s="477">
        <v>97.727272727272734</v>
      </c>
      <c r="D20" s="478">
        <v>4048.0000000000005</v>
      </c>
      <c r="E20" s="479">
        <v>39.362115908206938</v>
      </c>
      <c r="F20" s="478">
        <v>175</v>
      </c>
      <c r="G20" s="479">
        <v>36.764705882352928</v>
      </c>
      <c r="H20" s="480">
        <v>909.99999999999989</v>
      </c>
      <c r="I20" s="481">
        <v>36.487570168404176</v>
      </c>
      <c r="J20" s="446">
        <v>19.230769230769234</v>
      </c>
      <c r="K20" s="482">
        <v>5.4468181628255401</v>
      </c>
      <c r="L20" s="444">
        <v>28.323454446692804</v>
      </c>
      <c r="M20" s="507"/>
    </row>
    <row r="21" spans="1:13" ht="15.75" thickBot="1">
      <c r="A21" s="703"/>
      <c r="B21" s="499" t="s">
        <v>172</v>
      </c>
      <c r="C21" s="500">
        <v>100</v>
      </c>
      <c r="D21" s="501">
        <v>4275</v>
      </c>
      <c r="E21" s="502">
        <v>41.569428238039677</v>
      </c>
      <c r="F21" s="501">
        <v>270.00000000000006</v>
      </c>
      <c r="G21" s="502">
        <v>56.722689075630242</v>
      </c>
      <c r="H21" s="503">
        <v>1205</v>
      </c>
      <c r="I21" s="504">
        <v>48.315958299919828</v>
      </c>
      <c r="J21" s="447">
        <v>22.406639004149383</v>
      </c>
      <c r="K21" s="505">
        <v>6.2347807767568915</v>
      </c>
      <c r="L21" s="445">
        <v>27.825595688859455</v>
      </c>
      <c r="M21" s="507"/>
    </row>
    <row r="22" spans="1:13" s="509" customFormat="1" ht="152.25" customHeight="1" thickTop="1">
      <c r="A22" s="710" t="s">
        <v>215</v>
      </c>
      <c r="B22" s="710"/>
      <c r="C22" s="710"/>
      <c r="D22" s="710"/>
      <c r="E22" s="710"/>
      <c r="F22" s="710"/>
      <c r="G22" s="710"/>
      <c r="H22" s="710"/>
      <c r="I22" s="710"/>
      <c r="J22" s="710"/>
      <c r="K22" s="710"/>
      <c r="L22" s="710"/>
      <c r="M22" s="508"/>
    </row>
  </sheetData>
  <mergeCells count="11">
    <mergeCell ref="A22:L22"/>
    <mergeCell ref="K4:L4"/>
    <mergeCell ref="A6:A9"/>
    <mergeCell ref="A10:A13"/>
    <mergeCell ref="A14:A17"/>
    <mergeCell ref="A18:A21"/>
    <mergeCell ref="A3:L3"/>
    <mergeCell ref="A4:B5"/>
    <mergeCell ref="D4:E4"/>
    <mergeCell ref="F4:G4"/>
    <mergeCell ref="H4:I4"/>
  </mergeCells>
  <hyperlinks>
    <hyperlink ref="A1" location="Índice!A1" display="Volver al índic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workbookViewId="0">
      <selection activeCell="A3" sqref="A3:L3"/>
    </sheetView>
  </sheetViews>
  <sheetFormatPr baseColWidth="10" defaultRowHeight="12"/>
  <cols>
    <col min="1" max="1" width="11.42578125" style="1"/>
    <col min="2" max="2" width="53.140625" style="1" customWidth="1"/>
    <col min="3" max="3" width="12.7109375" style="1" customWidth="1"/>
    <col min="4" max="9" width="7.7109375" style="1" customWidth="1"/>
    <col min="10" max="10" width="12.7109375" style="1" customWidth="1"/>
    <col min="11" max="12" width="7.7109375" style="1" customWidth="1"/>
    <col min="13" max="16384" width="11.42578125" style="1"/>
  </cols>
  <sheetData>
    <row r="1" spans="1:13">
      <c r="A1" s="192" t="s">
        <v>29</v>
      </c>
    </row>
    <row r="3" spans="1:13" ht="12.75" thickBot="1">
      <c r="A3" s="712" t="s">
        <v>212</v>
      </c>
      <c r="B3" s="712"/>
      <c r="C3" s="712"/>
      <c r="D3" s="712"/>
      <c r="E3" s="712"/>
      <c r="F3" s="712"/>
      <c r="G3" s="712"/>
      <c r="H3" s="712"/>
      <c r="I3" s="712"/>
      <c r="J3" s="712"/>
      <c r="K3" s="712"/>
      <c r="L3" s="712"/>
      <c r="M3" s="511"/>
    </row>
    <row r="4" spans="1:13" ht="37.5" customHeight="1" thickTop="1">
      <c r="A4" s="686"/>
      <c r="B4" s="686"/>
      <c r="C4" s="302" t="s">
        <v>114</v>
      </c>
      <c r="D4" s="686" t="s">
        <v>116</v>
      </c>
      <c r="E4" s="686"/>
      <c r="F4" s="657" t="s">
        <v>117</v>
      </c>
      <c r="G4" s="658"/>
      <c r="H4" s="686" t="s">
        <v>115</v>
      </c>
      <c r="I4" s="686"/>
      <c r="J4" s="302" t="s">
        <v>120</v>
      </c>
      <c r="K4" s="657" t="s">
        <v>92</v>
      </c>
      <c r="L4" s="658"/>
      <c r="M4" s="511"/>
    </row>
    <row r="5" spans="1:13" ht="15" customHeight="1" thickBot="1">
      <c r="A5" s="687"/>
      <c r="B5" s="687"/>
      <c r="C5" s="247" t="s">
        <v>48</v>
      </c>
      <c r="D5" s="240" t="s">
        <v>23</v>
      </c>
      <c r="E5" s="240" t="s">
        <v>119</v>
      </c>
      <c r="F5" s="245" t="s">
        <v>23</v>
      </c>
      <c r="G5" s="264" t="s">
        <v>119</v>
      </c>
      <c r="H5" s="240" t="s">
        <v>23</v>
      </c>
      <c r="I5" s="240" t="s">
        <v>119</v>
      </c>
      <c r="J5" s="247" t="s">
        <v>121</v>
      </c>
      <c r="K5" s="245" t="s">
        <v>118</v>
      </c>
      <c r="L5" s="264" t="s">
        <v>14</v>
      </c>
      <c r="M5" s="511"/>
    </row>
    <row r="6" spans="1:13" ht="16.5" customHeight="1">
      <c r="A6" s="429" t="s">
        <v>199</v>
      </c>
      <c r="B6" s="435" t="s">
        <v>14</v>
      </c>
      <c r="C6" s="440">
        <v>98.045602605863195</v>
      </c>
      <c r="D6" s="436">
        <v>27248.999999999982</v>
      </c>
      <c r="E6" s="437">
        <v>100</v>
      </c>
      <c r="F6" s="442">
        <v>1125.0000000000007</v>
      </c>
      <c r="G6" s="444">
        <v>100</v>
      </c>
      <c r="H6" s="436">
        <v>6939.9999999999982</v>
      </c>
      <c r="I6" s="437">
        <v>100</v>
      </c>
      <c r="J6" s="446">
        <v>16.210374639769466</v>
      </c>
      <c r="K6" s="448">
        <v>4.6137008009553169</v>
      </c>
      <c r="L6" s="449">
        <v>28.461407607670992</v>
      </c>
      <c r="M6" s="511"/>
    </row>
    <row r="7" spans="1:13">
      <c r="A7" s="512" t="s">
        <v>200</v>
      </c>
      <c r="B7" s="454" t="s">
        <v>81</v>
      </c>
      <c r="C7" s="430">
        <v>100</v>
      </c>
      <c r="D7" s="513">
        <v>9397</v>
      </c>
      <c r="E7" s="514">
        <v>34.485669198869708</v>
      </c>
      <c r="F7" s="455">
        <v>480.99999999999994</v>
      </c>
      <c r="G7" s="456">
        <v>42.755555555555524</v>
      </c>
      <c r="H7" s="513">
        <v>2359</v>
      </c>
      <c r="I7" s="514">
        <v>33.991354466858795</v>
      </c>
      <c r="J7" s="431">
        <v>20.389995760915639</v>
      </c>
      <c r="K7" s="457">
        <v>5.6191067231804608</v>
      </c>
      <c r="L7" s="458">
        <v>27.558155426159477</v>
      </c>
      <c r="M7" s="511"/>
    </row>
    <row r="8" spans="1:13" ht="18.75" customHeight="1">
      <c r="A8" s="512" t="s">
        <v>201</v>
      </c>
      <c r="B8" s="454" t="s">
        <v>82</v>
      </c>
      <c r="C8" s="430">
        <v>97.142857142857139</v>
      </c>
      <c r="D8" s="513">
        <v>4828</v>
      </c>
      <c r="E8" s="514">
        <v>17.718081397482489</v>
      </c>
      <c r="F8" s="455">
        <v>175.99999999999997</v>
      </c>
      <c r="G8" s="456">
        <v>15.644444444444433</v>
      </c>
      <c r="H8" s="513">
        <v>1156.9999999999998</v>
      </c>
      <c r="I8" s="514">
        <v>16.671469740634006</v>
      </c>
      <c r="J8" s="431">
        <v>15.211754537597233</v>
      </c>
      <c r="K8" s="457">
        <v>4.4790147283167983</v>
      </c>
      <c r="L8" s="458">
        <v>29.44443204921895</v>
      </c>
      <c r="M8" s="511"/>
    </row>
    <row r="9" spans="1:13" ht="24">
      <c r="A9" s="429" t="s">
        <v>202</v>
      </c>
      <c r="B9" s="435" t="s">
        <v>83</v>
      </c>
      <c r="C9" s="440">
        <v>100</v>
      </c>
      <c r="D9" s="436">
        <v>3503.9999999999995</v>
      </c>
      <c r="E9" s="437">
        <v>12.85918749311902</v>
      </c>
      <c r="F9" s="442">
        <v>166.99999999999997</v>
      </c>
      <c r="G9" s="444">
        <v>14.844444444444433</v>
      </c>
      <c r="H9" s="436">
        <v>811.00000000000023</v>
      </c>
      <c r="I9" s="437">
        <v>11.68587896253603</v>
      </c>
      <c r="J9" s="446">
        <v>20.591861898890247</v>
      </c>
      <c r="K9" s="448">
        <v>5.8671956816361703</v>
      </c>
      <c r="L9" s="449">
        <v>28.49278860962238</v>
      </c>
      <c r="M9" s="511"/>
    </row>
    <row r="10" spans="1:13">
      <c r="A10" s="512" t="s">
        <v>203</v>
      </c>
      <c r="B10" s="454" t="s">
        <v>84</v>
      </c>
      <c r="C10" s="430">
        <v>100</v>
      </c>
      <c r="D10" s="513">
        <v>3414.9999999999995</v>
      </c>
      <c r="E10" s="514">
        <v>12.532570002568907</v>
      </c>
      <c r="F10" s="455">
        <v>77</v>
      </c>
      <c r="G10" s="456">
        <v>6.8444444444444406</v>
      </c>
      <c r="H10" s="513">
        <v>796.99999999999989</v>
      </c>
      <c r="I10" s="514">
        <v>11.484149855907782</v>
      </c>
      <c r="J10" s="431">
        <v>9.6612296110414064</v>
      </c>
      <c r="K10" s="457">
        <v>2.55781359495445</v>
      </c>
      <c r="L10" s="458">
        <v>26.475031625697355</v>
      </c>
      <c r="M10" s="511"/>
    </row>
    <row r="11" spans="1:13" ht="24">
      <c r="A11" s="429" t="s">
        <v>204</v>
      </c>
      <c r="B11" s="435" t="s">
        <v>85</v>
      </c>
      <c r="C11" s="440">
        <v>100</v>
      </c>
      <c r="D11" s="436">
        <v>482</v>
      </c>
      <c r="E11" s="437">
        <v>1.7688722521927422</v>
      </c>
      <c r="F11" s="442">
        <v>31</v>
      </c>
      <c r="G11" s="444">
        <v>2.7555555555555538</v>
      </c>
      <c r="H11" s="436">
        <v>170</v>
      </c>
      <c r="I11" s="437">
        <v>2.4495677233429403</v>
      </c>
      <c r="J11" s="446">
        <v>18.235294117647058</v>
      </c>
      <c r="K11" s="448">
        <v>6.1212124490800592</v>
      </c>
      <c r="L11" s="449">
        <v>33.567939236890652</v>
      </c>
      <c r="M11" s="511"/>
    </row>
    <row r="12" spans="1:13" ht="24">
      <c r="A12" s="512" t="s">
        <v>205</v>
      </c>
      <c r="B12" s="454" t="s">
        <v>86</v>
      </c>
      <c r="C12" s="430">
        <v>96.15384615384616</v>
      </c>
      <c r="D12" s="513">
        <v>1103.0000000000002</v>
      </c>
      <c r="E12" s="514">
        <v>4.0478549671547608</v>
      </c>
      <c r="F12" s="455">
        <v>30.000000000000004</v>
      </c>
      <c r="G12" s="456">
        <v>2.6666666666666656</v>
      </c>
      <c r="H12" s="513">
        <v>285.99999999999994</v>
      </c>
      <c r="I12" s="514">
        <v>4.1210374639769451</v>
      </c>
      <c r="J12" s="431">
        <v>10.489510489510494</v>
      </c>
      <c r="K12" s="457">
        <v>3.3742870085327863</v>
      </c>
      <c r="L12" s="458">
        <v>32.168202814679219</v>
      </c>
      <c r="M12" s="511"/>
    </row>
    <row r="13" spans="1:13" ht="24">
      <c r="A13" s="429" t="s">
        <v>206</v>
      </c>
      <c r="B13" s="435" t="s">
        <v>87</v>
      </c>
      <c r="C13" s="440">
        <v>95.652173913043484</v>
      </c>
      <c r="D13" s="436">
        <v>523</v>
      </c>
      <c r="E13" s="437">
        <v>1.9193364894124567</v>
      </c>
      <c r="F13" s="442">
        <v>38.000000000000007</v>
      </c>
      <c r="G13" s="444">
        <v>3.377777777777776</v>
      </c>
      <c r="H13" s="436">
        <v>210</v>
      </c>
      <c r="I13" s="437">
        <v>3.0259365994236318</v>
      </c>
      <c r="J13" s="446">
        <v>18.095238095238098</v>
      </c>
      <c r="K13" s="448">
        <v>5.3383316847497699</v>
      </c>
      <c r="L13" s="449">
        <v>29.501306678880301</v>
      </c>
      <c r="M13" s="511"/>
    </row>
    <row r="14" spans="1:13" ht="24">
      <c r="A14" s="512" t="s">
        <v>207</v>
      </c>
      <c r="B14" s="454" t="s">
        <v>88</v>
      </c>
      <c r="C14" s="430">
        <v>95.238095238095241</v>
      </c>
      <c r="D14" s="513">
        <v>1674.0000000000002</v>
      </c>
      <c r="E14" s="514">
        <v>6.1433447098976153</v>
      </c>
      <c r="F14" s="455">
        <v>51</v>
      </c>
      <c r="G14" s="456">
        <v>4.5333333333333306</v>
      </c>
      <c r="H14" s="513">
        <v>464.00000000000006</v>
      </c>
      <c r="I14" s="514">
        <v>6.6858789625360249</v>
      </c>
      <c r="J14" s="431">
        <v>10.991379310344826</v>
      </c>
      <c r="K14" s="457">
        <v>3.8381838988030799</v>
      </c>
      <c r="L14" s="458">
        <v>34.919947628326064</v>
      </c>
      <c r="M14" s="511"/>
    </row>
    <row r="15" spans="1:13" ht="24">
      <c r="A15" s="429" t="s">
        <v>208</v>
      </c>
      <c r="B15" s="435" t="s">
        <v>89</v>
      </c>
      <c r="C15" s="440">
        <v>100</v>
      </c>
      <c r="D15" s="436">
        <v>527</v>
      </c>
      <c r="E15" s="437">
        <v>1.9340159271899897</v>
      </c>
      <c r="F15" s="442">
        <v>49.000000000000007</v>
      </c>
      <c r="G15" s="444">
        <v>4.3555555555555534</v>
      </c>
      <c r="H15" s="436">
        <v>207.99999999999997</v>
      </c>
      <c r="I15" s="437">
        <v>2.9971181556195972</v>
      </c>
      <c r="J15" s="446">
        <v>23.557692307692314</v>
      </c>
      <c r="K15" s="448">
        <v>7.6911499096929576</v>
      </c>
      <c r="L15" s="449">
        <v>32.648146555431317</v>
      </c>
      <c r="M15" s="511"/>
    </row>
    <row r="16" spans="1:13" ht="26.25" customHeight="1" thickBot="1">
      <c r="A16" s="515" t="s">
        <v>211</v>
      </c>
      <c r="B16" s="516" t="s">
        <v>90</v>
      </c>
      <c r="C16" s="433">
        <v>98.039215686274517</v>
      </c>
      <c r="D16" s="517">
        <v>1796.0000000000005</v>
      </c>
      <c r="E16" s="518">
        <v>6.5910675621123769</v>
      </c>
      <c r="F16" s="519">
        <v>25.000000000000007</v>
      </c>
      <c r="G16" s="520">
        <v>2.2222222222222214</v>
      </c>
      <c r="H16" s="517">
        <v>477.99999999999994</v>
      </c>
      <c r="I16" s="518">
        <v>6.8876080691642665</v>
      </c>
      <c r="J16" s="434">
        <v>5.2301255230125552</v>
      </c>
      <c r="K16" s="521">
        <v>1.2726088551262082</v>
      </c>
      <c r="L16" s="522">
        <v>24.332281310013091</v>
      </c>
      <c r="M16" s="511"/>
    </row>
    <row r="17" spans="1:13" ht="138.75" customHeight="1" thickTop="1">
      <c r="A17" s="711" t="s">
        <v>174</v>
      </c>
      <c r="B17" s="711"/>
      <c r="C17" s="711"/>
      <c r="D17" s="711"/>
      <c r="E17" s="711"/>
      <c r="F17" s="711"/>
      <c r="G17" s="711"/>
      <c r="H17" s="711"/>
      <c r="I17" s="711"/>
      <c r="J17" s="711"/>
      <c r="K17" s="711"/>
      <c r="L17" s="711"/>
      <c r="M17" s="511"/>
    </row>
  </sheetData>
  <mergeCells count="7">
    <mergeCell ref="K4:L4"/>
    <mergeCell ref="A17:L17"/>
    <mergeCell ref="A3:L3"/>
    <mergeCell ref="A4:B5"/>
    <mergeCell ref="D4:E4"/>
    <mergeCell ref="F4:G4"/>
    <mergeCell ref="H4:I4"/>
  </mergeCells>
  <phoneticPr fontId="13" type="noConversion"/>
  <hyperlinks>
    <hyperlink ref="A1" location="Índice!A1" display="Volver al índi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90" zoomScaleNormal="90" workbookViewId="0">
      <selection activeCell="A3" sqref="A3:L3"/>
    </sheetView>
  </sheetViews>
  <sheetFormatPr baseColWidth="10" defaultRowHeight="15"/>
  <cols>
    <col min="1" max="1" width="18.5703125" style="9" customWidth="1"/>
    <col min="2" max="2" width="11.42578125" style="9"/>
    <col min="3" max="3" width="10.7109375" style="9" customWidth="1"/>
    <col min="4" max="12" width="8.7109375" style="9" customWidth="1"/>
    <col min="13" max="16384" width="11.42578125" style="9"/>
  </cols>
  <sheetData>
    <row r="1" spans="1:13">
      <c r="A1" s="37" t="s">
        <v>29</v>
      </c>
    </row>
    <row r="3" spans="1:13" ht="15.75" thickBot="1">
      <c r="A3" s="560" t="s">
        <v>194</v>
      </c>
      <c r="B3" s="560"/>
      <c r="C3" s="560"/>
      <c r="D3" s="560"/>
      <c r="E3" s="560"/>
      <c r="F3" s="560"/>
      <c r="G3" s="560"/>
      <c r="H3" s="560"/>
      <c r="I3" s="560"/>
      <c r="J3" s="560"/>
      <c r="K3" s="560"/>
      <c r="L3" s="560"/>
      <c r="M3" s="35"/>
    </row>
    <row r="4" spans="1:13" ht="15.75" customHeight="1" thickTop="1">
      <c r="A4" s="561"/>
      <c r="B4" s="561"/>
      <c r="C4" s="557" t="s">
        <v>42</v>
      </c>
      <c r="D4" s="558"/>
      <c r="E4" s="558"/>
      <c r="F4" s="558"/>
      <c r="G4" s="558"/>
      <c r="H4" s="558"/>
      <c r="I4" s="558"/>
      <c r="J4" s="558"/>
      <c r="K4" s="558"/>
      <c r="L4" s="559"/>
      <c r="M4" s="35"/>
    </row>
    <row r="5" spans="1:13" ht="21" customHeight="1">
      <c r="A5" s="562"/>
      <c r="B5" s="562"/>
      <c r="C5" s="555" t="s">
        <v>43</v>
      </c>
      <c r="D5" s="569">
        <v>2020</v>
      </c>
      <c r="E5" s="570"/>
      <c r="F5" s="570"/>
      <c r="G5" s="570"/>
      <c r="H5" s="571"/>
      <c r="I5" s="570">
        <v>2021</v>
      </c>
      <c r="J5" s="570"/>
      <c r="K5" s="570"/>
      <c r="L5" s="571"/>
      <c r="M5" s="35"/>
    </row>
    <row r="6" spans="1:13" ht="15.75" thickBot="1">
      <c r="A6" s="563"/>
      <c r="B6" s="563"/>
      <c r="C6" s="556"/>
      <c r="D6" s="63" t="s">
        <v>34</v>
      </c>
      <c r="E6" s="41" t="s">
        <v>35</v>
      </c>
      <c r="F6" s="41" t="s">
        <v>36</v>
      </c>
      <c r="G6" s="41" t="s">
        <v>37</v>
      </c>
      <c r="H6" s="53" t="s">
        <v>14</v>
      </c>
      <c r="I6" s="41" t="s">
        <v>34</v>
      </c>
      <c r="J6" s="41" t="s">
        <v>35</v>
      </c>
      <c r="K6" s="41" t="s">
        <v>36</v>
      </c>
      <c r="L6" s="53" t="s">
        <v>14</v>
      </c>
      <c r="M6" s="35"/>
    </row>
    <row r="7" spans="1:13">
      <c r="A7" s="564" t="s">
        <v>40</v>
      </c>
      <c r="B7" s="42" t="s">
        <v>113</v>
      </c>
      <c r="C7" s="58">
        <f>H7+L7</f>
        <v>1125</v>
      </c>
      <c r="D7" s="48">
        <v>85.000000000000028</v>
      </c>
      <c r="E7" s="43">
        <v>521</v>
      </c>
      <c r="F7" s="43">
        <v>102.00000000000003</v>
      </c>
      <c r="G7" s="43">
        <v>199.00000000000011</v>
      </c>
      <c r="H7" s="54">
        <v>907.00000000000011</v>
      </c>
      <c r="I7" s="43">
        <v>148.99999999999994</v>
      </c>
      <c r="J7" s="43">
        <v>15.000000000000012</v>
      </c>
      <c r="K7" s="43">
        <v>54.000000000000036</v>
      </c>
      <c r="L7" s="54">
        <v>217.99999999999997</v>
      </c>
      <c r="M7" s="35"/>
    </row>
    <row r="8" spans="1:13">
      <c r="A8" s="565"/>
      <c r="B8" s="38" t="s">
        <v>31</v>
      </c>
      <c r="C8" s="59">
        <f t="shared" ref="C8:C14" si="0">H8+L8</f>
        <v>208.99999999999997</v>
      </c>
      <c r="D8" s="49">
        <v>45.000000000000007</v>
      </c>
      <c r="E8" s="39">
        <v>103.99999999999997</v>
      </c>
      <c r="F8" s="39">
        <v>14</v>
      </c>
      <c r="G8" s="39">
        <v>20</v>
      </c>
      <c r="H8" s="55">
        <v>182.99999999999997</v>
      </c>
      <c r="I8" s="39">
        <v>12.999999999999998</v>
      </c>
      <c r="J8" s="39">
        <v>2.9999999999999987</v>
      </c>
      <c r="K8" s="39">
        <v>10.000000000000007</v>
      </c>
      <c r="L8" s="55">
        <v>26.000000000000004</v>
      </c>
      <c r="M8" s="35"/>
    </row>
    <row r="9" spans="1:13">
      <c r="A9" s="565"/>
      <c r="B9" s="38" t="s">
        <v>32</v>
      </c>
      <c r="C9" s="59">
        <f t="shared" si="0"/>
        <v>578.00000000000023</v>
      </c>
      <c r="D9" s="49">
        <v>28.999999999999996</v>
      </c>
      <c r="E9" s="39">
        <v>263.00000000000011</v>
      </c>
      <c r="F9" s="39">
        <v>64.000000000000014</v>
      </c>
      <c r="G9" s="39">
        <v>78.000000000000028</v>
      </c>
      <c r="H9" s="55">
        <v>434.00000000000011</v>
      </c>
      <c r="I9" s="39">
        <v>107.00000000000004</v>
      </c>
      <c r="J9" s="39">
        <v>9.9999999999999947</v>
      </c>
      <c r="K9" s="39">
        <v>27.000000000000004</v>
      </c>
      <c r="L9" s="55">
        <v>144.00000000000006</v>
      </c>
      <c r="M9" s="35"/>
    </row>
    <row r="10" spans="1:13">
      <c r="A10" s="566"/>
      <c r="B10" s="44" t="s">
        <v>33</v>
      </c>
      <c r="C10" s="60">
        <f t="shared" si="0"/>
        <v>338.00000000000006</v>
      </c>
      <c r="D10" s="50">
        <v>11.000000000000002</v>
      </c>
      <c r="E10" s="45">
        <v>154.00000000000003</v>
      </c>
      <c r="F10" s="45">
        <v>24.000000000000007</v>
      </c>
      <c r="G10" s="45">
        <v>101.00000000000001</v>
      </c>
      <c r="H10" s="56">
        <v>290.00000000000006</v>
      </c>
      <c r="I10" s="45">
        <v>29</v>
      </c>
      <c r="J10" s="45">
        <v>2</v>
      </c>
      <c r="K10" s="45">
        <v>16.999999999999993</v>
      </c>
      <c r="L10" s="56">
        <v>47.999999999999993</v>
      </c>
      <c r="M10" s="35"/>
    </row>
    <row r="11" spans="1:13" ht="16.5" customHeight="1">
      <c r="A11" s="567" t="s">
        <v>41</v>
      </c>
      <c r="B11" s="46" t="s">
        <v>113</v>
      </c>
      <c r="C11" s="61">
        <f t="shared" si="0"/>
        <v>5814.9999999999982</v>
      </c>
      <c r="D11" s="51">
        <v>211.99999999999989</v>
      </c>
      <c r="E11" s="47">
        <v>1205.9999999999986</v>
      </c>
      <c r="F11" s="47">
        <v>940</v>
      </c>
      <c r="G11" s="47">
        <v>926.99999999999989</v>
      </c>
      <c r="H11" s="64">
        <v>3284.9999999999986</v>
      </c>
      <c r="I11" s="47">
        <v>1116.9999999999998</v>
      </c>
      <c r="J11" s="47">
        <v>654.99999999999989</v>
      </c>
      <c r="K11" s="47">
        <v>757.99999999999943</v>
      </c>
      <c r="L11" s="55">
        <v>2529.9999999999991</v>
      </c>
    </row>
    <row r="12" spans="1:13">
      <c r="A12" s="565"/>
      <c r="B12" s="38" t="s">
        <v>31</v>
      </c>
      <c r="C12" s="59">
        <f t="shared" si="0"/>
        <v>1047</v>
      </c>
      <c r="D12" s="49">
        <v>40.999999999999993</v>
      </c>
      <c r="E12" s="39">
        <v>221.00000000000003</v>
      </c>
      <c r="F12" s="39">
        <v>156.00000000000009</v>
      </c>
      <c r="G12" s="39">
        <v>192</v>
      </c>
      <c r="H12" s="65">
        <v>610.00000000000011</v>
      </c>
      <c r="I12" s="39">
        <v>139.99999999999997</v>
      </c>
      <c r="J12" s="39">
        <v>158.99999999999991</v>
      </c>
      <c r="K12" s="39">
        <v>137.99999999999997</v>
      </c>
      <c r="L12" s="55">
        <v>436.99999999999989</v>
      </c>
    </row>
    <row r="13" spans="1:13">
      <c r="A13" s="565"/>
      <c r="B13" s="38" t="s">
        <v>32</v>
      </c>
      <c r="C13" s="59">
        <f t="shared" si="0"/>
        <v>3521.0000000000009</v>
      </c>
      <c r="D13" s="49">
        <v>136.00000000000009</v>
      </c>
      <c r="E13" s="39">
        <v>646.00000000000034</v>
      </c>
      <c r="F13" s="39">
        <v>594.00000000000023</v>
      </c>
      <c r="G13" s="39">
        <v>573</v>
      </c>
      <c r="H13" s="65">
        <v>1949.0000000000007</v>
      </c>
      <c r="I13" s="39">
        <v>572.99999999999989</v>
      </c>
      <c r="J13" s="39">
        <v>464.00000000000006</v>
      </c>
      <c r="K13" s="39">
        <v>534.99999999999989</v>
      </c>
      <c r="L13" s="55">
        <v>1572</v>
      </c>
    </row>
    <row r="14" spans="1:13">
      <c r="A14" s="566"/>
      <c r="B14" s="44" t="s">
        <v>33</v>
      </c>
      <c r="C14" s="60">
        <f t="shared" si="0"/>
        <v>1247</v>
      </c>
      <c r="D14" s="50">
        <v>35.000000000000007</v>
      </c>
      <c r="E14" s="45">
        <v>339.00000000000006</v>
      </c>
      <c r="F14" s="45">
        <v>190</v>
      </c>
      <c r="G14" s="45">
        <v>161.99999999999994</v>
      </c>
      <c r="H14" s="66">
        <v>726</v>
      </c>
      <c r="I14" s="45">
        <v>404</v>
      </c>
      <c r="J14" s="45">
        <v>32</v>
      </c>
      <c r="K14" s="45">
        <v>84.999999999999986</v>
      </c>
      <c r="L14" s="55">
        <v>521</v>
      </c>
    </row>
    <row r="15" spans="1:13" ht="15.75" customHeight="1">
      <c r="A15" s="565" t="s">
        <v>45</v>
      </c>
      <c r="B15" s="38" t="s">
        <v>113</v>
      </c>
      <c r="C15" s="62">
        <v>16.210374639769455</v>
      </c>
      <c r="D15" s="52">
        <v>28.619528619528644</v>
      </c>
      <c r="E15" s="40">
        <v>30.167921250723822</v>
      </c>
      <c r="F15" s="40">
        <v>9.7888675623800427</v>
      </c>
      <c r="G15" s="40">
        <v>17.673179396092372</v>
      </c>
      <c r="H15" s="57">
        <v>21.636450381679399</v>
      </c>
      <c r="I15" s="40">
        <v>11.769352290679302</v>
      </c>
      <c r="J15" s="40">
        <v>2.2388059701492558</v>
      </c>
      <c r="K15" s="40">
        <v>6.6502463054187286</v>
      </c>
      <c r="L15" s="57">
        <v>7.9330422125181963</v>
      </c>
    </row>
    <row r="16" spans="1:13">
      <c r="A16" s="565"/>
      <c r="B16" s="38" t="s">
        <v>31</v>
      </c>
      <c r="C16" s="62">
        <v>16.640127388535028</v>
      </c>
      <c r="D16" s="52">
        <v>52.325581395348848</v>
      </c>
      <c r="E16" s="40">
        <v>31.999999999999989</v>
      </c>
      <c r="F16" s="40">
        <v>8.2352941176470544</v>
      </c>
      <c r="G16" s="40">
        <v>9.433962264150944</v>
      </c>
      <c r="H16" s="57">
        <v>23.07692307692307</v>
      </c>
      <c r="I16" s="40">
        <v>8.4967320261437909</v>
      </c>
      <c r="J16" s="40">
        <v>1.8518518518518521</v>
      </c>
      <c r="K16" s="40">
        <v>6.7567567567567623</v>
      </c>
      <c r="L16" s="57">
        <v>5.6155507559395268</v>
      </c>
    </row>
    <row r="17" spans="1:12">
      <c r="A17" s="565"/>
      <c r="B17" s="38" t="s">
        <v>32</v>
      </c>
      <c r="C17" s="62">
        <v>14.101000243961945</v>
      </c>
      <c r="D17" s="52">
        <v>17.575757575757564</v>
      </c>
      <c r="E17" s="40">
        <v>28.932893289328931</v>
      </c>
      <c r="F17" s="40">
        <v>9.7264437689969601</v>
      </c>
      <c r="G17" s="40">
        <v>11.981566820276502</v>
      </c>
      <c r="H17" s="57">
        <v>18.212337389844734</v>
      </c>
      <c r="I17" s="40">
        <v>15.735294117647067</v>
      </c>
      <c r="J17" s="40">
        <v>2.1097046413502096</v>
      </c>
      <c r="K17" s="40">
        <v>4.804270462633454</v>
      </c>
      <c r="L17" s="57">
        <v>8.3916083916083952</v>
      </c>
    </row>
    <row r="18" spans="1:12" ht="15.75" thickBot="1">
      <c r="A18" s="568"/>
      <c r="B18" s="67" t="s">
        <v>33</v>
      </c>
      <c r="C18" s="68">
        <v>21.324921135646694</v>
      </c>
      <c r="D18" s="69">
        <v>23.913043478260871</v>
      </c>
      <c r="E18" s="70">
        <v>31.237322515212981</v>
      </c>
      <c r="F18" s="70">
        <v>11.214953271028042</v>
      </c>
      <c r="G18" s="70">
        <v>38.403041825095073</v>
      </c>
      <c r="H18" s="71">
        <v>28.543307086614181</v>
      </c>
      <c r="I18" s="70">
        <v>6.6974595842956122</v>
      </c>
      <c r="J18" s="70">
        <v>5.882352941176471</v>
      </c>
      <c r="K18" s="70">
        <v>16.666666666666664</v>
      </c>
      <c r="L18" s="71">
        <v>8.4358523725834775</v>
      </c>
    </row>
    <row r="19" spans="1:12" ht="95.25" customHeight="1" thickTop="1">
      <c r="A19" s="553" t="s">
        <v>47</v>
      </c>
      <c r="B19" s="554"/>
      <c r="C19" s="554"/>
      <c r="D19" s="554"/>
      <c r="E19" s="554"/>
      <c r="F19" s="554"/>
      <c r="G19" s="554"/>
      <c r="H19" s="554"/>
      <c r="I19" s="554"/>
      <c r="J19" s="554"/>
      <c r="K19" s="554"/>
      <c r="L19" s="554"/>
    </row>
  </sheetData>
  <mergeCells count="10">
    <mergeCell ref="A19:L19"/>
    <mergeCell ref="C5:C6"/>
    <mergeCell ref="C4:L4"/>
    <mergeCell ref="A3:L3"/>
    <mergeCell ref="A4:B6"/>
    <mergeCell ref="A7:A10"/>
    <mergeCell ref="A11:A14"/>
    <mergeCell ref="A15:A18"/>
    <mergeCell ref="D5:H5"/>
    <mergeCell ref="I5:L5"/>
  </mergeCells>
  <hyperlinks>
    <hyperlink ref="A1" location="Índice!A1" display="Volver al índi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90" zoomScaleNormal="90" workbookViewId="0">
      <selection activeCell="A3" sqref="A3:L3"/>
    </sheetView>
  </sheetViews>
  <sheetFormatPr baseColWidth="10" defaultRowHeight="15"/>
  <cols>
    <col min="1" max="1" width="18.5703125" style="9" customWidth="1"/>
    <col min="2" max="2" width="19.5703125" style="9" customWidth="1"/>
    <col min="3" max="3" width="10.7109375" style="9" customWidth="1"/>
    <col min="4" max="12" width="8.7109375" style="9" customWidth="1"/>
    <col min="13" max="16384" width="11.42578125" style="9"/>
  </cols>
  <sheetData>
    <row r="1" spans="1:13">
      <c r="A1" s="37" t="s">
        <v>29</v>
      </c>
    </row>
    <row r="3" spans="1:13" ht="15.75" thickBot="1">
      <c r="A3" s="560" t="s">
        <v>195</v>
      </c>
      <c r="B3" s="560"/>
      <c r="C3" s="560"/>
      <c r="D3" s="560"/>
      <c r="E3" s="560"/>
      <c r="F3" s="560"/>
      <c r="G3" s="560"/>
      <c r="H3" s="560"/>
      <c r="I3" s="560"/>
      <c r="J3" s="560"/>
      <c r="K3" s="560"/>
      <c r="L3" s="560"/>
      <c r="M3" s="35"/>
    </row>
    <row r="4" spans="1:13" ht="15.75" customHeight="1" thickTop="1">
      <c r="A4" s="561"/>
      <c r="B4" s="561"/>
      <c r="C4" s="557" t="s">
        <v>42</v>
      </c>
      <c r="D4" s="558"/>
      <c r="E4" s="558"/>
      <c r="F4" s="558"/>
      <c r="G4" s="558"/>
      <c r="H4" s="558"/>
      <c r="I4" s="558"/>
      <c r="J4" s="558"/>
      <c r="K4" s="558"/>
      <c r="L4" s="559"/>
      <c r="M4" s="35"/>
    </row>
    <row r="5" spans="1:13" ht="21" customHeight="1">
      <c r="A5" s="562"/>
      <c r="B5" s="562"/>
      <c r="C5" s="555" t="s">
        <v>43</v>
      </c>
      <c r="D5" s="569">
        <v>2020</v>
      </c>
      <c r="E5" s="570"/>
      <c r="F5" s="570"/>
      <c r="G5" s="570"/>
      <c r="H5" s="571"/>
      <c r="I5" s="570">
        <v>2021</v>
      </c>
      <c r="J5" s="570"/>
      <c r="K5" s="570"/>
      <c r="L5" s="571"/>
      <c r="M5" s="35"/>
    </row>
    <row r="6" spans="1:13" ht="15.75" thickBot="1">
      <c r="A6" s="563"/>
      <c r="B6" s="563"/>
      <c r="C6" s="556"/>
      <c r="D6" s="63" t="s">
        <v>34</v>
      </c>
      <c r="E6" s="41" t="s">
        <v>35</v>
      </c>
      <c r="F6" s="41" t="s">
        <v>36</v>
      </c>
      <c r="G6" s="41" t="s">
        <v>37</v>
      </c>
      <c r="H6" s="53" t="s">
        <v>14</v>
      </c>
      <c r="I6" s="41" t="s">
        <v>34</v>
      </c>
      <c r="J6" s="41" t="s">
        <v>35</v>
      </c>
      <c r="K6" s="41" t="s">
        <v>36</v>
      </c>
      <c r="L6" s="53" t="s">
        <v>14</v>
      </c>
      <c r="M6" s="35"/>
    </row>
    <row r="7" spans="1:13">
      <c r="A7" s="564" t="s">
        <v>40</v>
      </c>
      <c r="B7" s="42" t="s">
        <v>14</v>
      </c>
      <c r="C7" s="58">
        <v>1125</v>
      </c>
      <c r="D7" s="48">
        <v>85.000000000000028</v>
      </c>
      <c r="E7" s="43">
        <v>521</v>
      </c>
      <c r="F7" s="43">
        <v>102.00000000000003</v>
      </c>
      <c r="G7" s="43">
        <v>199.00000000000011</v>
      </c>
      <c r="H7" s="54">
        <v>907.00000000000011</v>
      </c>
      <c r="I7" s="43">
        <v>148.99999999999994</v>
      </c>
      <c r="J7" s="43">
        <v>15.000000000000012</v>
      </c>
      <c r="K7" s="43">
        <v>54.000000000000036</v>
      </c>
      <c r="L7" s="54">
        <v>217.99999999999997</v>
      </c>
      <c r="M7" s="35"/>
    </row>
    <row r="8" spans="1:13">
      <c r="A8" s="565"/>
      <c r="B8" s="38" t="s">
        <v>49</v>
      </c>
      <c r="C8" s="59">
        <v>223.99999999999997</v>
      </c>
      <c r="D8" s="49">
        <v>20.000000000000004</v>
      </c>
      <c r="E8" s="39">
        <v>104.99999999999996</v>
      </c>
      <c r="F8" s="39">
        <v>19.999999999999996</v>
      </c>
      <c r="G8" s="39">
        <v>24.000000000000007</v>
      </c>
      <c r="H8" s="55">
        <v>168.99999999999994</v>
      </c>
      <c r="I8" s="39">
        <v>39.000000000000014</v>
      </c>
      <c r="J8" s="39">
        <v>3.0000000000000018</v>
      </c>
      <c r="K8" s="39">
        <v>13.000000000000005</v>
      </c>
      <c r="L8" s="55">
        <v>55.000000000000021</v>
      </c>
      <c r="M8" s="35"/>
    </row>
    <row r="9" spans="1:13">
      <c r="A9" s="565"/>
      <c r="B9" s="38" t="s">
        <v>50</v>
      </c>
      <c r="C9" s="59">
        <v>257</v>
      </c>
      <c r="D9" s="49">
        <v>13.000000000000004</v>
      </c>
      <c r="E9" s="39">
        <v>110</v>
      </c>
      <c r="F9" s="39">
        <v>26.999999999999996</v>
      </c>
      <c r="G9" s="39">
        <v>54.999999999999986</v>
      </c>
      <c r="H9" s="55">
        <v>205</v>
      </c>
      <c r="I9" s="39">
        <v>26.000000000000011</v>
      </c>
      <c r="J9" s="39">
        <v>7</v>
      </c>
      <c r="K9" s="39">
        <v>19.000000000000004</v>
      </c>
      <c r="L9" s="55">
        <v>52.000000000000014</v>
      </c>
      <c r="M9" s="35"/>
    </row>
    <row r="10" spans="1:13">
      <c r="A10" s="566"/>
      <c r="B10" s="44" t="s">
        <v>51</v>
      </c>
      <c r="C10" s="60">
        <v>644.00000000000011</v>
      </c>
      <c r="D10" s="50">
        <v>51.999999999999979</v>
      </c>
      <c r="E10" s="45">
        <v>306.00000000000011</v>
      </c>
      <c r="F10" s="45">
        <v>54.999999999999986</v>
      </c>
      <c r="G10" s="45">
        <v>120.00000000000001</v>
      </c>
      <c r="H10" s="56">
        <v>533.00000000000011</v>
      </c>
      <c r="I10" s="45">
        <v>84</v>
      </c>
      <c r="J10" s="45">
        <v>5.0000000000000009</v>
      </c>
      <c r="K10" s="45">
        <v>22.000000000000011</v>
      </c>
      <c r="L10" s="56">
        <v>111.00000000000001</v>
      </c>
      <c r="M10" s="35"/>
    </row>
    <row r="11" spans="1:13">
      <c r="A11" s="567" t="s">
        <v>41</v>
      </c>
      <c r="B11" s="46" t="s">
        <v>14</v>
      </c>
      <c r="C11" s="61">
        <v>5814.9999999999982</v>
      </c>
      <c r="D11" s="51">
        <v>211.99999999999989</v>
      </c>
      <c r="E11" s="47">
        <v>1205.9999999999986</v>
      </c>
      <c r="F11" s="47">
        <v>940</v>
      </c>
      <c r="G11" s="47">
        <v>926.99999999999989</v>
      </c>
      <c r="H11" s="64">
        <v>3284.9999999999986</v>
      </c>
      <c r="I11" s="47">
        <v>1116.9999999999998</v>
      </c>
      <c r="J11" s="47">
        <v>654.99999999999989</v>
      </c>
      <c r="K11" s="47">
        <v>757.99999999999943</v>
      </c>
      <c r="L11" s="55">
        <v>2529.9999999999991</v>
      </c>
    </row>
    <row r="12" spans="1:13">
      <c r="A12" s="565"/>
      <c r="B12" s="38" t="s">
        <v>49</v>
      </c>
      <c r="C12" s="59">
        <v>1591.9999999999998</v>
      </c>
      <c r="D12" s="49">
        <v>37.999999999999993</v>
      </c>
      <c r="E12" s="39">
        <v>306.99999999999994</v>
      </c>
      <c r="F12" s="39">
        <v>269</v>
      </c>
      <c r="G12" s="39">
        <v>327.99999999999994</v>
      </c>
      <c r="H12" s="65">
        <v>942</v>
      </c>
      <c r="I12" s="39">
        <v>252.99999999999997</v>
      </c>
      <c r="J12" s="39">
        <v>193.99999999999989</v>
      </c>
      <c r="K12" s="39">
        <v>202.99999999999994</v>
      </c>
      <c r="L12" s="55">
        <v>649.99999999999977</v>
      </c>
    </row>
    <row r="13" spans="1:13">
      <c r="A13" s="565"/>
      <c r="B13" s="38" t="s">
        <v>50</v>
      </c>
      <c r="C13" s="59">
        <v>1389</v>
      </c>
      <c r="D13" s="49">
        <v>38</v>
      </c>
      <c r="E13" s="39">
        <v>324.99999999999989</v>
      </c>
      <c r="F13" s="39">
        <v>215.99999999999997</v>
      </c>
      <c r="G13" s="39">
        <v>206.99999999999997</v>
      </c>
      <c r="H13" s="65">
        <v>785.99999999999989</v>
      </c>
      <c r="I13" s="39">
        <v>312</v>
      </c>
      <c r="J13" s="39">
        <v>118.99999999999997</v>
      </c>
      <c r="K13" s="39">
        <v>171.99999999999997</v>
      </c>
      <c r="L13" s="55">
        <v>603</v>
      </c>
    </row>
    <row r="14" spans="1:13">
      <c r="A14" s="566"/>
      <c r="B14" s="44" t="s">
        <v>51</v>
      </c>
      <c r="C14" s="60">
        <v>2834</v>
      </c>
      <c r="D14" s="50">
        <v>136</v>
      </c>
      <c r="E14" s="45">
        <v>573.99999999999989</v>
      </c>
      <c r="F14" s="45">
        <v>455.00000000000006</v>
      </c>
      <c r="G14" s="45">
        <v>391.99999999999994</v>
      </c>
      <c r="H14" s="66">
        <v>1557</v>
      </c>
      <c r="I14" s="45">
        <v>551.99999999999989</v>
      </c>
      <c r="J14" s="45">
        <v>342</v>
      </c>
      <c r="K14" s="45">
        <v>383</v>
      </c>
      <c r="L14" s="55">
        <v>1277</v>
      </c>
    </row>
    <row r="15" spans="1:13">
      <c r="A15" s="565" t="s">
        <v>45</v>
      </c>
      <c r="B15" s="38" t="s">
        <v>14</v>
      </c>
      <c r="C15" s="62">
        <v>16.210374639769455</v>
      </c>
      <c r="D15" s="52">
        <v>28.619528619528644</v>
      </c>
      <c r="E15" s="40">
        <v>30.167921250723822</v>
      </c>
      <c r="F15" s="40">
        <v>9.7888675623800427</v>
      </c>
      <c r="G15" s="40">
        <v>17.673179396092372</v>
      </c>
      <c r="H15" s="57">
        <v>21.636450381679399</v>
      </c>
      <c r="I15" s="40">
        <v>11.769352290679302</v>
      </c>
      <c r="J15" s="40">
        <v>2.2388059701492558</v>
      </c>
      <c r="K15" s="40">
        <v>6.6502463054187286</v>
      </c>
      <c r="L15" s="57">
        <v>7.9330422125181963</v>
      </c>
    </row>
    <row r="16" spans="1:13">
      <c r="A16" s="565"/>
      <c r="B16" s="38" t="s">
        <v>49</v>
      </c>
      <c r="C16" s="62">
        <v>12.334801762114537</v>
      </c>
      <c r="D16" s="52">
        <v>34.482758620689665</v>
      </c>
      <c r="E16" s="40">
        <v>25.485436893203882</v>
      </c>
      <c r="F16" s="40">
        <v>6.9204152249134934</v>
      </c>
      <c r="G16" s="40">
        <v>6.8181818181818219</v>
      </c>
      <c r="H16" s="57">
        <v>15.211521152115205</v>
      </c>
      <c r="I16" s="40">
        <v>13.356164383561648</v>
      </c>
      <c r="J16" s="40">
        <v>1.5228426395939103</v>
      </c>
      <c r="K16" s="40">
        <v>6.0185185185185226</v>
      </c>
      <c r="L16" s="57">
        <v>7.8014184397163175</v>
      </c>
    </row>
    <row r="17" spans="1:12">
      <c r="A17" s="565"/>
      <c r="B17" s="38" t="s">
        <v>50</v>
      </c>
      <c r="C17" s="62">
        <v>15.613608748481166</v>
      </c>
      <c r="D17" s="52">
        <v>25.490196078431381</v>
      </c>
      <c r="E17" s="40">
        <v>25.287356321839088</v>
      </c>
      <c r="F17" s="40">
        <v>11.111111111111111</v>
      </c>
      <c r="G17" s="40">
        <v>20.992366412213737</v>
      </c>
      <c r="H17" s="57">
        <v>20.686175580221999</v>
      </c>
      <c r="I17" s="40">
        <v>7.6923076923076952</v>
      </c>
      <c r="J17" s="40">
        <v>5.5555555555555571</v>
      </c>
      <c r="K17" s="40">
        <v>9.9476439790575952</v>
      </c>
      <c r="L17" s="57">
        <v>7.9389312977099262</v>
      </c>
    </row>
    <row r="18" spans="1:12" ht="15.75" thickBot="1">
      <c r="A18" s="568"/>
      <c r="B18" s="67" t="s">
        <v>51</v>
      </c>
      <c r="C18" s="68">
        <v>18.516388729154691</v>
      </c>
      <c r="D18" s="69">
        <v>27.659574468085101</v>
      </c>
      <c r="E18" s="70">
        <v>34.772727272727288</v>
      </c>
      <c r="F18" s="70">
        <v>10.784313725490192</v>
      </c>
      <c r="G18" s="70">
        <v>23.437500000000007</v>
      </c>
      <c r="H18" s="71">
        <v>25.502392344497615</v>
      </c>
      <c r="I18" s="70">
        <v>13.207547169811322</v>
      </c>
      <c r="J18" s="70">
        <v>1.4409221902017295</v>
      </c>
      <c r="K18" s="70">
        <v>5.4320987654321007</v>
      </c>
      <c r="L18" s="71">
        <v>7.9971181556195976</v>
      </c>
    </row>
    <row r="19" spans="1:12" ht="95.25" customHeight="1" thickTop="1">
      <c r="A19" s="553" t="s">
        <v>52</v>
      </c>
      <c r="B19" s="554"/>
      <c r="C19" s="554"/>
      <c r="D19" s="554"/>
      <c r="E19" s="554"/>
      <c r="F19" s="554"/>
      <c r="G19" s="554"/>
      <c r="H19" s="554"/>
      <c r="I19" s="554"/>
      <c r="J19" s="554"/>
      <c r="K19" s="554"/>
      <c r="L19" s="554"/>
    </row>
  </sheetData>
  <mergeCells count="10">
    <mergeCell ref="A7:A10"/>
    <mergeCell ref="A11:A14"/>
    <mergeCell ref="A15:A18"/>
    <mergeCell ref="A19:L19"/>
    <mergeCell ref="A3:L3"/>
    <mergeCell ref="A4:B6"/>
    <mergeCell ref="C4:L4"/>
    <mergeCell ref="C5:C6"/>
    <mergeCell ref="D5:H5"/>
    <mergeCell ref="I5:L5"/>
  </mergeCells>
  <hyperlinks>
    <hyperlink ref="A1" location="Índice!A1" display="Volver al índ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90" zoomScaleNormal="90" workbookViewId="0">
      <selection activeCell="A3" sqref="A3:L3"/>
    </sheetView>
  </sheetViews>
  <sheetFormatPr baseColWidth="10" defaultRowHeight="12"/>
  <cols>
    <col min="1" max="1" width="18.140625" style="1" customWidth="1"/>
    <col min="2" max="2" width="43.7109375" style="1" customWidth="1"/>
    <col min="3" max="3" width="10.7109375" style="1" customWidth="1"/>
    <col min="4" max="12" width="8.7109375" style="1" customWidth="1"/>
    <col min="13" max="16384" width="11.42578125" style="1"/>
  </cols>
  <sheetData>
    <row r="1" spans="1:12">
      <c r="A1" s="82" t="s">
        <v>29</v>
      </c>
    </row>
    <row r="3" spans="1:12" ht="15.75" customHeight="1" thickBot="1">
      <c r="A3" s="572" t="s">
        <v>196</v>
      </c>
      <c r="B3" s="572"/>
      <c r="C3" s="572"/>
      <c r="D3" s="572"/>
      <c r="E3" s="572"/>
      <c r="F3" s="572"/>
      <c r="G3" s="572"/>
      <c r="H3" s="572"/>
      <c r="I3" s="572"/>
      <c r="J3" s="572"/>
      <c r="K3" s="572"/>
      <c r="L3" s="572"/>
    </row>
    <row r="4" spans="1:12" ht="12.75" thickTop="1">
      <c r="A4" s="573"/>
      <c r="B4" s="573"/>
      <c r="C4" s="557" t="s">
        <v>42</v>
      </c>
      <c r="D4" s="558"/>
      <c r="E4" s="558"/>
      <c r="F4" s="558"/>
      <c r="G4" s="558"/>
      <c r="H4" s="558"/>
      <c r="I4" s="558"/>
      <c r="J4" s="558"/>
      <c r="K4" s="558"/>
      <c r="L4" s="559"/>
    </row>
    <row r="5" spans="1:12" ht="24" customHeight="1">
      <c r="A5" s="574"/>
      <c r="B5" s="574"/>
      <c r="C5" s="584" t="s">
        <v>43</v>
      </c>
      <c r="D5" s="585">
        <v>2020</v>
      </c>
      <c r="E5" s="585"/>
      <c r="F5" s="585"/>
      <c r="G5" s="585"/>
      <c r="H5" s="585"/>
      <c r="I5" s="585">
        <v>2021</v>
      </c>
      <c r="J5" s="585"/>
      <c r="K5" s="585"/>
      <c r="L5" s="585"/>
    </row>
    <row r="6" spans="1:12" ht="12.75" thickBot="1">
      <c r="A6" s="575"/>
      <c r="B6" s="575"/>
      <c r="C6" s="555"/>
      <c r="D6" s="36" t="s">
        <v>34</v>
      </c>
      <c r="E6" s="36" t="s">
        <v>35</v>
      </c>
      <c r="F6" s="36" t="s">
        <v>36</v>
      </c>
      <c r="G6" s="36" t="s">
        <v>37</v>
      </c>
      <c r="H6" s="36" t="s">
        <v>14</v>
      </c>
      <c r="I6" s="36" t="s">
        <v>34</v>
      </c>
      <c r="J6" s="36" t="s">
        <v>35</v>
      </c>
      <c r="K6" s="36" t="s">
        <v>36</v>
      </c>
      <c r="L6" s="36" t="s">
        <v>14</v>
      </c>
    </row>
    <row r="7" spans="1:12" ht="20.100000000000001" customHeight="1">
      <c r="A7" s="581" t="s">
        <v>40</v>
      </c>
      <c r="B7" s="72" t="s">
        <v>14</v>
      </c>
      <c r="C7" s="73">
        <v>1125</v>
      </c>
      <c r="D7" s="73">
        <v>85.000000000000028</v>
      </c>
      <c r="E7" s="73">
        <v>521</v>
      </c>
      <c r="F7" s="73">
        <v>102.00000000000003</v>
      </c>
      <c r="G7" s="73">
        <v>199.00000000000011</v>
      </c>
      <c r="H7" s="73">
        <v>907.00000000000011</v>
      </c>
      <c r="I7" s="73">
        <v>148.99999999999994</v>
      </c>
      <c r="J7" s="73">
        <v>15.000000000000012</v>
      </c>
      <c r="K7" s="73">
        <v>54.000000000000036</v>
      </c>
      <c r="L7" s="73">
        <v>217.99999999999997</v>
      </c>
    </row>
    <row r="8" spans="1:12" ht="20.100000000000001" customHeight="1">
      <c r="A8" s="582"/>
      <c r="B8" s="74" t="s">
        <v>54</v>
      </c>
      <c r="C8" s="75">
        <v>650</v>
      </c>
      <c r="D8" s="75">
        <v>41.999999999999979</v>
      </c>
      <c r="E8" s="75">
        <v>323.99999999999989</v>
      </c>
      <c r="F8" s="75">
        <v>57.000000000000007</v>
      </c>
      <c r="G8" s="75">
        <v>119.00000000000007</v>
      </c>
      <c r="H8" s="75">
        <v>542</v>
      </c>
      <c r="I8" s="75">
        <v>75</v>
      </c>
      <c r="J8" s="75">
        <v>6.0000000000000018</v>
      </c>
      <c r="K8" s="75">
        <v>26.999999999999993</v>
      </c>
      <c r="L8" s="75">
        <v>108</v>
      </c>
    </row>
    <row r="9" spans="1:12" ht="20.100000000000001" customHeight="1" thickBot="1">
      <c r="A9" s="583"/>
      <c r="B9" s="76" t="s">
        <v>55</v>
      </c>
      <c r="C9" s="77">
        <v>475.00000000000017</v>
      </c>
      <c r="D9" s="77">
        <v>43.000000000000014</v>
      </c>
      <c r="E9" s="77">
        <v>197.00000000000011</v>
      </c>
      <c r="F9" s="77">
        <v>44.999999999999986</v>
      </c>
      <c r="G9" s="77">
        <v>80.000000000000071</v>
      </c>
      <c r="H9" s="77">
        <v>365.00000000000017</v>
      </c>
      <c r="I9" s="77">
        <v>74.000000000000014</v>
      </c>
      <c r="J9" s="77">
        <v>8.9999999999999964</v>
      </c>
      <c r="K9" s="77">
        <v>26.999999999999996</v>
      </c>
      <c r="L9" s="77">
        <v>110.00000000000001</v>
      </c>
    </row>
    <row r="10" spans="1:12" ht="20.100000000000001" customHeight="1">
      <c r="A10" s="576" t="s">
        <v>41</v>
      </c>
      <c r="B10" s="72" t="s">
        <v>14</v>
      </c>
      <c r="C10" s="73">
        <v>5814.9999999999982</v>
      </c>
      <c r="D10" s="73">
        <v>211.99999999999989</v>
      </c>
      <c r="E10" s="73">
        <v>1205.9999999999986</v>
      </c>
      <c r="F10" s="73">
        <v>940</v>
      </c>
      <c r="G10" s="73">
        <v>926.99999999999989</v>
      </c>
      <c r="H10" s="73">
        <v>3284.9999999999986</v>
      </c>
      <c r="I10" s="73">
        <v>1116.9999999999998</v>
      </c>
      <c r="J10" s="73">
        <v>654.99999999999989</v>
      </c>
      <c r="K10" s="73">
        <v>757.99999999999943</v>
      </c>
      <c r="L10" s="73">
        <v>2529.9999999999991</v>
      </c>
    </row>
    <row r="11" spans="1:12" ht="20.100000000000001" customHeight="1">
      <c r="A11" s="577"/>
      <c r="B11" s="74" t="s">
        <v>54</v>
      </c>
      <c r="C11" s="75">
        <v>3001</v>
      </c>
      <c r="D11" s="75">
        <v>111.99999999999999</v>
      </c>
      <c r="E11" s="75">
        <v>648.00000000000011</v>
      </c>
      <c r="F11" s="75">
        <v>493.99999999999994</v>
      </c>
      <c r="G11" s="75">
        <v>438.00000000000011</v>
      </c>
      <c r="H11" s="75">
        <v>1692</v>
      </c>
      <c r="I11" s="75">
        <v>650.00000000000023</v>
      </c>
      <c r="J11" s="75">
        <v>298.99999999999994</v>
      </c>
      <c r="K11" s="75">
        <v>360</v>
      </c>
      <c r="L11" s="75">
        <v>1309.0000000000002</v>
      </c>
    </row>
    <row r="12" spans="1:12" ht="20.100000000000001" customHeight="1" thickBot="1">
      <c r="A12" s="577"/>
      <c r="B12" s="76" t="s">
        <v>55</v>
      </c>
      <c r="C12" s="77">
        <v>2814</v>
      </c>
      <c r="D12" s="77">
        <v>100.00000000000001</v>
      </c>
      <c r="E12" s="77">
        <v>558</v>
      </c>
      <c r="F12" s="77">
        <v>446</v>
      </c>
      <c r="G12" s="77">
        <v>489.00000000000011</v>
      </c>
      <c r="H12" s="77">
        <v>1593</v>
      </c>
      <c r="I12" s="77">
        <v>466.99999999999994</v>
      </c>
      <c r="J12" s="77">
        <v>356.00000000000011</v>
      </c>
      <c r="K12" s="77">
        <v>397.99999999999972</v>
      </c>
      <c r="L12" s="77">
        <v>1220.9999999999998</v>
      </c>
    </row>
    <row r="13" spans="1:12" ht="20.100000000000001" customHeight="1">
      <c r="A13" s="576" t="s">
        <v>45</v>
      </c>
      <c r="B13" s="72" t="s">
        <v>14</v>
      </c>
      <c r="C13" s="78">
        <v>16.210374639769455</v>
      </c>
      <c r="D13" s="78">
        <v>28.619528619528644</v>
      </c>
      <c r="E13" s="78">
        <v>30.167921250723822</v>
      </c>
      <c r="F13" s="78">
        <v>9.7888675623800427</v>
      </c>
      <c r="G13" s="78">
        <v>17.673179396092372</v>
      </c>
      <c r="H13" s="78">
        <v>21.636450381679399</v>
      </c>
      <c r="I13" s="78">
        <v>11.769352290679302</v>
      </c>
      <c r="J13" s="78">
        <v>2.2388059701492558</v>
      </c>
      <c r="K13" s="78">
        <v>6.6502463054187286</v>
      </c>
      <c r="L13" s="78">
        <v>7.9330422125181963</v>
      </c>
    </row>
    <row r="14" spans="1:12" ht="20.100000000000001" customHeight="1">
      <c r="A14" s="577"/>
      <c r="B14" s="74" t="s">
        <v>54</v>
      </c>
      <c r="C14" s="79">
        <v>17.803341550260203</v>
      </c>
      <c r="D14" s="79">
        <v>27.272727272727266</v>
      </c>
      <c r="E14" s="79">
        <v>33.333333333333321</v>
      </c>
      <c r="F14" s="79">
        <v>10.344827586206899</v>
      </c>
      <c r="G14" s="79">
        <v>21.364452423698388</v>
      </c>
      <c r="H14" s="79">
        <v>24.261414503133395</v>
      </c>
      <c r="I14" s="79">
        <v>10.344827586206893</v>
      </c>
      <c r="J14" s="79">
        <v>1.9672131147540994</v>
      </c>
      <c r="K14" s="79">
        <v>6.9767441860465089</v>
      </c>
      <c r="L14" s="79">
        <v>7.6217360621030332</v>
      </c>
    </row>
    <row r="15" spans="1:12" ht="20.100000000000001" customHeight="1" thickBot="1">
      <c r="A15" s="578"/>
      <c r="B15" s="80" t="s">
        <v>55</v>
      </c>
      <c r="C15" s="81">
        <v>14.442079659470968</v>
      </c>
      <c r="D15" s="81">
        <v>30.069930069930077</v>
      </c>
      <c r="E15" s="81">
        <v>26.092715231788091</v>
      </c>
      <c r="F15" s="81">
        <v>9.1649694501018288</v>
      </c>
      <c r="G15" s="81">
        <v>14.059753954305807</v>
      </c>
      <c r="H15" s="81">
        <v>18.641470888661907</v>
      </c>
      <c r="I15" s="81">
        <v>13.678373382624772</v>
      </c>
      <c r="J15" s="81">
        <v>2.4657534246575326</v>
      </c>
      <c r="K15" s="81">
        <v>6.3529411764705914</v>
      </c>
      <c r="L15" s="81">
        <v>8.264462809917358</v>
      </c>
    </row>
    <row r="16" spans="1:12" ht="103.5" customHeight="1" thickTop="1">
      <c r="A16" s="579" t="s">
        <v>56</v>
      </c>
      <c r="B16" s="580"/>
      <c r="C16" s="580"/>
      <c r="D16" s="580"/>
      <c r="E16" s="580"/>
      <c r="F16" s="580"/>
      <c r="G16" s="580"/>
      <c r="H16" s="580"/>
      <c r="I16" s="580"/>
      <c r="J16" s="580"/>
      <c r="K16" s="580"/>
      <c r="L16" s="580"/>
    </row>
  </sheetData>
  <mergeCells count="10">
    <mergeCell ref="A3:L3"/>
    <mergeCell ref="A4:B6"/>
    <mergeCell ref="A10:A12"/>
    <mergeCell ref="A13:A15"/>
    <mergeCell ref="A16:L16"/>
    <mergeCell ref="A7:A9"/>
    <mergeCell ref="C4:L4"/>
    <mergeCell ref="C5:C6"/>
    <mergeCell ref="D5:H5"/>
    <mergeCell ref="I5:L5"/>
  </mergeCells>
  <hyperlinks>
    <hyperlink ref="A1" location="Hoja1!A1" display="Volver al 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90" zoomScaleNormal="90" workbookViewId="0">
      <selection activeCell="A3" sqref="A3:L3"/>
    </sheetView>
  </sheetViews>
  <sheetFormatPr baseColWidth="10" defaultRowHeight="15"/>
  <cols>
    <col min="1" max="3" width="11.42578125" style="9"/>
    <col min="4" max="12" width="8.7109375" style="9" customWidth="1"/>
    <col min="13" max="16384" width="11.42578125" style="9"/>
  </cols>
  <sheetData>
    <row r="1" spans="1:12">
      <c r="A1" s="586" t="s">
        <v>29</v>
      </c>
      <c r="B1" s="586"/>
    </row>
    <row r="3" spans="1:12" ht="15.75" thickBot="1">
      <c r="A3" s="560" t="s">
        <v>60</v>
      </c>
      <c r="B3" s="560"/>
      <c r="C3" s="560"/>
      <c r="D3" s="560"/>
      <c r="E3" s="560"/>
      <c r="F3" s="560"/>
      <c r="G3" s="560"/>
      <c r="H3" s="560"/>
      <c r="I3" s="560"/>
      <c r="J3" s="560"/>
      <c r="K3" s="560"/>
      <c r="L3" s="560"/>
    </row>
    <row r="4" spans="1:12" ht="15.75" customHeight="1" thickTop="1">
      <c r="A4" s="561"/>
      <c r="B4" s="561"/>
      <c r="C4" s="587" t="s">
        <v>42</v>
      </c>
      <c r="D4" s="588"/>
      <c r="E4" s="588"/>
      <c r="F4" s="588"/>
      <c r="G4" s="588"/>
      <c r="H4" s="588"/>
      <c r="I4" s="588"/>
      <c r="J4" s="588"/>
      <c r="K4" s="588"/>
      <c r="L4" s="589"/>
    </row>
    <row r="5" spans="1:12" ht="22.5" customHeight="1">
      <c r="A5" s="562"/>
      <c r="B5" s="562"/>
      <c r="C5" s="584" t="s">
        <v>43</v>
      </c>
      <c r="D5" s="590">
        <v>2020</v>
      </c>
      <c r="E5" s="591"/>
      <c r="F5" s="591"/>
      <c r="G5" s="591"/>
      <c r="H5" s="592"/>
      <c r="I5" s="591">
        <v>2021</v>
      </c>
      <c r="J5" s="591"/>
      <c r="K5" s="591"/>
      <c r="L5" s="592"/>
    </row>
    <row r="6" spans="1:12" ht="15.75" thickBot="1">
      <c r="A6" s="563"/>
      <c r="B6" s="563"/>
      <c r="C6" s="556"/>
      <c r="D6" s="63" t="s">
        <v>34</v>
      </c>
      <c r="E6" s="41" t="s">
        <v>35</v>
      </c>
      <c r="F6" s="41" t="s">
        <v>36</v>
      </c>
      <c r="G6" s="41" t="s">
        <v>37</v>
      </c>
      <c r="H6" s="53" t="s">
        <v>14</v>
      </c>
      <c r="I6" s="41" t="s">
        <v>34</v>
      </c>
      <c r="J6" s="41" t="s">
        <v>35</v>
      </c>
      <c r="K6" s="41" t="s">
        <v>36</v>
      </c>
      <c r="L6" s="53" t="s">
        <v>14</v>
      </c>
    </row>
    <row r="7" spans="1:12" ht="15.75" customHeight="1">
      <c r="A7" s="564" t="s">
        <v>58</v>
      </c>
      <c r="B7" s="42" t="s">
        <v>14</v>
      </c>
      <c r="C7" s="89">
        <v>4.6137008009553142</v>
      </c>
      <c r="D7" s="89">
        <v>6.979312889176839</v>
      </c>
      <c r="E7" s="86">
        <v>13.228492265611902</v>
      </c>
      <c r="F7" s="86">
        <v>2.5702521788116779</v>
      </c>
      <c r="G7" s="86">
        <v>5.1444351426503383</v>
      </c>
      <c r="H7" s="93">
        <v>6.9806318594136121</v>
      </c>
      <c r="I7" s="86">
        <v>3.9135838094134683</v>
      </c>
      <c r="J7" s="86">
        <v>0.38540786006773342</v>
      </c>
      <c r="K7" s="86">
        <v>1.4627923079834615</v>
      </c>
      <c r="L7" s="93">
        <v>1.9138247319454786</v>
      </c>
    </row>
    <row r="8" spans="1:12">
      <c r="A8" s="565"/>
      <c r="B8" s="38" t="s">
        <v>31</v>
      </c>
      <c r="C8" s="90">
        <v>5.3127106698535256</v>
      </c>
      <c r="D8" s="90">
        <v>23.577457510335339</v>
      </c>
      <c r="E8" s="85">
        <v>16.724308844586396</v>
      </c>
      <c r="F8" s="85">
        <v>2.1951586227634947</v>
      </c>
      <c r="G8" s="85">
        <v>3.1991445575101012</v>
      </c>
      <c r="H8" s="94">
        <v>8.8165414923245464</v>
      </c>
      <c r="I8" s="85">
        <v>2.0757506824385801</v>
      </c>
      <c r="J8" s="85">
        <v>0.47373885956563105</v>
      </c>
      <c r="K8" s="85">
        <v>1.6700678093285886</v>
      </c>
      <c r="L8" s="94">
        <v>1.399114827668565</v>
      </c>
    </row>
    <row r="9" spans="1:12">
      <c r="A9" s="565"/>
      <c r="B9" s="38" t="s">
        <v>32</v>
      </c>
      <c r="C9" s="90">
        <v>4.3620107056069735</v>
      </c>
      <c r="D9" s="90">
        <v>4.3738946463694806</v>
      </c>
      <c r="E9" s="85">
        <v>12.297953949450214</v>
      </c>
      <c r="F9" s="85">
        <v>2.9868456046316574</v>
      </c>
      <c r="G9" s="85">
        <v>3.7210481671191116</v>
      </c>
      <c r="H9" s="94">
        <v>6.1643313212316695</v>
      </c>
      <c r="I9" s="85">
        <v>5.1648097331966847</v>
      </c>
      <c r="J9" s="85">
        <v>0.47221438791959103</v>
      </c>
      <c r="K9" s="85">
        <v>1.3360574172539175</v>
      </c>
      <c r="L9" s="94">
        <v>2.3187413504903729</v>
      </c>
    </row>
    <row r="10" spans="1:12">
      <c r="A10" s="565"/>
      <c r="B10" s="38" t="s">
        <v>33</v>
      </c>
      <c r="C10" s="90">
        <v>4.6949893347591729</v>
      </c>
      <c r="D10" s="90">
        <v>3.0219780219780228</v>
      </c>
      <c r="E10" s="85">
        <v>13.07242743419018</v>
      </c>
      <c r="F10" s="85">
        <v>2.0202253150836578</v>
      </c>
      <c r="G10" s="85">
        <v>8.8062949541470701</v>
      </c>
      <c r="H10" s="94">
        <v>7.480116035432502</v>
      </c>
      <c r="I10" s="85">
        <v>2.6143548705789361</v>
      </c>
      <c r="J10" s="85">
        <v>0.17527894563711502</v>
      </c>
      <c r="K10" s="85">
        <v>1.5859384384960036</v>
      </c>
      <c r="L10" s="94">
        <v>1.4448173773925661</v>
      </c>
    </row>
    <row r="11" spans="1:12">
      <c r="A11" s="567" t="s">
        <v>61</v>
      </c>
      <c r="B11" s="46" t="s">
        <v>14</v>
      </c>
      <c r="C11" s="91">
        <v>28.461407607670992</v>
      </c>
      <c r="D11" s="91">
        <v>24.386540330417876</v>
      </c>
      <c r="E11" s="88">
        <v>43.84953194378452</v>
      </c>
      <c r="F11" s="88">
        <v>26.256889905115369</v>
      </c>
      <c r="G11" s="88">
        <v>29.1087134202225</v>
      </c>
      <c r="H11" s="95">
        <v>32.263295209108989</v>
      </c>
      <c r="I11" s="88">
        <v>33.25232954843927</v>
      </c>
      <c r="J11" s="88">
        <v>17.214884416358743</v>
      </c>
      <c r="K11" s="88">
        <v>21.996062112640168</v>
      </c>
      <c r="L11" s="95">
        <v>24.124726437551256</v>
      </c>
    </row>
    <row r="12" spans="1:12">
      <c r="A12" s="565"/>
      <c r="B12" s="38" t="s">
        <v>31</v>
      </c>
      <c r="C12" s="90">
        <v>31.927103355674785</v>
      </c>
      <c r="D12" s="90">
        <v>45.059141019751976</v>
      </c>
      <c r="E12" s="85">
        <v>52.263465139332503</v>
      </c>
      <c r="F12" s="85">
        <v>26.655497562128161</v>
      </c>
      <c r="G12" s="85">
        <v>33.91093230960707</v>
      </c>
      <c r="H12" s="94">
        <v>38.205013133406382</v>
      </c>
      <c r="I12" s="85">
        <v>24.429988801007902</v>
      </c>
      <c r="J12" s="85">
        <v>25.581898416544075</v>
      </c>
      <c r="K12" s="85">
        <v>24.717003578063089</v>
      </c>
      <c r="L12" s="94">
        <v>24.915006354251741</v>
      </c>
    </row>
    <row r="13" spans="1:12">
      <c r="A13" s="565"/>
      <c r="B13" s="38" t="s">
        <v>32</v>
      </c>
      <c r="C13" s="90">
        <v>30.93405169945153</v>
      </c>
      <c r="D13" s="90">
        <v>24.885952298309132</v>
      </c>
      <c r="E13" s="85">
        <v>42.505095589544659</v>
      </c>
      <c r="F13" s="85">
        <v>30.708506372619233</v>
      </c>
      <c r="G13" s="85">
        <v>31.056440471724883</v>
      </c>
      <c r="H13" s="94">
        <v>33.847008153214446</v>
      </c>
      <c r="I13" s="85">
        <v>32.823089893212554</v>
      </c>
      <c r="J13" s="85">
        <v>22.382961987388629</v>
      </c>
      <c r="K13" s="85">
        <v>27.809787722100051</v>
      </c>
      <c r="L13" s="94">
        <v>27.631667760010266</v>
      </c>
    </row>
    <row r="14" spans="1:12" ht="15.75" thickBot="1">
      <c r="A14" s="568"/>
      <c r="B14" s="67" t="s">
        <v>33</v>
      </c>
      <c r="C14" s="92">
        <v>22.016444069802628</v>
      </c>
      <c r="D14" s="92">
        <v>12.63736263736264</v>
      </c>
      <c r="E14" s="87">
        <v>41.84874496789454</v>
      </c>
      <c r="F14" s="87">
        <v>18.013675726162607</v>
      </c>
      <c r="G14" s="87">
        <v>22.931243296442361</v>
      </c>
      <c r="H14" s="96">
        <v>26.206199627584205</v>
      </c>
      <c r="I14" s="87">
        <v>39.035022722782045</v>
      </c>
      <c r="J14" s="87">
        <v>2.9797420758309552</v>
      </c>
      <c r="K14" s="87">
        <v>9.5156306309760215</v>
      </c>
      <c r="L14" s="96">
        <v>17.127105994507716</v>
      </c>
    </row>
    <row r="15" spans="1:12" s="84" customFormat="1" ht="107.25" customHeight="1" thickTop="1">
      <c r="A15" s="553" t="s">
        <v>59</v>
      </c>
      <c r="B15" s="553"/>
      <c r="C15" s="553"/>
      <c r="D15" s="553"/>
      <c r="E15" s="553"/>
      <c r="F15" s="553"/>
      <c r="G15" s="553"/>
      <c r="H15" s="553"/>
      <c r="I15" s="553"/>
      <c r="J15" s="553"/>
      <c r="K15" s="553"/>
      <c r="L15" s="553"/>
    </row>
  </sheetData>
  <mergeCells count="10">
    <mergeCell ref="A15:L15"/>
    <mergeCell ref="A1:B1"/>
    <mergeCell ref="A3:L3"/>
    <mergeCell ref="A4:B6"/>
    <mergeCell ref="C4:L4"/>
    <mergeCell ref="C5:C6"/>
    <mergeCell ref="D5:H5"/>
    <mergeCell ref="I5:L5"/>
    <mergeCell ref="A7:A10"/>
    <mergeCell ref="A11:A14"/>
  </mergeCells>
  <hyperlinks>
    <hyperlink ref="A1:B1" location="Hoja1!A1" display="Volver al índic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90" zoomScaleNormal="90" workbookViewId="0">
      <selection activeCell="A3" sqref="A3:L3"/>
    </sheetView>
  </sheetViews>
  <sheetFormatPr baseColWidth="10" defaultRowHeight="15"/>
  <cols>
    <col min="1" max="1" width="11.42578125" style="9"/>
    <col min="2" max="2" width="15.140625" style="9" customWidth="1"/>
    <col min="3" max="3" width="11.42578125" style="9"/>
    <col min="4" max="12" width="8.7109375" style="9" customWidth="1"/>
    <col min="13" max="16384" width="11.42578125" style="9"/>
  </cols>
  <sheetData>
    <row r="1" spans="1:12">
      <c r="A1" s="98" t="s">
        <v>29</v>
      </c>
      <c r="B1" s="98"/>
    </row>
    <row r="3" spans="1:12" ht="15.75" thickBot="1">
      <c r="A3" s="560" t="s">
        <v>62</v>
      </c>
      <c r="B3" s="560"/>
      <c r="C3" s="560"/>
      <c r="D3" s="560"/>
      <c r="E3" s="560"/>
      <c r="F3" s="560"/>
      <c r="G3" s="560"/>
      <c r="H3" s="560"/>
      <c r="I3" s="560"/>
      <c r="J3" s="560"/>
      <c r="K3" s="560"/>
      <c r="L3" s="560"/>
    </row>
    <row r="4" spans="1:12" ht="15.75" customHeight="1" thickTop="1">
      <c r="A4" s="561"/>
      <c r="B4" s="561"/>
      <c r="C4" s="587" t="s">
        <v>42</v>
      </c>
      <c r="D4" s="588"/>
      <c r="E4" s="588"/>
      <c r="F4" s="588"/>
      <c r="G4" s="588"/>
      <c r="H4" s="588"/>
      <c r="I4" s="588"/>
      <c r="J4" s="588"/>
      <c r="K4" s="588"/>
      <c r="L4" s="589"/>
    </row>
    <row r="5" spans="1:12" ht="22.5" customHeight="1">
      <c r="A5" s="562"/>
      <c r="B5" s="562"/>
      <c r="C5" s="584" t="s">
        <v>43</v>
      </c>
      <c r="D5" s="590">
        <v>2020</v>
      </c>
      <c r="E5" s="591"/>
      <c r="F5" s="591"/>
      <c r="G5" s="591"/>
      <c r="H5" s="592"/>
      <c r="I5" s="591">
        <v>2021</v>
      </c>
      <c r="J5" s="591"/>
      <c r="K5" s="591"/>
      <c r="L5" s="592"/>
    </row>
    <row r="6" spans="1:12" ht="15.75" thickBot="1">
      <c r="A6" s="563"/>
      <c r="B6" s="563"/>
      <c r="C6" s="556"/>
      <c r="D6" s="63" t="s">
        <v>34</v>
      </c>
      <c r="E6" s="41" t="s">
        <v>35</v>
      </c>
      <c r="F6" s="41" t="s">
        <v>36</v>
      </c>
      <c r="G6" s="41" t="s">
        <v>37</v>
      </c>
      <c r="H6" s="53" t="s">
        <v>14</v>
      </c>
      <c r="I6" s="41" t="s">
        <v>34</v>
      </c>
      <c r="J6" s="41" t="s">
        <v>35</v>
      </c>
      <c r="K6" s="41" t="s">
        <v>36</v>
      </c>
      <c r="L6" s="53" t="s">
        <v>14</v>
      </c>
    </row>
    <row r="7" spans="1:12">
      <c r="A7" s="564" t="s">
        <v>58</v>
      </c>
      <c r="B7" s="42" t="s">
        <v>14</v>
      </c>
      <c r="C7" s="89">
        <v>4.6137008009553142</v>
      </c>
      <c r="D7" s="89">
        <v>6.979312889176839</v>
      </c>
      <c r="E7" s="86">
        <v>13.228492265611902</v>
      </c>
      <c r="F7" s="86">
        <v>2.5702521788116779</v>
      </c>
      <c r="G7" s="86">
        <v>5.1444351426503383</v>
      </c>
      <c r="H7" s="93">
        <v>6.9806318594136121</v>
      </c>
      <c r="I7" s="86">
        <v>3.9135838094134683</v>
      </c>
      <c r="J7" s="86">
        <v>0.38540786006773342</v>
      </c>
      <c r="K7" s="86">
        <v>1.4627923079834615</v>
      </c>
      <c r="L7" s="93">
        <v>1.9138247319454786</v>
      </c>
    </row>
    <row r="8" spans="1:12">
      <c r="A8" s="565"/>
      <c r="B8" s="38" t="s">
        <v>49</v>
      </c>
      <c r="C8" s="90">
        <v>3.710044755591273</v>
      </c>
      <c r="D8" s="90">
        <v>6.7004442486323779</v>
      </c>
      <c r="E8" s="85">
        <v>10.803504479261216</v>
      </c>
      <c r="F8" s="85">
        <v>2.0188108927292383</v>
      </c>
      <c r="G8" s="85">
        <v>2.4842747675955299</v>
      </c>
      <c r="H8" s="94">
        <v>5.2368133076268055</v>
      </c>
      <c r="I8" s="85">
        <v>4.1033342653633644</v>
      </c>
      <c r="J8" s="85">
        <v>0.31244471583224459</v>
      </c>
      <c r="K8" s="85">
        <v>1.444615951361045</v>
      </c>
      <c r="L8" s="94">
        <v>1.9569404856136858</v>
      </c>
    </row>
    <row r="9" spans="1:12">
      <c r="A9" s="565"/>
      <c r="B9" s="38" t="s">
        <v>50</v>
      </c>
      <c r="C9" s="90">
        <v>3.9991984976093482</v>
      </c>
      <c r="D9" s="90">
        <v>4.039673080197514</v>
      </c>
      <c r="E9" s="85">
        <v>10.570407072563277</v>
      </c>
      <c r="F9" s="85">
        <v>2.5698326935914548</v>
      </c>
      <c r="G9" s="85">
        <v>5.4247666607217147</v>
      </c>
      <c r="H9" s="94">
        <v>5.9819609799463391</v>
      </c>
      <c r="I9" s="85">
        <v>2.6058399371742711</v>
      </c>
      <c r="J9" s="85">
        <v>0.68516293737798473</v>
      </c>
      <c r="K9" s="85">
        <v>1.9389652328296032</v>
      </c>
      <c r="L9" s="94">
        <v>1.7337275782346859</v>
      </c>
    </row>
    <row r="10" spans="1:12">
      <c r="A10" s="565"/>
      <c r="B10" s="38" t="s">
        <v>51</v>
      </c>
      <c r="C10" s="90">
        <v>5.4027093992341637</v>
      </c>
      <c r="D10" s="90">
        <v>8.7016321291032419</v>
      </c>
      <c r="E10" s="85">
        <v>15.888505905733043</v>
      </c>
      <c r="F10" s="85">
        <v>2.8539583656165886</v>
      </c>
      <c r="G10" s="85">
        <v>6.3548809257813756</v>
      </c>
      <c r="H10" s="94">
        <v>8.4083062629769163</v>
      </c>
      <c r="I10" s="85">
        <v>4.5184451596929947</v>
      </c>
      <c r="J10" s="85">
        <v>0.26175870293901238</v>
      </c>
      <c r="K10" s="85">
        <v>1.21428042165623</v>
      </c>
      <c r="L10" s="94">
        <v>1.9888996669703731</v>
      </c>
    </row>
    <row r="11" spans="1:12">
      <c r="A11" s="567" t="s">
        <v>61</v>
      </c>
      <c r="B11" s="46" t="s">
        <v>14</v>
      </c>
      <c r="C11" s="91">
        <v>28.461407607670992</v>
      </c>
      <c r="D11" s="91">
        <v>24.386540330417876</v>
      </c>
      <c r="E11" s="88">
        <v>43.84953194378452</v>
      </c>
      <c r="F11" s="88">
        <v>26.256889905115369</v>
      </c>
      <c r="G11" s="88">
        <v>29.1087134202225</v>
      </c>
      <c r="H11" s="95">
        <v>32.263295209108989</v>
      </c>
      <c r="I11" s="88">
        <v>33.25232954843927</v>
      </c>
      <c r="J11" s="88">
        <v>17.214884416358743</v>
      </c>
      <c r="K11" s="88">
        <v>21.996062112640168</v>
      </c>
      <c r="L11" s="95">
        <v>24.124726437551256</v>
      </c>
    </row>
    <row r="12" spans="1:12">
      <c r="A12" s="565"/>
      <c r="B12" s="38" t="s">
        <v>49</v>
      </c>
      <c r="C12" s="90">
        <v>30.077862839972106</v>
      </c>
      <c r="D12" s="90">
        <v>19.43128832103389</v>
      </c>
      <c r="E12" s="85">
        <v>42.390893766244005</v>
      </c>
      <c r="F12" s="85">
        <v>29.171817399937499</v>
      </c>
      <c r="G12" s="85">
        <v>36.436029924734413</v>
      </c>
      <c r="H12" s="94">
        <v>34.426624761972683</v>
      </c>
      <c r="I12" s="85">
        <v>30.722400140669279</v>
      </c>
      <c r="J12" s="85">
        <v>20.517203006317374</v>
      </c>
      <c r="K12" s="85">
        <v>24.0028496533835</v>
      </c>
      <c r="L12" s="94">
        <v>25.084418951957229</v>
      </c>
    </row>
    <row r="13" spans="1:12">
      <c r="A13" s="565"/>
      <c r="B13" s="38" t="s">
        <v>50</v>
      </c>
      <c r="C13" s="90">
        <v>25.613543685077772</v>
      </c>
      <c r="D13" s="90">
        <v>15.847948237697933</v>
      </c>
      <c r="E13" s="85">
        <v>41.801155241500219</v>
      </c>
      <c r="F13" s="85">
        <v>23.128494242323093</v>
      </c>
      <c r="G13" s="85">
        <v>25.841615729256169</v>
      </c>
      <c r="H13" s="94">
        <v>28.917674785984495</v>
      </c>
      <c r="I13" s="85">
        <v>33.875919183265509</v>
      </c>
      <c r="J13" s="85">
        <v>12.332932872803722</v>
      </c>
      <c r="K13" s="85">
        <v>19.491703130023897</v>
      </c>
      <c r="L13" s="94">
        <v>21.838299302763826</v>
      </c>
    </row>
    <row r="14" spans="1:12" ht="15.75" thickBot="1">
      <c r="A14" s="568"/>
      <c r="B14" s="67" t="s">
        <v>51</v>
      </c>
      <c r="C14" s="92">
        <v>29.177986475988224</v>
      </c>
      <c r="D14" s="92">
        <v>31.45974692829634</v>
      </c>
      <c r="E14" s="87">
        <v>45.69243528446102</v>
      </c>
      <c r="F14" s="87">
        <v>26.463977572081106</v>
      </c>
      <c r="G14" s="87">
        <v>27.114158616667194</v>
      </c>
      <c r="H14" s="96">
        <v>32.970656828558631</v>
      </c>
      <c r="I14" s="87">
        <v>34.211084780532666</v>
      </c>
      <c r="J14" s="87">
        <v>18.166053983967455</v>
      </c>
      <c r="K14" s="87">
        <v>22.353798671398771</v>
      </c>
      <c r="L14" s="96">
        <v>24.870204844638536</v>
      </c>
    </row>
    <row r="15" spans="1:12" s="84" customFormat="1" ht="107.25" customHeight="1" thickTop="1">
      <c r="A15" s="553" t="s">
        <v>59</v>
      </c>
      <c r="B15" s="553"/>
      <c r="C15" s="553"/>
      <c r="D15" s="553"/>
      <c r="E15" s="553"/>
      <c r="F15" s="553"/>
      <c r="G15" s="553"/>
      <c r="H15" s="553"/>
      <c r="I15" s="553"/>
      <c r="J15" s="553"/>
      <c r="K15" s="553"/>
      <c r="L15" s="553"/>
    </row>
  </sheetData>
  <mergeCells count="9">
    <mergeCell ref="A11:A14"/>
    <mergeCell ref="A3:L3"/>
    <mergeCell ref="A15:L15"/>
    <mergeCell ref="A4:B6"/>
    <mergeCell ref="C4:L4"/>
    <mergeCell ref="C5:C6"/>
    <mergeCell ref="D5:H5"/>
    <mergeCell ref="I5:L5"/>
    <mergeCell ref="A7:A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90" zoomScaleNormal="90" workbookViewId="0">
      <selection activeCell="A3" sqref="A3:L3"/>
    </sheetView>
  </sheetViews>
  <sheetFormatPr baseColWidth="10" defaultRowHeight="12"/>
  <cols>
    <col min="1" max="1" width="11.42578125" style="1"/>
    <col min="2" max="2" width="24.28515625" style="1" customWidth="1"/>
    <col min="3" max="3" width="10.7109375" style="1" customWidth="1"/>
    <col min="4" max="12" width="8.7109375" style="1" customWidth="1"/>
    <col min="13" max="16384" width="11.42578125" style="1"/>
  </cols>
  <sheetData>
    <row r="1" spans="1:12">
      <c r="A1" s="82" t="s">
        <v>29</v>
      </c>
    </row>
    <row r="3" spans="1:12" ht="12.75" thickBot="1">
      <c r="A3" s="593" t="s">
        <v>197</v>
      </c>
      <c r="B3" s="593"/>
      <c r="C3" s="593"/>
      <c r="D3" s="593"/>
      <c r="E3" s="593"/>
      <c r="F3" s="593"/>
      <c r="G3" s="593"/>
      <c r="H3" s="593"/>
      <c r="I3" s="593"/>
      <c r="J3" s="593"/>
      <c r="K3" s="593"/>
      <c r="L3" s="593"/>
    </row>
    <row r="4" spans="1:12" ht="12.75" thickTop="1">
      <c r="A4" s="561"/>
      <c r="B4" s="561"/>
      <c r="C4" s="557" t="s">
        <v>42</v>
      </c>
      <c r="D4" s="558"/>
      <c r="E4" s="558"/>
      <c r="F4" s="558"/>
      <c r="G4" s="558"/>
      <c r="H4" s="558"/>
      <c r="I4" s="558"/>
      <c r="J4" s="558"/>
      <c r="K4" s="558"/>
      <c r="L4" s="559"/>
    </row>
    <row r="5" spans="1:12" ht="23.25" customHeight="1">
      <c r="A5" s="562"/>
      <c r="B5" s="562"/>
      <c r="C5" s="584" t="s">
        <v>43</v>
      </c>
      <c r="D5" s="591">
        <v>2020</v>
      </c>
      <c r="E5" s="591"/>
      <c r="F5" s="591"/>
      <c r="G5" s="591"/>
      <c r="H5" s="592"/>
      <c r="I5" s="591">
        <v>2021</v>
      </c>
      <c r="J5" s="591"/>
      <c r="K5" s="591"/>
      <c r="L5" s="592"/>
    </row>
    <row r="6" spans="1:12" ht="12.75" thickBot="1">
      <c r="A6" s="563"/>
      <c r="B6" s="563"/>
      <c r="C6" s="556"/>
      <c r="D6" s="41" t="s">
        <v>34</v>
      </c>
      <c r="E6" s="41" t="s">
        <v>35</v>
      </c>
      <c r="F6" s="41" t="s">
        <v>36</v>
      </c>
      <c r="G6" s="41" t="s">
        <v>37</v>
      </c>
      <c r="H6" s="53" t="s">
        <v>14</v>
      </c>
      <c r="I6" s="41" t="s">
        <v>34</v>
      </c>
      <c r="J6" s="41" t="s">
        <v>35</v>
      </c>
      <c r="K6" s="41" t="s">
        <v>36</v>
      </c>
      <c r="L6" s="53" t="s">
        <v>14</v>
      </c>
    </row>
    <row r="7" spans="1:12" ht="15" customHeight="1">
      <c r="A7" s="565" t="s">
        <v>61</v>
      </c>
      <c r="B7" s="38" t="s">
        <v>14</v>
      </c>
      <c r="C7" s="99">
        <v>4.6137008009553142</v>
      </c>
      <c r="D7" s="85">
        <v>6.979312889176839</v>
      </c>
      <c r="E7" s="85">
        <v>13.228492265611902</v>
      </c>
      <c r="F7" s="85">
        <v>2.5702521788116779</v>
      </c>
      <c r="G7" s="85">
        <v>5.1444351426503383</v>
      </c>
      <c r="H7" s="94">
        <v>6.9806318594136121</v>
      </c>
      <c r="I7" s="85">
        <v>3.9135838094134683</v>
      </c>
      <c r="J7" s="85">
        <v>0.38540786006773342</v>
      </c>
      <c r="K7" s="85">
        <v>1.4627923079834615</v>
      </c>
      <c r="L7" s="94">
        <v>1.9138247319454786</v>
      </c>
    </row>
    <row r="8" spans="1:12" ht="24">
      <c r="A8" s="565"/>
      <c r="B8" s="38" t="s">
        <v>54</v>
      </c>
      <c r="C8" s="99">
        <v>4.9881315058585578</v>
      </c>
      <c r="D8" s="85">
        <v>6.4464853408689446</v>
      </c>
      <c r="E8" s="85">
        <v>15.389920942186935</v>
      </c>
      <c r="F8" s="85">
        <v>2.692426652241489</v>
      </c>
      <c r="G8" s="85">
        <v>5.7467006251447144</v>
      </c>
      <c r="H8" s="94">
        <v>7.804631334432969</v>
      </c>
      <c r="I8" s="85">
        <v>3.7004894784438882</v>
      </c>
      <c r="J8" s="85">
        <v>0.28752080915445266</v>
      </c>
      <c r="K8" s="85">
        <v>1.3686321455652428</v>
      </c>
      <c r="L8" s="94">
        <v>1.7744663209263238</v>
      </c>
    </row>
    <row r="9" spans="1:12" ht="24">
      <c r="A9" s="565"/>
      <c r="B9" s="38" t="s">
        <v>55</v>
      </c>
      <c r="C9" s="99">
        <v>4.1839292712638958</v>
      </c>
      <c r="D9" s="85">
        <v>7.5922486020007396</v>
      </c>
      <c r="E9" s="85">
        <v>10.746268210594289</v>
      </c>
      <c r="F9" s="85">
        <v>2.4305499035918863</v>
      </c>
      <c r="G9" s="85">
        <v>4.4506156939073849</v>
      </c>
      <c r="H9" s="94">
        <v>6.0345553883631071</v>
      </c>
      <c r="I9" s="85">
        <v>4.156151904967075</v>
      </c>
      <c r="J9" s="85">
        <v>0.49856652638001231</v>
      </c>
      <c r="K9" s="85">
        <v>1.5708658969875391</v>
      </c>
      <c r="L9" s="94">
        <v>2.0737243883416929</v>
      </c>
    </row>
    <row r="10" spans="1:12" ht="15.75" customHeight="1">
      <c r="A10" s="567" t="s">
        <v>53</v>
      </c>
      <c r="B10" s="46" t="s">
        <v>14</v>
      </c>
      <c r="C10" s="83">
        <v>28.461407607670992</v>
      </c>
      <c r="D10" s="88">
        <v>24.386540330417876</v>
      </c>
      <c r="E10" s="88">
        <v>43.84953194378452</v>
      </c>
      <c r="F10" s="88">
        <v>26.256889905115369</v>
      </c>
      <c r="G10" s="88">
        <v>29.1087134202225</v>
      </c>
      <c r="H10" s="95">
        <v>32.263295209108989</v>
      </c>
      <c r="I10" s="88">
        <v>33.25232954843927</v>
      </c>
      <c r="J10" s="88">
        <v>17.214884416358743</v>
      </c>
      <c r="K10" s="88">
        <v>21.996062112640168</v>
      </c>
      <c r="L10" s="95">
        <v>24.124726437551256</v>
      </c>
    </row>
    <row r="11" spans="1:12" ht="24">
      <c r="A11" s="565"/>
      <c r="B11" s="38" t="s">
        <v>54</v>
      </c>
      <c r="C11" s="99">
        <v>28.017950965983989</v>
      </c>
      <c r="D11" s="85">
        <v>23.63711291651947</v>
      </c>
      <c r="E11" s="85">
        <v>46.16976282656082</v>
      </c>
      <c r="F11" s="85">
        <v>26.026790971667722</v>
      </c>
      <c r="G11" s="85">
        <v>26.898422253828613</v>
      </c>
      <c r="H11" s="94">
        <v>32.168904799120391</v>
      </c>
      <c r="I11" s="85">
        <v>35.771398291624266</v>
      </c>
      <c r="J11" s="85">
        <v>14.615641132018002</v>
      </c>
      <c r="K11" s="85">
        <v>19.617060753101818</v>
      </c>
      <c r="L11" s="94">
        <v>23.281655340301864</v>
      </c>
    </row>
    <row r="12" spans="1:12" ht="24.75" thickBot="1">
      <c r="A12" s="568"/>
      <c r="B12" s="67" t="s">
        <v>55</v>
      </c>
      <c r="C12" s="100">
        <v>28.970407101446206</v>
      </c>
      <c r="D12" s="87">
        <v>25.248640699676876</v>
      </c>
      <c r="E12" s="87">
        <v>41.18493654314053</v>
      </c>
      <c r="F12" s="87">
        <v>26.520000059191478</v>
      </c>
      <c r="G12" s="87">
        <v>31.65500412291626</v>
      </c>
      <c r="H12" s="96">
        <v>32.371669727164281</v>
      </c>
      <c r="I12" s="87">
        <v>30.384840278205228</v>
      </c>
      <c r="J12" s="87">
        <v>20.219642458744961</v>
      </c>
      <c r="K12" s="87">
        <v>24.726592822951989</v>
      </c>
      <c r="L12" s="96">
        <v>25.092065098934473</v>
      </c>
    </row>
    <row r="13" spans="1:12" ht="98.25" customHeight="1" thickTop="1">
      <c r="A13" s="553" t="s">
        <v>59</v>
      </c>
      <c r="B13" s="553"/>
      <c r="C13" s="553"/>
      <c r="D13" s="553"/>
      <c r="E13" s="553"/>
      <c r="F13" s="553"/>
      <c r="G13" s="553"/>
      <c r="H13" s="553"/>
      <c r="I13" s="553"/>
      <c r="J13" s="553"/>
      <c r="K13" s="553"/>
      <c r="L13" s="553"/>
    </row>
  </sheetData>
  <mergeCells count="9">
    <mergeCell ref="A7:A9"/>
    <mergeCell ref="A10:A12"/>
    <mergeCell ref="A13:L13"/>
    <mergeCell ref="A3:L3"/>
    <mergeCell ref="A4:B6"/>
    <mergeCell ref="C4:L4"/>
    <mergeCell ref="C5:C6"/>
    <mergeCell ref="D5:H5"/>
    <mergeCell ref="I5:L5"/>
  </mergeCells>
  <hyperlinks>
    <hyperlink ref="A1" location="Índice!A1" display="Volver al índice"/>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03DC7466A74B43B308A72828204BDF" ma:contentTypeVersion="2" ma:contentTypeDescription="Crear nuevo documento." ma:contentTypeScope="" ma:versionID="6e2ba298901d31e965ef0cab70dc675f">
  <xsd:schema xmlns:xsd="http://www.w3.org/2001/XMLSchema" xmlns:xs="http://www.w3.org/2001/XMLSchema" xmlns:p="http://schemas.microsoft.com/office/2006/metadata/properties" xmlns:ns2="943b9032-4fe4-4ac2-b20b-25b56f232592" targetNamespace="http://schemas.microsoft.com/office/2006/metadata/properties" ma:root="true" ma:fieldsID="d506563684f2f533b1c52d796e7f6b68" ns2:_="">
    <xsd:import namespace="943b9032-4fe4-4ac2-b20b-25b56f23259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b9032-4fe4-4ac2-b20b-25b56f232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6D8557-1231-4B5F-A7D9-67A39DA7B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b9032-4fe4-4ac2-b20b-25b56f232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7F2B5C-91D4-431F-B119-E59C169221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Índice</vt:lpstr>
      <vt:lpstr>A3.Tabla1</vt:lpstr>
      <vt:lpstr>A3.Tabla2</vt:lpstr>
      <vt:lpstr>A3.Tabla3</vt:lpstr>
      <vt:lpstr>A3.Tabla4</vt:lpstr>
      <vt:lpstr>A3.Tabla5</vt:lpstr>
      <vt:lpstr>A3.Tabla6</vt:lpstr>
      <vt:lpstr>A3.Tabla7</vt:lpstr>
      <vt:lpstr>A3.Tabla8</vt:lpstr>
      <vt:lpstr>A3.Tabla9</vt:lpstr>
      <vt:lpstr>A3.Tabla10</vt:lpstr>
      <vt:lpstr>A3.Tabla11</vt:lpstr>
      <vt:lpstr>A3.Tabla12</vt:lpstr>
      <vt:lpstr>A3.Tabla13</vt:lpstr>
      <vt:lpstr>A3.Tabla14</vt:lpstr>
      <vt:lpstr>A3.Tabla15</vt:lpstr>
      <vt:lpstr>A3.Tabla16</vt:lpstr>
      <vt:lpstr>A3.Tabla17</vt:lpstr>
      <vt:lpstr>A3.Tabla18</vt:lpstr>
      <vt:lpstr>A3.Tabla19</vt:lpstr>
      <vt:lpstr>A3.Tabla20</vt:lpstr>
      <vt:lpstr>A3.Tabla21</vt:lpstr>
      <vt:lpstr>A3.Tabla22</vt:lpstr>
      <vt:lpstr>A3.Tabla23</vt:lpstr>
      <vt:lpstr>A3.Tabla24</vt:lpstr>
      <vt:lpstr>A3.Tabla25</vt:lpstr>
      <vt:lpstr>A3.Tabla26</vt:lpstr>
      <vt:lpstr>A3.Tabla27</vt:lpstr>
      <vt:lpstr>A3.Tabla28</vt:lpstr>
      <vt:lpstr>A3.Tabla29</vt:lpstr>
      <vt:lpstr>A3.Tabla30</vt:lpstr>
      <vt:lpstr>A3.Tabla31</vt:lpstr>
      <vt:lpstr>A3.Tabla32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Madalen Saizarbitoria Suinaga</dc:creator>
  <cp:lastModifiedBy>Aramendi Rique, Jorge</cp:lastModifiedBy>
  <dcterms:created xsi:type="dcterms:W3CDTF">2022-04-04T14:29:56Z</dcterms:created>
  <dcterms:modified xsi:type="dcterms:W3CDTF">2022-06-28T10:52:46Z</dcterms:modified>
</cp:coreProperties>
</file>