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IBARZAQ\OneDrive - ELKARLAN\Organo_Estadistico\2 TRABAJO\2 ECONOMIA SOCIAL VASCA (190904)\ECOSOC\ECOSOC2019\7 DIFUSION TABLAS\DIFUSION OOEE\"/>
    </mc:Choice>
  </mc:AlternateContent>
  <bookViews>
    <workbookView xWindow="15" yWindow="-15" windowWidth="10245" windowHeight="10920" tabRatio="806"/>
  </bookViews>
  <sheets>
    <sheet name="INDICE" sheetId="1" r:id="rId1"/>
    <sheet name="T1" sheetId="57" r:id="rId2"/>
    <sheet name="T2" sheetId="58" r:id="rId3"/>
    <sheet name="T3" sheetId="59" r:id="rId4"/>
    <sheet name="T4" sheetId="77" r:id="rId5"/>
    <sheet name="T5" sheetId="60" r:id="rId6"/>
    <sheet name="T6" sheetId="67" r:id="rId7"/>
    <sheet name="T7" sheetId="61" r:id="rId8"/>
    <sheet name="T8" sheetId="64" r:id="rId9"/>
    <sheet name="T9" sheetId="66" r:id="rId10"/>
    <sheet name="T10" sheetId="68" r:id="rId11"/>
    <sheet name="T11" sheetId="76" r:id="rId12"/>
    <sheet name="T12" sheetId="70" r:id="rId13"/>
    <sheet name="T13" sheetId="71" r:id="rId14"/>
    <sheet name="T14" sheetId="74" r:id="rId15"/>
    <sheet name="T15" sheetId="69" r:id="rId16"/>
    <sheet name="ANEXO1" sheetId="2" r:id="rId17"/>
    <sheet name="ANEXO2" sheetId="73" r:id="rId18"/>
    <sheet name="ANEXO3" sheetId="75" r:id="rId19"/>
  </sheets>
  <definedNames>
    <definedName name="_ftn1" localSheetId="15">'T15'!#REF!</definedName>
    <definedName name="_ftnref1" localSheetId="15">'T15'!#REF!</definedName>
    <definedName name="_Toc391999620" localSheetId="9">'T9'!#REF!</definedName>
    <definedName name="_Toc391999643" localSheetId="16">ANEXO1!#REF!</definedName>
    <definedName name="_Toc391999644" localSheetId="16">ANEXO1!#REF!</definedName>
    <definedName name="_Toc391999645" localSheetId="17">ANEXO2!#REF!</definedName>
    <definedName name="_Toc391999646" localSheetId="17">ANEXO2!#REF!</definedName>
    <definedName name="_Toc391999647" localSheetId="17">ANEXO2!#REF!</definedName>
    <definedName name="_xlnm.Print_Area" localSheetId="16">ANEXO1!$A$1:$G$83</definedName>
    <definedName name="_xlnm.Print_Area" localSheetId="17">ANEXO2!$A$1:$G$83</definedName>
    <definedName name="_xlnm.Print_Area" localSheetId="18">ANEXO3!$A$1:$C$209</definedName>
    <definedName name="_xlnm.Print_Area" localSheetId="1">'T1'!$A$1:$O$21</definedName>
    <definedName name="_xlnm.Print_Area" localSheetId="12">'T12'!$A$1:$K$15</definedName>
    <definedName name="_xlnm.Print_Area" localSheetId="13">'T13'!$A$1:$J$16</definedName>
    <definedName name="_xlnm.Print_Area" localSheetId="14">'T14'!$A$1:$I$20</definedName>
    <definedName name="_xlnm.Print_Area" localSheetId="15">'T15'!$A$1:$H$16</definedName>
    <definedName name="_xlnm.Print_Area" localSheetId="2">'T2'!$A$1:$O$18</definedName>
    <definedName name="_xlnm.Print_Area" localSheetId="3">'T3'!$A$1:$K$41</definedName>
    <definedName name="_xlnm.Print_Area" localSheetId="5">'T5'!$A$1:$J$32</definedName>
    <definedName name="_xlnm.Print_Area" localSheetId="6">'T6'!$A$1:$H$19</definedName>
    <definedName name="_xlnm.Print_Area" localSheetId="7">'T7'!$A$1:$L$22</definedName>
    <definedName name="_xlnm.Print_Area" localSheetId="8">'T8'!$A$1:$L$19</definedName>
    <definedName name="_xlnm.Print_Area" localSheetId="9">'T9'!$A$1:$G$14</definedName>
    <definedName name="OLE_LINK2" localSheetId="0">INDICE!$C$25</definedName>
  </definedNames>
  <calcPr calcId="162913"/>
</workbook>
</file>

<file path=xl/calcChain.xml><?xml version="1.0" encoding="utf-8"?>
<calcChain xmlns="http://schemas.openxmlformats.org/spreadsheetml/2006/main">
  <c r="D13" i="74" l="1"/>
  <c r="B13" i="71"/>
  <c r="C13" i="71"/>
  <c r="D12" i="70"/>
  <c r="C12" i="70"/>
  <c r="B12" i="70"/>
  <c r="C44" i="59"/>
  <c r="D44" i="59"/>
  <c r="E44" i="59"/>
  <c r="B44" i="59"/>
  <c r="D20" i="59"/>
  <c r="E20" i="59"/>
  <c r="B20" i="59"/>
  <c r="C36" i="59"/>
  <c r="C20" i="59" s="1"/>
  <c r="C28" i="59"/>
  <c r="C12" i="59"/>
</calcChain>
</file>

<file path=xl/sharedStrings.xml><?xml version="1.0" encoding="utf-8"?>
<sst xmlns="http://schemas.openxmlformats.org/spreadsheetml/2006/main" count="594" uniqueCount="178">
  <si>
    <t>INDICE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</si>
  <si>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</si>
  <si>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</si>
  <si>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</si>
  <si>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</si>
  <si>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</si>
  <si>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</si>
  <si>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</si>
  <si>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</si>
  <si>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</si>
  <si>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</si>
  <si>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</si>
  <si>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</si>
  <si>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Servicios</t>
  </si>
  <si>
    <t>*Avance de Resultados</t>
  </si>
  <si>
    <t>Empleos</t>
  </si>
  <si>
    <t>Establecimientos</t>
  </si>
  <si>
    <t>Socios</t>
  </si>
  <si>
    <t>Asalariados</t>
  </si>
  <si>
    <t>Fijos</t>
  </si>
  <si>
    <t>Eventuales</t>
  </si>
  <si>
    <t>TOTAL</t>
  </si>
  <si>
    <t>Facturación (miles de euros)</t>
  </si>
  <si>
    <t>Resultados</t>
  </si>
  <si>
    <t>Cash Flow</t>
  </si>
  <si>
    <t>2008*</t>
  </si>
  <si>
    <t>2010*</t>
  </si>
  <si>
    <t>2012*</t>
  </si>
  <si>
    <t>CAE</t>
  </si>
  <si>
    <t>S. Coop.</t>
  </si>
  <si>
    <t>S.A.L.es</t>
  </si>
  <si>
    <t>S.L.L.es</t>
  </si>
  <si>
    <t>Abs.</t>
  </si>
  <si>
    <t>% ver.</t>
  </si>
  <si>
    <t xml:space="preserve">Primario </t>
  </si>
  <si>
    <t>Industria</t>
  </si>
  <si>
    <t>Construcción</t>
  </si>
  <si>
    <t>ALAVA</t>
  </si>
  <si>
    <t>BIZKAIA</t>
  </si>
  <si>
    <t>GIPUZKOA</t>
  </si>
  <si>
    <t>Europa</t>
  </si>
  <si>
    <t>Asia</t>
  </si>
  <si>
    <t>EEUU</t>
  </si>
  <si>
    <t>Sudamérica</t>
  </si>
  <si>
    <t>Otros</t>
  </si>
  <si>
    <t>Primario</t>
  </si>
  <si>
    <t>INGRESOS</t>
  </si>
  <si>
    <t>70 Ventas Netas</t>
  </si>
  <si>
    <t>71 Variación de Existencias</t>
  </si>
  <si>
    <t>73 Trabajos realizados para Inmovilizado</t>
  </si>
  <si>
    <t>74 Subvenciones de Explotación</t>
  </si>
  <si>
    <t>75 Ingresos Accesorios</t>
  </si>
  <si>
    <t>76 Ingresos Financieros</t>
  </si>
  <si>
    <t>77 Ingresos Excepcionales</t>
  </si>
  <si>
    <t>79 Excesos Provisión</t>
  </si>
  <si>
    <t>GASTOS</t>
  </si>
  <si>
    <t>60 Compras Netas</t>
  </si>
  <si>
    <t>61 Variación Existencias</t>
  </si>
  <si>
    <t>62 Servicios Exteriores</t>
  </si>
  <si>
    <t>63 Impuestos Ligados a la Actividad</t>
  </si>
  <si>
    <t>64 Gastos de Personal</t>
  </si>
  <si>
    <t>65 Gastos de Gestión</t>
  </si>
  <si>
    <t>66 Gastos Financieros</t>
  </si>
  <si>
    <t>67 Gastos Excepcionales</t>
  </si>
  <si>
    <t>68 Dotación del Ejercicio para Amortización</t>
  </si>
  <si>
    <t>69 Dotaciones Provisión</t>
  </si>
  <si>
    <t>BENEFICIO (+) o PÉRDIDA (-)</t>
  </si>
  <si>
    <t>CASH FLOW</t>
  </si>
  <si>
    <t>Menos de 6 Empleos</t>
  </si>
  <si>
    <t>De 101 a 200</t>
  </si>
  <si>
    <t>De 201 a 500</t>
  </si>
  <si>
    <t>Más de 500 empleos</t>
  </si>
  <si>
    <t>Reglamento de Régimen Interno</t>
  </si>
  <si>
    <t>Plan de Gestión</t>
  </si>
  <si>
    <t>Plan de Formación</t>
  </si>
  <si>
    <t>Plan Estratégico</t>
  </si>
  <si>
    <t>Manual Valoración Puestos</t>
  </si>
  <si>
    <t>De 6 a 15</t>
  </si>
  <si>
    <t>De 16 a 50</t>
  </si>
  <si>
    <t>De 51 a 100</t>
  </si>
  <si>
    <t>VAB</t>
  </si>
  <si>
    <t>2. Centros Especiales de Empleo</t>
  </si>
  <si>
    <t>3. Asociaciones de Utilidad Pública</t>
  </si>
  <si>
    <t>4. Empresas de Inserción</t>
  </si>
  <si>
    <t>5. SATs</t>
  </si>
  <si>
    <t>6. Cofradías de Pescadores</t>
  </si>
  <si>
    <t>7. EPSVs</t>
  </si>
  <si>
    <t>A1</t>
  </si>
  <si>
    <t>A2</t>
  </si>
  <si>
    <t>COOPERATIVAS</t>
  </si>
  <si>
    <t>SALes</t>
  </si>
  <si>
    <t>SLLes</t>
  </si>
  <si>
    <t>ARABA</t>
  </si>
  <si>
    <t>BENEFICIO (+) ó PÉRDIDA (-)</t>
  </si>
  <si>
    <r>
      <t>1.</t>
    </r>
    <r>
      <rPr>
        <sz val="7"/>
        <color indexed="8"/>
        <rFont val="Arial"/>
        <family val="2"/>
      </rPr>
      <t xml:space="preserve"> Fundaciones</t>
    </r>
  </si>
  <si>
    <t>[1] Se detrae el efecto de duplicación asociado a los Centros Especiales de Empleo y Empresas de Inserción que cuentan con una forma jurídica ligada a la Economía Social clásica (Cooperativas, Sociedades Limitadas Laborales, Sociedades Anónimas Laborales).</t>
  </si>
  <si>
    <t>Total</t>
  </si>
  <si>
    <t>Sociedades Laborales</t>
  </si>
  <si>
    <t>Sociedades Cooperativas</t>
  </si>
  <si>
    <t>Volumen de exportaciones sobre facturación total. (En %)</t>
  </si>
  <si>
    <t>Peso relativo (En %)</t>
  </si>
  <si>
    <t>(En euros)</t>
  </si>
  <si>
    <t>(En miles de euros)</t>
  </si>
  <si>
    <t>(% de las empresas que disponen de estas herramientas)</t>
  </si>
  <si>
    <t>FORMAS CLÁSICAS DE LA ECONOMÍA SOCIAL (FCES)</t>
  </si>
  <si>
    <t>S.A.Les</t>
  </si>
  <si>
    <t>S.L.Les</t>
  </si>
  <si>
    <t>Entidades</t>
  </si>
  <si>
    <t>Empleo remunerado anualizado</t>
  </si>
  <si>
    <t>Empleo voluntario anualizado</t>
  </si>
  <si>
    <t>Empleo voluntario - total personas-</t>
  </si>
  <si>
    <t>n.d.</t>
  </si>
  <si>
    <t>Facturación</t>
  </si>
  <si>
    <t>Fundaciones</t>
  </si>
  <si>
    <t>Centros Especiales de Empleo</t>
  </si>
  <si>
    <t>Asociaciones de Utilidad Pública</t>
  </si>
  <si>
    <t>Empresas de Inserción</t>
  </si>
  <si>
    <t>Cofradías de Pescadores</t>
  </si>
  <si>
    <t>Absolutos</t>
  </si>
  <si>
    <t>Sociedades Agrarias de Transformación</t>
  </si>
  <si>
    <t>T13</t>
  </si>
  <si>
    <t>A3</t>
  </si>
  <si>
    <t>(En  euros)</t>
  </si>
  <si>
    <t>Sueldos y salarios</t>
  </si>
  <si>
    <t>-</t>
  </si>
  <si>
    <t>*Avance de Resultados. La información de establecimientos no está disponible</t>
  </si>
  <si>
    <t>Empleo total</t>
  </si>
  <si>
    <t>Empleo cualificado</t>
  </si>
  <si>
    <t>T14</t>
  </si>
  <si>
    <t>Ha aumentado el empleo</t>
  </si>
  <si>
    <t>Se ha mantenido el empleo</t>
  </si>
  <si>
    <t>Se ha permitido limitar la reducción del nivel de empleo</t>
  </si>
  <si>
    <t>Se ha reducido el empleo</t>
  </si>
  <si>
    <t>HA TENIDO EFECTO SOBRE EL EMPLEO</t>
  </si>
  <si>
    <t>BAI (Beneficios antes de impuesto)</t>
  </si>
  <si>
    <t>Hombres</t>
  </si>
  <si>
    <t>Mujeres</t>
  </si>
  <si>
    <t xml:space="preserve">SECTOR DE ACTIVIDAD </t>
  </si>
  <si>
    <t xml:space="preserve">FORMA JURÍDICA </t>
  </si>
  <si>
    <t>Cooperativas</t>
  </si>
  <si>
    <t xml:space="preserve">PRESENCIA EN CONSEJOS RECTORES Y DE ADMINISTRACIÓN </t>
  </si>
  <si>
    <t>T15</t>
  </si>
  <si>
    <t>*Las cuantías asociadas a las partidas de Resultados y Cash Flow de los ejercicios 2008 y 2010 quedan modificadas por atribución de partidas excepcionales producidas en el ejercicio 2012 (Cuentas 67, 69 y 63) que se periodifican con efecto retroactivo hasta el ejercicio 2008, previo a la crisis financiera.</t>
  </si>
  <si>
    <t>Informe sobre RSE o balance social</t>
  </si>
  <si>
    <t>Plan de Igualdad y Conciliación de la vida familiar y laboral</t>
  </si>
  <si>
    <t>Código de Conducta - Ético</t>
  </si>
  <si>
    <t>ESTADÍSTICA DE LA ECONOMÍA SOCIAL 2018</t>
  </si>
  <si>
    <t>Evolución del empleo y establecimientos en la Economía Social de la CAE.1994-2019*</t>
  </si>
  <si>
    <t>Evolución del peso relativo del empleo de la Economía Social en la Economía de la CAE. 1994-2018</t>
  </si>
  <si>
    <t>Distribución del empleo por forma jurídica y tipo de relación contractual en la Economía Social de la CAE. 2006-2018</t>
  </si>
  <si>
    <t>Distribución del empleo en la economía social de la CAE según sexo (%). 2018</t>
  </si>
  <si>
    <t>Distribución sectorial de los empleos de la Economía Social por Territorio Histórico. 2018</t>
  </si>
  <si>
    <t>Evolución de la facturación de la Economía Social de la CAE. 2006-2019*</t>
  </si>
  <si>
    <t>Evolución del VAB y la partida de resultados y cash flow de la Economía Social de la CAE. 2002-2018</t>
  </si>
  <si>
    <t>Evolución del grado de apertura a los mercados exteriores del conjunto de la Economía Social. 1994 -2018</t>
  </si>
  <si>
    <t>Evolución del volumen de exportaciones por zonas y evolución. 2006-2018</t>
  </si>
  <si>
    <t>Disposición de herramientas de gestión en la Economía Social. 2018</t>
  </si>
  <si>
    <t>Tipo e intensidad del impacto de la innovación sobre el empleo en la Economía Social de la CAE. 2018</t>
  </si>
  <si>
    <t>Cuentas de Resultados según sector de actividad por forma jurídica. 2018</t>
  </si>
  <si>
    <t>Cuentas de Resultados según sector de actividad por Territorio Histórico. 2018</t>
  </si>
  <si>
    <t>2019*</t>
  </si>
  <si>
    <t>Fuente: Dpto. Trabajo y Justicia. Estadística de la Economía Social 2018. Avance 2019.</t>
  </si>
  <si>
    <t>(% de las empresas que han emprendido actividades de innovación en 2016-2018)</t>
  </si>
  <si>
    <t>En la edición de la Estadística de la Economía Social 2018 se procede a efectuar un doble ajuste en la cuantificación del número de establecimientos cooperativos; por un lado, entre las empresas de más de 500 empleos se computan 86 establecimientos menos , asociados a unidades departamentales de la sede central de la empresa que  no se corresponderían estrictamente con establecimientos  empresariales o comerciales; por otro lado, en el caso de academias o euskaltegis con 101-200 empleos se computan el total de establecimientos asociados a la impartición de clases presenciales, lo que viene a sumar entre las empresas de este estrato de empleos un total de 128 establecimientos. Globalmente se computa una corrección de + 42 establecimientos cooperativos.</t>
  </si>
  <si>
    <t>Ns/Nc</t>
  </si>
  <si>
    <t>Cuentas de Resultados de las Otras Formas de la Economía Social. 2018</t>
  </si>
  <si>
    <t>Facturación, VAB y resultados de las Otras Formas de la Economía Social de la CAE. 2018</t>
  </si>
  <si>
    <t>Empleo voluntario de las Otras Formas de la Economía Social de la CAE. 2018</t>
  </si>
  <si>
    <t>Entidades, establecimientos y empleo remunerado anualizado de las Otras Formas de la Economía Social de la CAE. 2018</t>
  </si>
  <si>
    <t>Entidades, establecimientos  y empleo remunerado anualizado de las Otras Formas de la Economía Social de la CAE. 2018</t>
  </si>
  <si>
    <t xml:space="preserve">Formas clásicas (FCES) + Otras Formas (OFES) de la Economía Social de la CAE. 2018 </t>
  </si>
  <si>
    <t>OTRAS FORMAS DE LA ECONOMÍA SOCIAL (OFES)</t>
  </si>
  <si>
    <t>Evolución del VAB y de las partidas de Resultados y Cash Flow en la Economía Social de la CAE. 2002-2018</t>
  </si>
  <si>
    <t>Evolución del grado de apertura a los mercados exteriores del conjunto de la Economía Social de la CAE. 1994-2018</t>
  </si>
  <si>
    <t xml:space="preserve">Economía Social agregada (FCES +OFES) </t>
  </si>
  <si>
    <t>Evolución del empleo y establecimientos en la Economía Social de la CAE. 1994-2019*</t>
  </si>
  <si>
    <t>ANEXOS (FCES Y OFES)</t>
  </si>
  <si>
    <t>Formas clásicas (FCES) + Otras Formas (OFES) de la Economía Social de la CAE. 2018 [1]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</si>
</sst>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0" x14ac:knownFonts="1">
    <font>
      <sz val="10"/>
      <name val="Arial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sz val="7"/>
      <color indexed="8"/>
      <name val="Arial"/>
      <family val="2"/>
    </font>
    <font>
      <b/>
      <sz val="11"/>
      <name val="Arial Black"/>
      <family val="2"/>
    </font>
    <font>
      <sz val="11"/>
      <name val="Arial"/>
      <family val="2"/>
    </font>
    <font>
      <b/>
      <sz val="9"/>
      <color rgb="FF1F497D"/>
      <name val="Arial"/>
      <family val="2"/>
    </font>
    <font>
      <sz val="13"/>
      <color rgb="FF1F497D"/>
      <name val="Arial"/>
      <family val="2"/>
    </font>
    <font>
      <i/>
      <sz val="7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8" fillId="0" borderId="0"/>
  </cellStyleXfs>
  <cellXfs count="114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9" fillId="2" borderId="0" xfId="0" applyFont="1" applyFill="1"/>
    <xf numFmtId="3" fontId="12" fillId="2" borderId="0" xfId="0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right" vertical="center"/>
    </xf>
    <xf numFmtId="0" fontId="12" fillId="2" borderId="0" xfId="0" applyFont="1" applyFill="1"/>
    <xf numFmtId="3" fontId="10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2" fillId="2" borderId="0" xfId="0" applyFont="1" applyFill="1" applyAlignment="1">
      <alignment horizontal="center"/>
    </xf>
    <xf numFmtId="49" fontId="14" fillId="2" borderId="0" xfId="2" applyNumberFormat="1" applyFont="1" applyFill="1" applyBorder="1" applyAlignment="1">
      <alignment horizontal="left" vertical="center"/>
    </xf>
    <xf numFmtId="1" fontId="12" fillId="2" borderId="1" xfId="0" applyNumberFormat="1" applyFont="1" applyFill="1" applyBorder="1" applyAlignment="1">
      <alignment horizontal="left"/>
    </xf>
    <xf numFmtId="1" fontId="12" fillId="2" borderId="2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/>
    <xf numFmtId="0" fontId="0" fillId="2" borderId="0" xfId="0" applyFill="1" applyBorder="1"/>
    <xf numFmtId="0" fontId="2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6" fillId="2" borderId="0" xfId="0" applyFont="1" applyFill="1"/>
    <xf numFmtId="0" fontId="6" fillId="2" borderId="0" xfId="0" applyFont="1" applyFill="1"/>
    <xf numFmtId="0" fontId="18" fillId="2" borderId="0" xfId="1" applyFont="1" applyFill="1" applyAlignment="1" applyProtection="1"/>
    <xf numFmtId="0" fontId="4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15" fillId="2" borderId="0" xfId="0" applyFont="1" applyFill="1"/>
    <xf numFmtId="1" fontId="10" fillId="2" borderId="1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5" fillId="2" borderId="0" xfId="0" applyFont="1" applyFill="1" applyAlignment="1">
      <alignment horizontal="justify"/>
    </xf>
    <xf numFmtId="1" fontId="12" fillId="2" borderId="0" xfId="0" applyNumberFormat="1" applyFont="1" applyFill="1" applyBorder="1" applyAlignment="1">
      <alignment horizontal="left"/>
    </xf>
    <xf numFmtId="3" fontId="10" fillId="2" borderId="0" xfId="0" applyNumberFormat="1" applyFont="1" applyFill="1"/>
    <xf numFmtId="0" fontId="23" fillId="2" borderId="0" xfId="0" applyFont="1" applyFill="1"/>
    <xf numFmtId="0" fontId="20" fillId="2" borderId="0" xfId="0" applyFont="1" applyFill="1" applyBorder="1"/>
    <xf numFmtId="0" fontId="21" fillId="2" borderId="0" xfId="0" applyFont="1" applyFill="1"/>
    <xf numFmtId="0" fontId="12" fillId="2" borderId="0" xfId="0" applyFont="1" applyFill="1" applyAlignment="1"/>
    <xf numFmtId="0" fontId="10" fillId="0" borderId="3" xfId="0" applyFont="1" applyBorder="1" applyAlignment="1">
      <alignment horizontal="center" vertical="top"/>
    </xf>
    <xf numFmtId="0" fontId="12" fillId="2" borderId="0" xfId="0" applyFont="1" applyFill="1" applyBorder="1"/>
    <xf numFmtId="0" fontId="10" fillId="0" borderId="0" xfId="0" applyFont="1" applyBorder="1" applyAlignment="1">
      <alignment horizontal="center" vertical="top"/>
    </xf>
    <xf numFmtId="1" fontId="10" fillId="2" borderId="0" xfId="0" applyNumberFormat="1" applyFont="1" applyFill="1" applyBorder="1" applyAlignment="1">
      <alignment horizontal="left"/>
    </xf>
    <xf numFmtId="1" fontId="12" fillId="2" borderId="4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right"/>
    </xf>
    <xf numFmtId="1" fontId="10" fillId="2" borderId="0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top" wrapText="1"/>
    </xf>
    <xf numFmtId="3" fontId="12" fillId="2" borderId="0" xfId="0" applyNumberFormat="1" applyFont="1" applyFill="1"/>
    <xf numFmtId="3" fontId="12" fillId="2" borderId="0" xfId="0" applyNumberFormat="1" applyFont="1" applyFill="1" applyAlignment="1">
      <alignment horizontal="right"/>
    </xf>
    <xf numFmtId="3" fontId="12" fillId="2" borderId="1" xfId="0" applyNumberFormat="1" applyFont="1" applyFill="1" applyBorder="1" applyAlignment="1">
      <alignment wrapText="1"/>
    </xf>
    <xf numFmtId="3" fontId="12" fillId="2" borderId="2" xfId="0" applyNumberFormat="1" applyFont="1" applyFill="1" applyBorder="1" applyAlignment="1">
      <alignment wrapText="1"/>
    </xf>
    <xf numFmtId="3" fontId="12" fillId="2" borderId="4" xfId="0" applyNumberFormat="1" applyFont="1" applyFill="1" applyBorder="1" applyAlignment="1">
      <alignment wrapText="1"/>
    </xf>
    <xf numFmtId="3" fontId="12" fillId="2" borderId="0" xfId="0" applyNumberFormat="1" applyFont="1" applyFill="1" applyBorder="1"/>
    <xf numFmtId="3" fontId="10" fillId="2" borderId="0" xfId="0" applyNumberFormat="1" applyFont="1" applyFill="1" applyBorder="1"/>
    <xf numFmtId="0" fontId="9" fillId="0" borderId="0" xfId="0" applyFont="1"/>
    <xf numFmtId="0" fontId="9" fillId="0" borderId="0" xfId="0" applyFont="1" applyBorder="1"/>
    <xf numFmtId="0" fontId="10" fillId="2" borderId="0" xfId="0" applyFont="1" applyFill="1" applyBorder="1"/>
    <xf numFmtId="0" fontId="26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right"/>
    </xf>
    <xf numFmtId="0" fontId="25" fillId="2" borderId="0" xfId="0" applyFont="1" applyFill="1" applyBorder="1" applyAlignment="1">
      <alignment horizontal="center" wrapText="1"/>
    </xf>
    <xf numFmtId="3" fontId="25" fillId="2" borderId="0" xfId="0" applyNumberFormat="1" applyFont="1" applyFill="1" applyBorder="1" applyAlignment="1">
      <alignment horizontal="right"/>
    </xf>
    <xf numFmtId="3" fontId="26" fillId="2" borderId="0" xfId="0" applyNumberFormat="1" applyFont="1" applyFill="1" applyBorder="1" applyAlignment="1">
      <alignment horizontal="right" wrapText="1"/>
    </xf>
    <xf numFmtId="0" fontId="26" fillId="2" borderId="0" xfId="0" applyFont="1" applyFill="1" applyBorder="1" applyAlignment="1">
      <alignment horizontal="right" wrapText="1"/>
    </xf>
    <xf numFmtId="0" fontId="25" fillId="2" borderId="0" xfId="0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justify"/>
    </xf>
    <xf numFmtId="0" fontId="26" fillId="2" borderId="3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justify" wrapText="1"/>
    </xf>
    <xf numFmtId="0" fontId="25" fillId="2" borderId="2" xfId="0" applyFont="1" applyFill="1" applyBorder="1" applyAlignment="1">
      <alignment horizontal="left" wrapText="1"/>
    </xf>
    <xf numFmtId="0" fontId="26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left" wrapText="1"/>
    </xf>
    <xf numFmtId="0" fontId="26" fillId="2" borderId="3" xfId="0" applyFont="1" applyFill="1" applyBorder="1" applyAlignment="1">
      <alignment horizontal="justify" wrapText="1"/>
    </xf>
    <xf numFmtId="3" fontId="26" fillId="2" borderId="0" xfId="0" applyNumberFormat="1" applyFont="1" applyFill="1" applyBorder="1" applyAlignment="1">
      <alignment horizontal="center" wrapText="1"/>
    </xf>
    <xf numFmtId="164" fontId="12" fillId="2" borderId="0" xfId="0" applyNumberFormat="1" applyFont="1" applyFill="1" applyBorder="1" applyAlignment="1">
      <alignment horizontal="right"/>
    </xf>
    <xf numFmtId="164" fontId="10" fillId="2" borderId="0" xfId="0" applyNumberFormat="1" applyFont="1" applyFill="1" applyBorder="1" applyAlignment="1">
      <alignment horizontal="right"/>
    </xf>
    <xf numFmtId="164" fontId="12" fillId="2" borderId="0" xfId="0" applyNumberFormat="1" applyFont="1" applyFill="1" applyAlignment="1">
      <alignment horizontal="right"/>
    </xf>
    <xf numFmtId="164" fontId="12" fillId="2" borderId="0" xfId="0" applyNumberFormat="1" applyFont="1" applyFill="1"/>
    <xf numFmtId="3" fontId="12" fillId="0" borderId="0" xfId="0" applyNumberFormat="1" applyFont="1" applyFill="1" applyBorder="1" applyAlignment="1">
      <alignment horizontal="right"/>
    </xf>
    <xf numFmtId="1" fontId="10" fillId="2" borderId="2" xfId="0" applyNumberFormat="1" applyFont="1" applyFill="1" applyBorder="1" applyAlignment="1">
      <alignment horizontal="left"/>
    </xf>
    <xf numFmtId="0" fontId="3" fillId="2" borderId="0" xfId="0" applyFont="1" applyFill="1" applyAlignment="1"/>
    <xf numFmtId="0" fontId="27" fillId="2" borderId="0" xfId="0" applyFont="1" applyFill="1" applyAlignment="1"/>
    <xf numFmtId="3" fontId="12" fillId="2" borderId="0" xfId="3" applyNumberFormat="1" applyFont="1" applyFill="1"/>
    <xf numFmtId="164" fontId="12" fillId="2" borderId="0" xfId="3" applyNumberFormat="1" applyFont="1" applyFill="1"/>
    <xf numFmtId="1" fontId="12" fillId="2" borderId="2" xfId="0" applyNumberFormat="1" applyFont="1" applyFill="1" applyBorder="1" applyAlignment="1">
      <alignment horizontal="left" indent="1"/>
    </xf>
    <xf numFmtId="1" fontId="24" fillId="2" borderId="1" xfId="0" applyNumberFormat="1" applyFont="1" applyFill="1" applyBorder="1" applyAlignment="1">
      <alignment horizontal="left" indent="1"/>
    </xf>
    <xf numFmtId="1" fontId="12" fillId="2" borderId="4" xfId="0" applyNumberFormat="1" applyFont="1" applyFill="1" applyBorder="1" applyAlignment="1">
      <alignment horizontal="left" indent="1"/>
    </xf>
    <xf numFmtId="1" fontId="12" fillId="2" borderId="5" xfId="0" applyNumberFormat="1" applyFont="1" applyFill="1" applyBorder="1" applyAlignment="1">
      <alignment horizontal="left"/>
    </xf>
    <xf numFmtId="4" fontId="0" fillId="2" borderId="0" xfId="0" applyNumberFormat="1" applyFill="1"/>
    <xf numFmtId="3" fontId="26" fillId="2" borderId="0" xfId="0" applyNumberFormat="1" applyFont="1" applyFill="1" applyBorder="1" applyAlignment="1">
      <alignment horizontal="right"/>
    </xf>
    <xf numFmtId="0" fontId="26" fillId="2" borderId="0" xfId="0" applyFont="1" applyFill="1" applyBorder="1" applyAlignment="1">
      <alignment horizontal="justify" wrapText="1"/>
    </xf>
    <xf numFmtId="0" fontId="10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1" fontId="10" fillId="2" borderId="6" xfId="0" applyNumberFormat="1" applyFont="1" applyFill="1" applyBorder="1" applyAlignment="1">
      <alignment horizontal="left"/>
    </xf>
    <xf numFmtId="0" fontId="29" fillId="2" borderId="0" xfId="1" applyFont="1" applyFill="1" applyAlignment="1" applyProtection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10" fillId="2" borderId="0" xfId="0" applyFont="1" applyFill="1" applyBorder="1" applyAlignment="1">
      <alignment horizontal="right" vertical="top"/>
    </xf>
    <xf numFmtId="1" fontId="10" fillId="2" borderId="1" xfId="0" applyNumberFormat="1" applyFont="1" applyFill="1" applyBorder="1" applyAlignment="1">
      <alignment horizontal="left" wrapText="1"/>
    </xf>
    <xf numFmtId="3" fontId="0" fillId="2" borderId="0" xfId="0" applyNumberFormat="1" applyFill="1"/>
    <xf numFmtId="3" fontId="25" fillId="2" borderId="0" xfId="0" applyNumberFormat="1" applyFont="1" applyFill="1" applyBorder="1" applyAlignment="1">
      <alignment horizontal="right" wrapText="1"/>
    </xf>
    <xf numFmtId="164" fontId="12" fillId="2" borderId="8" xfId="0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center" wrapText="1"/>
    </xf>
    <xf numFmtId="164" fontId="10" fillId="2" borderId="0" xfId="0" applyNumberFormat="1" applyFont="1" applyFill="1"/>
    <xf numFmtId="0" fontId="15" fillId="2" borderId="0" xfId="0" applyFont="1" applyFill="1" applyBorder="1"/>
    <xf numFmtId="0" fontId="26" fillId="2" borderId="3" xfId="0" applyFont="1" applyFill="1" applyBorder="1" applyAlignment="1">
      <alignment horizontal="center" vertical="center" wrapText="1"/>
    </xf>
    <xf numFmtId="3" fontId="26" fillId="2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1" fontId="10" fillId="2" borderId="3" xfId="0" applyNumberFormat="1" applyFont="1" applyFill="1" applyBorder="1" applyAlignment="1">
      <alignment horizontal="center"/>
    </xf>
    <xf numFmtId="3" fontId="12" fillId="2" borderId="0" xfId="0" applyNumberFormat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</cellXfs>
  <cellStyles count="4">
    <cellStyle name="Hipervínculo" xfId="1" builtinId="8"/>
    <cellStyle name="Normal" xfId="0" builtinId="0"/>
    <cellStyle name="Normal 2" xfId="3"/>
    <cellStyle name="Normal_Tabla 1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zoomScale="75" workbookViewId="0">
      <selection activeCell="B3" sqref="B3"/>
    </sheetView>
  </sheetViews>
  <sheetFormatPr baseColWidth="10" defaultColWidth="11.42578125" defaultRowHeight="12.75" x14ac:dyDescent="0.2"/>
  <cols>
    <col min="1" max="1" width="4.7109375" style="2" customWidth="1"/>
    <col min="2" max="2" width="97.42578125" style="2" bestFit="1" customWidth="1"/>
    <col min="3" max="8" width="11.42578125" style="2"/>
    <col min="9" max="9" width="18.28515625" style="2" customWidth="1"/>
    <col min="10" max="10" width="12.7109375" style="2" customWidth="1"/>
    <col min="11" max="16384" width="11.42578125" style="2"/>
  </cols>
  <sheetData>
    <row r="1" spans="1:14" ht="17.25" customHeight="1" x14ac:dyDescent="0.3">
      <c r="B1" s="14" t="s">
        <v>146</v>
      </c>
      <c r="C1" s="15"/>
      <c r="D1" s="15"/>
      <c r="E1" s="15"/>
      <c r="F1" s="15"/>
      <c r="G1" s="15"/>
      <c r="H1" s="15"/>
    </row>
    <row r="3" spans="1:14" ht="18" x14ac:dyDescent="0.25">
      <c r="B3" s="16" t="s">
        <v>0</v>
      </c>
      <c r="C3" s="17"/>
      <c r="D3" s="17"/>
      <c r="E3" s="17"/>
      <c r="F3" s="17"/>
      <c r="G3" s="18"/>
      <c r="H3" s="18"/>
      <c r="I3" s="18"/>
      <c r="J3" s="18"/>
    </row>
    <row r="4" spans="1:14" ht="18" x14ac:dyDescent="0.25">
      <c r="B4" s="16"/>
      <c r="C4" s="17"/>
      <c r="D4" s="17"/>
      <c r="E4" s="17"/>
      <c r="F4" s="17"/>
      <c r="G4" s="18"/>
      <c r="H4" s="18"/>
      <c r="I4" s="18"/>
      <c r="J4" s="18"/>
    </row>
    <row r="5" spans="1:14" ht="20.25" x14ac:dyDescent="0.4">
      <c r="B5" s="36" t="s">
        <v>104</v>
      </c>
      <c r="C5" s="17"/>
      <c r="D5" s="17"/>
      <c r="E5" s="17"/>
      <c r="F5" s="17"/>
      <c r="N5" s="19"/>
    </row>
    <row r="6" spans="1:14" ht="18" x14ac:dyDescent="0.25">
      <c r="A6" s="20" t="s">
        <v>1</v>
      </c>
      <c r="B6" s="97" t="s">
        <v>175</v>
      </c>
      <c r="C6" s="21"/>
      <c r="D6" s="22"/>
      <c r="E6" s="22"/>
      <c r="F6" s="22"/>
    </row>
    <row r="7" spans="1:14" ht="18" x14ac:dyDescent="0.25">
      <c r="A7" s="20" t="s">
        <v>2</v>
      </c>
      <c r="B7" s="97" t="s">
        <v>148</v>
      </c>
      <c r="C7" s="21"/>
      <c r="D7" s="22"/>
      <c r="E7" s="22"/>
      <c r="F7" s="22"/>
    </row>
    <row r="8" spans="1:14" ht="18" x14ac:dyDescent="0.25">
      <c r="A8" s="20" t="s">
        <v>3</v>
      </c>
      <c r="B8" s="97" t="s">
        <v>149</v>
      </c>
      <c r="C8" s="21"/>
      <c r="D8" s="22"/>
      <c r="E8" s="22"/>
      <c r="F8" s="22"/>
    </row>
    <row r="9" spans="1:14" ht="18" x14ac:dyDescent="0.25">
      <c r="A9" s="20" t="s">
        <v>4</v>
      </c>
      <c r="B9" s="97" t="s">
        <v>150</v>
      </c>
      <c r="C9" s="21"/>
      <c r="D9" s="22"/>
      <c r="E9" s="22"/>
      <c r="F9" s="22"/>
    </row>
    <row r="10" spans="1:14" ht="18" x14ac:dyDescent="0.25">
      <c r="A10" s="20" t="s">
        <v>5</v>
      </c>
      <c r="B10" s="97" t="s">
        <v>151</v>
      </c>
      <c r="C10" s="21"/>
      <c r="D10" s="22"/>
      <c r="E10" s="22"/>
      <c r="F10" s="22"/>
    </row>
    <row r="11" spans="1:14" ht="18" x14ac:dyDescent="0.25">
      <c r="A11" s="20" t="s">
        <v>6</v>
      </c>
      <c r="B11" s="97" t="s">
        <v>152</v>
      </c>
      <c r="C11" s="21"/>
      <c r="D11" s="22"/>
      <c r="E11" s="22"/>
      <c r="F11" s="22"/>
    </row>
    <row r="12" spans="1:14" ht="18" x14ac:dyDescent="0.25">
      <c r="A12" s="20" t="s">
        <v>7</v>
      </c>
      <c r="B12" s="97" t="s">
        <v>153</v>
      </c>
      <c r="C12" s="21"/>
      <c r="D12" s="22"/>
      <c r="E12" s="22"/>
      <c r="F12" s="22"/>
    </row>
    <row r="13" spans="1:14" ht="18" x14ac:dyDescent="0.25">
      <c r="A13" s="20" t="s">
        <v>8</v>
      </c>
      <c r="B13" s="97" t="s">
        <v>154</v>
      </c>
      <c r="C13" s="21"/>
      <c r="D13" s="22"/>
      <c r="E13" s="22"/>
      <c r="F13" s="22"/>
    </row>
    <row r="14" spans="1:14" ht="18" x14ac:dyDescent="0.25">
      <c r="A14" s="20" t="s">
        <v>9</v>
      </c>
      <c r="B14" s="97" t="s">
        <v>155</v>
      </c>
      <c r="C14" s="21"/>
      <c r="D14" s="22"/>
      <c r="E14" s="22"/>
      <c r="F14" s="22"/>
    </row>
    <row r="15" spans="1:14" ht="18" x14ac:dyDescent="0.25">
      <c r="A15" s="20" t="s">
        <v>10</v>
      </c>
      <c r="B15" s="97" t="s">
        <v>156</v>
      </c>
      <c r="C15" s="21"/>
      <c r="D15" s="22"/>
      <c r="E15" s="22"/>
      <c r="F15" s="22"/>
    </row>
    <row r="16" spans="1:14" ht="18" x14ac:dyDescent="0.25">
      <c r="A16" s="20" t="s">
        <v>11</v>
      </c>
      <c r="B16" s="97" t="s">
        <v>157</v>
      </c>
      <c r="C16" s="21"/>
      <c r="D16" s="22"/>
      <c r="E16" s="22"/>
      <c r="F16" s="22"/>
    </row>
    <row r="17" spans="1:6" ht="18" x14ac:dyDescent="0.25">
      <c r="A17" s="20"/>
      <c r="B17" s="23"/>
      <c r="C17" s="21"/>
      <c r="D17" s="22"/>
      <c r="E17" s="22"/>
      <c r="F17" s="22"/>
    </row>
    <row r="18" spans="1:6" ht="20.25" x14ac:dyDescent="0.4">
      <c r="A18" s="20"/>
      <c r="B18" s="36" t="s">
        <v>171</v>
      </c>
      <c r="C18" s="21"/>
      <c r="D18" s="22"/>
      <c r="E18" s="22"/>
      <c r="F18" s="22"/>
    </row>
    <row r="19" spans="1:6" ht="18" x14ac:dyDescent="0.25">
      <c r="A19" s="20" t="s">
        <v>12</v>
      </c>
      <c r="B19" s="97" t="s">
        <v>169</v>
      </c>
      <c r="C19" s="21"/>
      <c r="D19" s="22"/>
      <c r="E19" s="22"/>
      <c r="F19" s="22"/>
    </row>
    <row r="20" spans="1:6" ht="18" x14ac:dyDescent="0.25">
      <c r="A20" s="20" t="s">
        <v>120</v>
      </c>
      <c r="B20" s="97" t="s">
        <v>167</v>
      </c>
      <c r="C20" s="21"/>
      <c r="D20" s="22"/>
      <c r="E20" s="22"/>
      <c r="F20" s="22"/>
    </row>
    <row r="21" spans="1:6" ht="18" x14ac:dyDescent="0.25">
      <c r="A21" s="20" t="s">
        <v>128</v>
      </c>
      <c r="B21" s="97" t="s">
        <v>166</v>
      </c>
      <c r="C21" s="21"/>
      <c r="D21" s="22"/>
      <c r="E21" s="22"/>
      <c r="F21" s="22"/>
    </row>
    <row r="22" spans="1:6" ht="18" x14ac:dyDescent="0.25">
      <c r="A22" s="20" t="s">
        <v>141</v>
      </c>
      <c r="B22" s="97" t="s">
        <v>170</v>
      </c>
      <c r="C22" s="21"/>
      <c r="D22" s="22"/>
      <c r="E22" s="22"/>
      <c r="F22" s="22"/>
    </row>
    <row r="23" spans="1:6" ht="18" x14ac:dyDescent="0.25">
      <c r="B23" s="23"/>
      <c r="C23" s="21"/>
      <c r="D23" s="22"/>
      <c r="E23" s="22"/>
      <c r="F23" s="22"/>
    </row>
    <row r="24" spans="1:6" ht="18.75" x14ac:dyDescent="0.4">
      <c r="B24" s="36" t="s">
        <v>176</v>
      </c>
      <c r="C24" s="24"/>
      <c r="D24" s="24"/>
      <c r="E24" s="24"/>
      <c r="F24" s="24"/>
    </row>
    <row r="25" spans="1:6" ht="16.5" x14ac:dyDescent="0.25">
      <c r="A25" s="20" t="s">
        <v>87</v>
      </c>
      <c r="B25" s="97" t="s">
        <v>158</v>
      </c>
      <c r="C25" s="35"/>
      <c r="F25" s="25"/>
    </row>
    <row r="26" spans="1:6" ht="15" x14ac:dyDescent="0.25">
      <c r="A26" s="20" t="s">
        <v>88</v>
      </c>
      <c r="B26" s="97" t="s">
        <v>159</v>
      </c>
    </row>
    <row r="27" spans="1:6" ht="15" x14ac:dyDescent="0.25">
      <c r="A27" s="20" t="s">
        <v>121</v>
      </c>
      <c r="B27" s="97" t="s">
        <v>165</v>
      </c>
    </row>
  </sheetData>
  <phoneticPr fontId="8" type="noConversion"/>
  <hyperlinks>
    <hyperlink ref="B6" location="'T1'!A1" display="Licencias de obra mayor por año y trimestre según territorio histórico y tipo de obra.1998-2009."/>
    <hyperlink ref="B7" location="'T2'!A1" display="Evolución del peso relativo del empleo de la Economía Social en la Economía de la CAE. 1994-2012"/>
    <hyperlink ref="B8" location="'T3'!A1" display="Distribución del empleo por forma jurídica y tipo de relación contractual en la Economía Social de la CAE. 2006-2012"/>
    <hyperlink ref="B10" location="'T5'!A1" display="Distribución sectorial de los empleos de la Economía Social por Territorio Histórico. 2018"/>
    <hyperlink ref="B11" location="'T6'!A1" display="Evolución de la facturación de la Economía Social de la CAE. 2006-2019*"/>
    <hyperlink ref="B12" location="'T7'!A1" display="Evolución del VAB y la partida de resultados y cash flow de la Economía Social de la CAE. 2002-2018"/>
    <hyperlink ref="B13" location="'T8'!A1" display="Evolución del grado de apertura a los mercados exteriores del conjunto de la Economía Social. 1994 -2018"/>
    <hyperlink ref="B14" location="'T9'!A1" display="Evolución del volumen de exportaciones por zonas y evolución. 2006-2018"/>
    <hyperlink ref="B15" location="'T10'!A1" display="Disposición de herramientas de gestión en la Economía Social. 2018"/>
    <hyperlink ref="B19" location="'T12'!A1" display="Entidades, establecimientos  y empleo remunerado anualizado de las Otras Formas de la Economía Social de la CAE. 2018"/>
    <hyperlink ref="B20" location="'T13'!A1" display="Empleo voluntario de las Otras Formas de la Economía Social de la CAE. 2018"/>
    <hyperlink ref="B25" location="ANEXO1!A1" display="Cuentas de Resultados según sector de actividad por forma jurídica. 2014"/>
    <hyperlink ref="B26" location="ANEXO2!A1" display="Cuentas de Resultados según sector de actividad por Territorio Histórico. 2014"/>
    <hyperlink ref="B21" location="'T14'!A1" display="Facturación, VAB y resultados de las Otras Formas de la Economía Social de la CAE. 2018"/>
    <hyperlink ref="B27" location="ANEXO3!A1" display="Cuentas de Resultados de las Nuevas Formas de la Economía Social. 2014"/>
    <hyperlink ref="B22" location="'T15'!A1" display="Formas clásicas (FCES) + Otras Formas (OFES) de la Economía Social de la CAE. 2018 "/>
    <hyperlink ref="B16" location="'T11'!A1" display="Tipo e intensidad del impacto de la innovación sobre el empleo en la Economía Social de la CAE. 2018"/>
    <hyperlink ref="B9" location="'T4'!A1" display="Distribución del empleo en la economía social de la CAE según sexo (%). 2018"/>
  </hyperlinks>
  <pageMargins left="0.78740157480314965" right="0.78740157480314965" top="0.98425196850393704" bottom="0.98425196850393704" header="0" footer="0"/>
  <pageSetup paperSize="9" scale="75" orientation="portrait" r:id="rId1"/>
  <headerFooter alignWithMargins="0"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opLeftCell="E1" zoomScale="142" zoomScaleNormal="142" workbookViewId="0">
      <selection activeCell="A2" sqref="A2"/>
    </sheetView>
  </sheetViews>
  <sheetFormatPr baseColWidth="10" defaultColWidth="11.42578125" defaultRowHeight="12.75" x14ac:dyDescent="0.2"/>
  <cols>
    <col min="1" max="6" width="13.7109375" style="2" customWidth="1"/>
    <col min="7" max="16384" width="11.42578125" style="2"/>
  </cols>
  <sheetData>
    <row r="2" spans="1:13" ht="15" x14ac:dyDescent="0.25">
      <c r="A2" s="3" t="s">
        <v>155</v>
      </c>
    </row>
    <row r="3" spans="1:13" x14ac:dyDescent="0.2">
      <c r="A3" s="83" t="s">
        <v>101</v>
      </c>
      <c r="B3" s="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x14ac:dyDescent="0.2">
      <c r="H4" s="32"/>
    </row>
    <row r="5" spans="1:13" x14ac:dyDescent="0.2">
      <c r="A5" s="93"/>
      <c r="B5" s="39" t="s">
        <v>40</v>
      </c>
      <c r="C5" s="39" t="s">
        <v>41</v>
      </c>
      <c r="D5" s="39" t="s">
        <v>42</v>
      </c>
      <c r="E5" s="39" t="s">
        <v>43</v>
      </c>
      <c r="F5" s="39" t="s">
        <v>44</v>
      </c>
    </row>
    <row r="6" spans="1:13" x14ac:dyDescent="0.2">
      <c r="A6" s="12">
        <v>2006</v>
      </c>
      <c r="B6" s="52">
        <v>1675104241</v>
      </c>
      <c r="C6" s="52">
        <v>150042760</v>
      </c>
      <c r="D6" s="52">
        <v>114211653</v>
      </c>
      <c r="E6" s="52">
        <v>125408874</v>
      </c>
      <c r="F6" s="52">
        <v>174676645</v>
      </c>
    </row>
    <row r="7" spans="1:13" x14ac:dyDescent="0.2">
      <c r="A7" s="13">
        <v>2008</v>
      </c>
      <c r="B7" s="52">
        <v>1959861909</v>
      </c>
      <c r="C7" s="52">
        <v>189287966</v>
      </c>
      <c r="D7" s="52">
        <v>24409658</v>
      </c>
      <c r="E7" s="52">
        <v>166542425</v>
      </c>
      <c r="F7" s="52">
        <v>85507342</v>
      </c>
    </row>
    <row r="8" spans="1:13" x14ac:dyDescent="0.2">
      <c r="A8" s="13">
        <v>2010</v>
      </c>
      <c r="B8" s="52">
        <v>1397054639</v>
      </c>
      <c r="C8" s="52">
        <v>370036555</v>
      </c>
      <c r="D8" s="52">
        <v>148965042</v>
      </c>
      <c r="E8" s="52">
        <v>210994736</v>
      </c>
      <c r="F8" s="52">
        <v>123433888</v>
      </c>
    </row>
    <row r="9" spans="1:13" x14ac:dyDescent="0.2">
      <c r="A9" s="13">
        <v>2012</v>
      </c>
      <c r="B9" s="52">
        <v>1588386617</v>
      </c>
      <c r="C9" s="52">
        <v>440345111</v>
      </c>
      <c r="D9" s="52">
        <v>193840989</v>
      </c>
      <c r="E9" s="52">
        <v>295090191</v>
      </c>
      <c r="F9" s="52">
        <v>155592307</v>
      </c>
    </row>
    <row r="10" spans="1:13" x14ac:dyDescent="0.2">
      <c r="A10" s="13">
        <v>2014</v>
      </c>
      <c r="B10" s="52">
        <v>1695499875</v>
      </c>
      <c r="C10" s="52">
        <v>400880770</v>
      </c>
      <c r="D10" s="52">
        <v>202273272</v>
      </c>
      <c r="E10" s="52">
        <v>212963623</v>
      </c>
      <c r="F10" s="52">
        <v>141853065</v>
      </c>
    </row>
    <row r="11" spans="1:13" x14ac:dyDescent="0.2">
      <c r="A11" s="13">
        <v>2016</v>
      </c>
      <c r="B11" s="52">
        <v>1740433777</v>
      </c>
      <c r="C11" s="52">
        <v>385066395</v>
      </c>
      <c r="D11" s="52">
        <v>226195329</v>
      </c>
      <c r="E11" s="52">
        <v>232293656</v>
      </c>
      <c r="F11" s="52">
        <v>162571983</v>
      </c>
    </row>
    <row r="12" spans="1:13" x14ac:dyDescent="0.2">
      <c r="A12" s="43">
        <v>2018</v>
      </c>
      <c r="B12" s="52">
        <v>1917403007</v>
      </c>
      <c r="C12" s="52">
        <v>417672992</v>
      </c>
      <c r="D12" s="52">
        <v>253097142</v>
      </c>
      <c r="E12" s="52">
        <v>251979851</v>
      </c>
      <c r="F12" s="52">
        <v>196970083</v>
      </c>
    </row>
    <row r="15" spans="1:13" x14ac:dyDescent="0.2">
      <c r="A15" s="11" t="s">
        <v>161</v>
      </c>
    </row>
    <row r="18" spans="2:2" x14ac:dyDescent="0.2">
      <c r="B18" s="102"/>
    </row>
    <row r="19" spans="2:2" x14ac:dyDescent="0.2">
      <c r="B19" s="102"/>
    </row>
    <row r="20" spans="2:2" x14ac:dyDescent="0.2">
      <c r="B20" s="102"/>
    </row>
    <row r="21" spans="2:2" x14ac:dyDescent="0.2">
      <c r="B21" s="102"/>
    </row>
    <row r="22" spans="2:2" x14ac:dyDescent="0.2">
      <c r="B22" s="102"/>
    </row>
    <row r="23" spans="2:2" x14ac:dyDescent="0.2">
      <c r="B23" s="102"/>
    </row>
  </sheetData>
  <pageMargins left="0.7" right="0.7" top="0.75" bottom="0.75" header="0.3" footer="0.3"/>
  <pageSetup paperSize="9" scale="95" orientation="landscape" r:id="rId1"/>
  <colBreaks count="1" manualBreakCount="1">
    <brk id="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opLeftCell="D1" zoomScale="124" zoomScaleNormal="124" workbookViewId="0">
      <selection activeCell="A2" sqref="A2"/>
    </sheetView>
  </sheetViews>
  <sheetFormatPr baseColWidth="10" defaultColWidth="11.42578125" defaultRowHeight="12.75" x14ac:dyDescent="0.2"/>
  <cols>
    <col min="1" max="1" width="20" style="7" customWidth="1"/>
    <col min="2" max="9" width="10.7109375" style="7" customWidth="1"/>
    <col min="10" max="16384" width="11.42578125" style="2"/>
  </cols>
  <sheetData>
    <row r="2" spans="1:9" ht="15" x14ac:dyDescent="0.25">
      <c r="A2" s="3" t="s">
        <v>156</v>
      </c>
    </row>
    <row r="3" spans="1:9" x14ac:dyDescent="0.2">
      <c r="A3" s="83" t="s">
        <v>103</v>
      </c>
    </row>
    <row r="4" spans="1:9" x14ac:dyDescent="0.2">
      <c r="A4" s="83"/>
    </row>
    <row r="5" spans="1:9" ht="18" x14ac:dyDescent="0.2">
      <c r="A5" s="41"/>
      <c r="B5" s="50" t="s">
        <v>21</v>
      </c>
      <c r="C5" s="50" t="s">
        <v>68</v>
      </c>
      <c r="D5" s="50" t="s">
        <v>77</v>
      </c>
      <c r="E5" s="50" t="s">
        <v>78</v>
      </c>
      <c r="F5" s="50" t="s">
        <v>79</v>
      </c>
      <c r="G5" s="50" t="s">
        <v>69</v>
      </c>
      <c r="H5" s="50" t="s">
        <v>70</v>
      </c>
      <c r="I5" s="50" t="s">
        <v>71</v>
      </c>
    </row>
    <row r="6" spans="1:9" ht="22.5" customHeight="1" x14ac:dyDescent="0.2">
      <c r="A6" s="53" t="s">
        <v>72</v>
      </c>
      <c r="B6" s="78">
        <v>28.7</v>
      </c>
      <c r="C6" s="78">
        <v>17</v>
      </c>
      <c r="D6" s="78">
        <v>32.299999999999997</v>
      </c>
      <c r="E6" s="78">
        <v>60.8</v>
      </c>
      <c r="F6" s="78">
        <v>76.900000000000006</v>
      </c>
      <c r="G6" s="78">
        <v>94.6</v>
      </c>
      <c r="H6" s="78">
        <v>95</v>
      </c>
      <c r="I6" s="78">
        <v>93.4</v>
      </c>
    </row>
    <row r="7" spans="1:9" x14ac:dyDescent="0.2">
      <c r="A7" s="54" t="s">
        <v>73</v>
      </c>
      <c r="B7" s="78">
        <v>31.1</v>
      </c>
      <c r="C7" s="78">
        <v>21.2</v>
      </c>
      <c r="D7" s="78">
        <v>27.8</v>
      </c>
      <c r="E7" s="78">
        <v>63.8</v>
      </c>
      <c r="F7" s="78">
        <v>86.1</v>
      </c>
      <c r="G7" s="78">
        <v>95.1</v>
      </c>
      <c r="H7" s="78">
        <v>87.9</v>
      </c>
      <c r="I7" s="78">
        <v>100</v>
      </c>
    </row>
    <row r="8" spans="1:9" x14ac:dyDescent="0.2">
      <c r="A8" s="54" t="s">
        <v>74</v>
      </c>
      <c r="B8" s="78">
        <v>35.6</v>
      </c>
      <c r="C8" s="78">
        <v>21.3</v>
      </c>
      <c r="D8" s="78">
        <v>47.7</v>
      </c>
      <c r="E8" s="78">
        <v>70.900000000000006</v>
      </c>
      <c r="F8" s="78">
        <v>85</v>
      </c>
      <c r="G8" s="78">
        <v>89.7</v>
      </c>
      <c r="H8" s="78">
        <v>100</v>
      </c>
      <c r="I8" s="78">
        <v>100</v>
      </c>
    </row>
    <row r="9" spans="1:9" x14ac:dyDescent="0.2">
      <c r="A9" s="54" t="s">
        <v>75</v>
      </c>
      <c r="B9" s="78">
        <v>22.2</v>
      </c>
      <c r="C9" s="78">
        <v>11.9</v>
      </c>
      <c r="D9" s="78">
        <v>20.399999999999999</v>
      </c>
      <c r="E9" s="78">
        <v>52</v>
      </c>
      <c r="F9" s="78">
        <v>79.099999999999994</v>
      </c>
      <c r="G9" s="78">
        <v>89.3</v>
      </c>
      <c r="H9" s="78">
        <v>87.9</v>
      </c>
      <c r="I9" s="78">
        <v>93.4</v>
      </c>
    </row>
    <row r="10" spans="1:9" x14ac:dyDescent="0.2">
      <c r="A10" s="54" t="s">
        <v>76</v>
      </c>
      <c r="B10" s="78">
        <v>25.6</v>
      </c>
      <c r="C10" s="78">
        <v>13.7</v>
      </c>
      <c r="D10" s="78">
        <v>32.299999999999997</v>
      </c>
      <c r="E10" s="78">
        <v>58.2</v>
      </c>
      <c r="F10" s="78">
        <v>71.599999999999994</v>
      </c>
      <c r="G10" s="78">
        <v>70.900000000000006</v>
      </c>
      <c r="H10" s="78">
        <v>86.8</v>
      </c>
      <c r="I10" s="78">
        <v>93.4</v>
      </c>
    </row>
    <row r="11" spans="1:9" x14ac:dyDescent="0.2">
      <c r="A11" s="54" t="s">
        <v>145</v>
      </c>
      <c r="B11" s="78">
        <v>14.2</v>
      </c>
      <c r="C11" s="78">
        <v>7.7</v>
      </c>
      <c r="D11" s="78">
        <v>16.3</v>
      </c>
      <c r="E11" s="78">
        <v>27.4</v>
      </c>
      <c r="F11" s="78">
        <v>39.799999999999997</v>
      </c>
      <c r="G11" s="78">
        <v>57.6</v>
      </c>
      <c r="H11" s="78">
        <v>66.2</v>
      </c>
      <c r="I11" s="78">
        <v>66.3</v>
      </c>
    </row>
    <row r="12" spans="1:9" ht="18.75" x14ac:dyDescent="0.2">
      <c r="A12" s="54" t="s">
        <v>143</v>
      </c>
      <c r="B12" s="78">
        <v>9.6</v>
      </c>
      <c r="C12" s="78">
        <v>5.9</v>
      </c>
      <c r="D12" s="78">
        <v>7.7</v>
      </c>
      <c r="E12" s="78">
        <v>21.2</v>
      </c>
      <c r="F12" s="78">
        <v>19.600000000000001</v>
      </c>
      <c r="G12" s="78">
        <v>28.8</v>
      </c>
      <c r="H12" s="78">
        <v>66.2</v>
      </c>
      <c r="I12" s="78">
        <v>72.2</v>
      </c>
    </row>
    <row r="13" spans="1:9" ht="18.75" x14ac:dyDescent="0.2">
      <c r="A13" s="55" t="s">
        <v>144</v>
      </c>
      <c r="B13" s="78">
        <v>9.6999999999999993</v>
      </c>
      <c r="C13" s="78">
        <v>5.0999999999999996</v>
      </c>
      <c r="D13" s="78">
        <v>10</v>
      </c>
      <c r="E13" s="78">
        <v>20.2</v>
      </c>
      <c r="F13" s="78">
        <v>24</v>
      </c>
      <c r="G13" s="78">
        <v>31.1</v>
      </c>
      <c r="H13" s="78">
        <v>70.900000000000006</v>
      </c>
      <c r="I13" s="78">
        <v>80.8</v>
      </c>
    </row>
    <row r="14" spans="1:9" x14ac:dyDescent="0.2">
      <c r="A14" s="51"/>
      <c r="B14" s="51"/>
      <c r="C14" s="51"/>
      <c r="D14" s="51"/>
      <c r="E14" s="51"/>
      <c r="F14" s="51"/>
      <c r="G14" s="51"/>
      <c r="H14" s="51"/>
      <c r="I14" s="51"/>
    </row>
    <row r="16" spans="1:9" x14ac:dyDescent="0.2">
      <c r="A16" s="11" t="s">
        <v>161</v>
      </c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zoomScale="124" zoomScaleNormal="124" workbookViewId="0"/>
  </sheetViews>
  <sheetFormatPr baseColWidth="10" defaultColWidth="11.42578125" defaultRowHeight="12.75" x14ac:dyDescent="0.2"/>
  <cols>
    <col min="1" max="1" width="50.85546875" style="7" customWidth="1"/>
    <col min="2" max="2" width="15.28515625" style="7" customWidth="1"/>
    <col min="3" max="3" width="13.7109375" style="7" customWidth="1"/>
    <col min="4" max="4" width="12.5703125" style="2" bestFit="1" customWidth="1"/>
    <col min="5" max="16384" width="11.42578125" style="2"/>
  </cols>
  <sheetData>
    <row r="2" spans="1:3" ht="15" x14ac:dyDescent="0.25">
      <c r="A2" s="3" t="s">
        <v>157</v>
      </c>
    </row>
    <row r="3" spans="1:3" x14ac:dyDescent="0.2">
      <c r="A3" s="83" t="s">
        <v>162</v>
      </c>
    </row>
    <row r="4" spans="1:3" x14ac:dyDescent="0.2">
      <c r="A4" s="83"/>
    </row>
    <row r="5" spans="1:3" ht="18" x14ac:dyDescent="0.2">
      <c r="A5" s="41"/>
      <c r="B5" s="39" t="s">
        <v>126</v>
      </c>
      <c r="C5" s="50" t="s">
        <v>127</v>
      </c>
    </row>
    <row r="6" spans="1:3" x14ac:dyDescent="0.2">
      <c r="A6" s="29" t="s">
        <v>133</v>
      </c>
      <c r="B6" s="106">
        <v>54</v>
      </c>
      <c r="C6" s="106">
        <v>53.5</v>
      </c>
    </row>
    <row r="7" spans="1:3" x14ac:dyDescent="0.2">
      <c r="A7" s="13" t="s">
        <v>129</v>
      </c>
      <c r="B7" s="79">
        <v>16.2</v>
      </c>
      <c r="C7" s="79">
        <v>19.399999999999999</v>
      </c>
    </row>
    <row r="8" spans="1:3" x14ac:dyDescent="0.2">
      <c r="A8" s="13" t="s">
        <v>130</v>
      </c>
      <c r="B8" s="79">
        <v>22.4</v>
      </c>
      <c r="C8" s="79">
        <v>17.100000000000001</v>
      </c>
    </row>
    <row r="9" spans="1:3" x14ac:dyDescent="0.2">
      <c r="A9" s="13" t="s">
        <v>131</v>
      </c>
      <c r="B9" s="79">
        <v>3.5</v>
      </c>
      <c r="C9" s="79">
        <v>4.3</v>
      </c>
    </row>
    <row r="10" spans="1:3" x14ac:dyDescent="0.2">
      <c r="A10" s="13" t="s">
        <v>132</v>
      </c>
      <c r="B10" s="79">
        <v>0.5</v>
      </c>
      <c r="C10" s="79">
        <v>0.4</v>
      </c>
    </row>
    <row r="11" spans="1:3" x14ac:dyDescent="0.2">
      <c r="A11" s="43" t="s">
        <v>164</v>
      </c>
      <c r="B11" s="79">
        <v>11.399999999999999</v>
      </c>
      <c r="C11" s="79">
        <v>12.299999999999999</v>
      </c>
    </row>
    <row r="14" spans="1:3" x14ac:dyDescent="0.2">
      <c r="A14" s="11" t="s">
        <v>161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topLeftCell="B1" zoomScale="124" zoomScaleNormal="124" workbookViewId="0">
      <selection activeCell="A2" sqref="A2"/>
    </sheetView>
  </sheetViews>
  <sheetFormatPr baseColWidth="10" defaultColWidth="11.42578125" defaultRowHeight="12.75" x14ac:dyDescent="0.2"/>
  <cols>
    <col min="1" max="1" width="22.85546875" style="7" customWidth="1"/>
    <col min="2" max="2" width="15.28515625" style="7" customWidth="1"/>
    <col min="3" max="3" width="13.7109375" style="7" customWidth="1"/>
    <col min="4" max="4" width="19.28515625" style="2" customWidth="1"/>
    <col min="5" max="5" width="12.5703125" style="2" bestFit="1" customWidth="1"/>
    <col min="6" max="16384" width="11.42578125" style="2"/>
  </cols>
  <sheetData>
    <row r="2" spans="1:4" ht="15" x14ac:dyDescent="0.25">
      <c r="A2" s="3" t="s">
        <v>168</v>
      </c>
    </row>
    <row r="4" spans="1:4" ht="18" x14ac:dyDescent="0.2">
      <c r="A4" s="41"/>
      <c r="B4" s="39" t="s">
        <v>107</v>
      </c>
      <c r="C4" s="50" t="s">
        <v>16</v>
      </c>
      <c r="D4" s="50" t="s">
        <v>108</v>
      </c>
    </row>
    <row r="5" spans="1:4" x14ac:dyDescent="0.2">
      <c r="A5" s="12" t="s">
        <v>94</v>
      </c>
      <c r="B5" s="51">
        <v>606</v>
      </c>
      <c r="C5" s="51">
        <v>762</v>
      </c>
      <c r="D5" s="51">
        <v>13045</v>
      </c>
    </row>
    <row r="6" spans="1:4" x14ac:dyDescent="0.2">
      <c r="A6" s="13" t="s">
        <v>81</v>
      </c>
      <c r="B6" s="51">
        <v>37</v>
      </c>
      <c r="C6" s="51">
        <v>106</v>
      </c>
      <c r="D6" s="51">
        <v>9986</v>
      </c>
    </row>
    <row r="7" spans="1:4" x14ac:dyDescent="0.2">
      <c r="A7" s="13" t="s">
        <v>82</v>
      </c>
      <c r="B7" s="51">
        <v>254</v>
      </c>
      <c r="C7" s="51">
        <v>418</v>
      </c>
      <c r="D7" s="51">
        <v>4103</v>
      </c>
    </row>
    <row r="8" spans="1:4" x14ac:dyDescent="0.2">
      <c r="A8" s="13" t="s">
        <v>83</v>
      </c>
      <c r="B8" s="51">
        <v>43</v>
      </c>
      <c r="C8" s="51">
        <v>70</v>
      </c>
      <c r="D8" s="51">
        <v>719</v>
      </c>
    </row>
    <row r="9" spans="1:4" x14ac:dyDescent="0.2">
      <c r="A9" s="13" t="s">
        <v>84</v>
      </c>
      <c r="B9" s="51">
        <v>84</v>
      </c>
      <c r="C9" s="51">
        <v>85</v>
      </c>
      <c r="D9" s="51">
        <v>233</v>
      </c>
    </row>
    <row r="10" spans="1:4" x14ac:dyDescent="0.2">
      <c r="A10" s="13" t="s">
        <v>85</v>
      </c>
      <c r="B10" s="51">
        <v>14</v>
      </c>
      <c r="C10" s="51">
        <v>17</v>
      </c>
      <c r="D10" s="51">
        <v>91</v>
      </c>
    </row>
    <row r="11" spans="1:4" x14ac:dyDescent="0.2">
      <c r="A11" s="13" t="s">
        <v>86</v>
      </c>
      <c r="B11" s="51">
        <v>155</v>
      </c>
      <c r="C11" s="51">
        <v>155</v>
      </c>
      <c r="D11" s="51">
        <v>74</v>
      </c>
    </row>
    <row r="12" spans="1:4" x14ac:dyDescent="0.2">
      <c r="A12" s="49" t="s">
        <v>21</v>
      </c>
      <c r="B12" s="34">
        <f>+B5+B6+B7+B8+B9+B10+B11</f>
        <v>1193</v>
      </c>
      <c r="C12" s="34">
        <f t="shared" ref="C12:D12" si="0">+C5+C6+C7+C8+C9+C10+C11</f>
        <v>1613</v>
      </c>
      <c r="D12" s="34">
        <f t="shared" si="0"/>
        <v>28251</v>
      </c>
    </row>
    <row r="15" spans="1:4" x14ac:dyDescent="0.2">
      <c r="A15" s="11" t="s">
        <v>161</v>
      </c>
    </row>
  </sheetData>
  <pageMargins left="0.7" right="0.7" top="0.75" bottom="0.75" header="0.3" footer="0.3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6"/>
  <sheetViews>
    <sheetView zoomScale="130" zoomScaleNormal="130" workbookViewId="0">
      <selection activeCell="A2" sqref="A2"/>
    </sheetView>
  </sheetViews>
  <sheetFormatPr baseColWidth="10" defaultColWidth="11.42578125" defaultRowHeight="12.75" x14ac:dyDescent="0.2"/>
  <cols>
    <col min="1" max="1" width="21.7109375" style="7" customWidth="1"/>
    <col min="2" max="2" width="12.140625" style="7" customWidth="1"/>
    <col min="3" max="3" width="11.85546875" style="7" customWidth="1"/>
    <col min="4" max="4" width="11.42578125" style="2"/>
    <col min="5" max="5" width="12.5703125" style="2" bestFit="1" customWidth="1"/>
    <col min="6" max="16384" width="11.42578125" style="2"/>
  </cols>
  <sheetData>
    <row r="2" spans="1:13" ht="15" x14ac:dyDescent="0.25">
      <c r="A2" s="3" t="s">
        <v>167</v>
      </c>
    </row>
    <row r="3" spans="1:13" x14ac:dyDescent="0.2">
      <c r="A3" s="83"/>
      <c r="B3" s="1"/>
      <c r="C3" s="2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3" ht="27" x14ac:dyDescent="0.2">
      <c r="A5" s="41"/>
      <c r="B5" s="50" t="s">
        <v>109</v>
      </c>
      <c r="C5" s="50" t="s">
        <v>110</v>
      </c>
    </row>
    <row r="6" spans="1:13" x14ac:dyDescent="0.2">
      <c r="A6" s="12" t="s">
        <v>94</v>
      </c>
      <c r="B6" s="51">
        <v>355</v>
      </c>
      <c r="C6" s="51">
        <v>5322</v>
      </c>
      <c r="D6" s="102"/>
    </row>
    <row r="7" spans="1:13" x14ac:dyDescent="0.2">
      <c r="A7" s="13" t="s">
        <v>81</v>
      </c>
      <c r="B7" s="51">
        <v>30</v>
      </c>
      <c r="C7" s="51">
        <v>35</v>
      </c>
    </row>
    <row r="8" spans="1:13" x14ac:dyDescent="0.2">
      <c r="A8" s="13" t="s">
        <v>82</v>
      </c>
      <c r="B8" s="51">
        <v>259</v>
      </c>
      <c r="C8" s="51">
        <v>19879</v>
      </c>
      <c r="D8" s="102"/>
    </row>
    <row r="9" spans="1:13" x14ac:dyDescent="0.2">
      <c r="A9" s="13" t="s">
        <v>83</v>
      </c>
      <c r="B9" s="51">
        <v>0</v>
      </c>
      <c r="C9" s="51">
        <v>0</v>
      </c>
    </row>
    <row r="10" spans="1:13" x14ac:dyDescent="0.2">
      <c r="A10" s="13" t="s">
        <v>84</v>
      </c>
      <c r="B10" s="51">
        <v>0</v>
      </c>
      <c r="C10" s="51">
        <v>0</v>
      </c>
    </row>
    <row r="11" spans="1:13" x14ac:dyDescent="0.2">
      <c r="A11" s="13" t="s">
        <v>85</v>
      </c>
      <c r="B11" s="51">
        <v>0</v>
      </c>
      <c r="C11" s="51">
        <v>0</v>
      </c>
    </row>
    <row r="12" spans="1:13" x14ac:dyDescent="0.2">
      <c r="A12" s="13" t="s">
        <v>86</v>
      </c>
      <c r="B12" s="52" t="s">
        <v>111</v>
      </c>
      <c r="C12" s="52" t="s">
        <v>111</v>
      </c>
    </row>
    <row r="13" spans="1:13" x14ac:dyDescent="0.2">
      <c r="A13" s="49" t="s">
        <v>21</v>
      </c>
      <c r="B13" s="34">
        <f>+B6+B7+B8+B9+B10+B11</f>
        <v>644</v>
      </c>
      <c r="C13" s="34">
        <f>+C6+C7+C8+C9+C10+C11</f>
        <v>25236</v>
      </c>
      <c r="D13" s="102"/>
    </row>
    <row r="16" spans="1:13" x14ac:dyDescent="0.2">
      <c r="A16" s="11" t="s">
        <v>161</v>
      </c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zoomScale="106" zoomScaleNormal="106" workbookViewId="0">
      <selection activeCell="B6" sqref="B6:C13"/>
    </sheetView>
  </sheetViews>
  <sheetFormatPr baseColWidth="10" defaultColWidth="11.42578125" defaultRowHeight="12.75" x14ac:dyDescent="0.2"/>
  <cols>
    <col min="1" max="1" width="22.7109375" style="7" customWidth="1"/>
    <col min="2" max="2" width="15.85546875" style="7" customWidth="1"/>
    <col min="3" max="3" width="14.42578125" style="7" customWidth="1"/>
    <col min="4" max="4" width="15.42578125" style="2" customWidth="1"/>
    <col min="5" max="5" width="12.5703125" style="2" bestFit="1" customWidth="1"/>
    <col min="6" max="16384" width="11.42578125" style="2"/>
  </cols>
  <sheetData>
    <row r="2" spans="1:13" ht="15" x14ac:dyDescent="0.25">
      <c r="A2" s="3" t="s">
        <v>166</v>
      </c>
    </row>
    <row r="3" spans="1:13" x14ac:dyDescent="0.2">
      <c r="A3" s="83" t="s">
        <v>122</v>
      </c>
      <c r="B3" s="1"/>
      <c r="C3" s="2"/>
      <c r="D3" s="31"/>
      <c r="E3" s="31"/>
      <c r="F3" s="31"/>
      <c r="G3" s="31"/>
      <c r="H3" s="31"/>
      <c r="I3" s="31"/>
      <c r="J3" s="31"/>
      <c r="K3" s="31"/>
      <c r="L3" s="31"/>
      <c r="M3" s="31"/>
    </row>
    <row r="5" spans="1:13" ht="18" x14ac:dyDescent="0.2">
      <c r="A5" s="41"/>
      <c r="B5" s="50" t="s">
        <v>112</v>
      </c>
      <c r="C5" s="50" t="s">
        <v>80</v>
      </c>
      <c r="D5" s="50" t="s">
        <v>134</v>
      </c>
    </row>
    <row r="6" spans="1:13" x14ac:dyDescent="0.2">
      <c r="A6" s="12" t="s">
        <v>94</v>
      </c>
      <c r="B6" s="51">
        <v>566774214</v>
      </c>
      <c r="C6" s="51">
        <v>219152609</v>
      </c>
      <c r="D6" s="51">
        <v>144981258</v>
      </c>
    </row>
    <row r="7" spans="1:13" x14ac:dyDescent="0.2">
      <c r="A7" s="13" t="s">
        <v>81</v>
      </c>
      <c r="B7" s="51">
        <v>374345154</v>
      </c>
      <c r="C7" s="51">
        <v>142589542</v>
      </c>
      <c r="D7" s="51">
        <v>13427368</v>
      </c>
    </row>
    <row r="8" spans="1:13" x14ac:dyDescent="0.2">
      <c r="A8" s="13" t="s">
        <v>82</v>
      </c>
      <c r="B8" s="51">
        <v>116634051</v>
      </c>
      <c r="C8" s="51">
        <v>45431820</v>
      </c>
      <c r="D8" s="51">
        <v>6964653</v>
      </c>
    </row>
    <row r="9" spans="1:13" x14ac:dyDescent="0.2">
      <c r="A9" s="13" t="s">
        <v>83</v>
      </c>
      <c r="B9" s="51">
        <v>21773415</v>
      </c>
      <c r="C9" s="51">
        <v>10045637</v>
      </c>
      <c r="D9" s="51">
        <v>-486423</v>
      </c>
    </row>
    <row r="10" spans="1:13" x14ac:dyDescent="0.2">
      <c r="A10" s="13" t="s">
        <v>84</v>
      </c>
      <c r="B10" s="51">
        <v>74426287</v>
      </c>
      <c r="C10" s="51">
        <v>10409887</v>
      </c>
      <c r="D10" s="51">
        <v>-8955373</v>
      </c>
    </row>
    <row r="11" spans="1:13" x14ac:dyDescent="0.2">
      <c r="A11" s="13" t="s">
        <v>85</v>
      </c>
      <c r="B11" s="51">
        <v>64416123</v>
      </c>
      <c r="C11" s="51">
        <v>4093542</v>
      </c>
      <c r="D11" s="51">
        <v>-100349</v>
      </c>
    </row>
    <row r="12" spans="1:13" x14ac:dyDescent="0.2">
      <c r="A12" s="13" t="s">
        <v>86</v>
      </c>
      <c r="B12" s="51">
        <v>1026496716</v>
      </c>
      <c r="C12" s="52" t="s">
        <v>111</v>
      </c>
      <c r="D12" s="52" t="s">
        <v>111</v>
      </c>
    </row>
    <row r="13" spans="1:13" x14ac:dyDescent="0.2">
      <c r="A13" s="49" t="s">
        <v>21</v>
      </c>
      <c r="B13" s="34">
        <v>2244865959</v>
      </c>
      <c r="C13" s="34">
        <v>431723036</v>
      </c>
      <c r="D13" s="34">
        <f>+D11+D6+D7+D8+D10+D9</f>
        <v>155831134</v>
      </c>
    </row>
    <row r="15" spans="1:13" x14ac:dyDescent="0.2">
      <c r="A15" s="11" t="s">
        <v>161</v>
      </c>
    </row>
    <row r="19" spans="4:4" x14ac:dyDescent="0.2">
      <c r="D19" s="51"/>
    </row>
    <row r="20" spans="4:4" x14ac:dyDescent="0.2">
      <c r="D20" s="90"/>
    </row>
    <row r="21" spans="4:4" x14ac:dyDescent="0.2">
      <c r="D21" s="90"/>
    </row>
    <row r="22" spans="4:4" x14ac:dyDescent="0.2">
      <c r="D22" s="90"/>
    </row>
    <row r="23" spans="4:4" x14ac:dyDescent="0.2">
      <c r="D23" s="90"/>
    </row>
  </sheetData>
  <sortState ref="B36:D42">
    <sortCondition ref="B36:B42"/>
  </sortState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zoomScale="130" zoomScaleNormal="130" workbookViewId="0">
      <selection activeCell="B6" sqref="B6:B10"/>
    </sheetView>
  </sheetViews>
  <sheetFormatPr baseColWidth="10" defaultColWidth="11.42578125" defaultRowHeight="12.75" x14ac:dyDescent="0.2"/>
  <cols>
    <col min="1" max="1" width="21.7109375" style="7" customWidth="1"/>
    <col min="2" max="2" width="20.5703125" style="7" customWidth="1"/>
    <col min="3" max="3" width="13.7109375" style="7" customWidth="1"/>
    <col min="4" max="4" width="11.42578125" style="28"/>
    <col min="5" max="5" width="12.5703125" style="28" bestFit="1" customWidth="1"/>
    <col min="6" max="16384" width="11.42578125" style="28"/>
  </cols>
  <sheetData>
    <row r="2" spans="1:4" ht="15" x14ac:dyDescent="0.25">
      <c r="A2" s="3" t="s">
        <v>177</v>
      </c>
    </row>
    <row r="4" spans="1:4" ht="18" x14ac:dyDescent="0.2">
      <c r="A4" s="41"/>
      <c r="B4" s="95" t="s">
        <v>174</v>
      </c>
      <c r="C4" s="94"/>
    </row>
    <row r="5" spans="1:4" x14ac:dyDescent="0.2">
      <c r="A5" s="12" t="s">
        <v>16</v>
      </c>
      <c r="B5" s="51">
        <v>4937</v>
      </c>
      <c r="C5" s="79"/>
    </row>
    <row r="6" spans="1:4" x14ac:dyDescent="0.2">
      <c r="A6" s="13" t="s">
        <v>108</v>
      </c>
      <c r="B6" s="51">
        <v>87693</v>
      </c>
      <c r="C6" s="79"/>
    </row>
    <row r="7" spans="1:4" x14ac:dyDescent="0.2">
      <c r="A7" s="13" t="s">
        <v>112</v>
      </c>
      <c r="B7" s="51">
        <v>10708507772</v>
      </c>
      <c r="C7" s="79"/>
    </row>
    <row r="8" spans="1:4" x14ac:dyDescent="0.2">
      <c r="A8" s="13" t="s">
        <v>123</v>
      </c>
      <c r="B8" s="51">
        <v>3070284471</v>
      </c>
      <c r="C8" s="79"/>
    </row>
    <row r="9" spans="1:4" s="107" customFormat="1" x14ac:dyDescent="0.2">
      <c r="A9" s="13" t="s">
        <v>23</v>
      </c>
      <c r="B9" s="56">
        <v>571500603</v>
      </c>
      <c r="C9" s="56"/>
    </row>
    <row r="10" spans="1:4" s="107" customFormat="1" x14ac:dyDescent="0.2">
      <c r="A10" s="43" t="s">
        <v>80</v>
      </c>
      <c r="B10" s="56">
        <v>3432673074</v>
      </c>
      <c r="C10" s="56"/>
    </row>
    <row r="11" spans="1:4" s="107" customFormat="1" x14ac:dyDescent="0.2">
      <c r="A11" s="33"/>
      <c r="B11" s="56"/>
      <c r="C11" s="56"/>
    </row>
    <row r="12" spans="1:4" s="107" customFormat="1" x14ac:dyDescent="0.2">
      <c r="A12" s="33"/>
      <c r="B12" s="56"/>
      <c r="C12" s="56"/>
    </row>
    <row r="13" spans="1:4" s="107" customFormat="1" ht="34.5" customHeight="1" x14ac:dyDescent="0.2">
      <c r="A13" s="113" t="s">
        <v>95</v>
      </c>
      <c r="B13" s="113"/>
      <c r="C13" s="113"/>
      <c r="D13" s="113"/>
    </row>
    <row r="14" spans="1:4" s="107" customFormat="1" x14ac:dyDescent="0.2">
      <c r="A14" s="42"/>
      <c r="B14" s="57"/>
      <c r="C14" s="57"/>
    </row>
    <row r="15" spans="1:4" s="107" customFormat="1" x14ac:dyDescent="0.2">
      <c r="A15" s="11" t="s">
        <v>161</v>
      </c>
      <c r="B15" s="40"/>
      <c r="C15" s="40"/>
    </row>
    <row r="16" spans="1:4" x14ac:dyDescent="0.2">
      <c r="A16" s="11"/>
    </row>
  </sheetData>
  <mergeCells count="1">
    <mergeCell ref="A13:D13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zoomScale="98" zoomScaleNormal="98" workbookViewId="0"/>
  </sheetViews>
  <sheetFormatPr baseColWidth="10" defaultColWidth="11.42578125" defaultRowHeight="12" customHeight="1" x14ac:dyDescent="0.15"/>
  <cols>
    <col min="1" max="1" width="28.140625" style="40" customWidth="1"/>
    <col min="2" max="2" width="11.7109375" style="40" customWidth="1"/>
    <col min="3" max="3" width="10.7109375" style="40" customWidth="1"/>
    <col min="4" max="4" width="11" style="40" customWidth="1"/>
    <col min="5" max="5" width="11.140625" style="40" customWidth="1"/>
    <col min="6" max="6" width="10.7109375" style="40" customWidth="1"/>
    <col min="7" max="7" width="9" style="40" customWidth="1"/>
    <col min="8" max="8" width="28.140625" style="40" customWidth="1"/>
    <col min="9" max="13" width="10.7109375" style="40" customWidth="1"/>
    <col min="14" max="14" width="4.28515625" style="40" customWidth="1"/>
    <col min="15" max="15" width="28.140625" style="40" customWidth="1"/>
    <col min="16" max="20" width="10.7109375" style="40" customWidth="1"/>
    <col min="21" max="16384" width="11.42578125" style="40"/>
  </cols>
  <sheetData>
    <row r="2" spans="1:15" ht="12" customHeight="1" x14ac:dyDescent="0.25">
      <c r="A2" s="59" t="s">
        <v>158</v>
      </c>
      <c r="H2" s="59"/>
      <c r="O2" s="59"/>
    </row>
    <row r="3" spans="1:15" ht="12" customHeight="1" x14ac:dyDescent="0.2">
      <c r="A3" s="83" t="s">
        <v>101</v>
      </c>
    </row>
    <row r="4" spans="1:15" ht="18.75" customHeight="1" x14ac:dyDescent="0.15">
      <c r="A4" s="60" t="s">
        <v>89</v>
      </c>
      <c r="B4" s="108" t="s">
        <v>21</v>
      </c>
      <c r="C4" s="108" t="s">
        <v>45</v>
      </c>
      <c r="D4" s="108" t="s">
        <v>35</v>
      </c>
      <c r="E4" s="108" t="s">
        <v>36</v>
      </c>
      <c r="F4" s="108" t="s">
        <v>13</v>
      </c>
    </row>
    <row r="5" spans="1:15" ht="12" customHeight="1" x14ac:dyDescent="0.15">
      <c r="A5" s="70" t="s">
        <v>46</v>
      </c>
      <c r="B5" s="61"/>
      <c r="C5" s="61"/>
      <c r="D5" s="61"/>
      <c r="E5" s="61"/>
      <c r="F5" s="62"/>
    </row>
    <row r="6" spans="1:15" ht="12" customHeight="1" x14ac:dyDescent="0.15">
      <c r="A6" s="71" t="s">
        <v>47</v>
      </c>
      <c r="B6" s="64">
        <v>7756386131</v>
      </c>
      <c r="C6" s="64">
        <v>20069776</v>
      </c>
      <c r="D6" s="64">
        <v>4449044481</v>
      </c>
      <c r="E6" s="64">
        <v>106560096</v>
      </c>
      <c r="F6" s="64">
        <v>3180711778</v>
      </c>
    </row>
    <row r="7" spans="1:15" ht="12" customHeight="1" x14ac:dyDescent="0.15">
      <c r="A7" s="71" t="s">
        <v>48</v>
      </c>
      <c r="B7" s="64">
        <v>52873397</v>
      </c>
      <c r="C7" s="64">
        <v>3778</v>
      </c>
      <c r="D7" s="64">
        <v>48576570</v>
      </c>
      <c r="E7" s="64">
        <v>2161558</v>
      </c>
      <c r="F7" s="64">
        <v>2131490</v>
      </c>
    </row>
    <row r="8" spans="1:15" ht="12" customHeight="1" x14ac:dyDescent="0.15">
      <c r="A8" s="71" t="s">
        <v>49</v>
      </c>
      <c r="B8" s="64">
        <v>18912303</v>
      </c>
      <c r="C8" s="64">
        <v>51704</v>
      </c>
      <c r="D8" s="64">
        <v>17848677</v>
      </c>
      <c r="E8" s="64">
        <v>6054</v>
      </c>
      <c r="F8" s="64">
        <v>1005868</v>
      </c>
    </row>
    <row r="9" spans="1:15" ht="12" customHeight="1" x14ac:dyDescent="0.15">
      <c r="A9" s="71" t="s">
        <v>50</v>
      </c>
      <c r="B9" s="64">
        <v>336865565</v>
      </c>
      <c r="C9" s="64">
        <v>1410589</v>
      </c>
      <c r="D9" s="64">
        <v>29783500</v>
      </c>
      <c r="E9" s="64">
        <v>263299</v>
      </c>
      <c r="F9" s="64">
        <v>305408177</v>
      </c>
    </row>
    <row r="10" spans="1:15" ht="12" customHeight="1" x14ac:dyDescent="0.15">
      <c r="A10" s="71" t="s">
        <v>51</v>
      </c>
      <c r="B10" s="64">
        <v>578541400</v>
      </c>
      <c r="C10" s="64">
        <v>155488</v>
      </c>
      <c r="D10" s="64">
        <v>149607085</v>
      </c>
      <c r="E10" s="64">
        <v>606767</v>
      </c>
      <c r="F10" s="64">
        <v>428172059</v>
      </c>
    </row>
    <row r="11" spans="1:15" ht="12" customHeight="1" x14ac:dyDescent="0.15">
      <c r="A11" s="71" t="s">
        <v>52</v>
      </c>
      <c r="B11" s="64">
        <v>140540952</v>
      </c>
      <c r="C11" s="64">
        <v>31517</v>
      </c>
      <c r="D11" s="64">
        <v>72164710</v>
      </c>
      <c r="E11" s="64">
        <v>218863</v>
      </c>
      <c r="F11" s="64">
        <v>68125862</v>
      </c>
    </row>
    <row r="12" spans="1:15" ht="12" customHeight="1" x14ac:dyDescent="0.15">
      <c r="A12" s="71" t="s">
        <v>53</v>
      </c>
      <c r="B12" s="64">
        <v>26170855</v>
      </c>
      <c r="C12" s="64">
        <v>341337</v>
      </c>
      <c r="D12" s="64">
        <v>10708233</v>
      </c>
      <c r="E12" s="64">
        <v>103929</v>
      </c>
      <c r="F12" s="64">
        <v>15017355</v>
      </c>
    </row>
    <row r="13" spans="1:15" ht="12" customHeight="1" x14ac:dyDescent="0.15">
      <c r="A13" s="71" t="s">
        <v>54</v>
      </c>
      <c r="B13" s="64">
        <v>155230449</v>
      </c>
      <c r="C13" s="64">
        <v>1183</v>
      </c>
      <c r="D13" s="64">
        <v>41392492</v>
      </c>
      <c r="E13" s="64">
        <v>518933</v>
      </c>
      <c r="F13" s="64">
        <v>113317840</v>
      </c>
    </row>
    <row r="14" spans="1:15" ht="12" customHeight="1" x14ac:dyDescent="0.15">
      <c r="A14" s="72" t="s">
        <v>96</v>
      </c>
      <c r="B14" s="65">
        <v>9065521051</v>
      </c>
      <c r="C14" s="65">
        <v>22065373</v>
      </c>
      <c r="D14" s="65">
        <v>4819125749</v>
      </c>
      <c r="E14" s="65">
        <v>110439500</v>
      </c>
      <c r="F14" s="65">
        <v>4113890430</v>
      </c>
    </row>
    <row r="15" spans="1:15" ht="12" customHeight="1" x14ac:dyDescent="0.15">
      <c r="A15" s="73" t="s">
        <v>55</v>
      </c>
      <c r="B15" s="62"/>
      <c r="C15" s="66"/>
      <c r="D15" s="66"/>
      <c r="E15" s="66"/>
      <c r="F15" s="62"/>
    </row>
    <row r="16" spans="1:15" ht="12" customHeight="1" x14ac:dyDescent="0.15">
      <c r="A16" s="71" t="s">
        <v>56</v>
      </c>
      <c r="B16" s="64">
        <v>4571973541</v>
      </c>
      <c r="C16" s="64">
        <v>12380530</v>
      </c>
      <c r="D16" s="64">
        <v>2605606048</v>
      </c>
      <c r="E16" s="64">
        <v>53172160</v>
      </c>
      <c r="F16" s="64">
        <v>1900814803</v>
      </c>
    </row>
    <row r="17" spans="1:15" ht="12" customHeight="1" x14ac:dyDescent="0.15">
      <c r="A17" s="71" t="s">
        <v>57</v>
      </c>
      <c r="B17" s="64">
        <v>-12658594</v>
      </c>
      <c r="C17" s="64">
        <v>141622</v>
      </c>
      <c r="D17" s="64">
        <v>2855689</v>
      </c>
      <c r="E17" s="64">
        <v>493844</v>
      </c>
      <c r="F17" s="64">
        <v>-16149750</v>
      </c>
    </row>
    <row r="18" spans="1:15" ht="12" customHeight="1" x14ac:dyDescent="0.15">
      <c r="A18" s="71" t="s">
        <v>58</v>
      </c>
      <c r="B18" s="64">
        <v>1143264345</v>
      </c>
      <c r="C18" s="64">
        <v>3270584</v>
      </c>
      <c r="D18" s="64">
        <v>684153000</v>
      </c>
      <c r="E18" s="64">
        <v>9548262</v>
      </c>
      <c r="F18" s="64">
        <v>446292499</v>
      </c>
    </row>
    <row r="19" spans="1:15" ht="12" customHeight="1" x14ac:dyDescent="0.15">
      <c r="A19" s="71" t="s">
        <v>59</v>
      </c>
      <c r="B19" s="64">
        <v>16116953</v>
      </c>
      <c r="C19" s="64">
        <v>27939</v>
      </c>
      <c r="D19" s="64">
        <v>14151225</v>
      </c>
      <c r="E19" s="64">
        <v>398331</v>
      </c>
      <c r="F19" s="64">
        <v>1539458</v>
      </c>
    </row>
    <row r="20" spans="1:15" ht="12" customHeight="1" x14ac:dyDescent="0.15">
      <c r="A20" s="71" t="s">
        <v>60</v>
      </c>
      <c r="B20" s="64">
        <v>1965855724</v>
      </c>
      <c r="C20" s="64">
        <v>3649368</v>
      </c>
      <c r="D20" s="64">
        <v>942296799</v>
      </c>
      <c r="E20" s="64">
        <v>39510241</v>
      </c>
      <c r="F20" s="64">
        <v>980399317</v>
      </c>
    </row>
    <row r="21" spans="1:15" ht="12" customHeight="1" x14ac:dyDescent="0.15">
      <c r="A21" s="71" t="s">
        <v>61</v>
      </c>
      <c r="B21" s="64">
        <v>293137991</v>
      </c>
      <c r="C21" s="64">
        <v>35931</v>
      </c>
      <c r="D21" s="64">
        <v>39226596</v>
      </c>
      <c r="E21" s="64">
        <v>793472</v>
      </c>
      <c r="F21" s="64">
        <v>253081992</v>
      </c>
    </row>
    <row r="22" spans="1:15" ht="12" customHeight="1" x14ac:dyDescent="0.15">
      <c r="A22" s="71" t="s">
        <v>62</v>
      </c>
      <c r="B22" s="64">
        <v>129726475</v>
      </c>
      <c r="C22" s="64">
        <v>54080</v>
      </c>
      <c r="D22" s="64">
        <v>85484894</v>
      </c>
      <c r="E22" s="64">
        <v>656888</v>
      </c>
      <c r="F22" s="64">
        <v>43530614</v>
      </c>
    </row>
    <row r="23" spans="1:15" ht="12" customHeight="1" x14ac:dyDescent="0.15">
      <c r="A23" s="71" t="s">
        <v>63</v>
      </c>
      <c r="B23" s="64">
        <v>18804831</v>
      </c>
      <c r="C23" s="64">
        <v>64442</v>
      </c>
      <c r="D23" s="64">
        <v>10906552</v>
      </c>
      <c r="E23" s="64">
        <v>83630</v>
      </c>
      <c r="F23" s="64">
        <v>7750208</v>
      </c>
    </row>
    <row r="24" spans="1:15" ht="12" customHeight="1" x14ac:dyDescent="0.15">
      <c r="A24" s="71" t="s">
        <v>64</v>
      </c>
      <c r="B24" s="64">
        <v>248242643</v>
      </c>
      <c r="C24" s="64">
        <v>1517473</v>
      </c>
      <c r="D24" s="64">
        <v>160427224</v>
      </c>
      <c r="E24" s="64">
        <v>969292</v>
      </c>
      <c r="F24" s="64">
        <v>85328654</v>
      </c>
    </row>
    <row r="25" spans="1:15" ht="12" customHeight="1" x14ac:dyDescent="0.15">
      <c r="A25" s="71" t="s">
        <v>65</v>
      </c>
      <c r="B25" s="64">
        <v>330168389</v>
      </c>
      <c r="C25" s="64">
        <v>0</v>
      </c>
      <c r="D25" s="64">
        <v>104855397</v>
      </c>
      <c r="E25" s="64">
        <v>69328</v>
      </c>
      <c r="F25" s="64">
        <v>225243665</v>
      </c>
    </row>
    <row r="26" spans="1:15" ht="12" customHeight="1" x14ac:dyDescent="0.15">
      <c r="A26" s="72" t="s">
        <v>96</v>
      </c>
      <c r="B26" s="65">
        <v>8704632299</v>
      </c>
      <c r="C26" s="65">
        <v>21141968</v>
      </c>
      <c r="D26" s="65">
        <v>4649963424</v>
      </c>
      <c r="E26" s="65">
        <v>105695447</v>
      </c>
      <c r="F26" s="65">
        <v>3927831460</v>
      </c>
    </row>
    <row r="27" spans="1:15" ht="12" customHeight="1" x14ac:dyDescent="0.15">
      <c r="A27" s="74" t="s">
        <v>66</v>
      </c>
      <c r="B27" s="65">
        <v>360888752</v>
      </c>
      <c r="C27" s="65">
        <v>923405</v>
      </c>
      <c r="D27" s="65">
        <v>169162324</v>
      </c>
      <c r="E27" s="65">
        <v>4744053</v>
      </c>
      <c r="F27" s="65">
        <v>186058970</v>
      </c>
    </row>
    <row r="28" spans="1:15" ht="12" customHeight="1" x14ac:dyDescent="0.15">
      <c r="A28" s="74" t="s">
        <v>67</v>
      </c>
      <c r="B28" s="65">
        <v>939299784</v>
      </c>
      <c r="C28" s="65">
        <v>2440879</v>
      </c>
      <c r="D28" s="65">
        <v>434444945</v>
      </c>
      <c r="E28" s="65">
        <v>5782672</v>
      </c>
      <c r="F28" s="65">
        <v>496631288</v>
      </c>
    </row>
    <row r="29" spans="1:15" ht="12" customHeight="1" x14ac:dyDescent="0.15">
      <c r="A29" s="68"/>
      <c r="H29" s="68"/>
      <c r="O29" s="68"/>
    </row>
    <row r="31" spans="1:15" ht="17.25" customHeight="1" x14ac:dyDescent="0.15">
      <c r="A31" s="60" t="s">
        <v>90</v>
      </c>
      <c r="B31" s="108" t="s">
        <v>21</v>
      </c>
      <c r="C31" s="108" t="s">
        <v>45</v>
      </c>
      <c r="D31" s="108" t="s">
        <v>35</v>
      </c>
      <c r="E31" s="108" t="s">
        <v>36</v>
      </c>
      <c r="F31" s="108" t="s">
        <v>13</v>
      </c>
    </row>
    <row r="32" spans="1:15" ht="12" customHeight="1" x14ac:dyDescent="0.15">
      <c r="A32" s="70" t="s">
        <v>46</v>
      </c>
      <c r="B32" s="61"/>
      <c r="C32" s="61"/>
      <c r="D32" s="61"/>
      <c r="E32" s="61"/>
      <c r="F32" s="62"/>
    </row>
    <row r="33" spans="1:6" ht="12" customHeight="1" x14ac:dyDescent="0.15">
      <c r="A33" s="71" t="s">
        <v>47</v>
      </c>
      <c r="B33" s="64">
        <v>389691256</v>
      </c>
      <c r="C33" s="62">
        <v>0</v>
      </c>
      <c r="D33" s="64">
        <v>333066615</v>
      </c>
      <c r="E33" s="64">
        <v>22434361</v>
      </c>
      <c r="F33" s="64">
        <v>34190280</v>
      </c>
    </row>
    <row r="34" spans="1:6" ht="12" customHeight="1" x14ac:dyDescent="0.15">
      <c r="A34" s="71" t="s">
        <v>48</v>
      </c>
      <c r="B34" s="64">
        <v>2183346</v>
      </c>
      <c r="C34" s="62">
        <v>0</v>
      </c>
      <c r="D34" s="64">
        <v>1968556</v>
      </c>
      <c r="E34" s="64">
        <v>154624</v>
      </c>
      <c r="F34" s="64">
        <v>60166</v>
      </c>
    </row>
    <row r="35" spans="1:6" ht="12" customHeight="1" x14ac:dyDescent="0.15">
      <c r="A35" s="71" t="s">
        <v>49</v>
      </c>
      <c r="B35" s="64">
        <v>0</v>
      </c>
      <c r="C35" s="62">
        <v>0</v>
      </c>
      <c r="D35" s="64">
        <v>0</v>
      </c>
      <c r="E35" s="64">
        <v>0</v>
      </c>
      <c r="F35" s="62">
        <v>0</v>
      </c>
    </row>
    <row r="36" spans="1:6" ht="12" customHeight="1" x14ac:dyDescent="0.15">
      <c r="A36" s="71" t="s">
        <v>50</v>
      </c>
      <c r="B36" s="64">
        <v>10452861</v>
      </c>
      <c r="C36" s="62">
        <v>0</v>
      </c>
      <c r="D36" s="64">
        <v>2580365</v>
      </c>
      <c r="E36" s="64">
        <v>39760</v>
      </c>
      <c r="F36" s="64">
        <v>7832736</v>
      </c>
    </row>
    <row r="37" spans="1:6" ht="12" customHeight="1" x14ac:dyDescent="0.15">
      <c r="A37" s="71" t="s">
        <v>51</v>
      </c>
      <c r="B37" s="64">
        <v>953662</v>
      </c>
      <c r="C37" s="62">
        <v>0</v>
      </c>
      <c r="D37" s="64">
        <v>682019</v>
      </c>
      <c r="E37" s="64">
        <v>0</v>
      </c>
      <c r="F37" s="64">
        <v>271643</v>
      </c>
    </row>
    <row r="38" spans="1:6" ht="12" customHeight="1" x14ac:dyDescent="0.15">
      <c r="A38" s="71" t="s">
        <v>52</v>
      </c>
      <c r="B38" s="64">
        <v>242993</v>
      </c>
      <c r="C38" s="62">
        <v>0</v>
      </c>
      <c r="D38" s="64">
        <v>216291</v>
      </c>
      <c r="E38" s="64">
        <v>2172</v>
      </c>
      <c r="F38" s="64">
        <v>24530</v>
      </c>
    </row>
    <row r="39" spans="1:6" ht="12" customHeight="1" x14ac:dyDescent="0.15">
      <c r="A39" s="71" t="s">
        <v>53</v>
      </c>
      <c r="B39" s="64">
        <v>862627</v>
      </c>
      <c r="C39" s="62">
        <v>0</v>
      </c>
      <c r="D39" s="64">
        <v>464271</v>
      </c>
      <c r="E39" s="64">
        <v>59297</v>
      </c>
      <c r="F39" s="64">
        <v>339059</v>
      </c>
    </row>
    <row r="40" spans="1:6" ht="12" customHeight="1" x14ac:dyDescent="0.15">
      <c r="A40" s="71" t="s">
        <v>54</v>
      </c>
      <c r="B40" s="64">
        <v>676133</v>
      </c>
      <c r="C40" s="62">
        <v>0</v>
      </c>
      <c r="D40" s="64">
        <v>608564</v>
      </c>
      <c r="E40" s="64">
        <v>0</v>
      </c>
      <c r="F40" s="64">
        <v>67568</v>
      </c>
    </row>
    <row r="41" spans="1:6" ht="12" customHeight="1" x14ac:dyDescent="0.15">
      <c r="A41" s="72" t="s">
        <v>96</v>
      </c>
      <c r="B41" s="65">
        <v>405062878</v>
      </c>
      <c r="C41" s="66">
        <v>0</v>
      </c>
      <c r="D41" s="65">
        <v>339586683</v>
      </c>
      <c r="E41" s="65">
        <v>22690214</v>
      </c>
      <c r="F41" s="65">
        <v>42785982</v>
      </c>
    </row>
    <row r="42" spans="1:6" ht="12" customHeight="1" x14ac:dyDescent="0.15">
      <c r="A42" s="73" t="s">
        <v>55</v>
      </c>
      <c r="B42" s="62"/>
      <c r="C42" s="66"/>
      <c r="D42" s="66"/>
      <c r="E42" s="66"/>
      <c r="F42" s="62"/>
    </row>
    <row r="43" spans="1:6" ht="12" customHeight="1" x14ac:dyDescent="0.15">
      <c r="A43" s="71" t="s">
        <v>56</v>
      </c>
      <c r="B43" s="64">
        <v>179391053</v>
      </c>
      <c r="C43" s="62">
        <v>0</v>
      </c>
      <c r="D43" s="64">
        <v>163522791</v>
      </c>
      <c r="E43" s="64">
        <v>4395592</v>
      </c>
      <c r="F43" s="64">
        <v>11472670</v>
      </c>
    </row>
    <row r="44" spans="1:6" ht="12" customHeight="1" x14ac:dyDescent="0.15">
      <c r="A44" s="71" t="s">
        <v>57</v>
      </c>
      <c r="B44" s="64">
        <v>-2131884</v>
      </c>
      <c r="C44" s="62">
        <v>0</v>
      </c>
      <c r="D44" s="64">
        <v>-2266464</v>
      </c>
      <c r="E44" s="64">
        <v>17391</v>
      </c>
      <c r="F44" s="64">
        <v>117189</v>
      </c>
    </row>
    <row r="45" spans="1:6" ht="12" customHeight="1" x14ac:dyDescent="0.15">
      <c r="A45" s="71" t="s">
        <v>58</v>
      </c>
      <c r="B45" s="64">
        <v>47839451</v>
      </c>
      <c r="C45" s="62">
        <v>0</v>
      </c>
      <c r="D45" s="64">
        <v>39477073</v>
      </c>
      <c r="E45" s="64">
        <v>1079002</v>
      </c>
      <c r="F45" s="64">
        <v>7283376</v>
      </c>
    </row>
    <row r="46" spans="1:6" ht="12" customHeight="1" x14ac:dyDescent="0.15">
      <c r="A46" s="71" t="s">
        <v>59</v>
      </c>
      <c r="B46" s="64">
        <v>4756879</v>
      </c>
      <c r="C46" s="62">
        <v>0</v>
      </c>
      <c r="D46" s="64">
        <v>4410009</v>
      </c>
      <c r="E46" s="64">
        <v>-4051</v>
      </c>
      <c r="F46" s="64">
        <v>350921</v>
      </c>
    </row>
    <row r="47" spans="1:6" ht="12" customHeight="1" x14ac:dyDescent="0.15">
      <c r="A47" s="71" t="s">
        <v>60</v>
      </c>
      <c r="B47" s="64">
        <v>116476470</v>
      </c>
      <c r="C47" s="62">
        <v>0</v>
      </c>
      <c r="D47" s="64">
        <v>89158835</v>
      </c>
      <c r="E47" s="64">
        <v>5738069</v>
      </c>
      <c r="F47" s="64">
        <v>21579566</v>
      </c>
    </row>
    <row r="48" spans="1:6" ht="12" customHeight="1" x14ac:dyDescent="0.15">
      <c r="A48" s="71" t="s">
        <v>61</v>
      </c>
      <c r="B48" s="64">
        <v>797952</v>
      </c>
      <c r="C48" s="62">
        <v>0</v>
      </c>
      <c r="D48" s="64">
        <v>686942</v>
      </c>
      <c r="E48" s="64">
        <v>0</v>
      </c>
      <c r="F48" s="64">
        <v>111010</v>
      </c>
    </row>
    <row r="49" spans="1:15" ht="12" customHeight="1" x14ac:dyDescent="0.15">
      <c r="A49" s="71" t="s">
        <v>62</v>
      </c>
      <c r="B49" s="64">
        <v>2024517</v>
      </c>
      <c r="C49" s="62">
        <v>0</v>
      </c>
      <c r="D49" s="64">
        <v>1705077</v>
      </c>
      <c r="E49" s="64">
        <v>46402</v>
      </c>
      <c r="F49" s="64">
        <v>273037</v>
      </c>
    </row>
    <row r="50" spans="1:15" ht="12" customHeight="1" x14ac:dyDescent="0.15">
      <c r="A50" s="71" t="s">
        <v>63</v>
      </c>
      <c r="B50" s="64">
        <v>297240</v>
      </c>
      <c r="C50" s="62">
        <v>0</v>
      </c>
      <c r="D50" s="64">
        <v>209151</v>
      </c>
      <c r="E50" s="64">
        <v>47092</v>
      </c>
      <c r="F50" s="64">
        <v>40996</v>
      </c>
    </row>
    <row r="51" spans="1:15" ht="12" customHeight="1" x14ac:dyDescent="0.15">
      <c r="A51" s="71" t="s">
        <v>64</v>
      </c>
      <c r="B51" s="64">
        <v>11894634</v>
      </c>
      <c r="C51" s="62">
        <v>0</v>
      </c>
      <c r="D51" s="64">
        <v>10666268</v>
      </c>
      <c r="E51" s="64">
        <v>47383</v>
      </c>
      <c r="F51" s="64">
        <v>1180983</v>
      </c>
    </row>
    <row r="52" spans="1:15" ht="12" customHeight="1" x14ac:dyDescent="0.15">
      <c r="A52" s="71" t="s">
        <v>65</v>
      </c>
      <c r="B52" s="64">
        <v>712921</v>
      </c>
      <c r="C52" s="62">
        <v>0</v>
      </c>
      <c r="D52" s="64">
        <v>697252</v>
      </c>
      <c r="E52" s="64">
        <v>0</v>
      </c>
      <c r="F52" s="64">
        <v>15669</v>
      </c>
    </row>
    <row r="53" spans="1:15" ht="12" customHeight="1" x14ac:dyDescent="0.15">
      <c r="A53" s="72" t="s">
        <v>96</v>
      </c>
      <c r="B53" s="65">
        <v>362059232</v>
      </c>
      <c r="C53" s="66">
        <v>0</v>
      </c>
      <c r="D53" s="65">
        <v>308266934</v>
      </c>
      <c r="E53" s="65">
        <v>11366880</v>
      </c>
      <c r="F53" s="65">
        <v>42425418</v>
      </c>
    </row>
    <row r="54" spans="1:15" ht="12" customHeight="1" x14ac:dyDescent="0.15">
      <c r="A54" s="74" t="s">
        <v>66</v>
      </c>
      <c r="B54" s="65">
        <v>43003646</v>
      </c>
      <c r="C54" s="66">
        <v>0</v>
      </c>
      <c r="D54" s="65">
        <v>31319749</v>
      </c>
      <c r="E54" s="65">
        <v>11323334</v>
      </c>
      <c r="F54" s="65">
        <v>360564</v>
      </c>
    </row>
    <row r="55" spans="1:15" ht="12" customHeight="1" x14ac:dyDescent="0.15">
      <c r="A55" s="74" t="s">
        <v>67</v>
      </c>
      <c r="B55" s="65">
        <v>55611201</v>
      </c>
      <c r="C55" s="66">
        <v>0</v>
      </c>
      <c r="D55" s="65">
        <v>42683268</v>
      </c>
      <c r="E55" s="65">
        <v>11370717</v>
      </c>
      <c r="F55" s="65">
        <v>1557216</v>
      </c>
    </row>
    <row r="58" spans="1:15" ht="13.5" customHeight="1" x14ac:dyDescent="0.15">
      <c r="A58" s="60" t="s">
        <v>91</v>
      </c>
      <c r="B58" s="108" t="s">
        <v>21</v>
      </c>
      <c r="C58" s="108" t="s">
        <v>45</v>
      </c>
      <c r="D58" s="108" t="s">
        <v>35</v>
      </c>
      <c r="E58" s="108" t="s">
        <v>36</v>
      </c>
      <c r="F58" s="108" t="s">
        <v>13</v>
      </c>
      <c r="H58" s="68"/>
      <c r="O58" s="68"/>
    </row>
    <row r="59" spans="1:15" ht="12" customHeight="1" x14ac:dyDescent="0.15">
      <c r="A59" s="70" t="s">
        <v>46</v>
      </c>
      <c r="B59" s="63"/>
      <c r="C59" s="63"/>
      <c r="D59" s="63"/>
      <c r="E59" s="63"/>
      <c r="F59" s="62"/>
    </row>
    <row r="60" spans="1:15" ht="12" customHeight="1" x14ac:dyDescent="0.15">
      <c r="A60" s="71" t="s">
        <v>47</v>
      </c>
      <c r="B60" s="64">
        <v>338552340</v>
      </c>
      <c r="C60" s="64">
        <v>885842</v>
      </c>
      <c r="D60" s="64">
        <v>173517435</v>
      </c>
      <c r="E60" s="64">
        <v>29370647</v>
      </c>
      <c r="F60" s="64">
        <v>134778416</v>
      </c>
    </row>
    <row r="61" spans="1:15" ht="12" customHeight="1" x14ac:dyDescent="0.15">
      <c r="A61" s="71" t="s">
        <v>48</v>
      </c>
      <c r="B61" s="64">
        <v>1970276</v>
      </c>
      <c r="C61" s="64">
        <v>-8250</v>
      </c>
      <c r="D61" s="64">
        <v>1568117</v>
      </c>
      <c r="E61" s="64">
        <v>87662</v>
      </c>
      <c r="F61" s="64">
        <v>322748</v>
      </c>
    </row>
    <row r="62" spans="1:15" ht="12" customHeight="1" x14ac:dyDescent="0.15">
      <c r="A62" s="71" t="s">
        <v>49</v>
      </c>
      <c r="B62" s="64">
        <v>340487</v>
      </c>
      <c r="C62" s="62">
        <v>0</v>
      </c>
      <c r="D62" s="64">
        <v>324318</v>
      </c>
      <c r="E62" s="64">
        <v>0</v>
      </c>
      <c r="F62" s="64">
        <v>16170</v>
      </c>
    </row>
    <row r="63" spans="1:15" ht="12" customHeight="1" x14ac:dyDescent="0.15">
      <c r="A63" s="71" t="s">
        <v>50</v>
      </c>
      <c r="B63" s="64">
        <v>12447514</v>
      </c>
      <c r="C63" s="64">
        <v>3218</v>
      </c>
      <c r="D63" s="64">
        <v>10120341</v>
      </c>
      <c r="E63" s="64">
        <v>886</v>
      </c>
      <c r="F63" s="64">
        <v>2323069</v>
      </c>
    </row>
    <row r="64" spans="1:15" ht="12" customHeight="1" x14ac:dyDescent="0.15">
      <c r="A64" s="71" t="s">
        <v>51</v>
      </c>
      <c r="B64" s="64">
        <v>1094941</v>
      </c>
      <c r="C64" s="62">
        <v>0</v>
      </c>
      <c r="D64" s="64">
        <v>267531</v>
      </c>
      <c r="E64" s="64">
        <v>155782</v>
      </c>
      <c r="F64" s="64">
        <v>671628</v>
      </c>
    </row>
    <row r="65" spans="1:6" ht="12" customHeight="1" x14ac:dyDescent="0.15">
      <c r="A65" s="71" t="s">
        <v>52</v>
      </c>
      <c r="B65" s="64">
        <v>179495</v>
      </c>
      <c r="C65" s="64">
        <v>1256</v>
      </c>
      <c r="D65" s="64">
        <v>30885</v>
      </c>
      <c r="E65" s="64">
        <v>93661</v>
      </c>
      <c r="F65" s="64">
        <v>53693</v>
      </c>
    </row>
    <row r="66" spans="1:6" ht="12" customHeight="1" x14ac:dyDescent="0.15">
      <c r="A66" s="71" t="s">
        <v>53</v>
      </c>
      <c r="B66" s="64">
        <v>567594</v>
      </c>
      <c r="C66" s="62">
        <v>60</v>
      </c>
      <c r="D66" s="64">
        <v>293224</v>
      </c>
      <c r="E66" s="64">
        <v>18934</v>
      </c>
      <c r="F66" s="64">
        <v>255375</v>
      </c>
    </row>
    <row r="67" spans="1:6" ht="12" customHeight="1" x14ac:dyDescent="0.15">
      <c r="A67" s="71" t="s">
        <v>54</v>
      </c>
      <c r="B67" s="64">
        <v>474610</v>
      </c>
      <c r="C67" s="62">
        <v>0</v>
      </c>
      <c r="D67" s="64">
        <v>388578</v>
      </c>
      <c r="E67" s="64">
        <v>25435</v>
      </c>
      <c r="F67" s="64">
        <v>60597</v>
      </c>
    </row>
    <row r="68" spans="1:6" ht="12" customHeight="1" x14ac:dyDescent="0.15">
      <c r="A68" s="72" t="s">
        <v>96</v>
      </c>
      <c r="B68" s="65">
        <v>355627258</v>
      </c>
      <c r="C68" s="65">
        <v>882126</v>
      </c>
      <c r="D68" s="65">
        <v>186510430</v>
      </c>
      <c r="E68" s="65">
        <v>29753007</v>
      </c>
      <c r="F68" s="65">
        <v>138481695</v>
      </c>
    </row>
    <row r="69" spans="1:6" ht="12" customHeight="1" x14ac:dyDescent="0.15">
      <c r="A69" s="73" t="s">
        <v>55</v>
      </c>
      <c r="B69" s="67"/>
      <c r="C69" s="67"/>
      <c r="D69" s="67"/>
      <c r="E69" s="67"/>
      <c r="F69" s="62"/>
    </row>
    <row r="70" spans="1:6" ht="12" customHeight="1" x14ac:dyDescent="0.15">
      <c r="A70" s="71" t="s">
        <v>56</v>
      </c>
      <c r="B70" s="64">
        <v>152457127</v>
      </c>
      <c r="C70" s="64">
        <v>312249</v>
      </c>
      <c r="D70" s="64">
        <v>70685967</v>
      </c>
      <c r="E70" s="64">
        <v>13760355</v>
      </c>
      <c r="F70" s="64">
        <v>67698557</v>
      </c>
    </row>
    <row r="71" spans="1:6" ht="12" customHeight="1" x14ac:dyDescent="0.15">
      <c r="A71" s="71" t="s">
        <v>57</v>
      </c>
      <c r="B71" s="64">
        <v>-2916981</v>
      </c>
      <c r="C71" s="64">
        <v>0</v>
      </c>
      <c r="D71" s="64">
        <v>-679652</v>
      </c>
      <c r="E71" s="64">
        <v>123367</v>
      </c>
      <c r="F71" s="64">
        <v>-2360696</v>
      </c>
    </row>
    <row r="72" spans="1:6" ht="12" customHeight="1" x14ac:dyDescent="0.15">
      <c r="A72" s="71" t="s">
        <v>58</v>
      </c>
      <c r="B72" s="64">
        <v>47546234</v>
      </c>
      <c r="C72" s="64">
        <v>171194</v>
      </c>
      <c r="D72" s="64">
        <v>24204266</v>
      </c>
      <c r="E72" s="64">
        <v>3302110</v>
      </c>
      <c r="F72" s="64">
        <v>19868664</v>
      </c>
    </row>
    <row r="73" spans="1:6" ht="12" customHeight="1" x14ac:dyDescent="0.15">
      <c r="A73" s="71" t="s">
        <v>59</v>
      </c>
      <c r="B73" s="64">
        <v>1531798</v>
      </c>
      <c r="C73" s="64">
        <v>10844</v>
      </c>
      <c r="D73" s="64">
        <v>785479</v>
      </c>
      <c r="E73" s="64">
        <v>91085</v>
      </c>
      <c r="F73" s="64">
        <v>644390</v>
      </c>
    </row>
    <row r="74" spans="1:6" ht="12" customHeight="1" x14ac:dyDescent="0.15">
      <c r="A74" s="71" t="s">
        <v>60</v>
      </c>
      <c r="B74" s="64">
        <v>134470202</v>
      </c>
      <c r="C74" s="64">
        <v>251026</v>
      </c>
      <c r="D74" s="64">
        <v>77311790</v>
      </c>
      <c r="E74" s="64">
        <v>13371872</v>
      </c>
      <c r="F74" s="64">
        <v>43535514</v>
      </c>
    </row>
    <row r="75" spans="1:6" ht="12" customHeight="1" x14ac:dyDescent="0.15">
      <c r="A75" s="71" t="s">
        <v>61</v>
      </c>
      <c r="B75" s="64">
        <v>995426</v>
      </c>
      <c r="C75" s="62">
        <v>0</v>
      </c>
      <c r="D75" s="64">
        <v>666394</v>
      </c>
      <c r="E75" s="64">
        <v>38962</v>
      </c>
      <c r="F75" s="64">
        <v>290070</v>
      </c>
    </row>
    <row r="76" spans="1:6" ht="12" customHeight="1" x14ac:dyDescent="0.15">
      <c r="A76" s="71" t="s">
        <v>62</v>
      </c>
      <c r="B76" s="64">
        <v>1908167</v>
      </c>
      <c r="C76" s="64">
        <v>10570</v>
      </c>
      <c r="D76" s="64">
        <v>1074673</v>
      </c>
      <c r="E76" s="64">
        <v>177665</v>
      </c>
      <c r="F76" s="64">
        <v>645258</v>
      </c>
    </row>
    <row r="77" spans="1:6" ht="12" customHeight="1" x14ac:dyDescent="0.15">
      <c r="A77" s="71" t="s">
        <v>63</v>
      </c>
      <c r="B77" s="64">
        <v>417169</v>
      </c>
      <c r="C77" s="64">
        <v>1000</v>
      </c>
      <c r="D77" s="64">
        <v>178870</v>
      </c>
      <c r="E77" s="64">
        <v>51497</v>
      </c>
      <c r="F77" s="64">
        <v>185802</v>
      </c>
    </row>
    <row r="78" spans="1:6" ht="12" customHeight="1" x14ac:dyDescent="0.15">
      <c r="A78" s="71" t="s">
        <v>64</v>
      </c>
      <c r="B78" s="64">
        <v>6680649</v>
      </c>
      <c r="C78" s="64">
        <v>40629</v>
      </c>
      <c r="D78" s="64">
        <v>4644604</v>
      </c>
      <c r="E78" s="64">
        <v>372484</v>
      </c>
      <c r="F78" s="64">
        <v>1622932</v>
      </c>
    </row>
    <row r="79" spans="1:6" ht="12" customHeight="1" x14ac:dyDescent="0.15">
      <c r="A79" s="71" t="s">
        <v>65</v>
      </c>
      <c r="B79" s="64">
        <v>776224</v>
      </c>
      <c r="C79" s="62">
        <v>0</v>
      </c>
      <c r="D79" s="64">
        <v>369892</v>
      </c>
      <c r="E79" s="64">
        <v>10892</v>
      </c>
      <c r="F79" s="64">
        <v>395440</v>
      </c>
    </row>
    <row r="80" spans="1:6" ht="12" customHeight="1" x14ac:dyDescent="0.15">
      <c r="A80" s="72" t="s">
        <v>96</v>
      </c>
      <c r="B80" s="65">
        <v>343866016</v>
      </c>
      <c r="C80" s="65">
        <v>797512</v>
      </c>
      <c r="D80" s="65">
        <v>179242284</v>
      </c>
      <c r="E80" s="65">
        <v>31300290</v>
      </c>
      <c r="F80" s="65">
        <v>132525931</v>
      </c>
    </row>
    <row r="81" spans="1:15" ht="12" customHeight="1" x14ac:dyDescent="0.15">
      <c r="A81" s="74" t="s">
        <v>66</v>
      </c>
      <c r="B81" s="65">
        <v>11761241</v>
      </c>
      <c r="C81" s="65">
        <v>84614</v>
      </c>
      <c r="D81" s="65">
        <v>7268146</v>
      </c>
      <c r="E81" s="65">
        <v>-1547283</v>
      </c>
      <c r="F81" s="65">
        <v>5955764</v>
      </c>
    </row>
    <row r="82" spans="1:15" ht="12" customHeight="1" x14ac:dyDescent="0.15">
      <c r="A82" s="74" t="s">
        <v>67</v>
      </c>
      <c r="B82" s="65">
        <v>19218114</v>
      </c>
      <c r="C82" s="65">
        <v>125243</v>
      </c>
      <c r="D82" s="65">
        <v>12282642</v>
      </c>
      <c r="E82" s="65">
        <v>-1163906</v>
      </c>
      <c r="F82" s="65">
        <v>7974136</v>
      </c>
    </row>
    <row r="84" spans="1:15" ht="12" customHeight="1" x14ac:dyDescent="0.15">
      <c r="A84" s="11" t="s">
        <v>161</v>
      </c>
    </row>
    <row r="85" spans="1:15" ht="12" customHeight="1" x14ac:dyDescent="0.15">
      <c r="A85" s="68"/>
      <c r="H85" s="68"/>
      <c r="O85" s="68"/>
    </row>
  </sheetData>
  <phoneticPr fontId="8" type="noConversion"/>
  <pageMargins left="0.78740157480314965" right="0.78740157480314965" top="0.98425196850393704" bottom="0.98425196850393704" header="0" footer="0"/>
  <pageSetup paperSize="9" scale="9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5"/>
  <sheetViews>
    <sheetView zoomScaleNormal="100" workbookViewId="0"/>
  </sheetViews>
  <sheetFormatPr baseColWidth="10" defaultColWidth="11.42578125" defaultRowHeight="12" customHeight="1" x14ac:dyDescent="0.15"/>
  <cols>
    <col min="1" max="1" width="28.140625" style="40" customWidth="1"/>
    <col min="2" max="6" width="10.7109375" style="40" customWidth="1"/>
    <col min="7" max="7" width="15" style="40" customWidth="1"/>
    <col min="8" max="8" width="28.140625" style="40" customWidth="1"/>
    <col min="9" max="9" width="10.7109375" style="40" customWidth="1"/>
    <col min="10" max="10" width="10.7109375" style="56" customWidth="1"/>
    <col min="11" max="13" width="10.7109375" style="40" customWidth="1"/>
    <col min="14" max="14" width="4.28515625" style="40" customWidth="1"/>
    <col min="15" max="15" width="28.140625" style="40" customWidth="1"/>
    <col min="16" max="20" width="10.7109375" style="40" customWidth="1"/>
    <col min="21" max="16384" width="11.42578125" style="40"/>
  </cols>
  <sheetData>
    <row r="2" spans="1:15" ht="12" customHeight="1" x14ac:dyDescent="0.25">
      <c r="A2" s="59" t="s">
        <v>159</v>
      </c>
      <c r="H2" s="59"/>
      <c r="O2" s="59"/>
    </row>
    <row r="3" spans="1:15" ht="12" customHeight="1" x14ac:dyDescent="0.2">
      <c r="A3" s="83" t="s">
        <v>101</v>
      </c>
    </row>
    <row r="4" spans="1:15" ht="12" customHeight="1" x14ac:dyDescent="0.15">
      <c r="A4" s="60" t="s">
        <v>92</v>
      </c>
      <c r="B4" s="108" t="s">
        <v>21</v>
      </c>
      <c r="C4" s="108" t="s">
        <v>45</v>
      </c>
      <c r="D4" s="108" t="s">
        <v>35</v>
      </c>
      <c r="E4" s="108" t="s">
        <v>36</v>
      </c>
      <c r="F4" s="108" t="s">
        <v>13</v>
      </c>
    </row>
    <row r="5" spans="1:15" ht="12" customHeight="1" x14ac:dyDescent="0.15">
      <c r="A5" s="70" t="s">
        <v>46</v>
      </c>
      <c r="B5" s="61"/>
      <c r="C5" s="61"/>
      <c r="D5" s="61"/>
      <c r="E5" s="61"/>
      <c r="F5" s="62"/>
    </row>
    <row r="6" spans="1:15" ht="12" customHeight="1" x14ac:dyDescent="0.15">
      <c r="A6" s="71" t="s">
        <v>47</v>
      </c>
      <c r="B6" s="64">
        <v>982177505</v>
      </c>
      <c r="C6" s="64">
        <v>10805803</v>
      </c>
      <c r="D6" s="64">
        <v>344848479</v>
      </c>
      <c r="E6" s="64">
        <v>12532293</v>
      </c>
      <c r="F6" s="64">
        <v>613990930</v>
      </c>
    </row>
    <row r="7" spans="1:15" ht="12" customHeight="1" x14ac:dyDescent="0.15">
      <c r="A7" s="71" t="s">
        <v>48</v>
      </c>
      <c r="B7" s="64">
        <v>1397118</v>
      </c>
      <c r="C7" s="64">
        <v>3983</v>
      </c>
      <c r="D7" s="64">
        <v>1232405</v>
      </c>
      <c r="E7" s="64">
        <v>43455</v>
      </c>
      <c r="F7" s="64">
        <v>117275</v>
      </c>
    </row>
    <row r="8" spans="1:15" ht="12" customHeight="1" x14ac:dyDescent="0.15">
      <c r="A8" s="71" t="s">
        <v>49</v>
      </c>
      <c r="B8" s="64">
        <v>2026723</v>
      </c>
      <c r="C8" s="64">
        <v>51704</v>
      </c>
      <c r="D8" s="64">
        <v>1441658</v>
      </c>
      <c r="E8" s="64">
        <v>0</v>
      </c>
      <c r="F8" s="64">
        <v>533362</v>
      </c>
    </row>
    <row r="9" spans="1:15" ht="12" customHeight="1" x14ac:dyDescent="0.15">
      <c r="A9" s="71" t="s">
        <v>50</v>
      </c>
      <c r="B9" s="64">
        <v>35829977</v>
      </c>
      <c r="C9" s="64">
        <v>1047159</v>
      </c>
      <c r="D9" s="64">
        <v>2208149</v>
      </c>
      <c r="E9" s="64">
        <v>28453</v>
      </c>
      <c r="F9" s="64">
        <v>32546216</v>
      </c>
    </row>
    <row r="10" spans="1:15" ht="12" customHeight="1" x14ac:dyDescent="0.15">
      <c r="A10" s="71" t="s">
        <v>51</v>
      </c>
      <c r="B10" s="64">
        <v>95056310</v>
      </c>
      <c r="C10" s="64">
        <v>110273</v>
      </c>
      <c r="D10" s="64">
        <v>8096666</v>
      </c>
      <c r="E10" s="64">
        <v>138908</v>
      </c>
      <c r="F10" s="64">
        <v>86710464</v>
      </c>
    </row>
    <row r="11" spans="1:15" ht="12" customHeight="1" x14ac:dyDescent="0.15">
      <c r="A11" s="71" t="s">
        <v>52</v>
      </c>
      <c r="B11" s="64">
        <v>16139113</v>
      </c>
      <c r="C11" s="64">
        <v>77</v>
      </c>
      <c r="D11" s="64">
        <v>2942266</v>
      </c>
      <c r="E11" s="64">
        <v>4112</v>
      </c>
      <c r="F11" s="64">
        <v>13192658</v>
      </c>
    </row>
    <row r="12" spans="1:15" ht="12" customHeight="1" x14ac:dyDescent="0.15">
      <c r="A12" s="71" t="s">
        <v>53</v>
      </c>
      <c r="B12" s="64">
        <v>2559220</v>
      </c>
      <c r="C12" s="64">
        <v>95786</v>
      </c>
      <c r="D12" s="64">
        <v>686891</v>
      </c>
      <c r="E12" s="64">
        <v>20581</v>
      </c>
      <c r="F12" s="64">
        <v>1755962</v>
      </c>
    </row>
    <row r="13" spans="1:15" ht="12" customHeight="1" x14ac:dyDescent="0.15">
      <c r="A13" s="71" t="s">
        <v>54</v>
      </c>
      <c r="B13" s="64">
        <v>27087675</v>
      </c>
      <c r="C13" s="64">
        <v>7439</v>
      </c>
      <c r="D13" s="64">
        <v>4514119</v>
      </c>
      <c r="E13" s="64">
        <v>24075</v>
      </c>
      <c r="F13" s="64">
        <v>22542041</v>
      </c>
    </row>
    <row r="14" spans="1:15" ht="12" customHeight="1" x14ac:dyDescent="0.15">
      <c r="A14" s="72" t="s">
        <v>96</v>
      </c>
      <c r="B14" s="65">
        <v>1162273641</v>
      </c>
      <c r="C14" s="65">
        <v>12122224</v>
      </c>
      <c r="D14" s="65">
        <v>365970632</v>
      </c>
      <c r="E14" s="65">
        <v>12791877</v>
      </c>
      <c r="F14" s="65">
        <v>771388909</v>
      </c>
    </row>
    <row r="15" spans="1:15" ht="12" customHeight="1" x14ac:dyDescent="0.15">
      <c r="A15" s="73" t="s">
        <v>55</v>
      </c>
      <c r="B15" s="62"/>
      <c r="C15" s="66"/>
      <c r="D15" s="66"/>
      <c r="E15" s="66"/>
      <c r="F15" s="62"/>
    </row>
    <row r="16" spans="1:15" ht="12" customHeight="1" x14ac:dyDescent="0.15">
      <c r="A16" s="71" t="s">
        <v>56</v>
      </c>
      <c r="B16" s="64">
        <v>624077708</v>
      </c>
      <c r="C16" s="64">
        <v>7146202</v>
      </c>
      <c r="D16" s="64">
        <v>205712765</v>
      </c>
      <c r="E16" s="64">
        <v>6005458</v>
      </c>
      <c r="F16" s="64">
        <v>405213283</v>
      </c>
    </row>
    <row r="17" spans="1:8" ht="12" customHeight="1" x14ac:dyDescent="0.15">
      <c r="A17" s="71" t="s">
        <v>57</v>
      </c>
      <c r="B17" s="64">
        <v>-6670841</v>
      </c>
      <c r="C17" s="64">
        <v>131376</v>
      </c>
      <c r="D17" s="64">
        <v>-4516798</v>
      </c>
      <c r="E17" s="64">
        <v>-128653</v>
      </c>
      <c r="F17" s="64">
        <v>-2156766</v>
      </c>
    </row>
    <row r="18" spans="1:8" ht="12" customHeight="1" x14ac:dyDescent="0.15">
      <c r="A18" s="71" t="s">
        <v>58</v>
      </c>
      <c r="B18" s="64">
        <v>131229718</v>
      </c>
      <c r="C18" s="64">
        <v>1857552</v>
      </c>
      <c r="D18" s="64">
        <v>47441375</v>
      </c>
      <c r="E18" s="64">
        <v>1199752</v>
      </c>
      <c r="F18" s="64">
        <v>80731038</v>
      </c>
    </row>
    <row r="19" spans="1:8" ht="12" customHeight="1" x14ac:dyDescent="0.15">
      <c r="A19" s="71" t="s">
        <v>59</v>
      </c>
      <c r="B19" s="64">
        <v>2046994</v>
      </c>
      <c r="C19" s="64">
        <v>10523</v>
      </c>
      <c r="D19" s="64">
        <v>1892304</v>
      </c>
      <c r="E19" s="64">
        <v>79931</v>
      </c>
      <c r="F19" s="64">
        <v>64235</v>
      </c>
    </row>
    <row r="20" spans="1:8" ht="12" customHeight="1" x14ac:dyDescent="0.15">
      <c r="A20" s="71" t="s">
        <v>60</v>
      </c>
      <c r="B20" s="64">
        <v>195324775</v>
      </c>
      <c r="C20" s="64">
        <v>1434009</v>
      </c>
      <c r="D20" s="64">
        <v>77458927</v>
      </c>
      <c r="E20" s="64">
        <v>5103389</v>
      </c>
      <c r="F20" s="64">
        <v>111328450</v>
      </c>
    </row>
    <row r="21" spans="1:8" ht="12" customHeight="1" x14ac:dyDescent="0.15">
      <c r="A21" s="71" t="s">
        <v>61</v>
      </c>
      <c r="B21" s="64">
        <v>48324460</v>
      </c>
      <c r="C21" s="64">
        <v>15633</v>
      </c>
      <c r="D21" s="64">
        <v>2477254</v>
      </c>
      <c r="E21" s="64">
        <v>37326</v>
      </c>
      <c r="F21" s="64">
        <v>45794248</v>
      </c>
    </row>
    <row r="22" spans="1:8" ht="12" customHeight="1" x14ac:dyDescent="0.15">
      <c r="A22" s="71" t="s">
        <v>62</v>
      </c>
      <c r="B22" s="64">
        <v>17509421</v>
      </c>
      <c r="C22" s="64">
        <v>27790</v>
      </c>
      <c r="D22" s="64">
        <v>8346968</v>
      </c>
      <c r="E22" s="64">
        <v>53611</v>
      </c>
      <c r="F22" s="64">
        <v>9081052</v>
      </c>
    </row>
    <row r="23" spans="1:8" ht="12" customHeight="1" x14ac:dyDescent="0.15">
      <c r="A23" s="71" t="s">
        <v>63</v>
      </c>
      <c r="B23" s="64">
        <v>2166141</v>
      </c>
      <c r="C23" s="64">
        <v>650</v>
      </c>
      <c r="D23" s="64">
        <v>1046569</v>
      </c>
      <c r="E23" s="64">
        <v>18314</v>
      </c>
      <c r="F23" s="64">
        <v>1100609</v>
      </c>
    </row>
    <row r="24" spans="1:8" ht="12" customHeight="1" x14ac:dyDescent="0.15">
      <c r="A24" s="71" t="s">
        <v>64</v>
      </c>
      <c r="B24" s="64">
        <v>26954988</v>
      </c>
      <c r="C24" s="64">
        <v>996044</v>
      </c>
      <c r="D24" s="64">
        <v>11598612</v>
      </c>
      <c r="E24" s="64">
        <v>109495</v>
      </c>
      <c r="F24" s="64">
        <v>14250837</v>
      </c>
    </row>
    <row r="25" spans="1:8" ht="12" customHeight="1" x14ac:dyDescent="0.15">
      <c r="A25" s="71" t="s">
        <v>65</v>
      </c>
      <c r="B25" s="64">
        <v>53038068</v>
      </c>
      <c r="C25" s="64">
        <v>0</v>
      </c>
      <c r="D25" s="64">
        <v>7874624</v>
      </c>
      <c r="E25" s="64">
        <v>2448</v>
      </c>
      <c r="F25" s="64">
        <v>45160995</v>
      </c>
    </row>
    <row r="26" spans="1:8" ht="12" customHeight="1" x14ac:dyDescent="0.15">
      <c r="A26" s="72" t="s">
        <v>96</v>
      </c>
      <c r="B26" s="65">
        <v>1094001432</v>
      </c>
      <c r="C26" s="65">
        <v>11619779</v>
      </c>
      <c r="D26" s="65">
        <v>359332599</v>
      </c>
      <c r="E26" s="65">
        <v>12481071</v>
      </c>
      <c r="F26" s="65">
        <v>710567982</v>
      </c>
    </row>
    <row r="27" spans="1:8" ht="12" customHeight="1" x14ac:dyDescent="0.15">
      <c r="A27" s="74" t="s">
        <v>66</v>
      </c>
      <c r="B27" s="65">
        <v>68272209</v>
      </c>
      <c r="C27" s="65">
        <v>502444</v>
      </c>
      <c r="D27" s="65">
        <v>6638033</v>
      </c>
      <c r="E27" s="65">
        <v>310806</v>
      </c>
      <c r="F27" s="65">
        <v>60820926</v>
      </c>
    </row>
    <row r="28" spans="1:8" ht="12" customHeight="1" x14ac:dyDescent="0.15">
      <c r="A28" s="74" t="s">
        <v>67</v>
      </c>
      <c r="B28" s="65">
        <v>148265265</v>
      </c>
      <c r="C28" s="65">
        <v>1498488</v>
      </c>
      <c r="D28" s="65">
        <v>26111269</v>
      </c>
      <c r="E28" s="65">
        <v>422749</v>
      </c>
      <c r="F28" s="65">
        <v>120232759</v>
      </c>
    </row>
    <row r="29" spans="1:8" ht="12" customHeight="1" x14ac:dyDescent="0.15">
      <c r="A29" s="68"/>
      <c r="H29" s="68"/>
    </row>
    <row r="31" spans="1:8" ht="12" customHeight="1" x14ac:dyDescent="0.15">
      <c r="A31" s="60" t="s">
        <v>38</v>
      </c>
      <c r="B31" s="108" t="s">
        <v>21</v>
      </c>
      <c r="C31" s="109" t="s">
        <v>45</v>
      </c>
      <c r="D31" s="108" t="s">
        <v>35</v>
      </c>
      <c r="E31" s="108" t="s">
        <v>36</v>
      </c>
      <c r="F31" s="108" t="s">
        <v>13</v>
      </c>
    </row>
    <row r="32" spans="1:8" ht="12" customHeight="1" x14ac:dyDescent="0.15">
      <c r="A32" s="70" t="s">
        <v>46</v>
      </c>
      <c r="B32" s="61"/>
      <c r="C32" s="75"/>
      <c r="D32" s="61"/>
      <c r="E32" s="61"/>
      <c r="F32" s="62"/>
    </row>
    <row r="33" spans="1:6" ht="12" customHeight="1" x14ac:dyDescent="0.15">
      <c r="A33" s="71" t="s">
        <v>47</v>
      </c>
      <c r="B33" s="64">
        <v>2871703384</v>
      </c>
      <c r="C33" s="64">
        <v>5857891</v>
      </c>
      <c r="D33" s="64">
        <v>1347167070</v>
      </c>
      <c r="E33" s="64">
        <v>76305575</v>
      </c>
      <c r="F33" s="64">
        <v>1442372847</v>
      </c>
    </row>
    <row r="34" spans="1:6" ht="12" customHeight="1" x14ac:dyDescent="0.15">
      <c r="A34" s="71" t="s">
        <v>48</v>
      </c>
      <c r="B34" s="64">
        <v>19114277</v>
      </c>
      <c r="C34" s="64">
        <v>-7495</v>
      </c>
      <c r="D34" s="64">
        <v>16756453</v>
      </c>
      <c r="E34" s="64">
        <v>1835471</v>
      </c>
      <c r="F34" s="64">
        <v>529848</v>
      </c>
    </row>
    <row r="35" spans="1:6" ht="12" customHeight="1" x14ac:dyDescent="0.15">
      <c r="A35" s="71" t="s">
        <v>49</v>
      </c>
      <c r="B35" s="64">
        <v>4445709</v>
      </c>
      <c r="C35" s="64">
        <v>0</v>
      </c>
      <c r="D35" s="64">
        <v>4130215</v>
      </c>
      <c r="E35" s="64">
        <v>0</v>
      </c>
      <c r="F35" s="64">
        <v>315494</v>
      </c>
    </row>
    <row r="36" spans="1:6" ht="12" customHeight="1" x14ac:dyDescent="0.15">
      <c r="A36" s="71" t="s">
        <v>50</v>
      </c>
      <c r="B36" s="64">
        <v>129024858</v>
      </c>
      <c r="C36" s="64">
        <v>189100</v>
      </c>
      <c r="D36" s="64">
        <v>9181035</v>
      </c>
      <c r="E36" s="64">
        <v>188036</v>
      </c>
      <c r="F36" s="64">
        <v>119466687</v>
      </c>
    </row>
    <row r="37" spans="1:6" ht="12" customHeight="1" x14ac:dyDescent="0.15">
      <c r="A37" s="71" t="s">
        <v>51</v>
      </c>
      <c r="B37" s="64">
        <v>241173345</v>
      </c>
      <c r="C37" s="64">
        <v>40881</v>
      </c>
      <c r="D37" s="64">
        <v>45108947</v>
      </c>
      <c r="E37" s="64">
        <v>550410</v>
      </c>
      <c r="F37" s="64">
        <v>195473107</v>
      </c>
    </row>
    <row r="38" spans="1:6" ht="12" customHeight="1" x14ac:dyDescent="0.15">
      <c r="A38" s="71" t="s">
        <v>52</v>
      </c>
      <c r="B38" s="64">
        <v>43098319</v>
      </c>
      <c r="C38" s="64">
        <v>32068</v>
      </c>
      <c r="D38" s="64">
        <v>16454170</v>
      </c>
      <c r="E38" s="64">
        <v>207080</v>
      </c>
      <c r="F38" s="64">
        <v>26405001</v>
      </c>
    </row>
    <row r="39" spans="1:6" ht="12" customHeight="1" x14ac:dyDescent="0.15">
      <c r="A39" s="71" t="s">
        <v>53</v>
      </c>
      <c r="B39" s="64">
        <v>8027637</v>
      </c>
      <c r="C39" s="64">
        <v>245581</v>
      </c>
      <c r="D39" s="64">
        <v>3415695</v>
      </c>
      <c r="E39" s="64">
        <v>73285</v>
      </c>
      <c r="F39" s="64">
        <v>4293075</v>
      </c>
    </row>
    <row r="40" spans="1:6" ht="12" customHeight="1" x14ac:dyDescent="0.15">
      <c r="A40" s="71" t="s">
        <v>54</v>
      </c>
      <c r="B40" s="64">
        <v>53770974</v>
      </c>
      <c r="C40" s="64">
        <v>-6256</v>
      </c>
      <c r="D40" s="64">
        <v>3020224</v>
      </c>
      <c r="E40" s="64">
        <v>58764</v>
      </c>
      <c r="F40" s="64">
        <v>50698242</v>
      </c>
    </row>
    <row r="41" spans="1:6" ht="12" customHeight="1" x14ac:dyDescent="0.15">
      <c r="A41" s="72" t="s">
        <v>96</v>
      </c>
      <c r="B41" s="65">
        <v>3370358502</v>
      </c>
      <c r="C41" s="65">
        <v>6351771</v>
      </c>
      <c r="D41" s="65">
        <v>1445233809</v>
      </c>
      <c r="E41" s="65">
        <v>79218621</v>
      </c>
      <c r="F41" s="65">
        <v>1839554302</v>
      </c>
    </row>
    <row r="42" spans="1:6" ht="12" customHeight="1" x14ac:dyDescent="0.15">
      <c r="A42" s="73" t="s">
        <v>55</v>
      </c>
      <c r="B42" s="62"/>
      <c r="C42" s="65"/>
      <c r="D42" s="66"/>
      <c r="E42" s="66"/>
      <c r="F42" s="62"/>
    </row>
    <row r="43" spans="1:6" ht="12" customHeight="1" x14ac:dyDescent="0.15">
      <c r="A43" s="71" t="s">
        <v>56</v>
      </c>
      <c r="B43" s="64">
        <v>1734377956</v>
      </c>
      <c r="C43" s="64">
        <v>1681564</v>
      </c>
      <c r="D43" s="64">
        <v>804314801</v>
      </c>
      <c r="E43" s="64">
        <v>42517999</v>
      </c>
      <c r="F43" s="64">
        <v>885863591</v>
      </c>
    </row>
    <row r="44" spans="1:6" ht="12" customHeight="1" x14ac:dyDescent="0.15">
      <c r="A44" s="71" t="s">
        <v>57</v>
      </c>
      <c r="B44" s="64">
        <v>2280593</v>
      </c>
      <c r="C44" s="64">
        <v>10246</v>
      </c>
      <c r="D44" s="64">
        <v>12988429</v>
      </c>
      <c r="E44" s="64">
        <v>753328</v>
      </c>
      <c r="F44" s="64">
        <v>-11471410</v>
      </c>
    </row>
    <row r="45" spans="1:6" ht="12" customHeight="1" x14ac:dyDescent="0.15">
      <c r="A45" s="71" t="s">
        <v>58</v>
      </c>
      <c r="B45" s="64">
        <v>406523624</v>
      </c>
      <c r="C45" s="64">
        <v>1401421</v>
      </c>
      <c r="D45" s="64">
        <v>194306562</v>
      </c>
      <c r="E45" s="64">
        <v>6595432</v>
      </c>
      <c r="F45" s="64">
        <v>204220209</v>
      </c>
    </row>
    <row r="46" spans="1:6" ht="12" customHeight="1" x14ac:dyDescent="0.15">
      <c r="A46" s="71" t="s">
        <v>59</v>
      </c>
      <c r="B46" s="64">
        <v>7352709</v>
      </c>
      <c r="C46" s="64">
        <v>22440</v>
      </c>
      <c r="D46" s="64">
        <v>6807714</v>
      </c>
      <c r="E46" s="64">
        <v>145545</v>
      </c>
      <c r="F46" s="64">
        <v>377009</v>
      </c>
    </row>
    <row r="47" spans="1:6" ht="12" customHeight="1" x14ac:dyDescent="0.15">
      <c r="A47" s="71" t="s">
        <v>60</v>
      </c>
      <c r="B47" s="64">
        <v>768114810</v>
      </c>
      <c r="C47" s="64">
        <v>2214360</v>
      </c>
      <c r="D47" s="64">
        <v>296348123</v>
      </c>
      <c r="E47" s="64">
        <v>27911392</v>
      </c>
      <c r="F47" s="64">
        <v>441640935</v>
      </c>
    </row>
    <row r="48" spans="1:6" ht="12" customHeight="1" x14ac:dyDescent="0.15">
      <c r="A48" s="71" t="s">
        <v>61</v>
      </c>
      <c r="B48" s="64">
        <v>119454043</v>
      </c>
      <c r="C48" s="64">
        <v>16725</v>
      </c>
      <c r="D48" s="64">
        <v>5328924</v>
      </c>
      <c r="E48" s="64">
        <v>498584</v>
      </c>
      <c r="F48" s="64">
        <v>113609810</v>
      </c>
    </row>
    <row r="49" spans="1:15" ht="12" customHeight="1" x14ac:dyDescent="0.15">
      <c r="A49" s="71" t="s">
        <v>62</v>
      </c>
      <c r="B49" s="64">
        <v>37648612</v>
      </c>
      <c r="C49" s="64">
        <v>22798</v>
      </c>
      <c r="D49" s="64">
        <v>17176360</v>
      </c>
      <c r="E49" s="64">
        <v>429674</v>
      </c>
      <c r="F49" s="64">
        <v>20019780</v>
      </c>
    </row>
    <row r="50" spans="1:15" ht="12" customHeight="1" x14ac:dyDescent="0.15">
      <c r="A50" s="71" t="s">
        <v>63</v>
      </c>
      <c r="B50" s="64">
        <v>6624733</v>
      </c>
      <c r="C50" s="64">
        <v>64792</v>
      </c>
      <c r="D50" s="64">
        <v>3027709</v>
      </c>
      <c r="E50" s="64">
        <v>100385</v>
      </c>
      <c r="F50" s="64">
        <v>3431847</v>
      </c>
    </row>
    <row r="51" spans="1:15" ht="12" customHeight="1" x14ac:dyDescent="0.15">
      <c r="A51" s="71" t="s">
        <v>64</v>
      </c>
      <c r="B51" s="64">
        <v>78897183</v>
      </c>
      <c r="C51" s="64">
        <v>494643</v>
      </c>
      <c r="D51" s="64">
        <v>40555266</v>
      </c>
      <c r="E51" s="64">
        <v>510386</v>
      </c>
      <c r="F51" s="64">
        <v>37336889</v>
      </c>
    </row>
    <row r="52" spans="1:15" ht="12" customHeight="1" x14ac:dyDescent="0.15">
      <c r="A52" s="71" t="s">
        <v>65</v>
      </c>
      <c r="B52" s="64">
        <v>129599289</v>
      </c>
      <c r="C52" s="64">
        <v>0</v>
      </c>
      <c r="D52" s="64">
        <v>29720896</v>
      </c>
      <c r="E52" s="64">
        <v>48418</v>
      </c>
      <c r="F52" s="64">
        <v>99829974</v>
      </c>
    </row>
    <row r="53" spans="1:15" ht="12" customHeight="1" x14ac:dyDescent="0.15">
      <c r="A53" s="72" t="s">
        <v>96</v>
      </c>
      <c r="B53" s="65">
        <v>3290873552</v>
      </c>
      <c r="C53" s="65">
        <v>5928989</v>
      </c>
      <c r="D53" s="65">
        <v>1410574784</v>
      </c>
      <c r="E53" s="65">
        <v>79511145</v>
      </c>
      <c r="F53" s="65">
        <v>1794858634</v>
      </c>
    </row>
    <row r="54" spans="1:15" ht="12" customHeight="1" x14ac:dyDescent="0.15">
      <c r="A54" s="74" t="s">
        <v>66</v>
      </c>
      <c r="B54" s="65">
        <v>79484950</v>
      </c>
      <c r="C54" s="65">
        <v>422782</v>
      </c>
      <c r="D54" s="65">
        <v>34659025</v>
      </c>
      <c r="E54" s="65">
        <v>-292524</v>
      </c>
      <c r="F54" s="65">
        <v>44695668</v>
      </c>
    </row>
    <row r="55" spans="1:15" ht="12" customHeight="1" x14ac:dyDescent="0.15">
      <c r="A55" s="74" t="s">
        <v>67</v>
      </c>
      <c r="B55" s="65">
        <v>287981423</v>
      </c>
      <c r="C55" s="65">
        <v>917424</v>
      </c>
      <c r="D55" s="65">
        <v>104935187</v>
      </c>
      <c r="E55" s="65">
        <v>266280</v>
      </c>
      <c r="F55" s="65">
        <v>181862532</v>
      </c>
    </row>
    <row r="58" spans="1:15" ht="12" customHeight="1" x14ac:dyDescent="0.15">
      <c r="A58" s="60" t="s">
        <v>39</v>
      </c>
      <c r="B58" s="108" t="s">
        <v>21</v>
      </c>
      <c r="C58" s="108" t="s">
        <v>45</v>
      </c>
      <c r="D58" s="108" t="s">
        <v>35</v>
      </c>
      <c r="E58" s="108" t="s">
        <v>36</v>
      </c>
      <c r="F58" s="108" t="s">
        <v>13</v>
      </c>
      <c r="H58" s="68"/>
      <c r="O58" s="68"/>
    </row>
    <row r="59" spans="1:15" ht="12" customHeight="1" x14ac:dyDescent="0.15">
      <c r="A59" s="70" t="s">
        <v>46</v>
      </c>
      <c r="B59" s="63"/>
      <c r="C59" s="63"/>
      <c r="D59" s="63"/>
      <c r="E59" s="63"/>
      <c r="F59" s="62"/>
    </row>
    <row r="60" spans="1:15" ht="12" customHeight="1" x14ac:dyDescent="0.15">
      <c r="A60" s="71" t="s">
        <v>47</v>
      </c>
      <c r="B60" s="64">
        <v>4630748838</v>
      </c>
      <c r="C60" s="64">
        <v>4291924</v>
      </c>
      <c r="D60" s="64">
        <v>3263612983</v>
      </c>
      <c r="E60" s="64">
        <v>69527236</v>
      </c>
      <c r="F60" s="64">
        <v>1293316696</v>
      </c>
    </row>
    <row r="61" spans="1:15" ht="12" customHeight="1" x14ac:dyDescent="0.15">
      <c r="A61" s="71" t="s">
        <v>48</v>
      </c>
      <c r="B61" s="64">
        <v>36515625</v>
      </c>
      <c r="C61" s="62">
        <v>-960</v>
      </c>
      <c r="D61" s="64">
        <v>34124384</v>
      </c>
      <c r="E61" s="64">
        <v>524918</v>
      </c>
      <c r="F61" s="64">
        <v>1867282</v>
      </c>
    </row>
    <row r="62" spans="1:15" ht="12" customHeight="1" x14ac:dyDescent="0.15">
      <c r="A62" s="71" t="s">
        <v>49</v>
      </c>
      <c r="B62" s="64">
        <v>12780358</v>
      </c>
      <c r="C62" s="62">
        <v>0</v>
      </c>
      <c r="D62" s="64">
        <v>12601122</v>
      </c>
      <c r="E62" s="64">
        <v>6054</v>
      </c>
      <c r="F62" s="64">
        <v>173182</v>
      </c>
    </row>
    <row r="63" spans="1:15" ht="12" customHeight="1" x14ac:dyDescent="0.15">
      <c r="A63" s="71" t="s">
        <v>50</v>
      </c>
      <c r="B63" s="64">
        <v>194911105</v>
      </c>
      <c r="C63" s="64">
        <v>177549</v>
      </c>
      <c r="D63" s="64">
        <v>31095023</v>
      </c>
      <c r="E63" s="64">
        <v>87455</v>
      </c>
      <c r="F63" s="64">
        <v>163551078</v>
      </c>
    </row>
    <row r="64" spans="1:15" ht="12" customHeight="1" x14ac:dyDescent="0.15">
      <c r="A64" s="71" t="s">
        <v>51</v>
      </c>
      <c r="B64" s="64">
        <v>244360348</v>
      </c>
      <c r="C64" s="64">
        <v>4335</v>
      </c>
      <c r="D64" s="64">
        <v>97351022</v>
      </c>
      <c r="E64" s="64">
        <v>73232</v>
      </c>
      <c r="F64" s="64">
        <v>146931759</v>
      </c>
    </row>
    <row r="65" spans="1:6" ht="12" customHeight="1" x14ac:dyDescent="0.15">
      <c r="A65" s="71" t="s">
        <v>52</v>
      </c>
      <c r="B65" s="64">
        <v>81726008</v>
      </c>
      <c r="C65" s="64">
        <v>628</v>
      </c>
      <c r="D65" s="64">
        <v>53015451</v>
      </c>
      <c r="E65" s="64">
        <v>103504</v>
      </c>
      <c r="F65" s="64">
        <v>28606425</v>
      </c>
    </row>
    <row r="66" spans="1:6" ht="12" customHeight="1" x14ac:dyDescent="0.15">
      <c r="A66" s="71" t="s">
        <v>53</v>
      </c>
      <c r="B66" s="64">
        <v>17014219</v>
      </c>
      <c r="C66" s="62">
        <v>30</v>
      </c>
      <c r="D66" s="64">
        <v>7363143</v>
      </c>
      <c r="E66" s="64">
        <v>88294</v>
      </c>
      <c r="F66" s="64">
        <v>9562752</v>
      </c>
    </row>
    <row r="67" spans="1:6" ht="12" customHeight="1" x14ac:dyDescent="0.15">
      <c r="A67" s="71" t="s">
        <v>54</v>
      </c>
      <c r="B67" s="64">
        <v>75522543</v>
      </c>
      <c r="C67" s="62">
        <v>0</v>
      </c>
      <c r="D67" s="64">
        <v>34855292</v>
      </c>
      <c r="E67" s="64">
        <v>461529</v>
      </c>
      <c r="F67" s="64">
        <v>40205722</v>
      </c>
    </row>
    <row r="68" spans="1:6" ht="12" customHeight="1" x14ac:dyDescent="0.15">
      <c r="A68" s="72" t="s">
        <v>96</v>
      </c>
      <c r="B68" s="65">
        <v>5293579043</v>
      </c>
      <c r="C68" s="65">
        <v>4473505</v>
      </c>
      <c r="D68" s="65">
        <v>3534018420</v>
      </c>
      <c r="E68" s="65">
        <v>70872222</v>
      </c>
      <c r="F68" s="65">
        <v>1684214896</v>
      </c>
    </row>
    <row r="69" spans="1:6" ht="12" customHeight="1" x14ac:dyDescent="0.15">
      <c r="A69" s="73" t="s">
        <v>55</v>
      </c>
      <c r="B69" s="67"/>
      <c r="C69" s="67"/>
      <c r="D69" s="67"/>
      <c r="E69" s="67"/>
      <c r="F69" s="62"/>
    </row>
    <row r="70" spans="1:6" ht="12" customHeight="1" x14ac:dyDescent="0.15">
      <c r="A70" s="71" t="s">
        <v>56</v>
      </c>
      <c r="B70" s="64">
        <v>2545366058</v>
      </c>
      <c r="C70" s="64">
        <v>3865013</v>
      </c>
      <c r="D70" s="64">
        <v>1829787240</v>
      </c>
      <c r="E70" s="64">
        <v>22804649</v>
      </c>
      <c r="F70" s="64">
        <v>688909156</v>
      </c>
    </row>
    <row r="71" spans="1:6" ht="12" customHeight="1" x14ac:dyDescent="0.15">
      <c r="A71" s="71" t="s">
        <v>57</v>
      </c>
      <c r="B71" s="64">
        <v>-13317211</v>
      </c>
      <c r="C71" s="64">
        <v>0</v>
      </c>
      <c r="D71" s="64">
        <v>-8562058</v>
      </c>
      <c r="E71" s="64">
        <v>9927</v>
      </c>
      <c r="F71" s="64">
        <v>-4765080</v>
      </c>
    </row>
    <row r="72" spans="1:6" ht="12" customHeight="1" x14ac:dyDescent="0.15">
      <c r="A72" s="71" t="s">
        <v>58</v>
      </c>
      <c r="B72" s="64">
        <v>700896689</v>
      </c>
      <c r="C72" s="64">
        <v>182805</v>
      </c>
      <c r="D72" s="64">
        <v>506086403</v>
      </c>
      <c r="E72" s="64">
        <v>6134190</v>
      </c>
      <c r="F72" s="64">
        <v>188493291</v>
      </c>
    </row>
    <row r="73" spans="1:6" ht="12" customHeight="1" x14ac:dyDescent="0.15">
      <c r="A73" s="71" t="s">
        <v>59</v>
      </c>
      <c r="B73" s="64">
        <v>13005927</v>
      </c>
      <c r="C73" s="64">
        <v>5820</v>
      </c>
      <c r="D73" s="64">
        <v>10646695</v>
      </c>
      <c r="E73" s="64">
        <v>259889</v>
      </c>
      <c r="F73" s="64">
        <v>2093524</v>
      </c>
    </row>
    <row r="74" spans="1:6" ht="12" customHeight="1" x14ac:dyDescent="0.15">
      <c r="A74" s="71" t="s">
        <v>60</v>
      </c>
      <c r="B74" s="64">
        <v>1253362811</v>
      </c>
      <c r="C74" s="64">
        <v>252025</v>
      </c>
      <c r="D74" s="64">
        <v>734960375</v>
      </c>
      <c r="E74" s="64">
        <v>25605401</v>
      </c>
      <c r="F74" s="64">
        <v>492545011</v>
      </c>
    </row>
    <row r="75" spans="1:6" ht="12" customHeight="1" x14ac:dyDescent="0.15">
      <c r="A75" s="71" t="s">
        <v>61</v>
      </c>
      <c r="B75" s="64">
        <v>127152866</v>
      </c>
      <c r="C75" s="64">
        <v>3573</v>
      </c>
      <c r="D75" s="64">
        <v>32773755</v>
      </c>
      <c r="E75" s="64">
        <v>296523</v>
      </c>
      <c r="F75" s="64">
        <v>94079014</v>
      </c>
    </row>
    <row r="76" spans="1:6" ht="12" customHeight="1" x14ac:dyDescent="0.15">
      <c r="A76" s="71" t="s">
        <v>62</v>
      </c>
      <c r="B76" s="64">
        <v>78501126</v>
      </c>
      <c r="C76" s="64">
        <v>14062</v>
      </c>
      <c r="D76" s="64">
        <v>62741316</v>
      </c>
      <c r="E76" s="64">
        <v>397670</v>
      </c>
      <c r="F76" s="64">
        <v>15348078</v>
      </c>
    </row>
    <row r="77" spans="1:6" ht="12" customHeight="1" x14ac:dyDescent="0.15">
      <c r="A77" s="71" t="s">
        <v>63</v>
      </c>
      <c r="B77" s="64">
        <v>10728366</v>
      </c>
      <c r="C77" s="62">
        <v>0</v>
      </c>
      <c r="D77" s="64">
        <v>7220295</v>
      </c>
      <c r="E77" s="64">
        <v>63520</v>
      </c>
      <c r="F77" s="64">
        <v>3444551</v>
      </c>
    </row>
    <row r="78" spans="1:6" ht="12" customHeight="1" x14ac:dyDescent="0.15">
      <c r="A78" s="71" t="s">
        <v>64</v>
      </c>
      <c r="B78" s="64">
        <v>160965755</v>
      </c>
      <c r="C78" s="64">
        <v>67416</v>
      </c>
      <c r="D78" s="64">
        <v>123584219</v>
      </c>
      <c r="E78" s="64">
        <v>769278</v>
      </c>
      <c r="F78" s="64">
        <v>36544843</v>
      </c>
    </row>
    <row r="79" spans="1:6" ht="12" customHeight="1" x14ac:dyDescent="0.15">
      <c r="A79" s="71" t="s">
        <v>65</v>
      </c>
      <c r="B79" s="64">
        <v>149020177</v>
      </c>
      <c r="C79" s="62">
        <v>0</v>
      </c>
      <c r="D79" s="64">
        <v>68327020</v>
      </c>
      <c r="E79" s="64">
        <v>29354</v>
      </c>
      <c r="F79" s="64">
        <v>80663804</v>
      </c>
    </row>
    <row r="80" spans="1:6" ht="12" customHeight="1" x14ac:dyDescent="0.15">
      <c r="A80" s="72" t="s">
        <v>96</v>
      </c>
      <c r="B80" s="65">
        <v>5025682564</v>
      </c>
      <c r="C80" s="65">
        <v>4390712</v>
      </c>
      <c r="D80" s="65">
        <v>3367565259</v>
      </c>
      <c r="E80" s="65">
        <v>56370401</v>
      </c>
      <c r="F80" s="65">
        <v>1597356193</v>
      </c>
    </row>
    <row r="81" spans="1:15" ht="12" customHeight="1" x14ac:dyDescent="0.15">
      <c r="A81" s="74" t="s">
        <v>93</v>
      </c>
      <c r="B81" s="65">
        <v>267896479</v>
      </c>
      <c r="C81" s="65">
        <v>82794</v>
      </c>
      <c r="D81" s="65">
        <v>166453162</v>
      </c>
      <c r="E81" s="65">
        <v>14501821</v>
      </c>
      <c r="F81" s="65">
        <v>86858703</v>
      </c>
    </row>
    <row r="82" spans="1:15" ht="12" customHeight="1" x14ac:dyDescent="0.15">
      <c r="A82" s="74" t="s">
        <v>67</v>
      </c>
      <c r="B82" s="65">
        <v>577882412</v>
      </c>
      <c r="C82" s="65">
        <v>150209</v>
      </c>
      <c r="D82" s="65">
        <v>358364400</v>
      </c>
      <c r="E82" s="65">
        <v>15300453</v>
      </c>
      <c r="F82" s="65">
        <v>204067350</v>
      </c>
    </row>
    <row r="83" spans="1:15" ht="12" customHeight="1" x14ac:dyDescent="0.15">
      <c r="A83" s="68"/>
    </row>
    <row r="84" spans="1:15" ht="12" customHeight="1" x14ac:dyDescent="0.15">
      <c r="A84" s="11" t="s">
        <v>161</v>
      </c>
    </row>
    <row r="85" spans="1:15" ht="12" customHeight="1" x14ac:dyDescent="0.15">
      <c r="A85" s="68"/>
      <c r="H85" s="68"/>
      <c r="O85" s="68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56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0"/>
  <sheetViews>
    <sheetView zoomScale="112" zoomScaleNormal="112" workbookViewId="0"/>
  </sheetViews>
  <sheetFormatPr baseColWidth="10" defaultColWidth="11.42578125" defaultRowHeight="12" customHeight="1" x14ac:dyDescent="0.15"/>
  <cols>
    <col min="1" max="1" width="28.140625" style="40" customWidth="1"/>
    <col min="2" max="2" width="16" style="40" customWidth="1"/>
    <col min="3" max="3" width="18.7109375" style="40" customWidth="1"/>
    <col min="4" max="4" width="28.140625" style="40" customWidth="1"/>
    <col min="5" max="5" width="10.7109375" style="40" customWidth="1"/>
    <col min="6" max="6" width="10.7109375" style="56" customWidth="1"/>
    <col min="7" max="9" width="10.7109375" style="40" customWidth="1"/>
    <col min="10" max="10" width="4.28515625" style="40" customWidth="1"/>
    <col min="11" max="11" width="28.140625" style="40" customWidth="1"/>
    <col min="12" max="16" width="10.7109375" style="40" customWidth="1"/>
    <col min="17" max="16384" width="11.42578125" style="40"/>
  </cols>
  <sheetData>
    <row r="2" spans="1:11" ht="15" x14ac:dyDescent="0.25">
      <c r="A2" s="59" t="s">
        <v>165</v>
      </c>
      <c r="D2" s="59"/>
      <c r="K2" s="59"/>
    </row>
    <row r="3" spans="1:11" ht="11.25" x14ac:dyDescent="0.2">
      <c r="A3" s="83" t="s">
        <v>101</v>
      </c>
    </row>
    <row r="4" spans="1:11" ht="9" x14ac:dyDescent="0.15">
      <c r="A4" s="60"/>
      <c r="B4" s="69" t="s">
        <v>118</v>
      </c>
    </row>
    <row r="5" spans="1:11" ht="9" x14ac:dyDescent="0.15">
      <c r="A5" s="70" t="s">
        <v>46</v>
      </c>
      <c r="B5" s="61"/>
    </row>
    <row r="6" spans="1:11" ht="9" x14ac:dyDescent="0.15">
      <c r="A6" s="71" t="s">
        <v>47</v>
      </c>
      <c r="B6" s="64">
        <v>1218369243</v>
      </c>
    </row>
    <row r="7" spans="1:11" ht="9" x14ac:dyDescent="0.15">
      <c r="A7" s="71" t="s">
        <v>48</v>
      </c>
      <c r="B7" s="64">
        <v>1768227</v>
      </c>
    </row>
    <row r="8" spans="1:11" ht="9" x14ac:dyDescent="0.15">
      <c r="A8" s="71" t="s">
        <v>49</v>
      </c>
      <c r="B8" s="64">
        <v>9874921</v>
      </c>
    </row>
    <row r="9" spans="1:11" ht="9" x14ac:dyDescent="0.15">
      <c r="A9" s="71" t="s">
        <v>50</v>
      </c>
      <c r="B9" s="64">
        <v>708347333</v>
      </c>
    </row>
    <row r="10" spans="1:11" ht="9" x14ac:dyDescent="0.15">
      <c r="A10" s="71" t="s">
        <v>51</v>
      </c>
      <c r="B10" s="64">
        <v>38756939</v>
      </c>
    </row>
    <row r="11" spans="1:11" ht="9" x14ac:dyDescent="0.15">
      <c r="A11" s="71" t="s">
        <v>52</v>
      </c>
      <c r="B11" s="64">
        <v>279161109</v>
      </c>
    </row>
    <row r="12" spans="1:11" ht="9" x14ac:dyDescent="0.15">
      <c r="A12" s="71" t="s">
        <v>53</v>
      </c>
      <c r="B12" s="64">
        <v>16536888</v>
      </c>
    </row>
    <row r="13" spans="1:11" ht="9" x14ac:dyDescent="0.15">
      <c r="A13" s="71" t="s">
        <v>54</v>
      </c>
      <c r="B13" s="64">
        <v>5325828</v>
      </c>
    </row>
    <row r="14" spans="1:11" ht="9" x14ac:dyDescent="0.15">
      <c r="A14" s="72" t="s">
        <v>96</v>
      </c>
      <c r="B14" s="65">
        <v>2278140489</v>
      </c>
    </row>
    <row r="15" spans="1:11" ht="9" x14ac:dyDescent="0.15">
      <c r="A15" s="73" t="s">
        <v>55</v>
      </c>
      <c r="B15" s="62"/>
    </row>
    <row r="16" spans="1:11" ht="9" x14ac:dyDescent="0.15">
      <c r="A16" s="71" t="s">
        <v>56</v>
      </c>
      <c r="B16" s="64">
        <v>496187957</v>
      </c>
    </row>
    <row r="17" spans="1:4" ht="9" x14ac:dyDescent="0.15">
      <c r="A17" s="71" t="s">
        <v>57</v>
      </c>
      <c r="B17" s="64">
        <v>-1463897</v>
      </c>
    </row>
    <row r="18" spans="1:4" ht="9" x14ac:dyDescent="0.15">
      <c r="A18" s="71" t="s">
        <v>58</v>
      </c>
      <c r="B18" s="64">
        <v>342322235</v>
      </c>
    </row>
    <row r="19" spans="1:4" ht="9" x14ac:dyDescent="0.15">
      <c r="A19" s="71" t="s">
        <v>59</v>
      </c>
      <c r="B19" s="64">
        <v>12950278</v>
      </c>
    </row>
    <row r="20" spans="1:4" ht="9" x14ac:dyDescent="0.15">
      <c r="A20" s="71" t="s">
        <v>60</v>
      </c>
      <c r="B20" s="64">
        <v>879849873</v>
      </c>
    </row>
    <row r="21" spans="1:4" ht="9" x14ac:dyDescent="0.15">
      <c r="A21" s="71" t="s">
        <v>61</v>
      </c>
      <c r="B21" s="64">
        <v>244587993</v>
      </c>
    </row>
    <row r="22" spans="1:4" ht="9" x14ac:dyDescent="0.15">
      <c r="A22" s="71" t="s">
        <v>62</v>
      </c>
      <c r="B22" s="64">
        <v>13301735</v>
      </c>
    </row>
    <row r="23" spans="1:4" ht="9" x14ac:dyDescent="0.15">
      <c r="A23" s="71" t="s">
        <v>63</v>
      </c>
      <c r="B23" s="64">
        <v>11297682</v>
      </c>
    </row>
    <row r="24" spans="1:4" ht="9" x14ac:dyDescent="0.15">
      <c r="A24" s="71" t="s">
        <v>64</v>
      </c>
      <c r="B24" s="64">
        <v>91428999</v>
      </c>
    </row>
    <row r="25" spans="1:4" ht="9" x14ac:dyDescent="0.15">
      <c r="A25" s="71" t="s">
        <v>65</v>
      </c>
      <c r="B25" s="64">
        <v>31842754</v>
      </c>
    </row>
    <row r="26" spans="1:4" ht="9" x14ac:dyDescent="0.15">
      <c r="A26" s="72" t="s">
        <v>96</v>
      </c>
      <c r="B26" s="65">
        <v>2122305610</v>
      </c>
    </row>
    <row r="27" spans="1:4" ht="9" x14ac:dyDescent="0.15">
      <c r="A27" s="74" t="s">
        <v>66</v>
      </c>
      <c r="B27" s="65">
        <v>155834879</v>
      </c>
    </row>
    <row r="28" spans="1:4" ht="9" x14ac:dyDescent="0.15">
      <c r="A28" s="74" t="s">
        <v>67</v>
      </c>
      <c r="B28" s="65">
        <v>279106632</v>
      </c>
    </row>
    <row r="29" spans="1:4" ht="9" x14ac:dyDescent="0.15">
      <c r="A29" s="68"/>
      <c r="D29" s="68"/>
    </row>
    <row r="31" spans="1:4" ht="9" x14ac:dyDescent="0.15">
      <c r="A31" s="60"/>
      <c r="B31" s="69" t="s">
        <v>113</v>
      </c>
    </row>
    <row r="32" spans="1:4" ht="9" x14ac:dyDescent="0.15">
      <c r="A32" s="70" t="s">
        <v>46</v>
      </c>
      <c r="B32" s="64"/>
    </row>
    <row r="33" spans="1:2" ht="9" x14ac:dyDescent="0.15">
      <c r="A33" s="71" t="s">
        <v>47</v>
      </c>
      <c r="B33" s="64">
        <v>566774214</v>
      </c>
    </row>
    <row r="34" spans="1:2" ht="9" x14ac:dyDescent="0.15">
      <c r="A34" s="71" t="s">
        <v>48</v>
      </c>
      <c r="B34" s="64">
        <v>321959</v>
      </c>
    </row>
    <row r="35" spans="1:2" ht="9" x14ac:dyDescent="0.15">
      <c r="A35" s="71" t="s">
        <v>49</v>
      </c>
      <c r="B35" s="64">
        <v>9564301</v>
      </c>
    </row>
    <row r="36" spans="1:2" ht="9" x14ac:dyDescent="0.15">
      <c r="A36" s="71" t="s">
        <v>50</v>
      </c>
      <c r="B36" s="64">
        <v>468347892</v>
      </c>
    </row>
    <row r="37" spans="1:2" ht="9" x14ac:dyDescent="0.15">
      <c r="A37" s="71" t="s">
        <v>51</v>
      </c>
      <c r="B37" s="64">
        <v>21749750</v>
      </c>
    </row>
    <row r="38" spans="1:2" ht="9" x14ac:dyDescent="0.15">
      <c r="A38" s="71" t="s">
        <v>52</v>
      </c>
      <c r="B38" s="64">
        <v>273917921</v>
      </c>
    </row>
    <row r="39" spans="1:2" ht="9" x14ac:dyDescent="0.15">
      <c r="A39" s="71" t="s">
        <v>53</v>
      </c>
      <c r="B39" s="64">
        <v>14789499</v>
      </c>
    </row>
    <row r="40" spans="1:2" ht="9" x14ac:dyDescent="0.15">
      <c r="A40" s="71" t="s">
        <v>54</v>
      </c>
      <c r="B40" s="64">
        <v>4845598</v>
      </c>
    </row>
    <row r="41" spans="1:2" ht="9" x14ac:dyDescent="0.15">
      <c r="A41" s="72" t="s">
        <v>96</v>
      </c>
      <c r="B41" s="65">
        <v>1360311134</v>
      </c>
    </row>
    <row r="42" spans="1:2" ht="9" x14ac:dyDescent="0.15">
      <c r="A42" s="73" t="s">
        <v>55</v>
      </c>
      <c r="B42" s="62"/>
    </row>
    <row r="43" spans="1:2" ht="9" x14ac:dyDescent="0.15">
      <c r="A43" s="71" t="s">
        <v>56</v>
      </c>
      <c r="B43" s="64">
        <v>144006164</v>
      </c>
    </row>
    <row r="44" spans="1:2" ht="9" x14ac:dyDescent="0.15">
      <c r="A44" s="71" t="s">
        <v>57</v>
      </c>
      <c r="B44" s="64">
        <v>-148963</v>
      </c>
    </row>
    <row r="45" spans="1:2" ht="9" x14ac:dyDescent="0.15">
      <c r="A45" s="71" t="s">
        <v>58</v>
      </c>
      <c r="B45" s="64">
        <v>235400413</v>
      </c>
    </row>
    <row r="46" spans="1:2" ht="9" x14ac:dyDescent="0.15">
      <c r="A46" s="71" t="s">
        <v>59</v>
      </c>
      <c r="B46" s="64">
        <v>2754458</v>
      </c>
    </row>
    <row r="47" spans="1:2" ht="9" x14ac:dyDescent="0.15">
      <c r="A47" s="71" t="s">
        <v>60</v>
      </c>
      <c r="B47" s="64">
        <v>500356115</v>
      </c>
    </row>
    <row r="48" spans="1:2" ht="9" x14ac:dyDescent="0.15">
      <c r="A48" s="71" t="s">
        <v>61</v>
      </c>
      <c r="B48" s="64">
        <v>214222783</v>
      </c>
    </row>
    <row r="49" spans="1:11" ht="9" x14ac:dyDescent="0.15">
      <c r="A49" s="71" t="s">
        <v>62</v>
      </c>
      <c r="B49" s="64">
        <v>10878005</v>
      </c>
    </row>
    <row r="50" spans="1:11" ht="9" x14ac:dyDescent="0.15">
      <c r="A50" s="71" t="s">
        <v>63</v>
      </c>
      <c r="B50" s="64">
        <v>9658778</v>
      </c>
    </row>
    <row r="51" spans="1:11" ht="9" x14ac:dyDescent="0.15">
      <c r="A51" s="71" t="s">
        <v>64</v>
      </c>
      <c r="B51" s="64">
        <v>67516277</v>
      </c>
    </row>
    <row r="52" spans="1:11" ht="9" x14ac:dyDescent="0.15">
      <c r="A52" s="71" t="s">
        <v>65</v>
      </c>
      <c r="B52" s="64">
        <v>30685846</v>
      </c>
    </row>
    <row r="53" spans="1:11" ht="9" x14ac:dyDescent="0.15">
      <c r="A53" s="72" t="s">
        <v>96</v>
      </c>
      <c r="B53" s="65">
        <v>1215329876</v>
      </c>
    </row>
    <row r="54" spans="1:11" ht="9" x14ac:dyDescent="0.15">
      <c r="A54" s="74" t="s">
        <v>66</v>
      </c>
      <c r="B54" s="65">
        <v>144981258</v>
      </c>
    </row>
    <row r="55" spans="1:11" ht="9" x14ac:dyDescent="0.15">
      <c r="A55" s="74" t="s">
        <v>67</v>
      </c>
      <c r="B55" s="65">
        <v>243183380</v>
      </c>
    </row>
    <row r="58" spans="1:11" ht="22.5" customHeight="1" x14ac:dyDescent="0.15">
      <c r="A58" s="60"/>
      <c r="B58" s="108" t="s">
        <v>114</v>
      </c>
    </row>
    <row r="59" spans="1:11" ht="9" x14ac:dyDescent="0.15">
      <c r="A59" s="70" t="s">
        <v>46</v>
      </c>
      <c r="B59" s="63"/>
      <c r="D59" s="68"/>
      <c r="K59" s="68"/>
    </row>
    <row r="60" spans="1:11" ht="9" x14ac:dyDescent="0.15">
      <c r="A60" s="71" t="s">
        <v>47</v>
      </c>
      <c r="B60" s="64">
        <v>374345154</v>
      </c>
    </row>
    <row r="61" spans="1:11" ht="9" x14ac:dyDescent="0.15">
      <c r="A61" s="71" t="s">
        <v>48</v>
      </c>
      <c r="B61" s="64">
        <v>1492305</v>
      </c>
    </row>
    <row r="62" spans="1:11" ht="9" x14ac:dyDescent="0.15">
      <c r="A62" s="71" t="s">
        <v>49</v>
      </c>
      <c r="B62" s="64">
        <v>0</v>
      </c>
    </row>
    <row r="63" spans="1:11" ht="9" x14ac:dyDescent="0.15">
      <c r="A63" s="71" t="s">
        <v>50</v>
      </c>
      <c r="B63" s="64">
        <v>83914651</v>
      </c>
    </row>
    <row r="64" spans="1:11" ht="9" x14ac:dyDescent="0.15">
      <c r="A64" s="71" t="s">
        <v>51</v>
      </c>
      <c r="B64" s="64">
        <v>6826447</v>
      </c>
    </row>
    <row r="65" spans="1:2" ht="9" x14ac:dyDescent="0.15">
      <c r="A65" s="71" t="s">
        <v>52</v>
      </c>
      <c r="B65" s="64">
        <v>2283329</v>
      </c>
    </row>
    <row r="66" spans="1:2" ht="9" x14ac:dyDescent="0.15">
      <c r="A66" s="71" t="s">
        <v>53</v>
      </c>
      <c r="B66" s="64">
        <v>241274</v>
      </c>
    </row>
    <row r="67" spans="1:2" ht="9" x14ac:dyDescent="0.15">
      <c r="A67" s="71" t="s">
        <v>54</v>
      </c>
      <c r="B67" s="64">
        <v>213265</v>
      </c>
    </row>
    <row r="68" spans="1:2" ht="9" x14ac:dyDescent="0.15">
      <c r="A68" s="72" t="s">
        <v>96</v>
      </c>
      <c r="B68" s="65">
        <v>469316425</v>
      </c>
    </row>
    <row r="69" spans="1:2" ht="9" x14ac:dyDescent="0.15">
      <c r="A69" s="73" t="s">
        <v>55</v>
      </c>
      <c r="B69" s="62"/>
    </row>
    <row r="70" spans="1:2" ht="9" x14ac:dyDescent="0.15">
      <c r="A70" s="71" t="s">
        <v>56</v>
      </c>
      <c r="B70" s="64">
        <v>214614668</v>
      </c>
    </row>
    <row r="71" spans="1:2" ht="9" x14ac:dyDescent="0.15">
      <c r="A71" s="71" t="s">
        <v>57</v>
      </c>
      <c r="B71" s="64">
        <v>-3081002</v>
      </c>
    </row>
    <row r="72" spans="1:2" ht="9" x14ac:dyDescent="0.15">
      <c r="A72" s="71" t="s">
        <v>58</v>
      </c>
      <c r="B72" s="64">
        <v>28540698</v>
      </c>
    </row>
    <row r="73" spans="1:2" ht="9" x14ac:dyDescent="0.15">
      <c r="A73" s="71" t="s">
        <v>59</v>
      </c>
      <c r="B73" s="64">
        <v>-1440685</v>
      </c>
    </row>
    <row r="74" spans="1:2" ht="9" x14ac:dyDescent="0.15">
      <c r="A74" s="71" t="s">
        <v>60</v>
      </c>
      <c r="B74" s="64">
        <v>200501912</v>
      </c>
    </row>
    <row r="75" spans="1:2" ht="9" x14ac:dyDescent="0.15">
      <c r="A75" s="71" t="s">
        <v>61</v>
      </c>
      <c r="B75" s="64">
        <v>1134971</v>
      </c>
    </row>
    <row r="76" spans="1:2" ht="9" x14ac:dyDescent="0.15">
      <c r="A76" s="71" t="s">
        <v>62</v>
      </c>
      <c r="B76" s="64">
        <v>546786</v>
      </c>
    </row>
    <row r="77" spans="1:2" ht="9" x14ac:dyDescent="0.15">
      <c r="A77" s="71" t="s">
        <v>63</v>
      </c>
      <c r="B77" s="64">
        <v>1058483</v>
      </c>
    </row>
    <row r="78" spans="1:2" ht="9" x14ac:dyDescent="0.15">
      <c r="A78" s="71" t="s">
        <v>64</v>
      </c>
      <c r="B78" s="64">
        <v>13642429</v>
      </c>
    </row>
    <row r="79" spans="1:2" ht="9" x14ac:dyDescent="0.15">
      <c r="A79" s="71" t="s">
        <v>65</v>
      </c>
      <c r="B79" s="64">
        <v>370797</v>
      </c>
    </row>
    <row r="80" spans="1:2" ht="9" x14ac:dyDescent="0.15">
      <c r="A80" s="72" t="s">
        <v>96</v>
      </c>
      <c r="B80" s="65">
        <v>455889057</v>
      </c>
    </row>
    <row r="81" spans="1:11" ht="9" x14ac:dyDescent="0.15">
      <c r="A81" s="74" t="s">
        <v>93</v>
      </c>
      <c r="B81" s="65">
        <v>13427368</v>
      </c>
    </row>
    <row r="82" spans="1:11" ht="9" x14ac:dyDescent="0.15">
      <c r="A82" s="74" t="s">
        <v>67</v>
      </c>
      <c r="B82" s="65">
        <v>27440594</v>
      </c>
    </row>
    <row r="83" spans="1:11" ht="9" x14ac:dyDescent="0.15">
      <c r="A83" s="92"/>
      <c r="B83" s="65"/>
    </row>
    <row r="84" spans="1:11" ht="18" x14ac:dyDescent="0.15">
      <c r="A84" s="60"/>
      <c r="B84" s="69" t="s">
        <v>115</v>
      </c>
      <c r="D84" s="68"/>
      <c r="K84" s="68"/>
    </row>
    <row r="85" spans="1:11" ht="9" x14ac:dyDescent="0.15">
      <c r="A85" s="70" t="s">
        <v>46</v>
      </c>
      <c r="B85" s="63"/>
    </row>
    <row r="86" spans="1:11" ht="9" x14ac:dyDescent="0.15">
      <c r="A86" s="71" t="s">
        <v>47</v>
      </c>
      <c r="B86" s="64">
        <v>116634051</v>
      </c>
    </row>
    <row r="87" spans="1:11" ht="9" x14ac:dyDescent="0.15">
      <c r="A87" s="71" t="s">
        <v>48</v>
      </c>
      <c r="B87" s="64">
        <v>-931</v>
      </c>
    </row>
    <row r="88" spans="1:11" ht="9" x14ac:dyDescent="0.15">
      <c r="A88" s="71" t="s">
        <v>49</v>
      </c>
      <c r="B88" s="64">
        <v>233672</v>
      </c>
    </row>
    <row r="89" spans="1:11" ht="9" x14ac:dyDescent="0.15">
      <c r="A89" s="71" t="s">
        <v>50</v>
      </c>
      <c r="B89" s="64">
        <v>143886388</v>
      </c>
    </row>
    <row r="90" spans="1:11" ht="9" x14ac:dyDescent="0.15">
      <c r="A90" s="71" t="s">
        <v>51</v>
      </c>
      <c r="B90" s="64">
        <v>4230769</v>
      </c>
    </row>
    <row r="91" spans="1:11" ht="9" x14ac:dyDescent="0.15">
      <c r="A91" s="71" t="s">
        <v>52</v>
      </c>
      <c r="B91" s="64">
        <v>2567701</v>
      </c>
    </row>
    <row r="92" spans="1:11" ht="9" x14ac:dyDescent="0.15">
      <c r="A92" s="71" t="s">
        <v>53</v>
      </c>
      <c r="B92" s="64">
        <v>1097099</v>
      </c>
    </row>
    <row r="93" spans="1:11" ht="9" x14ac:dyDescent="0.15">
      <c r="A93" s="71" t="s">
        <v>54</v>
      </c>
      <c r="B93" s="64">
        <v>236243</v>
      </c>
    </row>
    <row r="94" spans="1:11" ht="9" x14ac:dyDescent="0.15">
      <c r="A94" s="72" t="s">
        <v>96</v>
      </c>
      <c r="B94" s="65">
        <v>268884991</v>
      </c>
    </row>
    <row r="95" spans="1:11" ht="9" x14ac:dyDescent="0.15">
      <c r="A95" s="73" t="s">
        <v>55</v>
      </c>
      <c r="B95" s="62"/>
    </row>
    <row r="96" spans="1:11" ht="9" x14ac:dyDescent="0.15">
      <c r="A96" s="71" t="s">
        <v>56</v>
      </c>
      <c r="B96" s="64">
        <v>17273986</v>
      </c>
    </row>
    <row r="97" spans="1:2" ht="9" x14ac:dyDescent="0.15">
      <c r="A97" s="71" t="s">
        <v>57</v>
      </c>
      <c r="B97" s="64">
        <v>126630</v>
      </c>
    </row>
    <row r="98" spans="1:2" ht="9" x14ac:dyDescent="0.15">
      <c r="A98" s="71" t="s">
        <v>58</v>
      </c>
      <c r="B98" s="64">
        <v>58265125</v>
      </c>
    </row>
    <row r="99" spans="1:2" ht="9" x14ac:dyDescent="0.15">
      <c r="A99" s="71" t="s">
        <v>59</v>
      </c>
      <c r="B99" s="64">
        <v>414512</v>
      </c>
    </row>
    <row r="100" spans="1:2" ht="9" x14ac:dyDescent="0.15">
      <c r="A100" s="71" t="s">
        <v>60</v>
      </c>
      <c r="B100" s="64">
        <v>150316219</v>
      </c>
    </row>
    <row r="101" spans="1:2" ht="9" x14ac:dyDescent="0.15">
      <c r="A101" s="71" t="s">
        <v>61</v>
      </c>
      <c r="B101" s="64">
        <v>28451275</v>
      </c>
    </row>
    <row r="102" spans="1:2" ht="9" x14ac:dyDescent="0.15">
      <c r="A102" s="71" t="s">
        <v>62</v>
      </c>
      <c r="B102" s="64">
        <v>705497</v>
      </c>
    </row>
    <row r="103" spans="1:2" ht="9" x14ac:dyDescent="0.15">
      <c r="A103" s="71" t="s">
        <v>63</v>
      </c>
      <c r="B103" s="64">
        <v>400512</v>
      </c>
    </row>
    <row r="104" spans="1:2" ht="9" x14ac:dyDescent="0.15">
      <c r="A104" s="71" t="s">
        <v>64</v>
      </c>
      <c r="B104" s="64">
        <v>5420653</v>
      </c>
    </row>
    <row r="105" spans="1:2" ht="9" x14ac:dyDescent="0.15">
      <c r="A105" s="71" t="s">
        <v>65</v>
      </c>
      <c r="B105" s="64">
        <v>542186</v>
      </c>
    </row>
    <row r="106" spans="1:2" ht="9" x14ac:dyDescent="0.15">
      <c r="A106" s="72" t="s">
        <v>96</v>
      </c>
      <c r="B106" s="65">
        <v>261916595</v>
      </c>
    </row>
    <row r="107" spans="1:2" ht="9" x14ac:dyDescent="0.15">
      <c r="A107" s="74" t="s">
        <v>93</v>
      </c>
      <c r="B107" s="65">
        <v>6968396</v>
      </c>
    </row>
    <row r="108" spans="1:2" ht="9" x14ac:dyDescent="0.15">
      <c r="A108" s="74" t="s">
        <v>67</v>
      </c>
      <c r="B108" s="65">
        <v>12931235</v>
      </c>
    </row>
    <row r="109" spans="1:2" ht="9" x14ac:dyDescent="0.15">
      <c r="A109" s="68"/>
    </row>
    <row r="111" spans="1:2" ht="18" x14ac:dyDescent="0.15">
      <c r="A111" s="60"/>
      <c r="B111" s="69" t="s">
        <v>116</v>
      </c>
    </row>
    <row r="112" spans="1:2" ht="9" x14ac:dyDescent="0.15">
      <c r="A112" s="70" t="s">
        <v>46</v>
      </c>
      <c r="B112" s="64"/>
    </row>
    <row r="113" spans="1:2" ht="9" x14ac:dyDescent="0.15">
      <c r="A113" s="71" t="s">
        <v>47</v>
      </c>
      <c r="B113" s="64">
        <v>21773415</v>
      </c>
    </row>
    <row r="114" spans="1:2" ht="9" x14ac:dyDescent="0.15">
      <c r="A114" s="71" t="s">
        <v>48</v>
      </c>
      <c r="B114" s="64">
        <v>72550</v>
      </c>
    </row>
    <row r="115" spans="1:2" ht="9" x14ac:dyDescent="0.15">
      <c r="A115" s="71" t="s">
        <v>49</v>
      </c>
      <c r="B115" s="64">
        <v>0</v>
      </c>
    </row>
    <row r="116" spans="1:2" ht="9" x14ac:dyDescent="0.15">
      <c r="A116" s="71" t="s">
        <v>50</v>
      </c>
      <c r="B116" s="64">
        <v>8458711</v>
      </c>
    </row>
    <row r="117" spans="1:2" ht="9" x14ac:dyDescent="0.15">
      <c r="A117" s="71" t="s">
        <v>51</v>
      </c>
      <c r="B117" s="64">
        <v>3588276</v>
      </c>
    </row>
    <row r="118" spans="1:2" ht="9" x14ac:dyDescent="0.15">
      <c r="A118" s="71" t="s">
        <v>52</v>
      </c>
      <c r="B118" s="64">
        <v>2149</v>
      </c>
    </row>
    <row r="119" spans="1:2" ht="9" x14ac:dyDescent="0.15">
      <c r="A119" s="71" t="s">
        <v>53</v>
      </c>
      <c r="B119" s="64">
        <v>137622</v>
      </c>
    </row>
    <row r="120" spans="1:2" ht="9" x14ac:dyDescent="0.15">
      <c r="A120" s="71" t="s">
        <v>54</v>
      </c>
      <c r="B120" s="64">
        <v>28792</v>
      </c>
    </row>
    <row r="121" spans="1:2" ht="9" x14ac:dyDescent="0.15">
      <c r="A121" s="72" t="s">
        <v>96</v>
      </c>
      <c r="B121" s="91">
        <v>34061515</v>
      </c>
    </row>
    <row r="122" spans="1:2" ht="9" x14ac:dyDescent="0.15">
      <c r="A122" s="73" t="s">
        <v>55</v>
      </c>
      <c r="B122" s="64"/>
    </row>
    <row r="123" spans="1:2" ht="9" x14ac:dyDescent="0.15">
      <c r="A123" s="71" t="s">
        <v>56</v>
      </c>
      <c r="B123" s="64">
        <v>6120968</v>
      </c>
    </row>
    <row r="124" spans="1:2" ht="9" x14ac:dyDescent="0.15">
      <c r="A124" s="71" t="s">
        <v>57</v>
      </c>
      <c r="B124" s="64">
        <v>506719</v>
      </c>
    </row>
    <row r="125" spans="1:2" ht="9" x14ac:dyDescent="0.15">
      <c r="A125" s="71" t="s">
        <v>58</v>
      </c>
      <c r="B125" s="64">
        <v>8760918</v>
      </c>
    </row>
    <row r="126" spans="1:2" ht="9" x14ac:dyDescent="0.15">
      <c r="A126" s="71" t="s">
        <v>59</v>
      </c>
      <c r="B126" s="64">
        <v>623494</v>
      </c>
    </row>
    <row r="127" spans="1:2" ht="9" x14ac:dyDescent="0.15">
      <c r="A127" s="71" t="s">
        <v>60</v>
      </c>
      <c r="B127" s="64">
        <v>16766437</v>
      </c>
    </row>
    <row r="128" spans="1:2" ht="9" x14ac:dyDescent="0.15">
      <c r="A128" s="71" t="s">
        <v>61</v>
      </c>
      <c r="B128" s="64">
        <v>522392</v>
      </c>
    </row>
    <row r="129" spans="1:2" ht="9" x14ac:dyDescent="0.15">
      <c r="A129" s="71" t="s">
        <v>62</v>
      </c>
      <c r="B129" s="64">
        <v>173552</v>
      </c>
    </row>
    <row r="130" spans="1:2" ht="9" x14ac:dyDescent="0.15">
      <c r="A130" s="71" t="s">
        <v>63</v>
      </c>
      <c r="B130" s="64">
        <v>43135</v>
      </c>
    </row>
    <row r="131" spans="1:2" ht="9" x14ac:dyDescent="0.15">
      <c r="A131" s="71" t="s">
        <v>64</v>
      </c>
      <c r="B131" s="64">
        <v>914849</v>
      </c>
    </row>
    <row r="132" spans="1:2" ht="9" x14ac:dyDescent="0.15">
      <c r="A132" s="71" t="s">
        <v>65</v>
      </c>
      <c r="B132" s="103">
        <v>115474</v>
      </c>
    </row>
    <row r="133" spans="1:2" ht="9" x14ac:dyDescent="0.15">
      <c r="A133" s="72" t="s">
        <v>96</v>
      </c>
      <c r="B133" s="65">
        <v>34547938</v>
      </c>
    </row>
    <row r="134" spans="1:2" ht="9" x14ac:dyDescent="0.15">
      <c r="A134" s="74" t="s">
        <v>93</v>
      </c>
      <c r="B134" s="65">
        <v>-486423</v>
      </c>
    </row>
    <row r="135" spans="1:2" ht="9" x14ac:dyDescent="0.15">
      <c r="A135" s="74" t="s">
        <v>67</v>
      </c>
      <c r="B135" s="91">
        <v>543902</v>
      </c>
    </row>
    <row r="138" spans="1:2" ht="27" x14ac:dyDescent="0.15">
      <c r="A138" s="60"/>
      <c r="B138" s="108" t="s">
        <v>119</v>
      </c>
    </row>
    <row r="139" spans="1:2" ht="9" x14ac:dyDescent="0.15">
      <c r="A139" s="70" t="s">
        <v>46</v>
      </c>
      <c r="B139" s="64"/>
    </row>
    <row r="140" spans="1:2" ht="9" x14ac:dyDescent="0.15">
      <c r="A140" s="71" t="s">
        <v>47</v>
      </c>
      <c r="B140" s="64">
        <v>74426287</v>
      </c>
    </row>
    <row r="141" spans="1:2" ht="9" x14ac:dyDescent="0.15">
      <c r="A141" s="71" t="s">
        <v>48</v>
      </c>
      <c r="B141" s="64">
        <v>-261576</v>
      </c>
    </row>
    <row r="142" spans="1:2" ht="9" x14ac:dyDescent="0.15">
      <c r="A142" s="71" t="s">
        <v>49</v>
      </c>
      <c r="B142" s="64">
        <v>76948</v>
      </c>
    </row>
    <row r="143" spans="1:2" ht="9" x14ac:dyDescent="0.15">
      <c r="A143" s="71" t="s">
        <v>50</v>
      </c>
      <c r="B143" s="64">
        <v>2636405</v>
      </c>
    </row>
    <row r="144" spans="1:2" ht="9" x14ac:dyDescent="0.15">
      <c r="A144" s="71" t="s">
        <v>51</v>
      </c>
      <c r="B144" s="64">
        <v>409203</v>
      </c>
    </row>
    <row r="145" spans="1:2" ht="9" x14ac:dyDescent="0.15">
      <c r="A145" s="71" t="s">
        <v>52</v>
      </c>
      <c r="B145" s="64">
        <v>1062</v>
      </c>
    </row>
    <row r="146" spans="1:2" ht="9" x14ac:dyDescent="0.15">
      <c r="A146" s="71" t="s">
        <v>53</v>
      </c>
      <c r="B146" s="64">
        <v>336437</v>
      </c>
    </row>
    <row r="147" spans="1:2" ht="9" x14ac:dyDescent="0.15">
      <c r="A147" s="71" t="s">
        <v>54</v>
      </c>
      <c r="B147" s="64">
        <v>1931</v>
      </c>
    </row>
    <row r="148" spans="1:2" ht="9" x14ac:dyDescent="0.15">
      <c r="A148" s="72" t="s">
        <v>96</v>
      </c>
      <c r="B148" s="65">
        <v>77626697</v>
      </c>
    </row>
    <row r="149" spans="1:2" ht="9" x14ac:dyDescent="0.15">
      <c r="A149" s="73" t="s">
        <v>55</v>
      </c>
      <c r="B149" s="64"/>
    </row>
    <row r="150" spans="1:2" ht="9" x14ac:dyDescent="0.15">
      <c r="A150" s="71" t="s">
        <v>56</v>
      </c>
      <c r="B150" s="64">
        <v>55698677</v>
      </c>
    </row>
    <row r="151" spans="1:2" ht="9" x14ac:dyDescent="0.15">
      <c r="A151" s="71" t="s">
        <v>57</v>
      </c>
      <c r="B151" s="64">
        <v>807208</v>
      </c>
    </row>
    <row r="152" spans="1:2" ht="9" x14ac:dyDescent="0.15">
      <c r="A152" s="71" t="s">
        <v>58</v>
      </c>
      <c r="B152" s="64">
        <v>7735091</v>
      </c>
    </row>
    <row r="153" spans="1:2" ht="9" x14ac:dyDescent="0.15">
      <c r="A153" s="71" t="s">
        <v>59</v>
      </c>
      <c r="B153" s="64">
        <v>10344161</v>
      </c>
    </row>
    <row r="154" spans="1:2" ht="9" x14ac:dyDescent="0.15">
      <c r="A154" s="71" t="s">
        <v>60</v>
      </c>
      <c r="B154" s="64">
        <v>8504984</v>
      </c>
    </row>
    <row r="155" spans="1:2" ht="9" x14ac:dyDescent="0.15">
      <c r="A155" s="71" t="s">
        <v>61</v>
      </c>
      <c r="B155" s="64">
        <v>82523</v>
      </c>
    </row>
    <row r="156" spans="1:2" ht="9" x14ac:dyDescent="0.15">
      <c r="A156" s="71" t="s">
        <v>62</v>
      </c>
      <c r="B156" s="64">
        <v>567961</v>
      </c>
    </row>
    <row r="157" spans="1:2" ht="9" x14ac:dyDescent="0.15">
      <c r="A157" s="71" t="s">
        <v>63</v>
      </c>
      <c r="B157" s="64">
        <v>65844</v>
      </c>
    </row>
    <row r="158" spans="1:2" ht="9" x14ac:dyDescent="0.15">
      <c r="A158" s="71" t="s">
        <v>64</v>
      </c>
      <c r="B158" s="64">
        <v>2680349</v>
      </c>
    </row>
    <row r="159" spans="1:2" ht="9" x14ac:dyDescent="0.15">
      <c r="A159" s="71" t="s">
        <v>65</v>
      </c>
      <c r="B159" s="103">
        <v>95272</v>
      </c>
    </row>
    <row r="160" spans="1:2" ht="9" x14ac:dyDescent="0.15">
      <c r="A160" s="72" t="s">
        <v>96</v>
      </c>
      <c r="B160" s="65">
        <v>86582070</v>
      </c>
    </row>
    <row r="161" spans="1:2" ht="9" x14ac:dyDescent="0.15">
      <c r="A161" s="74" t="s">
        <v>93</v>
      </c>
      <c r="B161" s="65">
        <v>-8955373</v>
      </c>
    </row>
    <row r="162" spans="1:2" ht="9" x14ac:dyDescent="0.15">
      <c r="A162" s="74" t="s">
        <v>67</v>
      </c>
      <c r="B162" s="91">
        <v>-6179752</v>
      </c>
    </row>
    <row r="163" spans="1:2" ht="9" x14ac:dyDescent="0.15">
      <c r="A163" s="92"/>
      <c r="B163" s="91"/>
    </row>
    <row r="164" spans="1:2" ht="18" x14ac:dyDescent="0.15">
      <c r="A164" s="60"/>
      <c r="B164" s="69" t="s">
        <v>117</v>
      </c>
    </row>
    <row r="165" spans="1:2" ht="9" x14ac:dyDescent="0.15">
      <c r="A165" s="70" t="s">
        <v>46</v>
      </c>
      <c r="B165" s="64"/>
    </row>
    <row r="166" spans="1:2" ht="9" x14ac:dyDescent="0.15">
      <c r="A166" s="71" t="s">
        <v>47</v>
      </c>
      <c r="B166" s="64">
        <v>64416123</v>
      </c>
    </row>
    <row r="167" spans="1:2" ht="9" x14ac:dyDescent="0.15">
      <c r="A167" s="71" t="s">
        <v>48</v>
      </c>
      <c r="B167" s="64">
        <v>143919</v>
      </c>
    </row>
    <row r="168" spans="1:2" ht="9" x14ac:dyDescent="0.15">
      <c r="A168" s="71" t="s">
        <v>49</v>
      </c>
      <c r="B168" s="64">
        <v>0</v>
      </c>
    </row>
    <row r="169" spans="1:2" ht="9" x14ac:dyDescent="0.15">
      <c r="A169" s="71" t="s">
        <v>50</v>
      </c>
      <c r="B169" s="64">
        <v>1103287</v>
      </c>
    </row>
    <row r="170" spans="1:2" ht="9" x14ac:dyDescent="0.15">
      <c r="A170" s="71" t="s">
        <v>51</v>
      </c>
      <c r="B170" s="64">
        <v>1952494</v>
      </c>
    </row>
    <row r="171" spans="1:2" ht="9" x14ac:dyDescent="0.15">
      <c r="A171" s="71" t="s">
        <v>52</v>
      </c>
      <c r="B171" s="64">
        <v>388947</v>
      </c>
    </row>
    <row r="172" spans="1:2" ht="9" x14ac:dyDescent="0.15">
      <c r="A172" s="71" t="s">
        <v>53</v>
      </c>
      <c r="B172" s="64">
        <v>-65043</v>
      </c>
    </row>
    <row r="173" spans="1:2" ht="9" x14ac:dyDescent="0.15">
      <c r="A173" s="71" t="s">
        <v>54</v>
      </c>
      <c r="B173" s="64">
        <v>0</v>
      </c>
    </row>
    <row r="174" spans="1:2" ht="9" x14ac:dyDescent="0.15">
      <c r="A174" s="72" t="s">
        <v>96</v>
      </c>
      <c r="B174" s="65">
        <v>67939727</v>
      </c>
    </row>
    <row r="175" spans="1:2" ht="9" x14ac:dyDescent="0.15">
      <c r="A175" s="73" t="s">
        <v>55</v>
      </c>
      <c r="B175" s="64"/>
    </row>
    <row r="176" spans="1:2" ht="9" x14ac:dyDescent="0.15">
      <c r="A176" s="71" t="s">
        <v>56</v>
      </c>
      <c r="B176" s="64">
        <v>58473493</v>
      </c>
    </row>
    <row r="177" spans="1:2" ht="9" x14ac:dyDescent="0.15">
      <c r="A177" s="71" t="s">
        <v>57</v>
      </c>
      <c r="B177" s="64">
        <v>325511</v>
      </c>
    </row>
    <row r="178" spans="1:2" ht="9" x14ac:dyDescent="0.15">
      <c r="A178" s="71" t="s">
        <v>58</v>
      </c>
      <c r="B178" s="64">
        <v>3619990</v>
      </c>
    </row>
    <row r="179" spans="1:2" ht="9" x14ac:dyDescent="0.15">
      <c r="A179" s="71" t="s">
        <v>59</v>
      </c>
      <c r="B179" s="64">
        <v>254340</v>
      </c>
    </row>
    <row r="180" spans="1:2" ht="9" x14ac:dyDescent="0.15">
      <c r="A180" s="71" t="s">
        <v>60</v>
      </c>
      <c r="B180" s="64">
        <v>3404207</v>
      </c>
    </row>
    <row r="181" spans="1:2" ht="9" x14ac:dyDescent="0.15">
      <c r="A181" s="71" t="s">
        <v>61</v>
      </c>
      <c r="B181" s="64">
        <v>174049</v>
      </c>
    </row>
    <row r="182" spans="1:2" ht="9" x14ac:dyDescent="0.15">
      <c r="A182" s="71" t="s">
        <v>62</v>
      </c>
      <c r="B182" s="64">
        <v>429934</v>
      </c>
    </row>
    <row r="183" spans="1:2" ht="9" x14ac:dyDescent="0.15">
      <c r="A183" s="71" t="s">
        <v>63</v>
      </c>
      <c r="B183" s="64">
        <v>70930</v>
      </c>
    </row>
    <row r="184" spans="1:2" ht="9" x14ac:dyDescent="0.15">
      <c r="A184" s="71" t="s">
        <v>64</v>
      </c>
      <c r="B184" s="64">
        <v>1254442</v>
      </c>
    </row>
    <row r="185" spans="1:2" ht="9" x14ac:dyDescent="0.15">
      <c r="A185" s="71" t="s">
        <v>65</v>
      </c>
      <c r="B185" s="103">
        <v>33180</v>
      </c>
    </row>
    <row r="186" spans="1:2" ht="9" x14ac:dyDescent="0.15">
      <c r="A186" s="72" t="s">
        <v>96</v>
      </c>
      <c r="B186" s="65">
        <v>68040076</v>
      </c>
    </row>
    <row r="187" spans="1:2" ht="9" x14ac:dyDescent="0.15">
      <c r="A187" s="74" t="s">
        <v>93</v>
      </c>
      <c r="B187" s="65">
        <v>-100349</v>
      </c>
    </row>
    <row r="188" spans="1:2" ht="9" x14ac:dyDescent="0.15">
      <c r="A188" s="74" t="s">
        <v>67</v>
      </c>
      <c r="B188" s="91">
        <v>1187273</v>
      </c>
    </row>
    <row r="190" spans="1:2" ht="12" customHeight="1" x14ac:dyDescent="0.15">
      <c r="A190" s="11" t="s">
        <v>161</v>
      </c>
    </row>
  </sheetData>
  <pageMargins left="0.7" right="0.7" top="0.75" bottom="0.75" header="0.3" footer="0.3"/>
  <pageSetup paperSize="9" orientation="portrait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zoomScale="118" zoomScaleNormal="118" workbookViewId="0"/>
  </sheetViews>
  <sheetFormatPr baseColWidth="10" defaultColWidth="11.42578125" defaultRowHeight="12" customHeight="1" x14ac:dyDescent="0.15"/>
  <cols>
    <col min="1" max="1" width="13.7109375" style="7" customWidth="1"/>
    <col min="2" max="2" width="13.7109375" style="10" customWidth="1"/>
    <col min="3" max="3" width="13.7109375" style="7" customWidth="1"/>
    <col min="4" max="4" width="9.42578125" style="7" bestFit="1" customWidth="1"/>
    <col min="5" max="5" width="7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4.8554687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1" spans="1:17" ht="12" customHeight="1" x14ac:dyDescent="0.15">
      <c r="A1" s="38"/>
    </row>
    <row r="2" spans="1:17" ht="12" customHeight="1" x14ac:dyDescent="0.25">
      <c r="A2" s="3" t="s">
        <v>147</v>
      </c>
    </row>
    <row r="3" spans="1:17" ht="12" customHeight="1" x14ac:dyDescent="0.25">
      <c r="A3" s="3"/>
    </row>
    <row r="4" spans="1:17" ht="12" customHeight="1" x14ac:dyDescent="0.15">
      <c r="A4" s="5"/>
      <c r="B4" s="39" t="s">
        <v>15</v>
      </c>
      <c r="C4" s="39" t="s">
        <v>16</v>
      </c>
      <c r="D4" s="4"/>
      <c r="E4" s="4"/>
      <c r="F4" s="4"/>
      <c r="G4" s="4"/>
      <c r="H4" s="6"/>
      <c r="I4" s="4"/>
      <c r="J4" s="4"/>
      <c r="K4" s="4"/>
      <c r="L4" s="4"/>
      <c r="M4" s="4"/>
      <c r="N4" s="4"/>
      <c r="O4" s="4"/>
      <c r="P4" s="6"/>
      <c r="Q4" s="4"/>
    </row>
    <row r="5" spans="1:17" ht="12" customHeight="1" x14ac:dyDescent="0.15">
      <c r="A5" s="12">
        <v>1994</v>
      </c>
      <c r="B5" s="4">
        <v>41867</v>
      </c>
      <c r="C5" s="4">
        <v>1960</v>
      </c>
    </row>
    <row r="6" spans="1:17" ht="12" customHeight="1" x14ac:dyDescent="0.15">
      <c r="A6" s="13">
        <v>1996</v>
      </c>
      <c r="B6" s="4">
        <v>43575</v>
      </c>
      <c r="C6" s="4">
        <v>2159</v>
      </c>
    </row>
    <row r="7" spans="1:17" ht="12" customHeight="1" x14ac:dyDescent="0.15">
      <c r="A7" s="13">
        <v>1998</v>
      </c>
      <c r="B7" s="4">
        <v>48387</v>
      </c>
      <c r="C7" s="4">
        <v>2264</v>
      </c>
    </row>
    <row r="8" spans="1:17" ht="12" customHeight="1" x14ac:dyDescent="0.15">
      <c r="A8" s="13">
        <v>2000</v>
      </c>
      <c r="B8" s="4">
        <v>54259</v>
      </c>
      <c r="C8" s="4">
        <v>2845</v>
      </c>
    </row>
    <row r="9" spans="1:17" ht="12" customHeight="1" x14ac:dyDescent="0.15">
      <c r="A9" s="13">
        <v>2002</v>
      </c>
      <c r="B9" s="4">
        <v>61022</v>
      </c>
      <c r="C9" s="4">
        <v>3018</v>
      </c>
    </row>
    <row r="10" spans="1:17" ht="12" customHeight="1" x14ac:dyDescent="0.15">
      <c r="A10" s="13">
        <v>2004</v>
      </c>
      <c r="B10" s="4">
        <v>61140</v>
      </c>
      <c r="C10" s="4">
        <v>3074</v>
      </c>
    </row>
    <row r="11" spans="1:17" ht="12" customHeight="1" x14ac:dyDescent="0.15">
      <c r="A11" s="13">
        <v>2006</v>
      </c>
      <c r="B11" s="4">
        <v>63480</v>
      </c>
      <c r="C11" s="4">
        <v>3138</v>
      </c>
    </row>
    <row r="12" spans="1:17" ht="12" customHeight="1" x14ac:dyDescent="0.15">
      <c r="A12" s="13">
        <v>2008</v>
      </c>
      <c r="B12" s="4">
        <v>62615</v>
      </c>
      <c r="C12" s="4">
        <v>3028</v>
      </c>
    </row>
    <row r="13" spans="1:17" ht="12" customHeight="1" x14ac:dyDescent="0.15">
      <c r="A13" s="13">
        <v>2010</v>
      </c>
      <c r="B13" s="4">
        <v>59915</v>
      </c>
      <c r="C13" s="4">
        <v>3039</v>
      </c>
    </row>
    <row r="14" spans="1:17" ht="12" customHeight="1" x14ac:dyDescent="0.15">
      <c r="A14" s="13">
        <v>2012</v>
      </c>
      <c r="B14" s="4">
        <v>55809</v>
      </c>
      <c r="C14" s="4">
        <v>3120</v>
      </c>
    </row>
    <row r="15" spans="1:17" s="9" customFormat="1" ht="12" customHeight="1" x14ac:dyDescent="0.15">
      <c r="A15" s="13">
        <v>2014</v>
      </c>
      <c r="B15" s="4">
        <v>54582</v>
      </c>
      <c r="C15" s="4">
        <v>3169</v>
      </c>
    </row>
    <row r="16" spans="1:17" s="9" customFormat="1" ht="12" customHeight="1" x14ac:dyDescent="0.15">
      <c r="A16" s="13">
        <v>2016</v>
      </c>
      <c r="B16" s="4">
        <v>57018</v>
      </c>
      <c r="C16" s="4">
        <v>3235</v>
      </c>
    </row>
    <row r="17" spans="1:3" s="9" customFormat="1" ht="12" customHeight="1" x14ac:dyDescent="0.15">
      <c r="A17" s="13">
        <v>2018</v>
      </c>
      <c r="B17" s="4">
        <v>60609</v>
      </c>
      <c r="C17" s="4">
        <v>3337</v>
      </c>
    </row>
    <row r="18" spans="1:3" s="40" customFormat="1" ht="12" customHeight="1" x14ac:dyDescent="0.15">
      <c r="A18" s="49" t="s">
        <v>160</v>
      </c>
      <c r="B18" s="8">
        <v>60337</v>
      </c>
      <c r="C18" s="80" t="s">
        <v>124</v>
      </c>
    </row>
    <row r="20" spans="1:3" ht="12" customHeight="1" x14ac:dyDescent="0.15">
      <c r="A20" s="11" t="s">
        <v>161</v>
      </c>
    </row>
    <row r="21" spans="1:3" ht="12" customHeight="1" x14ac:dyDescent="0.15">
      <c r="A21" s="7" t="s">
        <v>125</v>
      </c>
      <c r="B21" s="8"/>
    </row>
    <row r="22" spans="1:3" ht="9.75" customHeight="1" x14ac:dyDescent="0.15"/>
    <row r="23" spans="1:3" ht="109.5" customHeight="1" x14ac:dyDescent="0.15">
      <c r="A23" s="110" t="s">
        <v>163</v>
      </c>
      <c r="B23" s="110"/>
      <c r="C23" s="110"/>
    </row>
  </sheetData>
  <mergeCells count="1">
    <mergeCell ref="A23:C23"/>
  </mergeCells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Normal="100" workbookViewId="0"/>
  </sheetViews>
  <sheetFormatPr baseColWidth="10" defaultColWidth="11.42578125" defaultRowHeight="12" customHeight="1" x14ac:dyDescent="0.15"/>
  <cols>
    <col min="1" max="1" width="13.7109375" style="7" customWidth="1"/>
    <col min="2" max="2" width="16.28515625" style="10" bestFit="1" customWidth="1"/>
    <col min="3" max="3" width="13.7109375" style="7" customWidth="1"/>
    <col min="4" max="4" width="9.42578125" style="7" bestFit="1" customWidth="1"/>
    <col min="5" max="5" width="7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4.8554687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1" spans="1:17" ht="12" customHeight="1" x14ac:dyDescent="0.15">
      <c r="A1" s="38"/>
    </row>
    <row r="2" spans="1:17" ht="16.5" customHeight="1" x14ac:dyDescent="0.25">
      <c r="A2" s="3" t="s">
        <v>148</v>
      </c>
    </row>
    <row r="3" spans="1:17" ht="12" customHeight="1" x14ac:dyDescent="0.25">
      <c r="A3" s="3"/>
    </row>
    <row r="4" spans="1:17" ht="12" customHeight="1" x14ac:dyDescent="0.15">
      <c r="A4" s="5"/>
      <c r="B4" s="39" t="s">
        <v>100</v>
      </c>
      <c r="C4" s="41"/>
      <c r="D4" s="4"/>
      <c r="E4" s="4"/>
      <c r="F4" s="4"/>
      <c r="G4" s="4"/>
      <c r="H4" s="6"/>
      <c r="I4" s="4"/>
      <c r="J4" s="4"/>
      <c r="K4" s="4"/>
      <c r="L4" s="4"/>
      <c r="M4" s="4"/>
      <c r="N4" s="4"/>
      <c r="O4" s="4"/>
      <c r="P4" s="6"/>
      <c r="Q4" s="4"/>
    </row>
    <row r="5" spans="1:17" ht="12" customHeight="1" x14ac:dyDescent="0.15">
      <c r="A5" s="12">
        <v>1994</v>
      </c>
      <c r="B5" s="76">
        <v>6</v>
      </c>
      <c r="C5" s="4"/>
    </row>
    <row r="6" spans="1:17" ht="12" customHeight="1" x14ac:dyDescent="0.15">
      <c r="A6" s="13">
        <v>1996</v>
      </c>
      <c r="B6" s="76">
        <v>6</v>
      </c>
      <c r="C6" s="4"/>
    </row>
    <row r="7" spans="1:17" ht="12" customHeight="1" x14ac:dyDescent="0.15">
      <c r="A7" s="13">
        <v>1998</v>
      </c>
      <c r="B7" s="76">
        <v>6.2</v>
      </c>
      <c r="C7" s="4"/>
    </row>
    <row r="8" spans="1:17" ht="12" customHeight="1" x14ac:dyDescent="0.15">
      <c r="A8" s="13">
        <v>2000</v>
      </c>
      <c r="B8" s="76">
        <v>6.5</v>
      </c>
      <c r="C8" s="4"/>
    </row>
    <row r="9" spans="1:17" ht="12" customHeight="1" x14ac:dyDescent="0.15">
      <c r="A9" s="13">
        <v>2002</v>
      </c>
      <c r="B9" s="76">
        <v>6.8</v>
      </c>
      <c r="C9" s="4"/>
    </row>
    <row r="10" spans="1:17" ht="12" customHeight="1" x14ac:dyDescent="0.15">
      <c r="A10" s="13">
        <v>2004</v>
      </c>
      <c r="B10" s="76">
        <v>6.6</v>
      </c>
      <c r="C10" s="4"/>
    </row>
    <row r="11" spans="1:17" ht="12" customHeight="1" x14ac:dyDescent="0.15">
      <c r="A11" s="13">
        <v>2006</v>
      </c>
      <c r="B11" s="76">
        <v>6.6</v>
      </c>
      <c r="C11" s="4"/>
    </row>
    <row r="12" spans="1:17" ht="12" customHeight="1" x14ac:dyDescent="0.15">
      <c r="A12" s="13">
        <v>2008</v>
      </c>
      <c r="B12" s="76">
        <v>6.3</v>
      </c>
      <c r="C12" s="4"/>
    </row>
    <row r="13" spans="1:17" ht="12" customHeight="1" x14ac:dyDescent="0.15">
      <c r="A13" s="13">
        <v>2010</v>
      </c>
      <c r="B13" s="76">
        <v>6.3</v>
      </c>
      <c r="C13" s="4"/>
    </row>
    <row r="14" spans="1:17" ht="12" customHeight="1" x14ac:dyDescent="0.15">
      <c r="A14" s="13">
        <v>2012</v>
      </c>
      <c r="B14" s="76">
        <v>6.2</v>
      </c>
      <c r="C14" s="4"/>
    </row>
    <row r="15" spans="1:17" s="9" customFormat="1" ht="12" customHeight="1" x14ac:dyDescent="0.15">
      <c r="A15" s="13">
        <v>2014</v>
      </c>
      <c r="B15" s="76">
        <v>6.1</v>
      </c>
      <c r="C15" s="4"/>
    </row>
    <row r="16" spans="1:17" s="9" customFormat="1" ht="12" customHeight="1" x14ac:dyDescent="0.15">
      <c r="A16" s="13">
        <v>2016</v>
      </c>
      <c r="B16" s="76">
        <v>6.3</v>
      </c>
      <c r="C16" s="4"/>
    </row>
    <row r="17" spans="1:2" s="40" customFormat="1" ht="12" customHeight="1" x14ac:dyDescent="0.15">
      <c r="A17" s="43">
        <v>2018</v>
      </c>
      <c r="B17" s="76">
        <v>6.5</v>
      </c>
    </row>
    <row r="19" spans="1:2" ht="12" customHeight="1" x14ac:dyDescent="0.15">
      <c r="A19" s="11" t="s">
        <v>161</v>
      </c>
    </row>
  </sheetData>
  <phoneticPr fontId="8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zoomScaleNormal="100" workbookViewId="0"/>
  </sheetViews>
  <sheetFormatPr baseColWidth="10" defaultColWidth="11.42578125" defaultRowHeight="12.75" x14ac:dyDescent="0.2"/>
  <cols>
    <col min="1" max="1" width="21" style="26" customWidth="1"/>
    <col min="2" max="5" width="13.7109375" style="27" customWidth="1"/>
    <col min="6" max="16384" width="11.42578125" style="2"/>
  </cols>
  <sheetData>
    <row r="2" spans="1:5" ht="15" x14ac:dyDescent="0.25">
      <c r="A2" s="3" t="s">
        <v>149</v>
      </c>
    </row>
    <row r="4" spans="1:5" x14ac:dyDescent="0.2">
      <c r="A4" s="5"/>
      <c r="B4" s="44" t="s">
        <v>17</v>
      </c>
      <c r="C4" s="44" t="s">
        <v>18</v>
      </c>
      <c r="D4" s="44" t="s">
        <v>19</v>
      </c>
      <c r="E4" s="44" t="s">
        <v>20</v>
      </c>
    </row>
    <row r="5" spans="1:5" x14ac:dyDescent="0.2">
      <c r="A5" s="29" t="s">
        <v>98</v>
      </c>
      <c r="B5" s="4"/>
      <c r="C5" s="4"/>
      <c r="D5" s="4"/>
      <c r="E5" s="4"/>
    </row>
    <row r="6" spans="1:5" x14ac:dyDescent="0.2">
      <c r="A6" s="13">
        <v>2006</v>
      </c>
      <c r="B6" s="4">
        <v>34746</v>
      </c>
      <c r="C6" s="4">
        <v>15405</v>
      </c>
      <c r="D6" s="4">
        <v>4999</v>
      </c>
      <c r="E6" s="4">
        <v>10406</v>
      </c>
    </row>
    <row r="7" spans="1:5" x14ac:dyDescent="0.2">
      <c r="A7" s="13">
        <v>2008</v>
      </c>
      <c r="B7" s="4">
        <v>34710</v>
      </c>
      <c r="C7" s="4">
        <v>15649</v>
      </c>
      <c r="D7" s="4">
        <v>6534</v>
      </c>
      <c r="E7" s="4">
        <v>9115</v>
      </c>
    </row>
    <row r="8" spans="1:5" x14ac:dyDescent="0.2">
      <c r="A8" s="13">
        <v>2010</v>
      </c>
      <c r="B8" s="4">
        <v>33895</v>
      </c>
      <c r="C8" s="4">
        <v>14197</v>
      </c>
      <c r="D8" s="4">
        <v>8256</v>
      </c>
      <c r="E8" s="4">
        <v>5941</v>
      </c>
    </row>
    <row r="9" spans="1:5" x14ac:dyDescent="0.2">
      <c r="A9" s="13">
        <v>2012</v>
      </c>
      <c r="B9" s="4">
        <v>34241</v>
      </c>
      <c r="C9" s="4">
        <v>13703</v>
      </c>
      <c r="D9" s="4">
        <v>6251</v>
      </c>
      <c r="E9" s="4">
        <v>7451</v>
      </c>
    </row>
    <row r="10" spans="1:5" x14ac:dyDescent="0.2">
      <c r="A10" s="13">
        <v>2014</v>
      </c>
      <c r="B10" s="4">
        <v>32071</v>
      </c>
      <c r="C10" s="4">
        <v>15251</v>
      </c>
      <c r="D10" s="4">
        <v>6965</v>
      </c>
      <c r="E10" s="4">
        <v>8286</v>
      </c>
    </row>
    <row r="11" spans="1:5" x14ac:dyDescent="0.2">
      <c r="A11" s="13">
        <v>2016</v>
      </c>
      <c r="B11" s="4">
        <v>32393</v>
      </c>
      <c r="C11" s="4">
        <v>17490</v>
      </c>
      <c r="D11" s="4">
        <v>8812</v>
      </c>
      <c r="E11" s="4">
        <v>8678</v>
      </c>
    </row>
    <row r="12" spans="1:5" x14ac:dyDescent="0.2">
      <c r="A12" s="43">
        <v>2018</v>
      </c>
      <c r="B12" s="4">
        <v>32690</v>
      </c>
      <c r="C12" s="4">
        <f>+D12+E12</f>
        <v>20700</v>
      </c>
      <c r="D12" s="4">
        <v>10382</v>
      </c>
      <c r="E12" s="4">
        <v>10318</v>
      </c>
    </row>
    <row r="13" spans="1:5" x14ac:dyDescent="0.2">
      <c r="A13" s="29" t="s">
        <v>97</v>
      </c>
      <c r="B13" s="4"/>
      <c r="C13" s="4"/>
      <c r="D13" s="4"/>
      <c r="E13" s="4"/>
    </row>
    <row r="14" spans="1:5" x14ac:dyDescent="0.2">
      <c r="A14" s="13">
        <v>2006</v>
      </c>
      <c r="B14" s="4">
        <v>7160</v>
      </c>
      <c r="C14" s="4">
        <v>6168</v>
      </c>
      <c r="D14" s="4">
        <v>2885</v>
      </c>
      <c r="E14" s="4">
        <v>3283</v>
      </c>
    </row>
    <row r="15" spans="1:5" x14ac:dyDescent="0.2">
      <c r="A15" s="13">
        <v>2008</v>
      </c>
      <c r="B15" s="4">
        <v>7159</v>
      </c>
      <c r="C15" s="4">
        <v>5098</v>
      </c>
      <c r="D15" s="4">
        <v>3364</v>
      </c>
      <c r="E15" s="4">
        <v>1734</v>
      </c>
    </row>
    <row r="16" spans="1:5" x14ac:dyDescent="0.2">
      <c r="A16" s="13">
        <v>2010</v>
      </c>
      <c r="B16" s="4">
        <v>5471</v>
      </c>
      <c r="C16" s="4">
        <v>6353</v>
      </c>
      <c r="D16" s="4">
        <v>3985</v>
      </c>
      <c r="E16" s="4">
        <v>2368</v>
      </c>
    </row>
    <row r="17" spans="1:5" x14ac:dyDescent="0.2">
      <c r="A17" s="13">
        <v>2012</v>
      </c>
      <c r="B17" s="4">
        <v>5001</v>
      </c>
      <c r="C17" s="4">
        <v>2865</v>
      </c>
      <c r="D17" s="4">
        <v>1767</v>
      </c>
      <c r="E17" s="4">
        <v>1098</v>
      </c>
    </row>
    <row r="18" spans="1:5" x14ac:dyDescent="0.2">
      <c r="A18" s="13">
        <v>2014</v>
      </c>
      <c r="B18" s="4">
        <v>4351</v>
      </c>
      <c r="C18" s="4">
        <v>2908</v>
      </c>
      <c r="D18" s="4">
        <v>1965</v>
      </c>
      <c r="E18" s="4">
        <v>943</v>
      </c>
    </row>
    <row r="19" spans="1:5" x14ac:dyDescent="0.2">
      <c r="A19" s="13">
        <v>2016</v>
      </c>
      <c r="B19" s="4">
        <v>4136</v>
      </c>
      <c r="C19" s="4">
        <v>3000</v>
      </c>
      <c r="D19" s="4">
        <v>1839</v>
      </c>
      <c r="E19" s="4">
        <v>1161</v>
      </c>
    </row>
    <row r="20" spans="1:5" x14ac:dyDescent="0.2">
      <c r="A20" s="13">
        <v>2018</v>
      </c>
      <c r="B20" s="4">
        <f>+B28+B36</f>
        <v>3801</v>
      </c>
      <c r="C20" s="4">
        <f t="shared" ref="C20:E20" si="0">+C28+C36</f>
        <v>3418</v>
      </c>
      <c r="D20" s="4">
        <f t="shared" si="0"/>
        <v>2426</v>
      </c>
      <c r="E20" s="4">
        <f t="shared" si="0"/>
        <v>992</v>
      </c>
    </row>
    <row r="21" spans="1:5" x14ac:dyDescent="0.2">
      <c r="A21" s="87" t="s">
        <v>105</v>
      </c>
      <c r="B21" s="4"/>
      <c r="C21" s="4"/>
      <c r="D21" s="4"/>
      <c r="E21" s="4"/>
    </row>
    <row r="22" spans="1:5" x14ac:dyDescent="0.2">
      <c r="A22" s="86">
        <v>2006</v>
      </c>
      <c r="B22" s="4">
        <v>4142</v>
      </c>
      <c r="C22" s="4">
        <v>4088</v>
      </c>
      <c r="D22" s="4">
        <v>1966</v>
      </c>
      <c r="E22" s="4">
        <v>2122</v>
      </c>
    </row>
    <row r="23" spans="1:5" x14ac:dyDescent="0.2">
      <c r="A23" s="86">
        <v>2008</v>
      </c>
      <c r="B23" s="4">
        <v>4441</v>
      </c>
      <c r="C23" s="4">
        <v>3010</v>
      </c>
      <c r="D23" s="4">
        <v>2288</v>
      </c>
      <c r="E23" s="4">
        <v>722</v>
      </c>
    </row>
    <row r="24" spans="1:5" x14ac:dyDescent="0.2">
      <c r="A24" s="86">
        <v>2010</v>
      </c>
      <c r="B24" s="4">
        <v>2592</v>
      </c>
      <c r="C24" s="4">
        <v>4828</v>
      </c>
      <c r="D24" s="4">
        <v>3060</v>
      </c>
      <c r="E24" s="4">
        <v>1768</v>
      </c>
    </row>
    <row r="25" spans="1:5" x14ac:dyDescent="0.2">
      <c r="A25" s="86">
        <v>2012</v>
      </c>
      <c r="B25" s="4">
        <v>2387</v>
      </c>
      <c r="C25" s="4">
        <v>1638</v>
      </c>
      <c r="D25" s="4">
        <v>1096</v>
      </c>
      <c r="E25" s="4">
        <v>542</v>
      </c>
    </row>
    <row r="26" spans="1:5" x14ac:dyDescent="0.2">
      <c r="A26" s="86">
        <v>2014</v>
      </c>
      <c r="B26" s="4">
        <v>1712</v>
      </c>
      <c r="C26" s="4">
        <v>1465</v>
      </c>
      <c r="D26" s="4">
        <v>1016</v>
      </c>
      <c r="E26" s="4">
        <v>449</v>
      </c>
    </row>
    <row r="27" spans="1:5" x14ac:dyDescent="0.2">
      <c r="A27" s="86">
        <v>2016</v>
      </c>
      <c r="B27" s="4">
        <v>1474</v>
      </c>
      <c r="C27" s="4">
        <v>1374</v>
      </c>
      <c r="D27" s="4">
        <v>896</v>
      </c>
      <c r="E27" s="4">
        <v>478</v>
      </c>
    </row>
    <row r="28" spans="1:5" x14ac:dyDescent="0.2">
      <c r="A28" s="86">
        <v>2018</v>
      </c>
      <c r="B28" s="4">
        <v>1283</v>
      </c>
      <c r="C28" s="4">
        <f>+D28+E28</f>
        <v>1746</v>
      </c>
      <c r="D28" s="4">
        <v>1368</v>
      </c>
      <c r="E28" s="4">
        <v>378</v>
      </c>
    </row>
    <row r="29" spans="1:5" x14ac:dyDescent="0.2">
      <c r="A29" s="87" t="s">
        <v>106</v>
      </c>
      <c r="B29" s="4"/>
      <c r="C29" s="4"/>
      <c r="D29" s="4"/>
      <c r="E29" s="4"/>
    </row>
    <row r="30" spans="1:5" x14ac:dyDescent="0.2">
      <c r="A30" s="86">
        <v>2006</v>
      </c>
      <c r="B30" s="4">
        <v>3018</v>
      </c>
      <c r="C30" s="4">
        <v>2080</v>
      </c>
      <c r="D30" s="4">
        <v>919</v>
      </c>
      <c r="E30" s="4">
        <v>1161</v>
      </c>
    </row>
    <row r="31" spans="1:5" x14ac:dyDescent="0.2">
      <c r="A31" s="86">
        <v>2008</v>
      </c>
      <c r="B31" s="4">
        <v>2718</v>
      </c>
      <c r="C31" s="4">
        <v>2088</v>
      </c>
      <c r="D31" s="4">
        <v>1076</v>
      </c>
      <c r="E31" s="4">
        <v>1012</v>
      </c>
    </row>
    <row r="32" spans="1:5" x14ac:dyDescent="0.2">
      <c r="A32" s="86">
        <v>2010</v>
      </c>
      <c r="B32" s="4">
        <v>2879</v>
      </c>
      <c r="C32" s="4">
        <v>1525</v>
      </c>
      <c r="D32" s="4">
        <v>925</v>
      </c>
      <c r="E32" s="4">
        <v>600</v>
      </c>
    </row>
    <row r="33" spans="1:5" x14ac:dyDescent="0.2">
      <c r="A33" s="86">
        <v>2012</v>
      </c>
      <c r="B33" s="4">
        <v>2614</v>
      </c>
      <c r="C33" s="4">
        <v>1227</v>
      </c>
      <c r="D33" s="4">
        <v>671</v>
      </c>
      <c r="E33" s="4">
        <v>556</v>
      </c>
    </row>
    <row r="34" spans="1:5" x14ac:dyDescent="0.2">
      <c r="A34" s="86">
        <v>2014</v>
      </c>
      <c r="B34" s="4">
        <v>2639</v>
      </c>
      <c r="C34" s="4">
        <v>1443</v>
      </c>
      <c r="D34" s="4">
        <v>949</v>
      </c>
      <c r="E34" s="4">
        <v>494</v>
      </c>
    </row>
    <row r="35" spans="1:5" x14ac:dyDescent="0.2">
      <c r="A35" s="86">
        <v>2016</v>
      </c>
      <c r="B35" s="4">
        <v>2662</v>
      </c>
      <c r="C35" s="4">
        <v>1626</v>
      </c>
      <c r="D35" s="4">
        <v>943</v>
      </c>
      <c r="E35" s="4">
        <v>683</v>
      </c>
    </row>
    <row r="36" spans="1:5" x14ac:dyDescent="0.2">
      <c r="A36" s="88">
        <v>2018</v>
      </c>
      <c r="B36" s="4">
        <v>2518</v>
      </c>
      <c r="C36" s="4">
        <f>+D36+E36</f>
        <v>1672</v>
      </c>
      <c r="D36" s="4">
        <v>1058</v>
      </c>
      <c r="E36" s="4">
        <v>614</v>
      </c>
    </row>
    <row r="37" spans="1:5" x14ac:dyDescent="0.2">
      <c r="A37" s="81" t="s">
        <v>21</v>
      </c>
      <c r="B37" s="4"/>
      <c r="C37" s="4"/>
      <c r="D37" s="4"/>
      <c r="E37" s="4"/>
    </row>
    <row r="38" spans="1:5" x14ac:dyDescent="0.2">
      <c r="A38" s="13">
        <v>2006</v>
      </c>
      <c r="B38" s="4">
        <v>41906</v>
      </c>
      <c r="C38" s="4">
        <v>21573</v>
      </c>
      <c r="D38" s="4">
        <v>7884</v>
      </c>
      <c r="E38" s="4">
        <v>13689</v>
      </c>
    </row>
    <row r="39" spans="1:5" x14ac:dyDescent="0.2">
      <c r="A39" s="13">
        <v>2008</v>
      </c>
      <c r="B39" s="4">
        <v>41869</v>
      </c>
      <c r="C39" s="4">
        <v>20747</v>
      </c>
      <c r="D39" s="4">
        <v>9898</v>
      </c>
      <c r="E39" s="4">
        <v>10849</v>
      </c>
    </row>
    <row r="40" spans="1:5" x14ac:dyDescent="0.2">
      <c r="A40" s="13">
        <v>2010</v>
      </c>
      <c r="B40" s="4">
        <v>39366</v>
      </c>
      <c r="C40" s="4">
        <v>20550</v>
      </c>
      <c r="D40" s="4">
        <v>12241</v>
      </c>
      <c r="E40" s="4">
        <v>8309</v>
      </c>
    </row>
    <row r="41" spans="1:5" x14ac:dyDescent="0.2">
      <c r="A41" s="13">
        <v>2012</v>
      </c>
      <c r="B41" s="4">
        <v>39242</v>
      </c>
      <c r="C41" s="4">
        <v>16568</v>
      </c>
      <c r="D41" s="4">
        <v>8018</v>
      </c>
      <c r="E41" s="4">
        <v>8549</v>
      </c>
    </row>
    <row r="42" spans="1:5" x14ac:dyDescent="0.2">
      <c r="A42" s="13">
        <v>2014</v>
      </c>
      <c r="B42" s="4">
        <v>36422</v>
      </c>
      <c r="C42" s="4">
        <v>18159</v>
      </c>
      <c r="D42" s="4">
        <v>8930</v>
      </c>
      <c r="E42" s="4">
        <v>9229</v>
      </c>
    </row>
    <row r="43" spans="1:5" x14ac:dyDescent="0.2">
      <c r="A43" s="13">
        <v>2016</v>
      </c>
      <c r="B43" s="4">
        <v>36529</v>
      </c>
      <c r="C43" s="4">
        <v>20490</v>
      </c>
      <c r="D43" s="4">
        <v>10651</v>
      </c>
      <c r="E43" s="4">
        <v>9839</v>
      </c>
    </row>
    <row r="44" spans="1:5" x14ac:dyDescent="0.2">
      <c r="A44" s="43">
        <v>2018</v>
      </c>
      <c r="B44" s="4">
        <f>+B12+B20</f>
        <v>36491</v>
      </c>
      <c r="C44" s="4">
        <f t="shared" ref="C44:E44" si="1">+C12+C20</f>
        <v>24118</v>
      </c>
      <c r="D44" s="4">
        <f t="shared" si="1"/>
        <v>12808</v>
      </c>
      <c r="E44" s="4">
        <f t="shared" si="1"/>
        <v>11310</v>
      </c>
    </row>
    <row r="45" spans="1:5" x14ac:dyDescent="0.2">
      <c r="A45" s="2"/>
      <c r="B45" s="46"/>
      <c r="C45" s="46"/>
      <c r="D45" s="46"/>
      <c r="E45" s="46"/>
    </row>
    <row r="46" spans="1:5" x14ac:dyDescent="0.2">
      <c r="A46" s="45"/>
      <c r="B46" s="46"/>
      <c r="C46" s="46"/>
      <c r="D46" s="46"/>
      <c r="E46" s="46"/>
    </row>
    <row r="47" spans="1:5" x14ac:dyDescent="0.2">
      <c r="A47" s="11" t="s">
        <v>161</v>
      </c>
    </row>
  </sheetData>
  <phoneticPr fontId="8" type="noConversion"/>
  <pageMargins left="0.78740157480314965" right="0.78740157480314965" top="0.98425196850393704" bottom="0.98425196850393704" header="0" footer="0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zoomScale="112" zoomScaleNormal="112" workbookViewId="0"/>
  </sheetViews>
  <sheetFormatPr baseColWidth="10" defaultColWidth="9.140625" defaultRowHeight="12.75" x14ac:dyDescent="0.2"/>
  <cols>
    <col min="1" max="1" width="32.140625" customWidth="1"/>
    <col min="4" max="4" width="15.28515625" customWidth="1"/>
    <col min="5" max="13" width="18.140625" customWidth="1"/>
  </cols>
  <sheetData>
    <row r="1" spans="1:13" x14ac:dyDescent="0.2">
      <c r="A1" s="98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5" x14ac:dyDescent="0.25">
      <c r="A2" s="3" t="s">
        <v>150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x14ac:dyDescent="0.2">
      <c r="A3" s="98"/>
      <c r="B3" s="99"/>
      <c r="C3" s="99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">
      <c r="A4" s="5"/>
      <c r="B4" s="44" t="s">
        <v>135</v>
      </c>
      <c r="C4" s="44" t="s">
        <v>136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">
      <c r="A5" s="29" t="s">
        <v>28</v>
      </c>
      <c r="B5" s="100">
        <v>56.9</v>
      </c>
      <c r="C5" s="100">
        <v>43.1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29" t="s">
        <v>137</v>
      </c>
      <c r="B6" s="4"/>
      <c r="C6" s="4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">
      <c r="A7" s="13" t="s">
        <v>45</v>
      </c>
      <c r="B7" s="76">
        <v>79.5</v>
      </c>
      <c r="C7" s="76">
        <v>20.5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">
      <c r="A8" s="13" t="s">
        <v>35</v>
      </c>
      <c r="B8" s="76">
        <v>78.2</v>
      </c>
      <c r="C8" s="76">
        <v>21.8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13" t="s">
        <v>36</v>
      </c>
      <c r="B9" s="76">
        <v>89.7</v>
      </c>
      <c r="C9" s="76">
        <v>10.3</v>
      </c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">
      <c r="A10" s="13" t="s">
        <v>13</v>
      </c>
      <c r="B10" s="76">
        <v>36.799999999999997</v>
      </c>
      <c r="C10" s="76">
        <v>63.2</v>
      </c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">
      <c r="A11" s="29" t="s">
        <v>138</v>
      </c>
      <c r="B11" s="4"/>
      <c r="C11" s="4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">
      <c r="A12" s="13" t="s">
        <v>139</v>
      </c>
      <c r="B12" s="76">
        <v>54.3</v>
      </c>
      <c r="C12" s="76">
        <v>45.7</v>
      </c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">
      <c r="A13" s="13" t="s">
        <v>30</v>
      </c>
      <c r="B13" s="76">
        <v>81.7</v>
      </c>
      <c r="C13" s="76">
        <v>18.3</v>
      </c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x14ac:dyDescent="0.2">
      <c r="A14" s="13" t="s">
        <v>31</v>
      </c>
      <c r="B14" s="104">
        <v>72.599999999999994</v>
      </c>
      <c r="C14" s="76">
        <v>27.4</v>
      </c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8.75" x14ac:dyDescent="0.2">
      <c r="A15" s="101" t="s">
        <v>140</v>
      </c>
      <c r="B15" s="76"/>
      <c r="C15" s="76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">
      <c r="A16" s="81" t="s">
        <v>21</v>
      </c>
      <c r="B16" s="77">
        <v>66.400000000000006</v>
      </c>
      <c r="C16" s="77">
        <v>33.6</v>
      </c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x14ac:dyDescent="0.2">
      <c r="A17" s="13" t="s">
        <v>45</v>
      </c>
      <c r="B17" s="76">
        <v>88</v>
      </c>
      <c r="C17" s="76">
        <v>12</v>
      </c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">
      <c r="A18" s="13" t="s">
        <v>35</v>
      </c>
      <c r="B18" s="76">
        <v>78.2</v>
      </c>
      <c r="C18" s="76">
        <v>21.8</v>
      </c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">
      <c r="A19" s="13" t="s">
        <v>36</v>
      </c>
      <c r="B19" s="76">
        <v>89.2</v>
      </c>
      <c r="C19" s="76">
        <v>10.8</v>
      </c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x14ac:dyDescent="0.2">
      <c r="A20" s="43" t="s">
        <v>13</v>
      </c>
      <c r="B20" s="76">
        <v>57.5</v>
      </c>
      <c r="C20" s="76">
        <v>42.5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11" t="s">
        <v>161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s="2" customFormat="1" x14ac:dyDescent="0.2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s="2" customFormat="1" x14ac:dyDescent="0.2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13" s="2" customFormat="1" x14ac:dyDescent="0.2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spans="1:13" s="2" customFormat="1" x14ac:dyDescent="0.2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27" spans="1:13" s="2" customFormat="1" x14ac:dyDescent="0.2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s="2" customFormat="1" x14ac:dyDescent="0.2">
      <c r="A28" s="26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s="2" customFormat="1" x14ac:dyDescent="0.2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</row>
    <row r="30" spans="1:13" s="2" customFormat="1" x14ac:dyDescent="0.2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s="2" customFormat="1" x14ac:dyDescent="0.2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s="2" customFormat="1" x14ac:dyDescent="0.2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s="2" customForma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13" s="2" customFormat="1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s="2" customForma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s="2" customFormat="1" x14ac:dyDescent="0.2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 s="2" customFormat="1" x14ac:dyDescent="0.2">
      <c r="A37" s="2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s="2" customFormat="1" x14ac:dyDescent="0.2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</row>
    <row r="39" spans="1:13" s="2" customFormat="1" x14ac:dyDescent="0.2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s="2" customFormat="1" x14ac:dyDescent="0.2">
      <c r="A40" s="26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</row>
    <row r="41" spans="1:13" s="2" customFormat="1" x14ac:dyDescent="0.2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s="2" customFormat="1" x14ac:dyDescent="0.2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s="2" customFormat="1" x14ac:dyDescent="0.2">
      <c r="A43" s="26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 s="2" customFormat="1" x14ac:dyDescent="0.2">
      <c r="A44" s="26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</row>
    <row r="45" spans="1:13" s="2" customFormat="1" x14ac:dyDescent="0.2">
      <c r="A45" s="26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3" s="2" customFormat="1" x14ac:dyDescent="0.2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1:13" s="2" customFormat="1" x14ac:dyDescent="0.2">
      <c r="A47" s="26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</row>
    <row r="48" spans="1:13" s="2" customFormat="1" x14ac:dyDescent="0.2">
      <c r="A48" s="26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</row>
    <row r="49" spans="1:13" s="2" customFormat="1" x14ac:dyDescent="0.2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3" s="2" customFormat="1" x14ac:dyDescent="0.2">
      <c r="A50" s="2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3" s="2" customFormat="1" x14ac:dyDescent="0.2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3" s="2" customFormat="1" x14ac:dyDescent="0.2">
      <c r="A52" s="26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</row>
    <row r="53" spans="1:13" s="2" customForma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pans="1:13" s="2" customFormat="1" x14ac:dyDescent="0.2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1:13" s="2" customFormat="1" x14ac:dyDescent="0.2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</row>
    <row r="56" spans="1:13" s="2" customFormat="1" x14ac:dyDescent="0.2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</row>
    <row r="57" spans="1:13" s="2" customFormat="1" x14ac:dyDescent="0.2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</row>
    <row r="58" spans="1:13" s="2" customFormat="1" x14ac:dyDescent="0.2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</row>
    <row r="59" spans="1:13" s="2" customFormat="1" x14ac:dyDescent="0.2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1:13" s="2" customFormat="1" x14ac:dyDescent="0.2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</row>
    <row r="61" spans="1:13" s="2" customFormat="1" x14ac:dyDescent="0.2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</row>
    <row r="62" spans="1:13" s="2" customFormat="1" x14ac:dyDescent="0.2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</row>
    <row r="63" spans="1:13" s="2" customFormat="1" x14ac:dyDescent="0.2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" customFormat="1" x14ac:dyDescent="0.2">
      <c r="A64" s="2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</row>
    <row r="65" spans="1:13" s="2" customFormat="1" x14ac:dyDescent="0.2">
      <c r="A65" s="2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</row>
    <row r="66" spans="1:13" s="2" customFormat="1" x14ac:dyDescent="0.2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</row>
    <row r="67" spans="1:13" s="2" customFormat="1" x14ac:dyDescent="0.2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</row>
    <row r="68" spans="1:13" s="2" customFormat="1" x14ac:dyDescent="0.2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  <row r="69" spans="1:13" s="2" customFormat="1" x14ac:dyDescent="0.2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</row>
    <row r="70" spans="1:13" s="2" customFormat="1" x14ac:dyDescent="0.2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</row>
    <row r="71" spans="1:13" s="2" customFormat="1" x14ac:dyDescent="0.2">
      <c r="A71" s="2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</row>
    <row r="72" spans="1:13" s="2" customFormat="1" x14ac:dyDescent="0.2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</row>
    <row r="73" spans="1:13" s="2" customFormat="1" x14ac:dyDescent="0.2">
      <c r="A73" s="26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spans="1:13" s="2" customFormat="1" x14ac:dyDescent="0.2">
      <c r="A74" s="26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</row>
    <row r="75" spans="1:13" s="2" customFormat="1" x14ac:dyDescent="0.2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</row>
    <row r="76" spans="1:13" s="2" customFormat="1" x14ac:dyDescent="0.2">
      <c r="A76" s="26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</row>
    <row r="77" spans="1:13" s="2" customFormat="1" x14ac:dyDescent="0.2">
      <c r="A77" s="26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</row>
    <row r="78" spans="1:13" s="2" customFormat="1" x14ac:dyDescent="0.2">
      <c r="A78" s="26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</row>
    <row r="79" spans="1:13" s="2" customFormat="1" x14ac:dyDescent="0.2">
      <c r="A79" s="26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</row>
    <row r="80" spans="1:13" s="2" customFormat="1" x14ac:dyDescent="0.2">
      <c r="A80" s="26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</row>
    <row r="81" spans="1:13" s="2" customFormat="1" x14ac:dyDescent="0.2">
      <c r="A81" s="26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</row>
    <row r="82" spans="1:13" s="2" customFormat="1" x14ac:dyDescent="0.2">
      <c r="A82" s="26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</row>
    <row r="83" spans="1:13" s="2" customFormat="1" x14ac:dyDescent="0.2">
      <c r="A83" s="26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spans="1:13" s="2" customFormat="1" x14ac:dyDescent="0.2">
      <c r="A84" s="26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1:13" s="2" customFormat="1" x14ac:dyDescent="0.2">
      <c r="A85" s="26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</row>
    <row r="86" spans="1:13" s="2" customFormat="1" x14ac:dyDescent="0.2">
      <c r="A86" s="26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</row>
    <row r="87" spans="1:13" s="2" customFormat="1" x14ac:dyDescent="0.2">
      <c r="A87" s="26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</row>
    <row r="88" spans="1:13" s="2" customFormat="1" x14ac:dyDescent="0.2">
      <c r="A88" s="26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</row>
    <row r="89" spans="1:13" s="2" customFormat="1" x14ac:dyDescent="0.2">
      <c r="A89" s="26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</row>
    <row r="90" spans="1:13" s="2" customFormat="1" x14ac:dyDescent="0.2">
      <c r="A90" s="26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</row>
    <row r="91" spans="1:13" s="2" customFormat="1" x14ac:dyDescent="0.2">
      <c r="A91" s="26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spans="1:13" s="2" customFormat="1" x14ac:dyDescent="0.2">
      <c r="A92" s="26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</row>
    <row r="93" spans="1:13" s="2" customFormat="1" x14ac:dyDescent="0.2">
      <c r="A93" s="26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</row>
    <row r="94" spans="1:13" s="2" customFormat="1" x14ac:dyDescent="0.2">
      <c r="A94" s="26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</row>
    <row r="95" spans="1:13" s="2" customFormat="1" x14ac:dyDescent="0.2">
      <c r="A95" s="26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</row>
    <row r="96" spans="1:13" s="2" customFormat="1" x14ac:dyDescent="0.2">
      <c r="A96" s="26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</row>
    <row r="97" spans="1:13" s="2" customFormat="1" x14ac:dyDescent="0.2">
      <c r="A97" s="26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</row>
    <row r="98" spans="1:13" s="2" customFormat="1" x14ac:dyDescent="0.2">
      <c r="A98" s="26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</row>
    <row r="99" spans="1:13" s="2" customFormat="1" x14ac:dyDescent="0.2">
      <c r="A99" s="26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</row>
    <row r="100" spans="1:13" s="2" customFormat="1" x14ac:dyDescent="0.2">
      <c r="A100" s="26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</row>
    <row r="101" spans="1:13" s="2" customFormat="1" x14ac:dyDescent="0.2">
      <c r="A101" s="26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</row>
    <row r="102" spans="1:13" s="2" customFormat="1" x14ac:dyDescent="0.2">
      <c r="A102" s="26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</row>
    <row r="103" spans="1:13" s="2" customFormat="1" x14ac:dyDescent="0.2">
      <c r="A103" s="26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</row>
    <row r="104" spans="1:13" s="2" customFormat="1" x14ac:dyDescent="0.2">
      <c r="A104" s="26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</row>
    <row r="105" spans="1:13" s="2" customFormat="1" x14ac:dyDescent="0.2">
      <c r="A105" s="26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</row>
    <row r="106" spans="1:13" s="2" customFormat="1" x14ac:dyDescent="0.2">
      <c r="A106" s="26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</row>
    <row r="107" spans="1:13" s="2" customFormat="1" x14ac:dyDescent="0.2">
      <c r="A107" s="26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</row>
    <row r="108" spans="1:13" s="2" customFormat="1" x14ac:dyDescent="0.2">
      <c r="A108" s="26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</row>
    <row r="109" spans="1:13" s="2" customFormat="1" x14ac:dyDescent="0.2">
      <c r="A109" s="26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</row>
    <row r="110" spans="1:13" s="2" customFormat="1" x14ac:dyDescent="0.2">
      <c r="A110" s="26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</row>
    <row r="111" spans="1:13" s="2" customFormat="1" x14ac:dyDescent="0.2">
      <c r="A111" s="26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</row>
    <row r="112" spans="1:13" s="2" customFormat="1" x14ac:dyDescent="0.2">
      <c r="A112" s="26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</row>
    <row r="113" spans="1:13" s="2" customFormat="1" x14ac:dyDescent="0.2">
      <c r="A113" s="26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1:13" s="2" customFormat="1" x14ac:dyDescent="0.2">
      <c r="A114" s="26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</row>
    <row r="115" spans="1:13" s="2" customFormat="1" x14ac:dyDescent="0.2">
      <c r="A115" s="26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1:13" s="2" customFormat="1" x14ac:dyDescent="0.2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</row>
    <row r="117" spans="1:13" s="2" customFormat="1" x14ac:dyDescent="0.2">
      <c r="A117" s="26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</row>
    <row r="118" spans="1:13" s="2" customFormat="1" x14ac:dyDescent="0.2">
      <c r="A118" s="26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</row>
    <row r="119" spans="1:13" s="2" customFormat="1" x14ac:dyDescent="0.2">
      <c r="A119" s="26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</row>
    <row r="120" spans="1:13" s="2" customFormat="1" x14ac:dyDescent="0.2">
      <c r="A120" s="26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</row>
    <row r="121" spans="1:13" s="2" customFormat="1" x14ac:dyDescent="0.2">
      <c r="A121" s="26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</row>
    <row r="122" spans="1:13" s="2" customFormat="1" x14ac:dyDescent="0.2">
      <c r="A122" s="26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</row>
    <row r="123" spans="1:13" s="2" customFormat="1" x14ac:dyDescent="0.2">
      <c r="A123" s="26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</row>
    <row r="124" spans="1:13" s="2" customFormat="1" x14ac:dyDescent="0.2">
      <c r="A124" s="26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</row>
    <row r="125" spans="1:13" s="2" customFormat="1" x14ac:dyDescent="0.2">
      <c r="A125" s="26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</row>
    <row r="126" spans="1:13" s="2" customFormat="1" x14ac:dyDescent="0.2">
      <c r="A126" s="26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</row>
    <row r="127" spans="1:13" s="2" customFormat="1" x14ac:dyDescent="0.2">
      <c r="A127" s="26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</row>
    <row r="128" spans="1:13" s="2" customFormat="1" x14ac:dyDescent="0.2">
      <c r="A128" s="26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</row>
    <row r="129" spans="1:13" s="2" customFormat="1" x14ac:dyDescent="0.2">
      <c r="A129" s="26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</row>
    <row r="130" spans="1:13" s="2" customFormat="1" x14ac:dyDescent="0.2">
      <c r="A130" s="26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</row>
    <row r="131" spans="1:13" s="2" customFormat="1" x14ac:dyDescent="0.2">
      <c r="A131" s="26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</row>
    <row r="132" spans="1:13" s="2" customFormat="1" x14ac:dyDescent="0.2">
      <c r="A132" s="26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</row>
    <row r="133" spans="1:13" s="2" customFormat="1" x14ac:dyDescent="0.2">
      <c r="A133" s="26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</row>
    <row r="134" spans="1:13" s="2" customFormat="1" x14ac:dyDescent="0.2">
      <c r="A134" s="26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</row>
    <row r="135" spans="1:13" s="2" customFormat="1" x14ac:dyDescent="0.2">
      <c r="A135" s="26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</row>
    <row r="136" spans="1:13" s="2" customFormat="1" x14ac:dyDescent="0.2">
      <c r="A136" s="26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</row>
    <row r="137" spans="1:13" s="2" customFormat="1" x14ac:dyDescent="0.2">
      <c r="A137" s="26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</row>
    <row r="138" spans="1:13" s="2" customFormat="1" x14ac:dyDescent="0.2">
      <c r="A138" s="26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</row>
    <row r="139" spans="1:13" s="2" customFormat="1" x14ac:dyDescent="0.2">
      <c r="A139" s="26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</row>
    <row r="140" spans="1:13" s="2" customFormat="1" x14ac:dyDescent="0.2">
      <c r="A140" s="26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</row>
    <row r="141" spans="1:13" s="2" customFormat="1" x14ac:dyDescent="0.2">
      <c r="A141" s="26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</row>
    <row r="142" spans="1:13" s="2" customFormat="1" x14ac:dyDescent="0.2">
      <c r="A142" s="26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</row>
    <row r="143" spans="1:13" s="2" customFormat="1" x14ac:dyDescent="0.2">
      <c r="A143" s="26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3" s="2" customFormat="1" x14ac:dyDescent="0.2">
      <c r="A144" s="26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3" s="2" customFormat="1" x14ac:dyDescent="0.2">
      <c r="A145" s="26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</row>
    <row r="146" spans="1:13" s="2" customFormat="1" x14ac:dyDescent="0.2">
      <c r="A146" s="26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</row>
    <row r="147" spans="1:13" s="2" customFormat="1" x14ac:dyDescent="0.2">
      <c r="A147" s="26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</row>
    <row r="148" spans="1:13" s="2" customFormat="1" x14ac:dyDescent="0.2">
      <c r="A148" s="26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</row>
    <row r="149" spans="1:13" s="2" customFormat="1" x14ac:dyDescent="0.2">
      <c r="A149" s="26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</row>
    <row r="150" spans="1:13" s="2" customFormat="1" x14ac:dyDescent="0.2">
      <c r="A150" s="26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</row>
    <row r="151" spans="1:13" s="2" customFormat="1" x14ac:dyDescent="0.2">
      <c r="A151" s="26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</row>
    <row r="152" spans="1:13" s="2" customFormat="1" x14ac:dyDescent="0.2">
      <c r="A152" s="26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</row>
    <row r="153" spans="1:13" s="2" customFormat="1" x14ac:dyDescent="0.2">
      <c r="A153" s="26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</row>
    <row r="154" spans="1:13" s="2" customFormat="1" x14ac:dyDescent="0.2">
      <c r="A154" s="26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</row>
    <row r="155" spans="1:13" s="2" customFormat="1" x14ac:dyDescent="0.2">
      <c r="A155" s="26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</row>
    <row r="156" spans="1:13" s="2" customFormat="1" x14ac:dyDescent="0.2">
      <c r="A156" s="26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</row>
    <row r="157" spans="1:13" s="2" customFormat="1" x14ac:dyDescent="0.2">
      <c r="A157" s="26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</row>
    <row r="158" spans="1:13" s="2" customFormat="1" x14ac:dyDescent="0.2">
      <c r="A158" s="26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</row>
    <row r="159" spans="1:13" s="2" customFormat="1" x14ac:dyDescent="0.2">
      <c r="A159" s="26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</row>
    <row r="160" spans="1:13" s="2" customFormat="1" x14ac:dyDescent="0.2">
      <c r="A160" s="26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</row>
    <row r="161" spans="1:13" s="2" customFormat="1" x14ac:dyDescent="0.2">
      <c r="A161" s="26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</row>
    <row r="162" spans="1:13" s="2" customFormat="1" x14ac:dyDescent="0.2">
      <c r="A162" s="26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</row>
    <row r="163" spans="1:13" s="2" customFormat="1" x14ac:dyDescent="0.2">
      <c r="A163" s="26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</row>
    <row r="164" spans="1:13" s="2" customFormat="1" x14ac:dyDescent="0.2">
      <c r="A164" s="26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</row>
    <row r="165" spans="1:13" s="2" customFormat="1" x14ac:dyDescent="0.2">
      <c r="A165" s="26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</row>
    <row r="166" spans="1:13" s="2" customFormat="1" x14ac:dyDescent="0.2">
      <c r="A166" s="26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</row>
    <row r="167" spans="1:13" s="2" customFormat="1" x14ac:dyDescent="0.2">
      <c r="A167" s="26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</row>
    <row r="168" spans="1:13" s="2" customFormat="1" x14ac:dyDescent="0.2">
      <c r="A168" s="26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</row>
    <row r="169" spans="1:13" s="2" customFormat="1" x14ac:dyDescent="0.2">
      <c r="A169" s="26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</row>
    <row r="170" spans="1:13" s="2" customFormat="1" x14ac:dyDescent="0.2">
      <c r="A170" s="26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</row>
    <row r="171" spans="1:13" s="2" customFormat="1" x14ac:dyDescent="0.2">
      <c r="A171" s="26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</row>
    <row r="172" spans="1:13" s="2" customFormat="1" x14ac:dyDescent="0.2">
      <c r="A172" s="26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</row>
    <row r="173" spans="1:13" s="2" customFormat="1" x14ac:dyDescent="0.2">
      <c r="A173" s="26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</row>
    <row r="174" spans="1:13" s="2" customFormat="1" x14ac:dyDescent="0.2">
      <c r="A174" s="26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</row>
    <row r="175" spans="1:13" s="2" customFormat="1" x14ac:dyDescent="0.2">
      <c r="A175" s="26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</row>
    <row r="176" spans="1:13" s="2" customFormat="1" x14ac:dyDescent="0.2">
      <c r="A176" s="26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</row>
    <row r="177" spans="1:13" s="2" customFormat="1" x14ac:dyDescent="0.2">
      <c r="A177" s="26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</row>
    <row r="178" spans="1:13" s="2" customFormat="1" x14ac:dyDescent="0.2">
      <c r="A178" s="26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</row>
    <row r="179" spans="1:13" s="2" customFormat="1" x14ac:dyDescent="0.2">
      <c r="A179" s="26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</row>
    <row r="180" spans="1:13" s="2" customFormat="1" x14ac:dyDescent="0.2">
      <c r="A180" s="26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</row>
    <row r="181" spans="1:13" s="2" customFormat="1" x14ac:dyDescent="0.2">
      <c r="A181" s="26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</row>
    <row r="182" spans="1:13" s="2" customFormat="1" x14ac:dyDescent="0.2">
      <c r="A182" s="26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</row>
    <row r="183" spans="1:13" s="2" customFormat="1" x14ac:dyDescent="0.2">
      <c r="A183" s="26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</row>
  </sheetData>
  <pageMargins left="0.7" right="0.7" top="0.75" bottom="0.75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opLeftCell="C1" zoomScale="106" zoomScaleNormal="106" workbookViewId="0">
      <selection activeCell="H23" sqref="H23"/>
    </sheetView>
  </sheetViews>
  <sheetFormatPr baseColWidth="10" defaultColWidth="11.42578125" defaultRowHeight="12.75" x14ac:dyDescent="0.2"/>
  <cols>
    <col min="1" max="1" width="13.7109375" style="2" customWidth="1"/>
    <col min="2" max="9" width="10.7109375" style="2" customWidth="1"/>
    <col min="10" max="16384" width="11.42578125" style="2"/>
  </cols>
  <sheetData>
    <row r="2" spans="1:9" ht="15" x14ac:dyDescent="0.25">
      <c r="A2" s="3" t="s">
        <v>151</v>
      </c>
      <c r="B2" s="37"/>
    </row>
    <row r="3" spans="1:9" ht="6.75" customHeight="1" x14ac:dyDescent="0.2"/>
    <row r="4" spans="1:9" x14ac:dyDescent="0.2">
      <c r="B4" s="111" t="s">
        <v>21</v>
      </c>
      <c r="C4" s="111"/>
      <c r="D4" s="111" t="s">
        <v>29</v>
      </c>
      <c r="E4" s="111"/>
      <c r="F4" s="111" t="s">
        <v>30</v>
      </c>
      <c r="G4" s="111"/>
      <c r="H4" s="111" t="s">
        <v>31</v>
      </c>
      <c r="I4" s="111"/>
    </row>
    <row r="5" spans="1:9" x14ac:dyDescent="0.2">
      <c r="A5" s="33"/>
      <c r="B5" s="48" t="s">
        <v>32</v>
      </c>
      <c r="C5" s="48" t="s">
        <v>33</v>
      </c>
      <c r="D5" s="48" t="s">
        <v>32</v>
      </c>
      <c r="E5" s="48" t="s">
        <v>33</v>
      </c>
      <c r="F5" s="48" t="s">
        <v>32</v>
      </c>
      <c r="G5" s="48" t="s">
        <v>33</v>
      </c>
      <c r="H5" s="48" t="s">
        <v>32</v>
      </c>
      <c r="I5" s="48" t="s">
        <v>33</v>
      </c>
    </row>
    <row r="6" spans="1:9" x14ac:dyDescent="0.2">
      <c r="A6" s="29" t="s">
        <v>28</v>
      </c>
      <c r="B6" s="47"/>
      <c r="C6" s="47"/>
      <c r="D6" s="47"/>
      <c r="E6" s="47"/>
      <c r="F6" s="47"/>
      <c r="G6" s="47"/>
      <c r="H6" s="47"/>
      <c r="I6" s="47"/>
    </row>
    <row r="7" spans="1:9" x14ac:dyDescent="0.2">
      <c r="A7" s="13" t="s">
        <v>34</v>
      </c>
      <c r="B7" s="4">
        <v>190</v>
      </c>
      <c r="C7" s="76">
        <v>0.31348479598739459</v>
      </c>
      <c r="D7" s="4">
        <v>176</v>
      </c>
      <c r="E7" s="76">
        <v>0.32964974714365985</v>
      </c>
      <c r="F7" s="4">
        <v>0</v>
      </c>
      <c r="G7" s="76">
        <v>0</v>
      </c>
      <c r="H7" s="4">
        <v>14</v>
      </c>
      <c r="I7" s="76">
        <v>0.33412887828162291</v>
      </c>
    </row>
    <row r="8" spans="1:9" x14ac:dyDescent="0.2">
      <c r="A8" s="13" t="s">
        <v>35</v>
      </c>
      <c r="B8" s="4">
        <v>26779</v>
      </c>
      <c r="C8" s="76">
        <v>44.183207114454945</v>
      </c>
      <c r="D8" s="4">
        <v>22049</v>
      </c>
      <c r="E8" s="76">
        <v>41.297995879378163</v>
      </c>
      <c r="F8" s="4">
        <v>2281</v>
      </c>
      <c r="G8" s="76">
        <v>75.305381313965</v>
      </c>
      <c r="H8" s="4">
        <v>2449</v>
      </c>
      <c r="I8" s="76">
        <v>58.448687350835328</v>
      </c>
    </row>
    <row r="9" spans="1:9" x14ac:dyDescent="0.2">
      <c r="A9" s="13" t="s">
        <v>36</v>
      </c>
      <c r="B9" s="4">
        <v>1944</v>
      </c>
      <c r="C9" s="76">
        <v>3.2074444389447114</v>
      </c>
      <c r="D9" s="4">
        <v>1398</v>
      </c>
      <c r="E9" s="76">
        <v>2.6184678778797528</v>
      </c>
      <c r="F9" s="4">
        <v>187</v>
      </c>
      <c r="G9" s="76">
        <v>6.1736546715087481</v>
      </c>
      <c r="H9" s="4">
        <v>360</v>
      </c>
      <c r="I9" s="76">
        <v>8.5918854415274453</v>
      </c>
    </row>
    <row r="10" spans="1:9" x14ac:dyDescent="0.2">
      <c r="A10" s="13" t="s">
        <v>13</v>
      </c>
      <c r="B10" s="4">
        <v>31696</v>
      </c>
      <c r="C10" s="76">
        <v>52.295863650612951</v>
      </c>
      <c r="D10" s="4">
        <v>29767</v>
      </c>
      <c r="E10" s="76">
        <v>55.753886495598422</v>
      </c>
      <c r="F10" s="4">
        <v>562</v>
      </c>
      <c r="G10" s="76">
        <v>18.553978210630572</v>
      </c>
      <c r="H10" s="4">
        <v>1367</v>
      </c>
      <c r="I10" s="76">
        <v>32.625298329355608</v>
      </c>
    </row>
    <row r="11" spans="1:9" x14ac:dyDescent="0.2">
      <c r="A11" s="49" t="s">
        <v>21</v>
      </c>
      <c r="B11" s="8">
        <v>60609</v>
      </c>
      <c r="C11" s="77">
        <v>100</v>
      </c>
      <c r="D11" s="8">
        <v>53390</v>
      </c>
      <c r="E11" s="77">
        <v>100</v>
      </c>
      <c r="F11" s="8">
        <v>3029</v>
      </c>
      <c r="G11" s="77">
        <v>100.03301419610432</v>
      </c>
      <c r="H11" s="8">
        <v>4190</v>
      </c>
      <c r="I11" s="77">
        <v>100</v>
      </c>
    </row>
    <row r="12" spans="1:9" x14ac:dyDescent="0.2">
      <c r="A12" s="29" t="s">
        <v>37</v>
      </c>
      <c r="B12" s="8"/>
      <c r="C12" s="77"/>
      <c r="D12" s="8"/>
      <c r="E12" s="77"/>
      <c r="F12" s="8"/>
      <c r="G12" s="77"/>
      <c r="H12" s="8"/>
      <c r="I12" s="77"/>
    </row>
    <row r="13" spans="1:9" x14ac:dyDescent="0.2">
      <c r="A13" s="13" t="s">
        <v>34</v>
      </c>
      <c r="B13" s="4">
        <v>62</v>
      </c>
      <c r="C13" s="76">
        <v>1.0944395410414829</v>
      </c>
      <c r="D13" s="4">
        <v>62</v>
      </c>
      <c r="E13" s="76">
        <v>1.2090483619344774</v>
      </c>
      <c r="F13" s="4">
        <v>0</v>
      </c>
      <c r="G13" s="76">
        <v>0</v>
      </c>
      <c r="H13" s="4">
        <v>0</v>
      </c>
      <c r="I13" s="76">
        <v>0</v>
      </c>
    </row>
    <row r="14" spans="1:9" x14ac:dyDescent="0.2">
      <c r="A14" s="13" t="s">
        <v>35</v>
      </c>
      <c r="B14" s="4">
        <v>1887</v>
      </c>
      <c r="C14" s="76">
        <v>33.309796999117388</v>
      </c>
      <c r="D14" s="4">
        <v>1599</v>
      </c>
      <c r="E14" s="76">
        <v>31.181747269890796</v>
      </c>
      <c r="F14" s="4">
        <v>106</v>
      </c>
      <c r="G14" s="76">
        <v>71.621621621621628</v>
      </c>
      <c r="H14" s="4">
        <v>182</v>
      </c>
      <c r="I14" s="76">
        <v>46.786632390745503</v>
      </c>
    </row>
    <row r="15" spans="1:9" x14ac:dyDescent="0.2">
      <c r="A15" s="13" t="s">
        <v>36</v>
      </c>
      <c r="B15" s="4">
        <v>174</v>
      </c>
      <c r="C15" s="76">
        <v>3.0714916151809355</v>
      </c>
      <c r="D15" s="4">
        <v>123</v>
      </c>
      <c r="E15" s="76">
        <v>2.3985959438377535</v>
      </c>
      <c r="F15" s="4">
        <v>6</v>
      </c>
      <c r="G15" s="76">
        <v>4.0540540540540544</v>
      </c>
      <c r="H15" s="4">
        <v>45</v>
      </c>
      <c r="I15" s="76">
        <v>11.568123393316196</v>
      </c>
    </row>
    <row r="16" spans="1:9" x14ac:dyDescent="0.2">
      <c r="A16" s="13" t="s">
        <v>13</v>
      </c>
      <c r="B16" s="4">
        <v>3542</v>
      </c>
      <c r="C16" s="76">
        <v>62.524271844660198</v>
      </c>
      <c r="D16" s="4">
        <v>3344</v>
      </c>
      <c r="E16" s="76">
        <v>65.210608424336968</v>
      </c>
      <c r="F16" s="4">
        <v>36</v>
      </c>
      <c r="G16" s="76">
        <v>24.324324324324326</v>
      </c>
      <c r="H16" s="4">
        <v>162</v>
      </c>
      <c r="I16" s="76">
        <v>41.645244215938305</v>
      </c>
    </row>
    <row r="17" spans="1:9" x14ac:dyDescent="0.2">
      <c r="A17" s="49" t="s">
        <v>21</v>
      </c>
      <c r="B17" s="8">
        <v>5665</v>
      </c>
      <c r="C17" s="77">
        <v>100</v>
      </c>
      <c r="D17" s="8">
        <v>5128</v>
      </c>
      <c r="E17" s="77">
        <v>100</v>
      </c>
      <c r="F17" s="8">
        <v>148</v>
      </c>
      <c r="G17" s="77">
        <v>100</v>
      </c>
      <c r="H17" s="8">
        <v>389</v>
      </c>
      <c r="I17" s="77">
        <v>100</v>
      </c>
    </row>
    <row r="18" spans="1:9" x14ac:dyDescent="0.2">
      <c r="A18" s="29" t="s">
        <v>38</v>
      </c>
      <c r="B18" s="4"/>
      <c r="C18" s="76"/>
      <c r="D18" s="4"/>
      <c r="E18" s="76"/>
      <c r="F18" s="4"/>
      <c r="G18" s="76"/>
      <c r="H18" s="4"/>
      <c r="I18" s="76"/>
    </row>
    <row r="19" spans="1:9" x14ac:dyDescent="0.2">
      <c r="A19" s="13" t="s">
        <v>34</v>
      </c>
      <c r="B19" s="4">
        <v>116</v>
      </c>
      <c r="C19" s="76">
        <v>0.51234486109270794</v>
      </c>
      <c r="D19" s="4">
        <v>105</v>
      </c>
      <c r="E19" s="76">
        <v>0.53821313240043056</v>
      </c>
      <c r="F19" s="4">
        <v>0</v>
      </c>
      <c r="G19" s="76">
        <v>0</v>
      </c>
      <c r="H19" s="4">
        <v>11</v>
      </c>
      <c r="I19" s="76">
        <v>0.63842135809634359</v>
      </c>
    </row>
    <row r="20" spans="1:9" x14ac:dyDescent="0.2">
      <c r="A20" s="13" t="s">
        <v>35</v>
      </c>
      <c r="B20" s="4">
        <v>7358</v>
      </c>
      <c r="C20" s="76">
        <v>32.498564551035727</v>
      </c>
      <c r="D20" s="4">
        <v>5632</v>
      </c>
      <c r="E20" s="76">
        <v>28.868727254087855</v>
      </c>
      <c r="F20" s="4">
        <v>1075</v>
      </c>
      <c r="G20" s="76">
        <v>76.295244854506734</v>
      </c>
      <c r="H20" s="4">
        <v>652</v>
      </c>
      <c r="I20" s="76">
        <v>37.840975043528729</v>
      </c>
    </row>
    <row r="21" spans="1:9" x14ac:dyDescent="0.2">
      <c r="A21" s="13" t="s">
        <v>36</v>
      </c>
      <c r="B21" s="4">
        <v>904</v>
      </c>
      <c r="C21" s="76">
        <v>3.9927565036879997</v>
      </c>
      <c r="D21" s="4">
        <v>583</v>
      </c>
      <c r="E21" s="76">
        <v>2.9883643446614383</v>
      </c>
      <c r="F21" s="4">
        <v>106</v>
      </c>
      <c r="G21" s="76">
        <v>7.5230660042583386</v>
      </c>
      <c r="H21" s="4">
        <v>215</v>
      </c>
      <c r="I21" s="76">
        <v>12.478235635519443</v>
      </c>
    </row>
    <row r="22" spans="1:9" x14ac:dyDescent="0.2">
      <c r="A22" s="13" t="s">
        <v>13</v>
      </c>
      <c r="B22" s="4">
        <v>14262</v>
      </c>
      <c r="C22" s="76">
        <v>62.991917318139656</v>
      </c>
      <c r="D22" s="4">
        <v>13189</v>
      </c>
      <c r="E22" s="76">
        <v>67.604695268850278</v>
      </c>
      <c r="F22" s="4">
        <v>228</v>
      </c>
      <c r="G22" s="76">
        <v>16.181689141234916</v>
      </c>
      <c r="H22" s="4">
        <v>845</v>
      </c>
      <c r="I22" s="76">
        <v>49.042367962855479</v>
      </c>
    </row>
    <row r="23" spans="1:9" x14ac:dyDescent="0.2">
      <c r="A23" s="49" t="s">
        <v>21</v>
      </c>
      <c r="B23" s="8">
        <v>22641</v>
      </c>
      <c r="C23" s="77">
        <v>99.995583233956097</v>
      </c>
      <c r="D23" s="8">
        <v>19509</v>
      </c>
      <c r="E23" s="77">
        <v>100</v>
      </c>
      <c r="F23" s="8">
        <v>1409</v>
      </c>
      <c r="G23" s="77">
        <v>99.999999999999986</v>
      </c>
      <c r="H23" s="8">
        <v>1723</v>
      </c>
      <c r="I23" s="77">
        <v>100</v>
      </c>
    </row>
    <row r="24" spans="1:9" x14ac:dyDescent="0.2">
      <c r="A24" s="29" t="s">
        <v>39</v>
      </c>
      <c r="B24" s="4"/>
      <c r="C24" s="76"/>
      <c r="D24" s="4"/>
      <c r="E24" s="76"/>
      <c r="F24" s="4"/>
      <c r="G24" s="76"/>
      <c r="H24" s="4"/>
      <c r="I24" s="76"/>
    </row>
    <row r="25" spans="1:9" x14ac:dyDescent="0.2">
      <c r="A25" s="13" t="s">
        <v>34</v>
      </c>
      <c r="B25" s="4">
        <v>12</v>
      </c>
      <c r="C25" s="76">
        <v>3.7148252484289386E-2</v>
      </c>
      <c r="D25" s="4">
        <v>9</v>
      </c>
      <c r="E25" s="76">
        <v>3.1302170283806344E-2</v>
      </c>
      <c r="F25" s="4">
        <v>0</v>
      </c>
      <c r="G25" s="76">
        <v>0</v>
      </c>
      <c r="H25" s="4">
        <v>3</v>
      </c>
      <c r="I25" s="76">
        <v>0.14436958614051973</v>
      </c>
    </row>
    <row r="26" spans="1:9" x14ac:dyDescent="0.2">
      <c r="A26" s="13" t="s">
        <v>35</v>
      </c>
      <c r="B26" s="4">
        <v>17533</v>
      </c>
      <c r="C26" s="76">
        <v>54.276692567253818</v>
      </c>
      <c r="D26" s="4">
        <v>14818</v>
      </c>
      <c r="E26" s="76">
        <v>51.537284362826931</v>
      </c>
      <c r="F26" s="4">
        <v>1100</v>
      </c>
      <c r="G26" s="76">
        <v>74.677528852681604</v>
      </c>
      <c r="H26" s="4">
        <v>1615</v>
      </c>
      <c r="I26" s="76">
        <v>77.718960538979786</v>
      </c>
    </row>
    <row r="27" spans="1:9" x14ac:dyDescent="0.2">
      <c r="A27" s="13" t="s">
        <v>36</v>
      </c>
      <c r="B27" s="4">
        <v>866</v>
      </c>
      <c r="C27" s="76">
        <v>2.6808655542828839</v>
      </c>
      <c r="D27" s="4">
        <v>692</v>
      </c>
      <c r="E27" s="76">
        <v>2.4067890929326654</v>
      </c>
      <c r="F27" s="4">
        <v>75</v>
      </c>
      <c r="G27" s="76">
        <v>5.0916496945010188</v>
      </c>
      <c r="H27" s="4">
        <v>100</v>
      </c>
      <c r="I27" s="76">
        <v>4.8123195380173245</v>
      </c>
    </row>
    <row r="28" spans="1:9" x14ac:dyDescent="0.2">
      <c r="A28" s="13" t="s">
        <v>13</v>
      </c>
      <c r="B28" s="4">
        <v>13892</v>
      </c>
      <c r="C28" s="76">
        <v>43.005293625979014</v>
      </c>
      <c r="D28" s="4">
        <v>13234</v>
      </c>
      <c r="E28" s="76">
        <v>46.028102392877017</v>
      </c>
      <c r="F28" s="4">
        <v>298</v>
      </c>
      <c r="G28" s="76">
        <v>20.230821452817381</v>
      </c>
      <c r="H28" s="4">
        <v>360</v>
      </c>
      <c r="I28" s="76">
        <v>17.324350336862366</v>
      </c>
    </row>
    <row r="29" spans="1:9" x14ac:dyDescent="0.2">
      <c r="A29" s="49" t="s">
        <v>21</v>
      </c>
      <c r="B29" s="8">
        <v>32303</v>
      </c>
      <c r="C29" s="77">
        <v>100</v>
      </c>
      <c r="D29" s="8">
        <v>28752</v>
      </c>
      <c r="E29" s="77">
        <v>100.00347801892042</v>
      </c>
      <c r="F29" s="8">
        <v>1473</v>
      </c>
      <c r="G29" s="77">
        <v>100</v>
      </c>
      <c r="H29" s="8">
        <v>2078</v>
      </c>
      <c r="I29" s="77">
        <v>99.999999999999986</v>
      </c>
    </row>
    <row r="32" spans="1:9" x14ac:dyDescent="0.2">
      <c r="A32" s="11" t="s">
        <v>161</v>
      </c>
    </row>
  </sheetData>
  <mergeCells count="4">
    <mergeCell ref="B4:C4"/>
    <mergeCell ref="D4:E4"/>
    <mergeCell ref="F4:G4"/>
    <mergeCell ref="H4:I4"/>
  </mergeCells>
  <phoneticPr fontId="8" type="noConversion"/>
  <pageMargins left="0.75" right="0.75" top="1" bottom="1" header="0" footer="0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zoomScale="124" zoomScaleNormal="124" workbookViewId="0">
      <selection activeCell="A2" sqref="A2"/>
    </sheetView>
  </sheetViews>
  <sheetFormatPr baseColWidth="10" defaultColWidth="11.42578125" defaultRowHeight="12.75" x14ac:dyDescent="0.2"/>
  <cols>
    <col min="1" max="1" width="13.7109375" style="2" customWidth="1"/>
    <col min="2" max="2" width="13" style="2" bestFit="1" customWidth="1"/>
    <col min="3" max="16384" width="11.42578125" style="2"/>
  </cols>
  <sheetData>
    <row r="2" spans="1:3" ht="15" x14ac:dyDescent="0.25">
      <c r="A2" s="58" t="s">
        <v>152</v>
      </c>
    </row>
    <row r="4" spans="1:3" ht="18" x14ac:dyDescent="0.2">
      <c r="A4" s="5"/>
      <c r="B4" s="50" t="s">
        <v>22</v>
      </c>
      <c r="C4" s="7"/>
    </row>
    <row r="5" spans="1:3" x14ac:dyDescent="0.2">
      <c r="A5" s="12">
        <v>2006</v>
      </c>
      <c r="B5" s="105">
        <v>9523957</v>
      </c>
      <c r="C5" s="7"/>
    </row>
    <row r="6" spans="1:3" x14ac:dyDescent="0.2">
      <c r="A6" s="13">
        <v>2007</v>
      </c>
      <c r="B6" s="105">
        <v>10314878</v>
      </c>
      <c r="C6" s="7"/>
    </row>
    <row r="7" spans="1:3" x14ac:dyDescent="0.2">
      <c r="A7" s="13">
        <v>2008</v>
      </c>
      <c r="B7" s="105">
        <v>9756734</v>
      </c>
      <c r="C7" s="7"/>
    </row>
    <row r="8" spans="1:3" x14ac:dyDescent="0.2">
      <c r="A8" s="13">
        <v>2009</v>
      </c>
      <c r="B8" s="105">
        <v>9205115</v>
      </c>
      <c r="C8" s="7"/>
    </row>
    <row r="9" spans="1:3" x14ac:dyDescent="0.2">
      <c r="A9" s="13">
        <v>2010</v>
      </c>
      <c r="B9" s="105">
        <v>8563275</v>
      </c>
      <c r="C9" s="7"/>
    </row>
    <row r="10" spans="1:3" x14ac:dyDescent="0.2">
      <c r="A10" s="13">
        <v>2011</v>
      </c>
      <c r="B10" s="105">
        <v>9109612</v>
      </c>
      <c r="C10" s="7"/>
    </row>
    <row r="11" spans="1:3" x14ac:dyDescent="0.2">
      <c r="A11" s="13">
        <v>2012</v>
      </c>
      <c r="B11" s="105">
        <v>8283006</v>
      </c>
      <c r="C11" s="7"/>
    </row>
    <row r="12" spans="1:3" x14ac:dyDescent="0.2">
      <c r="A12" s="89">
        <v>2014</v>
      </c>
      <c r="B12" s="105">
        <v>7690772</v>
      </c>
    </row>
    <row r="13" spans="1:3" x14ac:dyDescent="0.2">
      <c r="A13" s="89">
        <v>2016</v>
      </c>
      <c r="B13" s="105">
        <v>7799506</v>
      </c>
    </row>
    <row r="14" spans="1:3" x14ac:dyDescent="0.2">
      <c r="A14" s="89">
        <v>2018</v>
      </c>
      <c r="B14" s="105">
        <v>8484630</v>
      </c>
    </row>
    <row r="15" spans="1:3" x14ac:dyDescent="0.2">
      <c r="A15" s="96" t="s">
        <v>160</v>
      </c>
      <c r="B15" s="105">
        <v>8717263</v>
      </c>
    </row>
    <row r="16" spans="1:3" x14ac:dyDescent="0.2">
      <c r="A16" s="42"/>
      <c r="B16" s="42"/>
    </row>
    <row r="17" spans="1:2" x14ac:dyDescent="0.2">
      <c r="A17" s="42"/>
      <c r="B17" s="42"/>
    </row>
    <row r="18" spans="1:2" x14ac:dyDescent="0.2">
      <c r="A18" s="11" t="s">
        <v>161</v>
      </c>
    </row>
    <row r="19" spans="1:2" x14ac:dyDescent="0.2">
      <c r="A19" s="5" t="s">
        <v>14</v>
      </c>
    </row>
  </sheetData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"/>
  <sheetViews>
    <sheetView zoomScale="124" zoomScaleNormal="124" workbookViewId="0"/>
  </sheetViews>
  <sheetFormatPr baseColWidth="10" defaultColWidth="11.42578125" defaultRowHeight="12.75" x14ac:dyDescent="0.2"/>
  <cols>
    <col min="1" max="1" width="13.7109375" style="30" customWidth="1"/>
    <col min="2" max="2" width="11.42578125" style="31" customWidth="1"/>
    <col min="3" max="3" width="9.28515625" style="31" customWidth="1"/>
    <col min="4" max="4" width="8.85546875" style="31" bestFit="1" customWidth="1"/>
    <col min="5" max="5" width="9.42578125" style="31" bestFit="1" customWidth="1"/>
    <col min="6" max="6" width="5.140625" style="31" bestFit="1" customWidth="1"/>
    <col min="7" max="7" width="5.85546875" style="31" bestFit="1" customWidth="1"/>
    <col min="8" max="8" width="9.42578125" style="31" bestFit="1" customWidth="1"/>
    <col min="9" max="9" width="7.42578125" style="2" customWidth="1"/>
    <col min="10" max="16384" width="11.42578125" style="2"/>
  </cols>
  <sheetData>
    <row r="2" spans="1:4" ht="15" x14ac:dyDescent="0.25">
      <c r="A2" s="3" t="s">
        <v>172</v>
      </c>
      <c r="B2" s="2"/>
    </row>
    <row r="3" spans="1:4" x14ac:dyDescent="0.2">
      <c r="A3" s="83" t="s">
        <v>102</v>
      </c>
      <c r="B3" s="2"/>
    </row>
    <row r="4" spans="1:4" x14ac:dyDescent="0.2">
      <c r="A4" s="82"/>
      <c r="B4" s="2"/>
    </row>
    <row r="5" spans="1:4" x14ac:dyDescent="0.2">
      <c r="A5" s="5"/>
      <c r="B5" s="39" t="s">
        <v>80</v>
      </c>
      <c r="C5" s="39" t="s">
        <v>23</v>
      </c>
      <c r="D5" s="39" t="s">
        <v>24</v>
      </c>
    </row>
    <row r="6" spans="1:4" x14ac:dyDescent="0.2">
      <c r="A6" s="12">
        <v>2002</v>
      </c>
      <c r="B6" s="84">
        <v>2340147</v>
      </c>
      <c r="C6" s="51">
        <v>334217</v>
      </c>
      <c r="D6" s="51">
        <v>768799</v>
      </c>
    </row>
    <row r="7" spans="1:4" x14ac:dyDescent="0.2">
      <c r="A7" s="13">
        <v>2004</v>
      </c>
      <c r="B7" s="84">
        <v>2451782</v>
      </c>
      <c r="C7" s="51">
        <v>368142</v>
      </c>
      <c r="D7" s="51">
        <v>821856</v>
      </c>
    </row>
    <row r="8" spans="1:4" x14ac:dyDescent="0.2">
      <c r="A8" s="13">
        <v>2006</v>
      </c>
      <c r="B8" s="84">
        <v>2943644</v>
      </c>
      <c r="C8" s="51">
        <v>527196</v>
      </c>
      <c r="D8" s="51">
        <v>984091</v>
      </c>
    </row>
    <row r="9" spans="1:4" x14ac:dyDescent="0.2">
      <c r="A9" s="13" t="s">
        <v>25</v>
      </c>
      <c r="B9" s="84">
        <v>2927603</v>
      </c>
      <c r="C9" s="51">
        <v>248232</v>
      </c>
      <c r="D9" s="51">
        <v>1040589</v>
      </c>
    </row>
    <row r="10" spans="1:4" x14ac:dyDescent="0.2">
      <c r="A10" s="13" t="s">
        <v>26</v>
      </c>
      <c r="B10" s="84">
        <v>2823557</v>
      </c>
      <c r="C10" s="51">
        <v>99716</v>
      </c>
      <c r="D10" s="51">
        <v>954690</v>
      </c>
    </row>
    <row r="11" spans="1:4" x14ac:dyDescent="0.2">
      <c r="A11" s="13" t="s">
        <v>27</v>
      </c>
      <c r="B11" s="84">
        <v>2643375</v>
      </c>
      <c r="C11" s="51">
        <v>79320</v>
      </c>
      <c r="D11" s="51">
        <v>932293</v>
      </c>
    </row>
    <row r="12" spans="1:4" x14ac:dyDescent="0.2">
      <c r="A12" s="13">
        <v>2014</v>
      </c>
      <c r="B12" s="84">
        <v>2615128</v>
      </c>
      <c r="C12" s="51">
        <v>92150</v>
      </c>
      <c r="D12" s="51">
        <v>888212</v>
      </c>
    </row>
    <row r="13" spans="1:4" x14ac:dyDescent="0.2">
      <c r="A13" s="13">
        <v>2016</v>
      </c>
      <c r="B13" s="84">
        <v>2911660</v>
      </c>
      <c r="C13" s="51">
        <v>506679</v>
      </c>
      <c r="D13" s="51">
        <v>954093</v>
      </c>
    </row>
    <row r="14" spans="1:4" x14ac:dyDescent="0.2">
      <c r="A14" s="43">
        <v>2018</v>
      </c>
      <c r="B14" s="84">
        <v>3016735</v>
      </c>
      <c r="C14" s="51">
        <v>415654</v>
      </c>
      <c r="D14" s="51">
        <v>1014129</v>
      </c>
    </row>
    <row r="17" spans="1:6" x14ac:dyDescent="0.2">
      <c r="A17" s="11" t="s">
        <v>161</v>
      </c>
    </row>
    <row r="18" spans="1:6" ht="36" customHeight="1" x14ac:dyDescent="0.2">
      <c r="A18" s="112" t="s">
        <v>142</v>
      </c>
      <c r="B18" s="112"/>
      <c r="C18" s="112"/>
      <c r="D18" s="112"/>
      <c r="E18" s="112"/>
      <c r="F18" s="112"/>
    </row>
    <row r="22" spans="1:6" x14ac:dyDescent="0.2">
      <c r="C22" s="7"/>
    </row>
  </sheetData>
  <mergeCells count="1">
    <mergeCell ref="A18:F18"/>
  </mergeCells>
  <phoneticPr fontId="8" type="noConversion"/>
  <pageMargins left="0.75" right="0.75" top="1" bottom="1" header="0" footer="0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zoomScale="118" zoomScaleNormal="118" workbookViewId="0"/>
  </sheetViews>
  <sheetFormatPr baseColWidth="10" defaultColWidth="11.42578125" defaultRowHeight="12.75" x14ac:dyDescent="0.2"/>
  <cols>
    <col min="1" max="2" width="13.7109375" style="2" customWidth="1"/>
    <col min="3" max="16384" width="11.42578125" style="2"/>
  </cols>
  <sheetData>
    <row r="2" spans="1:3" ht="15" x14ac:dyDescent="0.25">
      <c r="A2" s="3" t="s">
        <v>173</v>
      </c>
    </row>
    <row r="4" spans="1:3" ht="45" x14ac:dyDescent="0.2">
      <c r="A4" s="5"/>
      <c r="B4" s="50" t="s">
        <v>99</v>
      </c>
    </row>
    <row r="5" spans="1:3" x14ac:dyDescent="0.2">
      <c r="A5" s="12">
        <v>1994</v>
      </c>
      <c r="B5" s="85">
        <v>17</v>
      </c>
    </row>
    <row r="6" spans="1:3" x14ac:dyDescent="0.2">
      <c r="A6" s="13">
        <v>1996</v>
      </c>
      <c r="B6" s="85">
        <v>20.3</v>
      </c>
    </row>
    <row r="7" spans="1:3" x14ac:dyDescent="0.2">
      <c r="A7" s="13">
        <v>1998</v>
      </c>
      <c r="B7" s="85">
        <v>22.7</v>
      </c>
    </row>
    <row r="8" spans="1:3" x14ac:dyDescent="0.2">
      <c r="A8" s="13">
        <v>2000</v>
      </c>
      <c r="B8" s="85">
        <v>22.400000000000002</v>
      </c>
    </row>
    <row r="9" spans="1:3" x14ac:dyDescent="0.2">
      <c r="A9" s="13">
        <v>2002</v>
      </c>
      <c r="B9" s="85">
        <v>24.099999999999998</v>
      </c>
    </row>
    <row r="10" spans="1:3" x14ac:dyDescent="0.2">
      <c r="A10" s="13">
        <v>2004</v>
      </c>
      <c r="B10" s="85">
        <v>21.099999999999998</v>
      </c>
    </row>
    <row r="11" spans="1:3" x14ac:dyDescent="0.2">
      <c r="A11" s="13">
        <v>2006</v>
      </c>
      <c r="B11" s="85">
        <v>23.5</v>
      </c>
    </row>
    <row r="12" spans="1:3" x14ac:dyDescent="0.2">
      <c r="A12" s="13">
        <v>2008</v>
      </c>
      <c r="B12" s="85">
        <v>24.9</v>
      </c>
      <c r="C12" s="28"/>
    </row>
    <row r="13" spans="1:3" x14ac:dyDescent="0.2">
      <c r="A13" s="13">
        <v>2010</v>
      </c>
      <c r="B13" s="85">
        <v>26.3</v>
      </c>
    </row>
    <row r="14" spans="1:3" x14ac:dyDescent="0.2">
      <c r="A14" s="13">
        <v>2012</v>
      </c>
      <c r="B14" s="85">
        <v>32.300000000000004</v>
      </c>
    </row>
    <row r="15" spans="1:3" x14ac:dyDescent="0.2">
      <c r="A15" s="13">
        <v>2014</v>
      </c>
      <c r="B15" s="85">
        <v>34.5</v>
      </c>
    </row>
    <row r="16" spans="1:3" x14ac:dyDescent="0.2">
      <c r="A16" s="13">
        <v>2016</v>
      </c>
      <c r="B16" s="85">
        <v>35.200000000000003</v>
      </c>
    </row>
    <row r="17" spans="1:2" x14ac:dyDescent="0.2">
      <c r="A17" s="43">
        <v>2018</v>
      </c>
      <c r="B17" s="85">
        <v>35.799999999999997</v>
      </c>
    </row>
    <row r="20" spans="1:2" x14ac:dyDescent="0.2">
      <c r="A20" s="11" t="s">
        <v>161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16</vt:i4>
      </vt:variant>
    </vt:vector>
  </HeadingPairs>
  <TitlesOfParts>
    <vt:vector size="35" baseType="lpstr">
      <vt:lpstr>INDICE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ANEXO1</vt:lpstr>
      <vt:lpstr>ANEXO2</vt:lpstr>
      <vt:lpstr>ANEXO3</vt:lpstr>
      <vt:lpstr>ANEXO1!Área_de_impresión</vt:lpstr>
      <vt:lpstr>ANEXO2!Área_de_impresión</vt:lpstr>
      <vt:lpstr>ANEXO3!Área_de_impresión</vt:lpstr>
      <vt:lpstr>'T1'!Área_de_impresión</vt:lpstr>
      <vt:lpstr>'T12'!Área_de_impresión</vt:lpstr>
      <vt:lpstr>'T13'!Área_de_impresión</vt:lpstr>
      <vt:lpstr>'T14'!Área_de_impresión</vt:lpstr>
      <vt:lpstr>'T15'!Área_de_impresión</vt:lpstr>
      <vt:lpstr>'T2'!Área_de_impresión</vt:lpstr>
      <vt:lpstr>'T3'!Área_de_impresión</vt:lpstr>
      <vt:lpstr>'T5'!Área_de_impresión</vt:lpstr>
      <vt:lpstr>'T6'!Área_de_impresión</vt:lpstr>
      <vt:lpstr>'T7'!Área_de_impresión</vt:lpstr>
      <vt:lpstr>'T8'!Área_de_impresión</vt:lpstr>
      <vt:lpstr>'T9'!Área_de_impresión</vt:lpstr>
      <vt:lpstr>INDICE!OLE_LINK2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ej14371c</dc:creator>
  <cp:lastModifiedBy>Ibarzabal Quesada, Agustin</cp:lastModifiedBy>
  <cp:lastPrinted>2016-05-04T07:35:38Z</cp:lastPrinted>
  <dcterms:created xsi:type="dcterms:W3CDTF">2009-05-07T10:32:22Z</dcterms:created>
  <dcterms:modified xsi:type="dcterms:W3CDTF">2020-11-19T12:13:34Z</dcterms:modified>
</cp:coreProperties>
</file>