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ULACIÓN DE EMPLEO/RegEm2025/"/>
    </mc:Choice>
  </mc:AlternateContent>
  <xr:revisionPtr revIDLastSave="28" documentId="8_{230BE9E4-9C40-4119-88ED-4F1F89B8E260}" xr6:coauthVersionLast="47" xr6:coauthVersionMax="47" xr10:uidLastSave="{D9BFD1B1-CCA9-4A05-AA3B-08229964BF87}"/>
  <bookViews>
    <workbookView xWindow="-120" yWindow="-120" windowWidth="29040" windowHeight="15840" tabRatio="955" xr2:uid="{00000000-000D-0000-FFFF-FFFF00000000}"/>
  </bookViews>
  <sheets>
    <sheet name="Índice" sheetId="27" r:id="rId1"/>
    <sheet name="R1 2025" sheetId="28" r:id="rId2"/>
    <sheet name="R2 2025" sheetId="1" r:id="rId3"/>
    <sheet name="R3 2025" sheetId="4" r:id="rId4"/>
    <sheet name="R4 2025" sheetId="5" r:id="rId5"/>
    <sheet name="R5 2025" sheetId="29" r:id="rId6"/>
    <sheet name="R6 2025" sheetId="6" r:id="rId7"/>
    <sheet name="R7 2025" sheetId="13" r:id="rId8"/>
    <sheet name="R8 2025" sheetId="14" r:id="rId9"/>
    <sheet name="R9 2025" sheetId="15" r:id="rId10"/>
    <sheet name="R10 2025" sheetId="16" r:id="rId11"/>
    <sheet name="R11 2025" sheetId="17" r:id="rId12"/>
    <sheet name="R12 2025" sheetId="18" r:id="rId13"/>
    <sheet name="R13 2025" sheetId="19" r:id="rId14"/>
    <sheet name="R14 2025" sheetId="20" r:id="rId15"/>
    <sheet name="R15 2025" sheetId="21" r:id="rId16"/>
    <sheet name="R16 2025" sheetId="22" r:id="rId17"/>
    <sheet name="R17 2025" sheetId="23" r:id="rId18"/>
    <sheet name="R18 2014-2025" sheetId="24" r:id="rId19"/>
    <sheet name="R19 1995-2025" sheetId="25" r:id="rId20"/>
  </sheets>
  <definedNames>
    <definedName name="_xlnm.Print_Area" localSheetId="1">'R1 2025'!$A$1:$P$70</definedName>
    <definedName name="_xlnm.Print_Area" localSheetId="11">'R11 2025'!$A$1:$N$78</definedName>
    <definedName name="_xlnm.Print_Area" localSheetId="18">'R18 2014-2025'!$A$1:$O$77</definedName>
    <definedName name="_xlnm.Print_Area" localSheetId="3">'R3 2025'!$A$1:$K$65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M1" i="25" l="1"/>
  <c r="A66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s="1"/>
  <c r="A53" i="29" l="1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<sst xmlns="http://schemas.openxmlformats.org/spreadsheetml/2006/main" count="4950" uniqueCount="546">
  <si>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</si>
  <si>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</si>
  <si>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</si>
  <si>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</si>
  <si>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</si>
  <si>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</si>
  <si>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</si>
  <si>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</si>
  <si>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</si>
  <si>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</si>
  <si>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</si>
  <si>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</si>
  <si>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</si>
  <si>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</si>
  <si>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</si>
  <si>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</si>
  <si>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</si>
  <si>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</si>
  <si>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</si>
  <si>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</si>
  <si>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</si>
  <si>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</si>
  <si>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</si>
  <si>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</si>
  <si>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</si>
  <si>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</si>
  <si>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</si>
  <si>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</si>
  <si>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</si>
  <si>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</si>
  <si>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</si>
  <si>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</si>
  <si>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</si>
  <si>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</si>
  <si>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</si>
  <si>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</si>
  <si>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</si>
  <si>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</si>
  <si>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</si>
  <si>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</si>
  <si>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</si>
  <si>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</si>
  <si>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</si>
  <si>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</si>
  <si>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</si>
  <si>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</si>
  <si>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</si>
  <si>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</si>
  <si>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</si>
  <si>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</si>
  <si>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</si>
  <si>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</si>
  <si>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</si>
  <si>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</si>
  <si>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</si>
  <si>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</si>
  <si>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</si>
  <si>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</si>
  <si>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</si>
  <si>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</si>
  <si>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</si>
  <si>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</si>
  <si>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</si>
  <si>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</si>
  <si>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</si>
  <si>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</si>
  <si>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</si>
  <si>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</si>
  <si>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</si>
  <si>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</si>
  <si>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</si>
  <si>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</si>
  <si>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</si>
  <si>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</si>
  <si>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</si>
  <si>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</si>
  <si>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</si>
  <si>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</si>
  <si>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</si>
  <si>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</si>
  <si>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</si>
  <si>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</si>
  <si>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</si>
  <si>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</si>
  <si>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</si>
  <si>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</si>
  <si>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</si>
  <si>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</si>
  <si>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</si>
  <si>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</si>
  <si>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</si>
  <si>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</si>
  <si>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</si>
  <si>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</si>
  <si>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</si>
  <si>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</si>
  <si>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</si>
  <si>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</si>
  <si>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</si>
  <si>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</si>
  <si>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</si>
  <si>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</si>
  <si>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</si>
  <si>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</si>
  <si>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</si>
  <si>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</si>
  <si>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</si>
  <si>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</si>
  <si>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</si>
  <si>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</si>
  <si>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</si>
  <si>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</si>
  <si>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</si>
  <si>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</si>
  <si>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</si>
  <si>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</si>
  <si>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</si>
  <si>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</si>
  <si>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</si>
  <si>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</si>
  <si>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</si>
  <si>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</si>
  <si>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</si>
  <si>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</si>
  <si>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</si>
  <si>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</si>
  <si>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</si>
  <si>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</si>
  <si>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</si>
  <si>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</si>
  <si>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</si>
  <si>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</si>
  <si>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</si>
  <si>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</si>
  <si>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</si>
  <si>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</si>
  <si>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</si>
  <si>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</si>
  <si>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</si>
  <si>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</si>
  <si>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</si>
  <si>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</si>
  <si>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</si>
  <si>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</si>
  <si>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</si>
  <si>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</si>
  <si>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</si>
  <si>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</si>
  <si>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</si>
  <si>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</si>
  <si>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</si>
  <si>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</si>
  <si>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</si>
  <si>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</si>
  <si>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</si>
  <si>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</si>
  <si>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</si>
  <si>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</si>
  <si>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</si>
  <si>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</si>
  <si>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</si>
  <si>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</si>
  <si>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</si>
  <si>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</si>
  <si>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</si>
  <si>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</si>
  <si>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</si>
  <si>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</si>
  <si>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</si>
  <si>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</si>
  <si>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</si>
  <si>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</si>
  <si>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</si>
  <si>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</si>
  <si>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</si>
  <si>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</si>
  <si>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</si>
  <si>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</si>
  <si>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</si>
  <si>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</si>
  <si>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</si>
  <si>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</si>
  <si>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</si>
  <si>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</si>
  <si>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</si>
  <si>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</si>
  <si>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</si>
  <si>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</si>
  <si>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</si>
  <si>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</si>
  <si>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</si>
  <si>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</si>
  <si>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</si>
  <si>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</si>
  <si>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</si>
  <si>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</si>
  <si>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</si>
  <si>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</si>
  <si>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</si>
  <si>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</si>
  <si>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</si>
  <si>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</si>
  <si>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</si>
  <si>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</si>
  <si>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</si>
  <si>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</si>
  <si>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</si>
  <si>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</si>
  <si>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</si>
  <si>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</si>
  <si>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</si>
  <si>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</si>
  <si>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</si>
  <si>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</si>
  <si>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</si>
  <si>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</si>
  <si>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</si>
  <si>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</si>
  <si>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</si>
  <si>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</si>
  <si>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</si>
  <si>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</si>
  <si>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</si>
  <si>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</si>
  <si>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</si>
  <si>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</si>
  <si>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</si>
  <si>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</si>
  <si>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</si>
  <si>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</si>
  <si>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</si>
  <si>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</si>
  <si>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</si>
  <si>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</si>
  <si>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</si>
  <si>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</si>
  <si>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</si>
  <si>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</si>
  <si>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</si>
  <si>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</si>
  <si>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</si>
  <si>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</si>
  <si>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</si>
  <si>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</si>
  <si>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</si>
  <si>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</si>
  <si>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</si>
  <si>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</si>
  <si>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</si>
  <si>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</si>
  <si>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</si>
  <si>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</si>
  <si>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</si>
  <si>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</si>
  <si>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</si>
  <si>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</si>
  <si>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</si>
  <si>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</si>
  <si>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</si>
  <si>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</si>
  <si>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</si>
  <si>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</si>
  <si>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</si>
  <si>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</si>
  <si>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</si>
  <si>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</si>
  <si>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</si>
  <si>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</si>
  <si>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</si>
  <si>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</si>
  <si>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</si>
  <si>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</si>
  <si>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</si>
  <si>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</si>
  <si>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</si>
  <si>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</si>
  <si>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</si>
  <si>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</si>
  <si>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</si>
  <si>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</si>
  <si>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</si>
  <si>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</si>
  <si>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</si>
  <si>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</si>
  <si>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</si>
  <si>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</si>
  <si>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</si>
  <si>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</si>
  <si>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</si>
  <si>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</si>
  <si>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</si>
  <si>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</si>
  <si>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</si>
  <si>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</si>
  <si>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</si>
  <si>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</si>
  <si>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</si>
  <si>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</si>
  <si>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</si>
  <si>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</si>
  <si>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</si>
  <si>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</si>
  <si>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</si>
  <si>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</si>
  <si>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</si>
  <si>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</si>
  <si>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</si>
  <si>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</si>
  <si>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</si>
  <si>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</si>
  <si>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</si>
  <si>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</si>
  <si>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</si>
  <si>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</si>
  <si>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</si>
  <si>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</si>
  <si>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</si>
  <si>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</si>
  <si>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</si>
  <si>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</si>
  <si>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</si>
  <si>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</si>
  <si>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</si>
  <si>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</si>
  <si>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</si>
  <si>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</si>
  <si>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</si>
  <si>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</si>
  <si>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</si>
  <si>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</si>
  <si>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</si>
  <si>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</si>
  <si>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</si>
  <si>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</si>
  <si>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</si>
  <si>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</si>
  <si>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</si>
  <si>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</si>
  <si>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</si>
  <si>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</si>
  <si>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</si>
  <si>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</si>
  <si>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</si>
  <si>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</si>
  <si>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</si>
  <si>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</si>
  <si>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</si>
  <si>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</si>
  <si>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</si>
  <si>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</si>
  <si>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</si>
  <si>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</si>
  <si>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</si>
  <si>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</si>
  <si>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</si>
  <si>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</si>
  <si>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</si>
  <si>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</si>
  <si>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</si>
  <si>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</si>
  <si>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</si>
  <si>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</si>
  <si>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</si>
  <si>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</si>
  <si>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</si>
  <si>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</si>
  <si>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</si>
  <si>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</si>
  <si>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</si>
  <si>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</si>
  <si>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</si>
  <si>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</si>
  <si>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</si>
  <si>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</si>
  <si>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</si>
  <si>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</si>
  <si>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</si>
  <si>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</si>
  <si>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</si>
  <si>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</si>
  <si>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</si>
  <si>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</si>
  <si>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</si>
  <si>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</si>
  <si>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</si>
  <si>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</si>
  <si>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</si>
  <si>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</si>
  <si>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</si>
  <si>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</si>
  <si>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</si>
  <si>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</si>
  <si>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</si>
  <si>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</si>
  <si>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</si>
  <si>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</si>
  <si>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</si>
  <si>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</si>
  <si>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</si>
  <si>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</si>
  <si>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</si>
  <si>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</si>
  <si>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</si>
  <si>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</si>
  <si>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</si>
  <si>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</si>
  <si>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</si>
  <si>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</si>
  <si>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</si>
  <si>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</si>
  <si>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</si>
  <si>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</si>
  <si>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</si>
  <si>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</si>
  <si>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</si>
  <si>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</si>
  <si>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</si>
  <si>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</si>
  <si>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</si>
  <si>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</si>
  <si>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</si>
  <si>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</si>
  <si>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</si>
  <si>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</si>
  <si>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</si>
  <si>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</si>
  <si>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</si>
  <si>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</si>
  <si>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</si>
  <si>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</si>
  <si>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</si>
  <si>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</si>
  <si>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</si>
  <si>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</si>
  <si>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</si>
  <si>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</si>
  <si>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</si>
  <si>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</si>
  <si>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</si>
  <si>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</si>
  <si>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</si>
  <si>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</si>
  <si>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</si>
  <si>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</si>
  <si>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</si>
  <si>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</si>
  <si>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</si>
  <si>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</si>
  <si>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</si>
  <si>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</si>
  <si>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</si>
  <si>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</si>
  <si>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</si>
  <si>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</si>
  <si>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</si>
  <si>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</si>
  <si>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</si>
  <si>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</si>
  <si>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</si>
  <si>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</si>
  <si>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</si>
  <si>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</si>
  <si>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</si>
  <si>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</si>
  <si>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</si>
  <si>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</si>
  <si>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</si>
  <si>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</si>
  <si>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</si>
  <si>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</si>
  <si>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</si>
  <si>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</si>
  <si>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</si>
  <si>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</si>
  <si>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</si>
  <si>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</si>
  <si>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</si>
  <si>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</si>
  <si>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</si>
  <si>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</si>
  <si>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</si>
  <si>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</si>
  <si>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</si>
  <si>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</si>
  <si>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</si>
  <si>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</si>
  <si>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</si>
  <si>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</si>
  <si>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</si>
  <si>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</si>
  <si>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</si>
  <si>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</si>
  <si>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</si>
  <si>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</si>
  <si>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</si>
  <si>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</si>
  <si>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</si>
  <si>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</si>
  <si>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</si>
  <si>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</si>
  <si>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</si>
  <si>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</si>
  <si>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</si>
  <si>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</si>
  <si>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</si>
  <si>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</si>
  <si>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</si>
  <si>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</si>
  <si>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</si>
  <si>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Expedientes de Regulación de Empleo Autorizados por causa de Fuerza Mayor y personas afectados en 2024 en la CAE</t>
  </si>
  <si>
    <t>"Ezinbesteko" kausa dela-eta 2024ko baimendu edo/eta komunikatutako enplegu-espedienteak EAEn *</t>
  </si>
  <si>
    <t>Nº de Expedientes de regulación de empleo y personas afectadas en la CAE. Datos acumulados año 2025</t>
  </si>
  <si>
    <t>2025</t>
  </si>
  <si>
    <t>Enplegu-erregulazioaren bitartez 2025eko espedienteak eta eragindako langileak EAEn, hilabeteka eta lurraldeka. Datu metatuak 2025eko urtean</t>
  </si>
  <si>
    <t>Expedientes de regulación de empleo Autorizados / Comunicados y Personas Afectadas por Regulación de Empleo en la CAE en 2025 por mes y TH</t>
  </si>
  <si>
    <t>Enplegu-erregulazioaren bitartez 2025eko espediente baimendu eta/edo komunikatuak eta eragindako langileak EAEn, hilabeteka eta lurraldeka</t>
  </si>
  <si>
    <t>Datos acumulados año 2025 / 2025eko datu metatuak</t>
  </si>
  <si>
    <t>Nº de Exptes de Regulación de Empleo Autorizados y/o Comunicados en la CAE en 2025 por mes, TH y Tipo</t>
  </si>
  <si>
    <t>Enplegu-erregulazioaren bitartez 2025eko espediente baimendu edo/eta komunikatuak EAEn, hilabeteka, lurraldeka eta motaren arabera</t>
  </si>
  <si>
    <t>Exptes. ETOP Autorizados-Comunicados / Acordados y Personas Afectadas en la CAE en 2025 (exceptuados exptes Fuerza Mayor)</t>
  </si>
  <si>
    <t>EAEn izandako ETOP enplegu-erregulazioko espedienteak, eragindako langileak eta hitzartutakoen portzentaiak ("ezinbesteko" espedienteak izan ezik) - 2025</t>
  </si>
  <si>
    <t>Nº de Exptes Autorizados y/o Comunicados / Acordados en la CAE en 2025 exceptuados exptes Fuerza Mayor</t>
  </si>
  <si>
    <t>EAEn izandako enplegu-erregulazioko espedienteak eta hitzartutakoen portzentajeak ("ezinbesteko" espedienteak izan ezik) - 2025</t>
  </si>
  <si>
    <t>Expedientes de Regulación de Empleo Autorizados y/o Comunicados y afectados/as por TH y Sector de Actividad Económica en la CAE en 2025</t>
  </si>
  <si>
    <t>Enplegu-erregulazioaren bitartez 2025eko espediente baimendu edo-eta komunikatuak eta eragindako langileak EAEn, lurraldeka eta sektor ekonomikoaren arabera</t>
  </si>
  <si>
    <t>Nº de Exptes Autorizados y/o Comunicados y Personas Afectadas por Regulación de Empleo en la CAE según Causa por TH - 2025</t>
  </si>
  <si>
    <t>Enplegu-erregulazioaren bitartez espediente baimendu edo-eta komunikatuak eta eragindako langileak EAEn kausaren arabera, lurraldeka - 2025</t>
  </si>
  <si>
    <t>Nº de Exptes Autorizados y/o Comunicados y Personas Afectadas por Regulación de Empleo en la CAE por Comarcas y TH - 2025</t>
  </si>
  <si>
    <t>Nº de Exptes Autorizados y/o Comunicados y Personas Afectadas por Regulación de Empleo en la CAE según Rangos de Plantilla por TH - 2025</t>
  </si>
  <si>
    <t>Enplegu-erregulazioaren bitartez espediente baimendu edo-eta komunikatuak eta eragindako langileak EAEn plantila kopuruaren arabera, lurraldeka - 2025</t>
  </si>
  <si>
    <t>Nº de Exptes Autorizados y/o Comunicados y Personas Afectadas por Regulación de Empleo en la CAE según SA, SL y Otras por TH - 2025</t>
  </si>
  <si>
    <t>Enplegu-erregulazioaren bitartez espediente baimendu edo-eta komunikatuak eta eragindako langileak EAEn SA, SL eta bestelakoen arabera, lurraldeka - 2025</t>
  </si>
  <si>
    <t>Trabajadores/as Afectados por Regulación de Empleo en la CAE 2014 / 2025 por mes</t>
  </si>
  <si>
    <t>Enplegu-erregulazioaren bitartez 2014 / 2025eko eragindako langileak EAEn, hilabeteka</t>
  </si>
  <si>
    <t>Expedientes autorizados/comunicados y trabajadores/as afectados por regulación de empleo en Euskadi 1995 / 2025</t>
  </si>
  <si>
    <t xml:space="preserve">Enplegu-erregulazioaren bitartez espediente aimenduak/komunikatuak  eta eragindako langileak 1995 eta 2025eko bitartean EAEn </t>
  </si>
  <si>
    <t>Nº de Exptes Autorizados y/o Comunicados y Personas Afectadas por Regulación de Empleo en la CAE 2024 / 2025 por mes y TH</t>
  </si>
  <si>
    <t>Enplegu-erregulazioaren bitartez 2024 / 2025eko espediente baimendu edo-eta komunikatuak eta eragindako langileak EAEn, hilabeteka eta lurraldeka</t>
  </si>
  <si>
    <t>Exptes Autorizados y/o Comunicados y Afectados/as por Regulación de Empleo en la CAE por mes - 2014 / 2025</t>
  </si>
  <si>
    <t>Enplegu-erregulazioaren bitartez espediente baimendu edo-eta komunikatuak eta eragindako langileak EAEn, hilabeteka - 2014 / 2025</t>
  </si>
  <si>
    <t>EREs Autorizados por causa de Fuerza Mayor en la CAE en 2025</t>
  </si>
  <si>
    <t>Ezinbesteko kausa dela-eta EAEn baimendutako enplegu-espedienteak - 2025</t>
  </si>
  <si>
    <t>Enplegu-erregulazioaren bitartez baimendutako espedienteak, lurraldeka - 2025</t>
  </si>
  <si>
    <t>EREs Autorizados/Comunicados 2025 por TH, según Tipo</t>
  </si>
  <si>
    <t>Usánsolo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</si>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</sst>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5" fillId="0" borderId="0" applyFont="0" applyFill="0" applyBorder="0" applyAlignment="0" applyProtection="0"/>
  </cellStyleXfs>
  <cellXfs count="984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1" fillId="0" borderId="0" xfId="0" applyFont="1" applyFill="1" applyBorder="1"/>
    <xf numFmtId="3" fontId="2" fillId="0" borderId="0" xfId="0" applyNumberFormat="1" applyFont="1" applyFill="1" applyBorder="1"/>
    <xf numFmtId="0" fontId="34" fillId="0" borderId="0" xfId="0" applyFont="1" applyFill="1" applyAlignment="1">
      <alignment vertical="center"/>
    </xf>
    <xf numFmtId="3" fontId="42" fillId="0" borderId="0" xfId="0" applyNumberFormat="1" applyFont="1" applyFill="1" applyBorder="1" applyAlignment="1">
      <alignment horizontal="right" vertical="center" wrapText="1"/>
    </xf>
    <xf numFmtId="3" fontId="42" fillId="0" borderId="3" xfId="0" applyNumberFormat="1" applyFont="1" applyFill="1" applyBorder="1" applyAlignment="1">
      <alignment horizontal="right" vertical="center" wrapText="1"/>
    </xf>
    <xf numFmtId="3" fontId="42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43" fillId="0" borderId="0" xfId="0" applyFont="1"/>
    <xf numFmtId="3" fontId="42" fillId="0" borderId="0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wrapText="1"/>
    </xf>
    <xf numFmtId="3" fontId="42" fillId="0" borderId="2" xfId="0" applyNumberFormat="1" applyFont="1" applyFill="1" applyBorder="1" applyAlignment="1">
      <alignment wrapText="1"/>
    </xf>
    <xf numFmtId="3" fontId="42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2" fillId="0" borderId="1" xfId="0" applyNumberFormat="1" applyFont="1" applyFill="1" applyBorder="1" applyAlignment="1">
      <alignment wrapText="1"/>
    </xf>
    <xf numFmtId="3" fontId="42" fillId="0" borderId="5" xfId="0" applyNumberFormat="1" applyFont="1" applyFill="1" applyBorder="1" applyAlignment="1">
      <alignment wrapText="1"/>
    </xf>
    <xf numFmtId="3" fontId="42" fillId="0" borderId="0" xfId="0" applyNumberFormat="1" applyFont="1" applyFill="1" applyBorder="1" applyAlignment="1">
      <alignment vertical="center"/>
    </xf>
    <xf numFmtId="3" fontId="42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8" fillId="0" borderId="2" xfId="0" applyNumberFormat="1" applyFont="1" applyFill="1" applyBorder="1"/>
    <xf numFmtId="4" fontId="20" fillId="0" borderId="4" xfId="0" applyNumberFormat="1" applyFont="1" applyFill="1" applyBorder="1"/>
    <xf numFmtId="4" fontId="26" fillId="0" borderId="0" xfId="7" applyNumberFormat="1" applyFont="1" applyFill="1" applyBorder="1" applyAlignment="1">
      <alignment horizontal="right" wrapText="1"/>
    </xf>
    <xf numFmtId="3" fontId="25" fillId="0" borderId="10" xfId="7" applyNumberFormat="1" applyFont="1" applyFill="1" applyBorder="1" applyAlignment="1">
      <alignment horizontal="right" wrapText="1"/>
    </xf>
    <xf numFmtId="3" fontId="25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4" fontId="26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1" fillId="0" borderId="1" xfId="4" applyNumberFormat="1" applyFont="1" applyFill="1" applyBorder="1" applyAlignment="1">
      <alignment wrapText="1"/>
    </xf>
    <xf numFmtId="3" fontId="41" fillId="0" borderId="8" xfId="4" applyNumberFormat="1" applyFont="1" applyFill="1" applyBorder="1" applyAlignment="1">
      <alignment wrapText="1"/>
    </xf>
    <xf numFmtId="0" fontId="28" fillId="0" borderId="0" xfId="0" applyFont="1" applyFill="1" applyBorder="1"/>
    <xf numFmtId="0" fontId="8" fillId="0" borderId="10" xfId="0" applyFont="1" applyFill="1" applyBorder="1"/>
    <xf numFmtId="0" fontId="34" fillId="0" borderId="10" xfId="0" applyFont="1" applyFill="1" applyBorder="1"/>
    <xf numFmtId="0" fontId="8" fillId="0" borderId="9" xfId="0" applyFont="1" applyFill="1" applyBorder="1"/>
    <xf numFmtId="0" fontId="34" fillId="0" borderId="9" xfId="0" applyFont="1" applyFill="1" applyBorder="1"/>
    <xf numFmtId="0" fontId="42" fillId="0" borderId="1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horizontal="right" vertical="center"/>
    </xf>
    <xf numFmtId="3" fontId="42" fillId="0" borderId="10" xfId="0" applyNumberFormat="1" applyFont="1" applyFill="1" applyBorder="1" applyAlignment="1">
      <alignment horizontal="right" vertical="center" wrapText="1"/>
    </xf>
    <xf numFmtId="0" fontId="42" fillId="0" borderId="1" xfId="0" applyFont="1" applyFill="1" applyBorder="1" applyAlignment="1"/>
    <xf numFmtId="0" fontId="42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wrapText="1"/>
    </xf>
    <xf numFmtId="3" fontId="42" fillId="0" borderId="11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vertical="center"/>
    </xf>
    <xf numFmtId="3" fontId="42" fillId="0" borderId="11" xfId="0" applyNumberFormat="1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vertical="center"/>
    </xf>
    <xf numFmtId="3" fontId="42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2" fillId="0" borderId="1" xfId="0" applyFont="1" applyFill="1" applyBorder="1"/>
    <xf numFmtId="0" fontId="32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8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6" fillId="0" borderId="7" xfId="7" applyNumberFormat="1" applyFont="1" applyFill="1" applyBorder="1" applyAlignment="1">
      <alignment horizontal="right" wrapText="1"/>
    </xf>
    <xf numFmtId="4" fontId="26" fillId="0" borderId="6" xfId="7" applyNumberFormat="1" applyFont="1" applyFill="1" applyBorder="1" applyAlignment="1">
      <alignment horizontal="right" wrapText="1"/>
    </xf>
    <xf numFmtId="0" fontId="29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4" fillId="0" borderId="0" xfId="0" applyFont="1" applyAlignment="1"/>
    <xf numFmtId="0" fontId="34" fillId="0" borderId="0" xfId="0" applyFont="1"/>
    <xf numFmtId="0" fontId="45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7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Continuous"/>
    </xf>
    <xf numFmtId="0" fontId="37" fillId="12" borderId="6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1" xfId="0" applyFont="1" applyFill="1" applyBorder="1" applyAlignment="1">
      <alignment horizontal="centerContinuous"/>
    </xf>
    <xf numFmtId="0" fontId="35" fillId="12" borderId="2" xfId="0" applyFont="1" applyFill="1" applyBorder="1" applyAlignment="1">
      <alignment horizontal="centerContinuous"/>
    </xf>
    <xf numFmtId="0" fontId="35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7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"/>
    </xf>
    <xf numFmtId="0" fontId="34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1" fillId="12" borderId="11" xfId="0" applyFont="1" applyFill="1" applyBorder="1" applyAlignment="1">
      <alignment horizontal="centerContinuous"/>
    </xf>
    <xf numFmtId="0" fontId="31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1" fillId="12" borderId="4" xfId="0" applyFont="1" applyFill="1" applyBorder="1" applyAlignment="1">
      <alignment horizontal="centerContinuous"/>
    </xf>
    <xf numFmtId="3" fontId="42" fillId="8" borderId="1" xfId="0" applyNumberFormat="1" applyFont="1" applyFill="1" applyBorder="1" applyAlignment="1">
      <alignment wrapText="1"/>
    </xf>
    <xf numFmtId="3" fontId="42" fillId="8" borderId="0" xfId="0" applyNumberFormat="1" applyFont="1" applyFill="1" applyBorder="1" applyAlignment="1">
      <alignment wrapText="1"/>
    </xf>
    <xf numFmtId="3" fontId="42" fillId="8" borderId="3" xfId="0" applyNumberFormat="1" applyFont="1" applyFill="1" applyBorder="1" applyAlignment="1">
      <alignment wrapText="1"/>
    </xf>
    <xf numFmtId="3" fontId="42" fillId="8" borderId="5" xfId="0" applyNumberFormat="1" applyFont="1" applyFill="1" applyBorder="1" applyAlignment="1">
      <alignment wrapText="1"/>
    </xf>
    <xf numFmtId="3" fontId="42" fillId="8" borderId="2" xfId="0" applyNumberFormat="1" applyFont="1" applyFill="1" applyBorder="1" applyAlignment="1">
      <alignment wrapText="1"/>
    </xf>
    <xf numFmtId="3" fontId="42" fillId="8" borderId="4" xfId="0" applyNumberFormat="1" applyFont="1" applyFill="1" applyBorder="1" applyAlignment="1">
      <alignment wrapText="1"/>
    </xf>
    <xf numFmtId="3" fontId="42" fillId="13" borderId="1" xfId="0" applyNumberFormat="1" applyFont="1" applyFill="1" applyBorder="1" applyAlignment="1">
      <alignment horizontal="right" vertical="center" wrapText="1"/>
    </xf>
    <xf numFmtId="3" fontId="42" fillId="13" borderId="0" xfId="0" applyNumberFormat="1" applyFont="1" applyFill="1" applyBorder="1" applyAlignment="1">
      <alignment horizontal="right" vertical="center" wrapText="1"/>
    </xf>
    <xf numFmtId="3" fontId="42" fillId="13" borderId="3" xfId="0" applyNumberFormat="1" applyFont="1" applyFill="1" applyBorder="1" applyAlignment="1">
      <alignment horizontal="right" vertical="center" wrapText="1"/>
    </xf>
    <xf numFmtId="3" fontId="42" fillId="9" borderId="1" xfId="0" applyNumberFormat="1" applyFont="1" applyFill="1" applyBorder="1" applyAlignment="1">
      <alignment vertical="center"/>
    </xf>
    <xf numFmtId="3" fontId="42" fillId="9" borderId="0" xfId="0" applyNumberFormat="1" applyFont="1" applyFill="1" applyBorder="1" applyAlignment="1">
      <alignment vertical="center"/>
    </xf>
    <xf numFmtId="3" fontId="42" fillId="9" borderId="3" xfId="0" applyNumberFormat="1" applyFont="1" applyFill="1" applyBorder="1" applyAlignment="1">
      <alignment vertical="center"/>
    </xf>
    <xf numFmtId="3" fontId="42" fillId="9" borderId="5" xfId="0" applyNumberFormat="1" applyFont="1" applyFill="1" applyBorder="1" applyAlignment="1">
      <alignment vertical="center"/>
    </xf>
    <xf numFmtId="3" fontId="42" fillId="9" borderId="2" xfId="0" applyNumberFormat="1" applyFont="1" applyFill="1" applyBorder="1" applyAlignment="1">
      <alignment vertical="center"/>
    </xf>
    <xf numFmtId="3" fontId="42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2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3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8" fillId="14" borderId="2" xfId="0" applyNumberFormat="1" applyFont="1" applyFill="1" applyBorder="1"/>
    <xf numFmtId="4" fontId="47" fillId="11" borderId="7" xfId="6" applyNumberFormat="1" applyFont="1" applyFill="1" applyBorder="1" applyAlignment="1">
      <alignment horizontal="centerContinuous"/>
    </xf>
    <xf numFmtId="0" fontId="28" fillId="0" borderId="0" xfId="0" applyFont="1" applyFill="1"/>
    <xf numFmtId="0" fontId="49" fillId="0" borderId="2" xfId="8" applyFont="1" applyBorder="1"/>
    <xf numFmtId="0" fontId="50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4" fillId="0" borderId="0" xfId="8" applyFont="1"/>
    <xf numFmtId="3" fontId="52" fillId="0" borderId="0" xfId="9" applyNumberFormat="1" applyFont="1" applyFill="1" applyBorder="1" applyAlignment="1">
      <alignment horizontal="right" wrapText="1"/>
    </xf>
    <xf numFmtId="4" fontId="52" fillId="0" borderId="0" xfId="9" applyNumberFormat="1" applyFont="1" applyFill="1" applyBorder="1" applyAlignment="1">
      <alignment horizontal="right" wrapText="1"/>
    </xf>
    <xf numFmtId="3" fontId="52" fillId="0" borderId="0" xfId="9" applyNumberFormat="1" applyFont="1" applyFill="1" applyBorder="1" applyAlignment="1">
      <alignment horizontal="right" vertical="center" wrapText="1"/>
    </xf>
    <xf numFmtId="2" fontId="46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48" fillId="7" borderId="2" xfId="8" applyFont="1" applyFill="1" applyBorder="1"/>
    <xf numFmtId="0" fontId="1" fillId="7" borderId="2" xfId="8" applyFill="1" applyBorder="1"/>
    <xf numFmtId="0" fontId="53" fillId="0" borderId="2" xfId="8" applyFont="1" applyBorder="1" applyAlignment="1"/>
    <xf numFmtId="0" fontId="28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right"/>
    </xf>
    <xf numFmtId="0" fontId="28" fillId="0" borderId="0" xfId="8" applyFont="1"/>
    <xf numFmtId="0" fontId="42" fillId="0" borderId="0" xfId="8" applyFont="1" applyFill="1" applyBorder="1"/>
    <xf numFmtId="0" fontId="43" fillId="0" borderId="0" xfId="8" applyFont="1"/>
    <xf numFmtId="0" fontId="28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0" fontId="18" fillId="0" borderId="0" xfId="1" applyAlignment="1" applyProtection="1"/>
    <xf numFmtId="0" fontId="35" fillId="12" borderId="5" xfId="0" applyFont="1" applyFill="1" applyBorder="1" applyAlignment="1">
      <alignment horizontal="centerContinuous"/>
    </xf>
    <xf numFmtId="0" fontId="54" fillId="0" borderId="0" xfId="8" applyFont="1" applyFill="1" applyBorder="1"/>
    <xf numFmtId="0" fontId="39" fillId="0" borderId="0" xfId="8" applyFont="1"/>
    <xf numFmtId="3" fontId="36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6" fillId="0" borderId="0" xfId="0" applyFont="1" applyFill="1"/>
    <xf numFmtId="0" fontId="28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8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1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8" fillId="7" borderId="2" xfId="0" applyNumberFormat="1" applyFont="1" applyFill="1" applyBorder="1" applyAlignment="1">
      <alignment vertical="center"/>
    </xf>
    <xf numFmtId="3" fontId="38" fillId="7" borderId="2" xfId="0" applyNumberFormat="1" applyFont="1" applyFill="1" applyBorder="1" applyAlignment="1">
      <alignment vertical="center"/>
    </xf>
    <xf numFmtId="3" fontId="38" fillId="7" borderId="5" xfId="0" applyNumberFormat="1" applyFont="1" applyFill="1" applyBorder="1" applyAlignment="1">
      <alignment vertical="center"/>
    </xf>
    <xf numFmtId="3" fontId="38" fillId="7" borderId="53" xfId="0" applyNumberFormat="1" applyFont="1" applyFill="1" applyBorder="1" applyAlignment="1">
      <alignment vertical="center"/>
    </xf>
    <xf numFmtId="3" fontId="28" fillId="15" borderId="2" xfId="0" applyNumberFormat="1" applyFont="1" applyFill="1" applyBorder="1" applyAlignment="1">
      <alignment vertical="center"/>
    </xf>
    <xf numFmtId="3" fontId="38" fillId="15" borderId="2" xfId="0" applyNumberFormat="1" applyFont="1" applyFill="1" applyBorder="1" applyAlignment="1">
      <alignment vertical="center"/>
    </xf>
    <xf numFmtId="3" fontId="38" fillId="15" borderId="5" xfId="0" applyNumberFormat="1" applyFont="1" applyFill="1" applyBorder="1" applyAlignment="1">
      <alignment vertical="center"/>
    </xf>
    <xf numFmtId="3" fontId="38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6" fillId="12" borderId="54" xfId="0" applyFont="1" applyFill="1" applyBorder="1" applyAlignment="1">
      <alignment vertical="center"/>
    </xf>
    <xf numFmtId="0" fontId="43" fillId="12" borderId="0" xfId="0" applyFont="1" applyFill="1" applyBorder="1" applyAlignment="1">
      <alignment horizontal="left" vertical="center"/>
    </xf>
    <xf numFmtId="0" fontId="28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8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2" fillId="7" borderId="2" xfId="0" applyNumberFormat="1" applyFont="1" applyFill="1" applyBorder="1" applyAlignment="1">
      <alignment vertical="center" wrapText="1"/>
    </xf>
    <xf numFmtId="3" fontId="54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8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8" fillId="0" borderId="0" xfId="10" applyNumberFormat="1" applyFont="1" applyFill="1" applyBorder="1"/>
    <xf numFmtId="3" fontId="3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6" fillId="0" borderId="0" xfId="0" applyFont="1"/>
    <xf numFmtId="0" fontId="9" fillId="0" borderId="0" xfId="0" applyFont="1"/>
    <xf numFmtId="0" fontId="38" fillId="0" borderId="0" xfId="0" applyFont="1"/>
    <xf numFmtId="0" fontId="39" fillId="0" borderId="0" xfId="0" applyFont="1"/>
    <xf numFmtId="3" fontId="28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8" fillId="22" borderId="5" xfId="0" applyNumberFormat="1" applyFont="1" applyFill="1" applyBorder="1" applyAlignment="1">
      <alignment horizontal="right"/>
    </xf>
    <xf numFmtId="3" fontId="28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7" fillId="0" borderId="0" xfId="1" applyFont="1" applyAlignment="1" applyProtection="1"/>
    <xf numFmtId="0" fontId="42" fillId="0" borderId="0" xfId="0" applyFont="1"/>
    <xf numFmtId="0" fontId="29" fillId="7" borderId="8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0" fontId="30" fillId="7" borderId="5" xfId="0" applyFont="1" applyFill="1" applyBorder="1" applyAlignment="1">
      <alignment horizontal="left"/>
    </xf>
    <xf numFmtId="1" fontId="45" fillId="7" borderId="0" xfId="0" applyNumberFormat="1" applyFont="1" applyFill="1" applyAlignment="1">
      <alignment horizontal="right"/>
    </xf>
    <xf numFmtId="1" fontId="46" fillId="7" borderId="0" xfId="0" applyNumberFormat="1" applyFont="1" applyFill="1" applyAlignment="1">
      <alignment horizontal="right"/>
    </xf>
    <xf numFmtId="1" fontId="51" fillId="7" borderId="2" xfId="8" applyNumberFormat="1" applyFont="1" applyFill="1" applyBorder="1" applyAlignment="1"/>
    <xf numFmtId="1" fontId="46" fillId="7" borderId="0" xfId="0" applyNumberFormat="1" applyFont="1" applyFill="1"/>
    <xf numFmtId="1" fontId="28" fillId="21" borderId="5" xfId="0" applyNumberFormat="1" applyFont="1" applyFill="1" applyBorder="1" applyAlignment="1">
      <alignment horizontal="right"/>
    </xf>
    <xf numFmtId="1" fontId="28" fillId="15" borderId="0" xfId="0" applyNumberFormat="1" applyFont="1" applyFill="1" applyBorder="1" applyAlignment="1">
      <alignment horizontal="right"/>
    </xf>
    <xf numFmtId="0" fontId="58" fillId="0" borderId="0" xfId="0" applyFont="1" applyFill="1"/>
    <xf numFmtId="0" fontId="59" fillId="0" borderId="0" xfId="0" applyFont="1" applyFill="1"/>
    <xf numFmtId="0" fontId="60" fillId="12" borderId="38" xfId="6" applyFont="1" applyFill="1" applyBorder="1" applyAlignment="1">
      <alignment horizontal="center"/>
    </xf>
    <xf numFmtId="0" fontId="61" fillId="12" borderId="39" xfId="2" applyFont="1" applyFill="1" applyBorder="1" applyAlignment="1">
      <alignment horizontal="center"/>
    </xf>
    <xf numFmtId="0" fontId="60" fillId="12" borderId="6" xfId="6" applyFont="1" applyFill="1" applyBorder="1" applyAlignment="1">
      <alignment horizontal="centerContinuous"/>
    </xf>
    <xf numFmtId="0" fontId="60" fillId="12" borderId="8" xfId="6" applyFont="1" applyFill="1" applyBorder="1" applyAlignment="1">
      <alignment horizontal="centerContinuous"/>
    </xf>
    <xf numFmtId="0" fontId="60" fillId="12" borderId="7" xfId="6" applyFont="1" applyFill="1" applyBorder="1" applyAlignment="1">
      <alignment horizontal="centerContinuous"/>
    </xf>
    <xf numFmtId="0" fontId="60" fillId="12" borderId="40" xfId="6" applyFont="1" applyFill="1" applyBorder="1" applyAlignment="1">
      <alignment horizontal="centerContinuous"/>
    </xf>
    <xf numFmtId="0" fontId="60" fillId="12" borderId="21" xfId="6" applyFont="1" applyFill="1" applyBorder="1" applyAlignment="1">
      <alignment horizontal="centerContinuous"/>
    </xf>
    <xf numFmtId="0" fontId="61" fillId="12" borderId="41" xfId="2" applyFont="1" applyFill="1" applyBorder="1" applyAlignment="1">
      <alignment horizontal="centerContinuous"/>
    </xf>
    <xf numFmtId="0" fontId="61" fillId="12" borderId="7" xfId="2" applyFont="1" applyFill="1" applyBorder="1" applyAlignment="1">
      <alignment horizontal="centerContinuous"/>
    </xf>
    <xf numFmtId="0" fontId="60" fillId="12" borderId="5" xfId="6" applyFont="1" applyFill="1" applyBorder="1" applyAlignment="1">
      <alignment horizontal="center"/>
    </xf>
    <xf numFmtId="0" fontId="61" fillId="12" borderId="11" xfId="2" applyFont="1" applyFill="1" applyBorder="1" applyAlignment="1">
      <alignment horizontal="center"/>
    </xf>
    <xf numFmtId="0" fontId="60" fillId="12" borderId="42" xfId="6" applyFont="1" applyFill="1" applyBorder="1" applyAlignment="1">
      <alignment horizontal="center"/>
    </xf>
    <xf numFmtId="0" fontId="60" fillId="12" borderId="43" xfId="6" applyFont="1" applyFill="1" applyBorder="1" applyAlignment="1">
      <alignment horizontal="center"/>
    </xf>
    <xf numFmtId="0" fontId="60" fillId="12" borderId="26" xfId="6" applyFont="1" applyFill="1" applyBorder="1" applyAlignment="1">
      <alignment horizontal="center"/>
    </xf>
    <xf numFmtId="0" fontId="60" fillId="12" borderId="29" xfId="6" applyFont="1" applyFill="1" applyBorder="1" applyAlignment="1">
      <alignment horizontal="center"/>
    </xf>
    <xf numFmtId="3" fontId="33" fillId="0" borderId="0" xfId="6" applyNumberFormat="1" applyFont="1" applyFill="1" applyBorder="1" applyAlignment="1">
      <alignment horizontal="centerContinuous"/>
    </xf>
    <xf numFmtId="3" fontId="33" fillId="0" borderId="4" xfId="6" applyNumberFormat="1" applyFont="1" applyFill="1" applyBorder="1" applyAlignment="1">
      <alignment horizontal="centerContinuous"/>
    </xf>
    <xf numFmtId="3" fontId="33" fillId="0" borderId="7" xfId="6" applyNumberFormat="1" applyFont="1" applyFill="1" applyBorder="1" applyAlignment="1">
      <alignment horizontal="right" wrapText="1"/>
    </xf>
    <xf numFmtId="3" fontId="33" fillId="0" borderId="9" xfId="6" applyNumberFormat="1" applyFont="1" applyFill="1" applyBorder="1" applyAlignment="1">
      <alignment horizontal="center" wrapText="1"/>
    </xf>
    <xf numFmtId="2" fontId="33" fillId="0" borderId="6" xfId="6" applyNumberFormat="1" applyFont="1" applyFill="1" applyBorder="1" applyAlignment="1">
      <alignment horizontal="centerContinuous"/>
    </xf>
    <xf numFmtId="4" fontId="33" fillId="0" borderId="7" xfId="6" applyNumberFormat="1" applyFont="1" applyFill="1" applyBorder="1" applyAlignment="1">
      <alignment horizontal="centerContinuous"/>
    </xf>
    <xf numFmtId="2" fontId="33" fillId="0" borderId="12" xfId="6" applyNumberFormat="1" applyFont="1" applyFill="1" applyBorder="1" applyAlignment="1">
      <alignment horizontal="right" wrapText="1"/>
    </xf>
    <xf numFmtId="2" fontId="33" fillId="0" borderId="0" xfId="6" applyNumberFormat="1" applyFont="1" applyFill="1" applyBorder="1" applyAlignment="1">
      <alignment horizontal="centerContinuous"/>
    </xf>
    <xf numFmtId="4" fontId="33" fillId="0" borderId="3" xfId="6" applyNumberFormat="1" applyFont="1" applyFill="1" applyBorder="1" applyAlignment="1">
      <alignment horizontal="centerContinuous"/>
    </xf>
    <xf numFmtId="2" fontId="33" fillId="0" borderId="7" xfId="6" applyNumberFormat="1" applyFont="1" applyFill="1" applyBorder="1" applyAlignment="1">
      <alignment horizontal="right" wrapText="1"/>
    </xf>
    <xf numFmtId="3" fontId="42" fillId="8" borderId="0" xfId="0" applyNumberFormat="1" applyFont="1" applyFill="1" applyBorder="1"/>
    <xf numFmtId="3" fontId="42" fillId="8" borderId="3" xfId="0" applyNumberFormat="1" applyFont="1" applyFill="1" applyBorder="1"/>
    <xf numFmtId="3" fontId="42" fillId="9" borderId="0" xfId="0" applyNumberFormat="1" applyFont="1" applyFill="1" applyBorder="1"/>
    <xf numFmtId="3" fontId="42" fillId="9" borderId="3" xfId="0" applyNumberFormat="1" applyFont="1" applyFill="1" applyBorder="1"/>
    <xf numFmtId="3" fontId="62" fillId="10" borderId="0" xfId="0" applyNumberFormat="1" applyFont="1" applyFill="1" applyBorder="1"/>
    <xf numFmtId="3" fontId="62" fillId="10" borderId="3" xfId="0" applyNumberFormat="1" applyFont="1" applyFill="1" applyBorder="1"/>
    <xf numFmtId="3" fontId="62" fillId="8" borderId="0" xfId="0" applyNumberFormat="1" applyFont="1" applyFill="1" applyBorder="1"/>
    <xf numFmtId="3" fontId="62" fillId="8" borderId="3" xfId="0" applyNumberFormat="1" applyFont="1" applyFill="1" applyBorder="1"/>
    <xf numFmtId="3" fontId="62" fillId="9" borderId="0" xfId="0" applyNumberFormat="1" applyFont="1" applyFill="1" applyBorder="1"/>
    <xf numFmtId="3" fontId="62" fillId="9" borderId="3" xfId="0" applyNumberFormat="1" applyFont="1" applyFill="1" applyBorder="1"/>
    <xf numFmtId="3" fontId="56" fillId="11" borderId="2" xfId="0" applyNumberFormat="1" applyFont="1" applyFill="1" applyBorder="1"/>
    <xf numFmtId="3" fontId="56" fillId="11" borderId="4" xfId="0" applyNumberFormat="1" applyFont="1" applyFill="1" applyBorder="1"/>
    <xf numFmtId="0" fontId="46" fillId="0" borderId="2" xfId="0" applyFont="1" applyFill="1" applyBorder="1"/>
    <xf numFmtId="3" fontId="42" fillId="0" borderId="1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vertical="center" wrapText="1"/>
    </xf>
    <xf numFmtId="3" fontId="42" fillId="0" borderId="3" xfId="0" applyNumberFormat="1" applyFont="1" applyFill="1" applyBorder="1" applyAlignment="1">
      <alignment vertical="center" wrapText="1"/>
    </xf>
    <xf numFmtId="3" fontId="42" fillId="11" borderId="1" xfId="0" applyNumberFormat="1" applyFont="1" applyFill="1" applyBorder="1" applyAlignment="1">
      <alignment vertical="center" wrapText="1"/>
    </xf>
    <xf numFmtId="3" fontId="42" fillId="11" borderId="0" xfId="0" applyNumberFormat="1" applyFont="1" applyFill="1" applyBorder="1" applyAlignment="1">
      <alignment vertical="center" wrapText="1"/>
    </xf>
    <xf numFmtId="3" fontId="42" fillId="11" borderId="3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2" xfId="0" applyNumberFormat="1" applyFont="1" applyFill="1" applyBorder="1" applyAlignment="1">
      <alignment vertical="center" wrapText="1"/>
    </xf>
    <xf numFmtId="3" fontId="42" fillId="0" borderId="5" xfId="0" applyNumberFormat="1" applyFont="1" applyFill="1" applyBorder="1" applyAlignment="1">
      <alignment vertical="center" wrapText="1"/>
    </xf>
    <xf numFmtId="3" fontId="42" fillId="0" borderId="4" xfId="0" applyNumberFormat="1" applyFont="1" applyFill="1" applyBorder="1" applyAlignment="1">
      <alignment vertical="center" wrapText="1"/>
    </xf>
    <xf numFmtId="3" fontId="42" fillId="11" borderId="5" xfId="0" applyNumberFormat="1" applyFont="1" applyFill="1" applyBorder="1" applyAlignment="1">
      <alignment vertical="center" wrapText="1"/>
    </xf>
    <xf numFmtId="3" fontId="42" fillId="11" borderId="2" xfId="0" applyNumberFormat="1" applyFont="1" applyFill="1" applyBorder="1" applyAlignment="1">
      <alignment vertical="center" wrapText="1"/>
    </xf>
    <xf numFmtId="3" fontId="42" fillId="11" borderId="4" xfId="0" applyNumberFormat="1" applyFont="1" applyFill="1" applyBorder="1" applyAlignment="1">
      <alignment vertical="center" wrapText="1"/>
    </xf>
    <xf numFmtId="3" fontId="42" fillId="13" borderId="1" xfId="0" applyNumberFormat="1" applyFont="1" applyFill="1" applyBorder="1" applyAlignment="1">
      <alignment vertical="center"/>
    </xf>
    <xf numFmtId="3" fontId="42" fillId="13" borderId="0" xfId="0" applyNumberFormat="1" applyFont="1" applyFill="1" applyBorder="1" applyAlignment="1">
      <alignment vertical="center"/>
    </xf>
    <xf numFmtId="3" fontId="42" fillId="13" borderId="3" xfId="0" applyNumberFormat="1" applyFont="1" applyFill="1" applyBorder="1" applyAlignment="1">
      <alignment vertical="center"/>
    </xf>
    <xf numFmtId="3" fontId="42" fillId="13" borderId="5" xfId="0" applyNumberFormat="1" applyFont="1" applyFill="1" applyBorder="1" applyAlignment="1">
      <alignment vertical="center"/>
    </xf>
    <xf numFmtId="3" fontId="42" fillId="13" borderId="2" xfId="0" applyNumberFormat="1" applyFont="1" applyFill="1" applyBorder="1" applyAlignment="1">
      <alignment vertical="center"/>
    </xf>
    <xf numFmtId="3" fontId="42" fillId="13" borderId="4" xfId="0" applyNumberFormat="1" applyFont="1" applyFill="1" applyBorder="1" applyAlignment="1">
      <alignment vertical="center"/>
    </xf>
    <xf numFmtId="3" fontId="42" fillId="8" borderId="1" xfId="0" applyNumberFormat="1" applyFont="1" applyFill="1" applyBorder="1" applyAlignment="1">
      <alignment vertical="center"/>
    </xf>
    <xf numFmtId="3" fontId="42" fillId="8" borderId="0" xfId="0" applyNumberFormat="1" applyFont="1" applyFill="1" applyBorder="1" applyAlignment="1">
      <alignment vertical="center"/>
    </xf>
    <xf numFmtId="3" fontId="42" fillId="8" borderId="3" xfId="0" applyNumberFormat="1" applyFont="1" applyFill="1" applyBorder="1" applyAlignment="1">
      <alignment vertical="center"/>
    </xf>
    <xf numFmtId="3" fontId="42" fillId="8" borderId="5" xfId="0" applyNumberFormat="1" applyFont="1" applyFill="1" applyBorder="1" applyAlignment="1">
      <alignment vertical="center"/>
    </xf>
    <xf numFmtId="3" fontId="42" fillId="8" borderId="2" xfId="0" applyNumberFormat="1" applyFont="1" applyFill="1" applyBorder="1" applyAlignment="1">
      <alignment vertical="center"/>
    </xf>
    <xf numFmtId="3" fontId="42" fillId="8" borderId="4" xfId="0" applyNumberFormat="1" applyFont="1" applyFill="1" applyBorder="1" applyAlignment="1">
      <alignment vertical="center"/>
    </xf>
    <xf numFmtId="3" fontId="42" fillId="9" borderId="1" xfId="0" applyNumberFormat="1" applyFont="1" applyFill="1" applyBorder="1" applyAlignment="1">
      <alignment vertical="center" wrapText="1"/>
    </xf>
    <xf numFmtId="3" fontId="42" fillId="9" borderId="0" xfId="0" applyNumberFormat="1" applyFont="1" applyFill="1" applyBorder="1" applyAlignment="1">
      <alignment vertical="center" wrapText="1"/>
    </xf>
    <xf numFmtId="3" fontId="42" fillId="9" borderId="3" xfId="0" applyNumberFormat="1" applyFont="1" applyFill="1" applyBorder="1" applyAlignment="1">
      <alignment vertical="center" wrapText="1"/>
    </xf>
    <xf numFmtId="3" fontId="42" fillId="9" borderId="5" xfId="0" applyNumberFormat="1" applyFont="1" applyFill="1" applyBorder="1" applyAlignment="1">
      <alignment vertical="center" wrapText="1"/>
    </xf>
    <xf numFmtId="3" fontId="42" fillId="9" borderId="2" xfId="0" applyNumberFormat="1" applyFont="1" applyFill="1" applyBorder="1" applyAlignment="1">
      <alignment vertical="center" wrapText="1"/>
    </xf>
    <xf numFmtId="3" fontId="42" fillId="9" borderId="4" xfId="0" applyNumberFormat="1" applyFont="1" applyFill="1" applyBorder="1" applyAlignment="1">
      <alignment vertical="center" wrapText="1"/>
    </xf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3" fillId="0" borderId="9" xfId="0" applyNumberFormat="1" applyFont="1" applyFill="1" applyBorder="1"/>
    <xf numFmtId="3" fontId="43" fillId="0" borderId="6" xfId="0" applyNumberFormat="1" applyFont="1" applyFill="1" applyBorder="1"/>
    <xf numFmtId="3" fontId="43" fillId="0" borderId="8" xfId="0" applyNumberFormat="1" applyFont="1" applyFill="1" applyBorder="1"/>
    <xf numFmtId="3" fontId="43" fillId="0" borderId="7" xfId="0" applyNumberFormat="1" applyFont="1" applyFill="1" applyBorder="1"/>
    <xf numFmtId="3" fontId="43" fillId="0" borderId="10" xfId="0" applyNumberFormat="1" applyFont="1" applyFill="1" applyBorder="1"/>
    <xf numFmtId="3" fontId="43" fillId="0" borderId="0" xfId="0" applyNumberFormat="1" applyFont="1" applyFill="1" applyBorder="1"/>
    <xf numFmtId="3" fontId="43" fillId="0" borderId="1" xfId="0" applyNumberFormat="1" applyFont="1" applyFill="1" applyBorder="1"/>
    <xf numFmtId="3" fontId="43" fillId="0" borderId="3" xfId="0" applyNumberFormat="1" applyFont="1" applyFill="1" applyBorder="1"/>
    <xf numFmtId="0" fontId="42" fillId="0" borderId="0" xfId="0" applyFont="1" applyFill="1"/>
    <xf numFmtId="3" fontId="42" fillId="0" borderId="0" xfId="0" applyNumberFormat="1" applyFont="1" applyFill="1"/>
    <xf numFmtId="0" fontId="43" fillId="12" borderId="5" xfId="0" applyFont="1" applyFill="1" applyBorder="1" applyAlignment="1">
      <alignment horizontal="center"/>
    </xf>
    <xf numFmtId="3" fontId="42" fillId="8" borderId="10" xfId="0" applyNumberFormat="1" applyFont="1" applyFill="1" applyBorder="1"/>
    <xf numFmtId="3" fontId="42" fillId="9" borderId="10" xfId="0" applyNumberFormat="1" applyFont="1" applyFill="1" applyBorder="1"/>
    <xf numFmtId="3" fontId="45" fillId="11" borderId="2" xfId="0" applyNumberFormat="1" applyFont="1" applyFill="1" applyBorder="1"/>
    <xf numFmtId="3" fontId="45" fillId="11" borderId="5" xfId="0" applyNumberFormat="1" applyFont="1" applyFill="1" applyBorder="1"/>
    <xf numFmtId="3" fontId="45" fillId="11" borderId="4" xfId="0" applyNumberFormat="1" applyFont="1" applyFill="1" applyBorder="1"/>
    <xf numFmtId="3" fontId="63" fillId="0" borderId="9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>
      <alignment wrapText="1"/>
    </xf>
    <xf numFmtId="3" fontId="63" fillId="0" borderId="8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/>
    <xf numFmtId="3" fontId="63" fillId="0" borderId="7" xfId="3" applyNumberFormat="1" applyFont="1" applyFill="1" applyBorder="1" applyAlignment="1"/>
    <xf numFmtId="3" fontId="63" fillId="0" borderId="7" xfId="3" applyNumberFormat="1" applyFont="1" applyFill="1" applyBorder="1" applyAlignment="1">
      <alignment wrapText="1"/>
    </xf>
    <xf numFmtId="3" fontId="63" fillId="0" borderId="1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/>
    <xf numFmtId="3" fontId="63" fillId="0" borderId="1" xfId="3" applyNumberFormat="1" applyFont="1" applyFill="1" applyBorder="1" applyAlignment="1">
      <alignment wrapText="1"/>
    </xf>
    <xf numFmtId="3" fontId="63" fillId="0" borderId="3" xfId="3" applyNumberFormat="1" applyFont="1" applyFill="1" applyBorder="1" applyAlignment="1"/>
    <xf numFmtId="3" fontId="63" fillId="0" borderId="3" xfId="3" applyNumberFormat="1" applyFont="1" applyFill="1" applyBorder="1" applyAlignment="1">
      <alignment wrapText="1"/>
    </xf>
    <xf numFmtId="0" fontId="28" fillId="0" borderId="1" xfId="0" applyFont="1" applyFill="1" applyBorder="1"/>
    <xf numFmtId="3" fontId="63" fillId="0" borderId="10" xfId="6" applyNumberFormat="1" applyFont="1" applyFill="1" applyBorder="1" applyAlignment="1">
      <alignment horizontal="right" wrapText="1"/>
    </xf>
    <xf numFmtId="3" fontId="63" fillId="0" borderId="13" xfId="6" applyNumberFormat="1" applyFont="1" applyFill="1" applyBorder="1" applyAlignment="1">
      <alignment horizontal="centerContinuous" wrapText="1"/>
    </xf>
    <xf numFmtId="3" fontId="63" fillId="0" borderId="17" xfId="6" applyNumberFormat="1" applyFont="1" applyFill="1" applyBorder="1" applyAlignment="1">
      <alignment horizontal="centerContinuous" wrapText="1"/>
    </xf>
    <xf numFmtId="3" fontId="63" fillId="0" borderId="18" xfId="6" applyNumberFormat="1" applyFont="1" applyFill="1" applyBorder="1" applyAlignment="1">
      <alignment horizontal="centerContinuous" wrapText="1"/>
    </xf>
    <xf numFmtId="3" fontId="63" fillId="0" borderId="23" xfId="6" applyNumberFormat="1" applyFont="1" applyFill="1" applyBorder="1" applyAlignment="1">
      <alignment horizontal="centerContinuous"/>
    </xf>
    <xf numFmtId="3" fontId="63" fillId="0" borderId="18" xfId="6" applyNumberFormat="1" applyFont="1" applyFill="1" applyBorder="1" applyAlignment="1">
      <alignment horizontal="centerContinuous"/>
    </xf>
    <xf numFmtId="3" fontId="63" fillId="0" borderId="3" xfId="6" applyNumberFormat="1" applyFont="1" applyFill="1" applyBorder="1" applyAlignment="1">
      <alignment horizontal="right" wrapText="1"/>
    </xf>
    <xf numFmtId="3" fontId="63" fillId="0" borderId="15" xfId="6" applyNumberFormat="1" applyFont="1" applyFill="1" applyBorder="1" applyAlignment="1">
      <alignment horizontal="right" wrapText="1"/>
    </xf>
    <xf numFmtId="3" fontId="63" fillId="0" borderId="19" xfId="6" applyNumberFormat="1" applyFont="1" applyFill="1" applyBorder="1" applyAlignment="1">
      <alignment horizontal="right" wrapText="1"/>
    </xf>
    <xf numFmtId="3" fontId="63" fillId="0" borderId="0" xfId="6" applyNumberFormat="1" applyFont="1" applyFill="1" applyBorder="1" applyAlignment="1">
      <alignment horizontal="right" wrapText="1"/>
    </xf>
    <xf numFmtId="3" fontId="63" fillId="0" borderId="24" xfId="6" applyNumberFormat="1" applyFont="1" applyFill="1" applyBorder="1" applyAlignment="1">
      <alignment horizontal="right" wrapText="1"/>
    </xf>
    <xf numFmtId="0" fontId="28" fillId="0" borderId="8" xfId="0" applyFont="1" applyFill="1" applyBorder="1"/>
    <xf numFmtId="3" fontId="63" fillId="0" borderId="9" xfId="6" applyNumberFormat="1" applyFont="1" applyFill="1" applyBorder="1" applyAlignment="1">
      <alignment horizontal="right" wrapText="1"/>
    </xf>
    <xf numFmtId="3" fontId="63" fillId="0" borderId="14" xfId="6" applyNumberFormat="1" applyFont="1" applyFill="1" applyBorder="1" applyAlignment="1">
      <alignment horizontal="centerContinuous" wrapText="1"/>
    </xf>
    <xf numFmtId="3" fontId="63" fillId="0" borderId="20" xfId="6" applyNumberFormat="1" applyFont="1" applyFill="1" applyBorder="1" applyAlignment="1">
      <alignment horizontal="centerContinuous" wrapText="1"/>
    </xf>
    <xf numFmtId="3" fontId="63" fillId="0" borderId="21" xfId="6" applyNumberFormat="1" applyFont="1" applyFill="1" applyBorder="1" applyAlignment="1">
      <alignment horizontal="centerContinuous" wrapText="1"/>
    </xf>
    <xf numFmtId="3" fontId="63" fillId="0" borderId="25" xfId="6" applyNumberFormat="1" applyFont="1" applyFill="1" applyBorder="1" applyAlignment="1">
      <alignment horizontal="centerContinuous" vertical="center"/>
    </xf>
    <xf numFmtId="3" fontId="63" fillId="0" borderId="21" xfId="6" applyNumberFormat="1" applyFont="1" applyFill="1" applyBorder="1" applyAlignment="1">
      <alignment horizontal="centerContinuous" vertical="top"/>
    </xf>
    <xf numFmtId="0" fontId="28" fillId="0" borderId="5" xfId="0" applyFont="1" applyFill="1" applyBorder="1"/>
    <xf numFmtId="3" fontId="63" fillId="0" borderId="11" xfId="6" applyNumberFormat="1" applyFont="1" applyFill="1" applyBorder="1" applyAlignment="1">
      <alignment horizontal="right" wrapText="1"/>
    </xf>
    <xf numFmtId="3" fontId="63" fillId="0" borderId="4" xfId="6" applyNumberFormat="1" applyFont="1" applyFill="1" applyBorder="1" applyAlignment="1">
      <alignment horizontal="right" wrapText="1"/>
    </xf>
    <xf numFmtId="3" fontId="63" fillId="0" borderId="16" xfId="6" applyNumberFormat="1" applyFont="1" applyFill="1" applyBorder="1" applyAlignment="1">
      <alignment horizontal="right" wrapText="1"/>
    </xf>
    <xf numFmtId="3" fontId="63" fillId="0" borderId="22" xfId="6" applyNumberFormat="1" applyFont="1" applyFill="1" applyBorder="1" applyAlignment="1">
      <alignment horizontal="right" wrapText="1"/>
    </xf>
    <xf numFmtId="3" fontId="63" fillId="0" borderId="2" xfId="6" applyNumberFormat="1" applyFont="1" applyFill="1" applyBorder="1" applyAlignment="1">
      <alignment horizontal="right" wrapText="1"/>
    </xf>
    <xf numFmtId="3" fontId="63" fillId="0" borderId="26" xfId="6" applyNumberFormat="1" applyFont="1" applyFill="1" applyBorder="1" applyAlignment="1">
      <alignment horizontal="right" wrapText="1"/>
    </xf>
    <xf numFmtId="3" fontId="63" fillId="0" borderId="23" xfId="6" applyNumberFormat="1" applyFont="1" applyFill="1" applyBorder="1" applyAlignment="1">
      <alignment horizontal="centerContinuous" vertical="center"/>
    </xf>
    <xf numFmtId="3" fontId="63" fillId="0" borderId="18" xfId="6" applyNumberFormat="1" applyFont="1" applyFill="1" applyBorder="1" applyAlignment="1">
      <alignment horizontal="centerContinuous" vertical="top"/>
    </xf>
    <xf numFmtId="3" fontId="63" fillId="0" borderId="27" xfId="6" applyNumberFormat="1" applyFont="1" applyFill="1" applyBorder="1" applyAlignment="1">
      <alignment horizontal="right" wrapText="1"/>
    </xf>
    <xf numFmtId="3" fontId="63" fillId="0" borderId="28" xfId="6" applyNumberFormat="1" applyFont="1" applyFill="1" applyBorder="1" applyAlignment="1">
      <alignment horizontal="right" wrapText="1"/>
    </xf>
    <xf numFmtId="3" fontId="63" fillId="0" borderId="29" xfId="6" applyNumberFormat="1" applyFont="1" applyFill="1" applyBorder="1" applyAlignment="1">
      <alignment horizontal="right" wrapText="1"/>
    </xf>
    <xf numFmtId="0" fontId="42" fillId="0" borderId="1" xfId="0" applyFont="1" applyFill="1" applyBorder="1"/>
    <xf numFmtId="0" fontId="28" fillId="0" borderId="8" xfId="0" applyFont="1" applyFill="1" applyBorder="1" applyAlignment="1">
      <alignment horizontal="right"/>
    </xf>
    <xf numFmtId="0" fontId="42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3" fontId="63" fillId="0" borderId="4" xfId="6" applyNumberFormat="1" applyFont="1" applyFill="1" applyBorder="1" applyAlignment="1">
      <alignment horizontal="right"/>
    </xf>
    <xf numFmtId="1" fontId="56" fillId="11" borderId="8" xfId="0" applyNumberFormat="1" applyFont="1" applyFill="1" applyBorder="1" applyAlignment="1">
      <alignment horizontal="center"/>
    </xf>
    <xf numFmtId="3" fontId="64" fillId="11" borderId="9" xfId="6" applyNumberFormat="1" applyFont="1" applyFill="1" applyBorder="1" applyAlignment="1">
      <alignment horizontal="right" wrapText="1"/>
    </xf>
    <xf numFmtId="3" fontId="64" fillId="11" borderId="14" xfId="6" applyNumberFormat="1" applyFont="1" applyFill="1" applyBorder="1" applyAlignment="1">
      <alignment horizontal="centerContinuous" wrapText="1"/>
    </xf>
    <xf numFmtId="3" fontId="64" fillId="11" borderId="20" xfId="6" applyNumberFormat="1" applyFont="1" applyFill="1" applyBorder="1" applyAlignment="1">
      <alignment horizontal="centerContinuous" wrapText="1"/>
    </xf>
    <xf numFmtId="3" fontId="64" fillId="11" borderId="21" xfId="6" applyNumberFormat="1" applyFont="1" applyFill="1" applyBorder="1" applyAlignment="1">
      <alignment horizontal="centerContinuous" wrapText="1"/>
    </xf>
    <xf numFmtId="3" fontId="64" fillId="11" borderId="25" xfId="6" applyNumberFormat="1" applyFont="1" applyFill="1" applyBorder="1" applyAlignment="1">
      <alignment horizontal="centerContinuous" vertical="center"/>
    </xf>
    <xf numFmtId="3" fontId="64" fillId="11" borderId="21" xfId="6" applyNumberFormat="1" applyFont="1" applyFill="1" applyBorder="1" applyAlignment="1">
      <alignment horizontal="centerContinuous" vertical="top"/>
    </xf>
    <xf numFmtId="0" fontId="56" fillId="11" borderId="5" xfId="0" applyFont="1" applyFill="1" applyBorder="1" applyAlignment="1">
      <alignment horizontal="center"/>
    </xf>
    <xf numFmtId="3" fontId="64" fillId="11" borderId="11" xfId="6" applyNumberFormat="1" applyFont="1" applyFill="1" applyBorder="1" applyAlignment="1">
      <alignment horizontal="right" wrapText="1"/>
    </xf>
    <xf numFmtId="3" fontId="64" fillId="11" borderId="4" xfId="6" applyNumberFormat="1" applyFont="1" applyFill="1" applyBorder="1" applyAlignment="1">
      <alignment horizontal="right" wrapText="1"/>
    </xf>
    <xf numFmtId="3" fontId="64" fillId="11" borderId="16" xfId="6" applyNumberFormat="1" applyFont="1" applyFill="1" applyBorder="1" applyAlignment="1">
      <alignment horizontal="right" wrapText="1"/>
    </xf>
    <xf numFmtId="3" fontId="64" fillId="11" borderId="22" xfId="6" applyNumberFormat="1" applyFont="1" applyFill="1" applyBorder="1" applyAlignment="1">
      <alignment horizontal="right" wrapText="1"/>
    </xf>
    <xf numFmtId="3" fontId="64" fillId="11" borderId="2" xfId="6" applyNumberFormat="1" applyFont="1" applyFill="1" applyBorder="1" applyAlignment="1">
      <alignment horizontal="right" wrapText="1"/>
    </xf>
    <xf numFmtId="3" fontId="64" fillId="11" borderId="26" xfId="6" applyNumberFormat="1" applyFont="1" applyFill="1" applyBorder="1" applyAlignment="1">
      <alignment horizontal="right" wrapText="1"/>
    </xf>
    <xf numFmtId="3" fontId="64" fillId="11" borderId="28" xfId="6" applyNumberFormat="1" applyFont="1" applyFill="1" applyBorder="1" applyAlignment="1">
      <alignment horizontal="right" wrapText="1"/>
    </xf>
    <xf numFmtId="3" fontId="40" fillId="0" borderId="10" xfId="6" applyNumberFormat="1" applyFont="1" applyFill="1" applyBorder="1" applyAlignment="1">
      <alignment horizontal="center" wrapText="1"/>
    </xf>
    <xf numFmtId="4" fontId="40" fillId="0" borderId="9" xfId="6" applyNumberFormat="1" applyFont="1" applyFill="1" applyBorder="1" applyAlignment="1">
      <alignment horizontal="right" wrapText="1"/>
    </xf>
    <xf numFmtId="4" fontId="40" fillId="0" borderId="4" xfId="6" applyNumberFormat="1" applyFont="1" applyFill="1" applyBorder="1" applyAlignment="1">
      <alignment horizontal="right" wrapText="1"/>
    </xf>
    <xf numFmtId="4" fontId="40" fillId="0" borderId="10" xfId="6" applyNumberFormat="1" applyFont="1" applyFill="1" applyBorder="1" applyAlignment="1">
      <alignment horizontal="right" wrapText="1"/>
    </xf>
    <xf numFmtId="4" fontId="40" fillId="0" borderId="3" xfId="6" applyNumberFormat="1" applyFont="1" applyFill="1" applyBorder="1" applyAlignment="1">
      <alignment horizontal="right" wrapText="1"/>
    </xf>
    <xf numFmtId="4" fontId="47" fillId="11" borderId="9" xfId="6" applyNumberFormat="1" applyFont="1" applyFill="1" applyBorder="1" applyAlignment="1">
      <alignment horizontal="right" wrapText="1"/>
    </xf>
    <xf numFmtId="4" fontId="27" fillId="11" borderId="4" xfId="6" applyNumberFormat="1" applyFont="1" applyFill="1" applyBorder="1" applyAlignment="1">
      <alignment horizontal="right" wrapText="1"/>
    </xf>
    <xf numFmtId="4" fontId="65" fillId="0" borderId="10" xfId="6" applyNumberFormat="1" applyFont="1" applyFill="1" applyBorder="1" applyAlignment="1">
      <alignment horizontal="right" wrapText="1"/>
    </xf>
    <xf numFmtId="4" fontId="65" fillId="0" borderId="9" xfId="6" applyNumberFormat="1" applyFont="1" applyFill="1" applyBorder="1" applyAlignment="1">
      <alignment horizontal="right" wrapText="1"/>
    </xf>
    <xf numFmtId="0" fontId="39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4" fillId="12" borderId="0" xfId="0" applyFont="1" applyFill="1" applyBorder="1" applyAlignment="1"/>
    <xf numFmtId="0" fontId="34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3" xfId="0" applyFont="1" applyFill="1" applyBorder="1" applyAlignment="1"/>
    <xf numFmtId="0" fontId="34" fillId="12" borderId="3" xfId="0" applyFont="1" applyFill="1" applyBorder="1" applyAlignment="1">
      <alignment horizontal="center"/>
    </xf>
    <xf numFmtId="0" fontId="34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6" fillId="0" borderId="0" xfId="0" applyFont="1"/>
    <xf numFmtId="0" fontId="5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4" fillId="10" borderId="0" xfId="0" applyFont="1" applyFill="1" applyBorder="1" applyAlignment="1">
      <alignment vertical="center"/>
    </xf>
    <xf numFmtId="3" fontId="54" fillId="10" borderId="0" xfId="0" applyNumberFormat="1" applyFont="1" applyFill="1" applyBorder="1" applyAlignment="1">
      <alignment vertical="center"/>
    </xf>
    <xf numFmtId="3" fontId="54" fillId="10" borderId="3" xfId="0" applyNumberFormat="1" applyFont="1" applyFill="1" applyBorder="1" applyAlignment="1">
      <alignment vertical="center"/>
    </xf>
    <xf numFmtId="3" fontId="54" fillId="10" borderId="51" xfId="0" applyNumberFormat="1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3" fontId="54" fillId="8" borderId="0" xfId="0" applyNumberFormat="1" applyFont="1" applyFill="1" applyBorder="1" applyAlignment="1">
      <alignment vertical="center"/>
    </xf>
    <xf numFmtId="3" fontId="54" fillId="8" borderId="3" xfId="0" applyNumberFormat="1" applyFont="1" applyFill="1" applyBorder="1" applyAlignment="1">
      <alignment vertical="center"/>
    </xf>
    <xf numFmtId="3" fontId="54" fillId="8" borderId="51" xfId="0" applyNumberFormat="1" applyFont="1" applyFill="1" applyBorder="1" applyAlignment="1">
      <alignment vertical="center"/>
    </xf>
    <xf numFmtId="0" fontId="54" fillId="9" borderId="0" xfId="0" applyFont="1" applyFill="1" applyBorder="1" applyAlignment="1">
      <alignment vertical="center"/>
    </xf>
    <xf numFmtId="3" fontId="54" fillId="9" borderId="0" xfId="0" applyNumberFormat="1" applyFont="1" applyFill="1" applyBorder="1" applyAlignment="1">
      <alignment vertical="center"/>
    </xf>
    <xf numFmtId="3" fontId="54" fillId="9" borderId="3" xfId="0" applyNumberFormat="1" applyFont="1" applyFill="1" applyBorder="1" applyAlignment="1">
      <alignment vertical="center"/>
    </xf>
    <xf numFmtId="3" fontId="54" fillId="9" borderId="51" xfId="0" applyNumberFormat="1" applyFont="1" applyFill="1" applyBorder="1" applyAlignment="1">
      <alignment vertical="center"/>
    </xf>
    <xf numFmtId="0" fontId="45" fillId="11" borderId="52" xfId="0" applyFont="1" applyFill="1" applyBorder="1" applyAlignment="1">
      <alignment vertical="center"/>
    </xf>
    <xf numFmtId="3" fontId="56" fillId="11" borderId="52" xfId="0" applyNumberFormat="1" applyFont="1" applyFill="1" applyBorder="1" applyAlignment="1">
      <alignment vertical="center"/>
    </xf>
    <xf numFmtId="3" fontId="56" fillId="11" borderId="58" xfId="0" applyNumberFormat="1" applyFont="1" applyFill="1" applyBorder="1" applyAlignment="1">
      <alignment vertical="center"/>
    </xf>
    <xf numFmtId="3" fontId="56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6" fillId="11" borderId="11" xfId="0" applyFont="1" applyFill="1" applyBorder="1"/>
    <xf numFmtId="3" fontId="28" fillId="11" borderId="2" xfId="0" applyNumberFormat="1" applyFont="1" applyFill="1" applyBorder="1"/>
    <xf numFmtId="3" fontId="28" fillId="11" borderId="5" xfId="0" applyNumberFormat="1" applyFont="1" applyFill="1" applyBorder="1"/>
    <xf numFmtId="3" fontId="28" fillId="11" borderId="4" xfId="0" applyNumberFormat="1" applyFont="1" applyFill="1" applyBorder="1"/>
    <xf numFmtId="0" fontId="1" fillId="10" borderId="9" xfId="0" applyFont="1" applyFill="1" applyBorder="1"/>
    <xf numFmtId="3" fontId="40" fillId="10" borderId="9" xfId="7" applyNumberFormat="1" applyFont="1" applyFill="1" applyBorder="1" applyAlignment="1">
      <alignment horizontal="right" wrapText="1"/>
    </xf>
    <xf numFmtId="3" fontId="40" fillId="10" borderId="8" xfId="7" applyNumberFormat="1" applyFont="1" applyFill="1" applyBorder="1" applyAlignment="1">
      <alignment horizontal="right" wrapText="1"/>
    </xf>
    <xf numFmtId="3" fontId="40" fillId="8" borderId="10" xfId="7" applyNumberFormat="1" applyFont="1" applyFill="1" applyBorder="1" applyAlignment="1">
      <alignment horizontal="right" wrapText="1"/>
    </xf>
    <xf numFmtId="3" fontId="40" fillId="8" borderId="1" xfId="7" applyNumberFormat="1" applyFont="1" applyFill="1" applyBorder="1" applyAlignment="1">
      <alignment horizontal="right" wrapText="1"/>
    </xf>
    <xf numFmtId="3" fontId="40" fillId="9" borderId="30" xfId="7" applyNumberFormat="1" applyFont="1" applyFill="1" applyBorder="1" applyAlignment="1">
      <alignment horizontal="right" wrapText="1"/>
    </xf>
    <xf numFmtId="3" fontId="40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1" fillId="12" borderId="9" xfId="7" applyNumberFormat="1" applyFont="1" applyFill="1" applyBorder="1" applyAlignment="1">
      <alignment horizontal="center"/>
    </xf>
    <xf numFmtId="3" fontId="41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40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40" fillId="19" borderId="50" xfId="7" applyNumberFormat="1" applyFont="1" applyFill="1" applyBorder="1" applyAlignment="1">
      <alignment horizontal="right" wrapText="1"/>
    </xf>
    <xf numFmtId="3" fontId="40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7" fillId="0" borderId="0" xfId="7" applyNumberFormat="1" applyFont="1" applyFill="1" applyBorder="1" applyAlignment="1">
      <alignment horizontal="left"/>
    </xf>
    <xf numFmtId="3" fontId="45" fillId="7" borderId="0" xfId="0" applyNumberFormat="1" applyFont="1" applyFill="1" applyAlignment="1">
      <alignment horizontal="right"/>
    </xf>
    <xf numFmtId="3" fontId="56" fillId="11" borderId="5" xfId="0" applyNumberFormat="1" applyFont="1" applyFill="1" applyBorder="1"/>
    <xf numFmtId="0" fontId="28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4" fillId="12" borderId="11" xfId="0" applyFont="1" applyFill="1" applyBorder="1" applyAlignment="1"/>
    <xf numFmtId="0" fontId="34" fillId="12" borderId="2" xfId="0" applyFont="1" applyFill="1" applyBorder="1" applyAlignment="1">
      <alignment horizontal="center"/>
    </xf>
    <xf numFmtId="0" fontId="34" fillId="12" borderId="4" xfId="0" applyFont="1" applyFill="1" applyBorder="1" applyAlignment="1"/>
    <xf numFmtId="0" fontId="34" fillId="12" borderId="5" xfId="0" applyFont="1" applyFill="1" applyBorder="1" applyAlignment="1">
      <alignment horizontal="left"/>
    </xf>
    <xf numFmtId="0" fontId="56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Continuous"/>
    </xf>
    <xf numFmtId="0" fontId="31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5" fillId="7" borderId="0" xfId="0" applyNumberFormat="1" applyFont="1" applyFill="1"/>
    <xf numFmtId="0" fontId="56" fillId="11" borderId="22" xfId="0" applyFont="1" applyFill="1" applyBorder="1" applyAlignment="1">
      <alignment horizontal="right"/>
    </xf>
    <xf numFmtId="3" fontId="42" fillId="10" borderId="6" xfId="0" applyNumberFormat="1" applyFont="1" applyFill="1" applyBorder="1"/>
    <xf numFmtId="3" fontId="42" fillId="10" borderId="7" xfId="0" applyNumberFormat="1" applyFont="1" applyFill="1" applyBorder="1"/>
    <xf numFmtId="3" fontId="56" fillId="11" borderId="2" xfId="0" applyNumberFormat="1" applyFont="1" applyFill="1" applyBorder="1" applyAlignment="1">
      <alignment vertical="center"/>
    </xf>
    <xf numFmtId="3" fontId="56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8" fillId="0" borderId="0" xfId="0" applyNumberFormat="1" applyFont="1" applyFill="1" applyBorder="1"/>
    <xf numFmtId="3" fontId="38" fillId="0" borderId="2" xfId="0" applyNumberFormat="1" applyFont="1" applyFill="1" applyBorder="1"/>
    <xf numFmtId="3" fontId="38" fillId="0" borderId="5" xfId="0" applyNumberFormat="1" applyFont="1" applyFill="1" applyBorder="1"/>
    <xf numFmtId="3" fontId="38" fillId="0" borderId="1" xfId="0" applyNumberFormat="1" applyFont="1" applyFill="1" applyBorder="1"/>
    <xf numFmtId="3" fontId="68" fillId="0" borderId="6" xfId="7" applyNumberFormat="1" applyFont="1" applyFill="1" applyBorder="1" applyAlignment="1">
      <alignment horizontal="right" wrapText="1"/>
    </xf>
    <xf numFmtId="3" fontId="68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2" fillId="18" borderId="0" xfId="0" applyNumberFormat="1" applyFont="1" applyFill="1" applyBorder="1"/>
    <xf numFmtId="3" fontId="28" fillId="18" borderId="51" xfId="0" applyNumberFormat="1" applyFont="1" applyFill="1" applyBorder="1"/>
    <xf numFmtId="3" fontId="42" fillId="19" borderId="0" xfId="0" applyNumberFormat="1" applyFont="1" applyFill="1" applyBorder="1"/>
    <xf numFmtId="3" fontId="28" fillId="19" borderId="51" xfId="0" applyNumberFormat="1" applyFont="1" applyFill="1" applyBorder="1"/>
    <xf numFmtId="3" fontId="42" fillId="20" borderId="0" xfId="0" applyNumberFormat="1" applyFont="1" applyFill="1" applyBorder="1"/>
    <xf numFmtId="3" fontId="28" fillId="20" borderId="51" xfId="0" applyNumberFormat="1" applyFont="1" applyFill="1" applyBorder="1"/>
    <xf numFmtId="3" fontId="56" fillId="0" borderId="2" xfId="0" applyNumberFormat="1" applyFont="1" applyFill="1" applyBorder="1"/>
    <xf numFmtId="3" fontId="56" fillId="0" borderId="4" xfId="0" applyNumberFormat="1" applyFont="1" applyFill="1" applyBorder="1"/>
    <xf numFmtId="0" fontId="69" fillId="7" borderId="5" xfId="0" applyFont="1" applyFill="1" applyBorder="1"/>
    <xf numFmtId="0" fontId="70" fillId="11" borderId="2" xfId="0" applyFont="1" applyFill="1" applyBorder="1"/>
    <xf numFmtId="3" fontId="69" fillId="11" borderId="2" xfId="0" applyNumberFormat="1" applyFont="1" applyFill="1" applyBorder="1"/>
    <xf numFmtId="3" fontId="69" fillId="11" borderId="4" xfId="0" applyNumberFormat="1" applyFont="1" applyFill="1" applyBorder="1"/>
    <xf numFmtId="0" fontId="71" fillId="7" borderId="1" xfId="0" applyFont="1" applyFill="1" applyBorder="1"/>
    <xf numFmtId="2" fontId="47" fillId="11" borderId="6" xfId="6" applyNumberFormat="1" applyFont="1" applyFill="1" applyBorder="1" applyAlignment="1">
      <alignment horizontal="centerContinuous"/>
    </xf>
    <xf numFmtId="2" fontId="47" fillId="11" borderId="12" xfId="6" applyNumberFormat="1" applyFont="1" applyFill="1" applyBorder="1" applyAlignment="1">
      <alignment horizontal="right" wrapText="1"/>
    </xf>
    <xf numFmtId="3" fontId="42" fillId="10" borderId="9" xfId="0" applyNumberFormat="1" applyFont="1" applyFill="1" applyBorder="1"/>
    <xf numFmtId="3" fontId="56" fillId="11" borderId="11" xfId="0" applyNumberFormat="1" applyFont="1" applyFill="1" applyBorder="1"/>
    <xf numFmtId="0" fontId="38" fillId="12" borderId="8" xfId="0" applyFont="1" applyFill="1" applyBorder="1" applyAlignment="1">
      <alignment horizontal="center"/>
    </xf>
    <xf numFmtId="0" fontId="38" fillId="12" borderId="9" xfId="0" applyFont="1" applyFill="1" applyBorder="1" applyAlignment="1">
      <alignment horizontal="center"/>
    </xf>
    <xf numFmtId="0" fontId="38" fillId="12" borderId="6" xfId="0" applyFont="1" applyFill="1" applyBorder="1" applyAlignment="1">
      <alignment horizontal="centerContinuous"/>
    </xf>
    <xf numFmtId="0" fontId="38" fillId="12" borderId="8" xfId="0" applyFont="1" applyFill="1" applyBorder="1" applyAlignment="1">
      <alignment horizontal="centerContinuous"/>
    </xf>
    <xf numFmtId="0" fontId="38" fillId="12" borderId="9" xfId="0" applyFont="1" applyFill="1" applyBorder="1" applyAlignment="1">
      <alignment horizontal="centerContinuous"/>
    </xf>
    <xf numFmtId="0" fontId="38" fillId="12" borderId="7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0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Continuous"/>
    </xf>
    <xf numFmtId="0" fontId="36" fillId="12" borderId="10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Continuous"/>
    </xf>
    <xf numFmtId="0" fontId="54" fillId="0" borderId="8" xfId="0" applyFont="1" applyFill="1" applyBorder="1"/>
    <xf numFmtId="0" fontId="54" fillId="0" borderId="9" xfId="0" applyFont="1" applyFill="1" applyBorder="1"/>
    <xf numFmtId="3" fontId="54" fillId="0" borderId="6" xfId="0" applyNumberFormat="1" applyFont="1" applyFill="1" applyBorder="1"/>
    <xf numFmtId="3" fontId="54" fillId="0" borderId="8" xfId="0" applyNumberFormat="1" applyFont="1" applyFill="1" applyBorder="1"/>
    <xf numFmtId="3" fontId="54" fillId="0" borderId="7" xfId="0" applyNumberFormat="1" applyFont="1" applyFill="1" applyBorder="1"/>
    <xf numFmtId="0" fontId="54" fillId="0" borderId="1" xfId="0" applyFont="1" applyFill="1" applyBorder="1"/>
    <xf numFmtId="0" fontId="54" fillId="0" borderId="10" xfId="0" applyFont="1" applyFill="1" applyBorder="1"/>
    <xf numFmtId="3" fontId="54" fillId="0" borderId="0" xfId="0" applyNumberFormat="1" applyFont="1" applyFill="1" applyBorder="1"/>
    <xf numFmtId="3" fontId="54" fillId="0" borderId="1" xfId="0" applyNumberFormat="1" applyFont="1" applyFill="1" applyBorder="1"/>
    <xf numFmtId="3" fontId="54" fillId="0" borderId="3" xfId="0" applyNumberFormat="1" applyFont="1" applyFill="1" applyBorder="1"/>
    <xf numFmtId="0" fontId="38" fillId="0" borderId="5" xfId="0" applyFont="1" applyFill="1" applyBorder="1" applyAlignment="1">
      <alignment horizontal="center"/>
    </xf>
    <xf numFmtId="0" fontId="36" fillId="0" borderId="11" xfId="0" applyFont="1" applyFill="1" applyBorder="1"/>
    <xf numFmtId="3" fontId="38" fillId="0" borderId="4" xfId="0" applyNumberFormat="1" applyFont="1" applyFill="1" applyBorder="1"/>
    <xf numFmtId="0" fontId="38" fillId="0" borderId="1" xfId="0" applyFont="1" applyFill="1" applyBorder="1" applyAlignment="1">
      <alignment horizontal="center"/>
    </xf>
    <xf numFmtId="0" fontId="36" fillId="0" borderId="10" xfId="0" applyFont="1" applyFill="1" applyBorder="1"/>
    <xf numFmtId="3" fontId="38" fillId="0" borderId="3" xfId="0" applyNumberFormat="1" applyFont="1" applyFill="1" applyBorder="1"/>
    <xf numFmtId="3" fontId="42" fillId="14" borderId="2" xfId="0" applyNumberFormat="1" applyFont="1" applyFill="1" applyBorder="1" applyAlignment="1">
      <alignment vertical="center" wrapText="1"/>
    </xf>
    <xf numFmtId="0" fontId="45" fillId="11" borderId="2" xfId="0" applyFont="1" applyFill="1" applyBorder="1" applyAlignment="1">
      <alignment vertical="center"/>
    </xf>
    <xf numFmtId="3" fontId="56" fillId="11" borderId="53" xfId="0" applyNumberFormat="1" applyFont="1" applyFill="1" applyBorder="1" applyAlignment="1">
      <alignment vertical="center"/>
    </xf>
    <xf numFmtId="3" fontId="42" fillId="16" borderId="2" xfId="0" applyNumberFormat="1" applyFont="1" applyFill="1" applyBorder="1" applyAlignment="1">
      <alignment vertical="center" wrapText="1"/>
    </xf>
    <xf numFmtId="3" fontId="28" fillId="16" borderId="2" xfId="0" applyNumberFormat="1" applyFont="1" applyFill="1" applyBorder="1" applyAlignment="1">
      <alignment vertical="center"/>
    </xf>
    <xf numFmtId="3" fontId="38" fillId="16" borderId="2" xfId="0" applyNumberFormat="1" applyFont="1" applyFill="1" applyBorder="1" applyAlignment="1">
      <alignment vertical="center"/>
    </xf>
    <xf numFmtId="3" fontId="38" fillId="16" borderId="5" xfId="0" applyNumberFormat="1" applyFont="1" applyFill="1" applyBorder="1" applyAlignment="1">
      <alignment vertical="center"/>
    </xf>
    <xf numFmtId="3" fontId="38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3" fillId="0" borderId="8" xfId="7" applyNumberFormat="1" applyFont="1" applyFill="1" applyBorder="1" applyAlignment="1">
      <alignment horizontal="right" wrapText="1"/>
    </xf>
    <xf numFmtId="3" fontId="63" fillId="0" borderId="6" xfId="7" applyNumberFormat="1" applyFont="1" applyFill="1" applyBorder="1" applyAlignment="1">
      <alignment horizontal="right" wrapText="1"/>
    </xf>
    <xf numFmtId="3" fontId="63" fillId="0" borderId="1" xfId="7" applyNumberFormat="1" applyFont="1" applyFill="1" applyBorder="1" applyAlignment="1">
      <alignment horizontal="right" wrapText="1"/>
    </xf>
    <xf numFmtId="3" fontId="63" fillId="0" borderId="0" xfId="7" applyNumberFormat="1" applyFont="1" applyFill="1" applyBorder="1" applyAlignment="1">
      <alignment horizontal="right" wrapText="1"/>
    </xf>
    <xf numFmtId="3" fontId="28" fillId="0" borderId="5" xfId="0" applyNumberFormat="1" applyFont="1" applyFill="1" applyBorder="1"/>
    <xf numFmtId="3" fontId="28" fillId="0" borderId="1" xfId="0" applyNumberFormat="1" applyFont="1" applyFill="1" applyBorder="1"/>
    <xf numFmtId="3" fontId="64" fillId="0" borderId="6" xfId="7" applyNumberFormat="1" applyFont="1" applyFill="1" applyBorder="1" applyAlignment="1">
      <alignment horizontal="right" wrapText="1"/>
    </xf>
    <xf numFmtId="3" fontId="56" fillId="0" borderId="6" xfId="0" applyNumberFormat="1" applyFont="1" applyFill="1" applyBorder="1"/>
    <xf numFmtId="3" fontId="64" fillId="0" borderId="0" xfId="7" applyNumberFormat="1" applyFont="1" applyFill="1" applyBorder="1" applyAlignment="1">
      <alignment horizontal="right" wrapText="1"/>
    </xf>
    <xf numFmtId="3" fontId="56" fillId="0" borderId="0" xfId="0" applyNumberFormat="1" applyFont="1" applyFill="1" applyBorder="1"/>
    <xf numFmtId="3" fontId="72" fillId="10" borderId="8" xfId="7" applyNumberFormat="1" applyFont="1" applyFill="1" applyBorder="1" applyAlignment="1">
      <alignment horizontal="right" wrapText="1"/>
    </xf>
    <xf numFmtId="3" fontId="72" fillId="10" borderId="6" xfId="7" applyNumberFormat="1" applyFont="1" applyFill="1" applyBorder="1" applyAlignment="1">
      <alignment horizontal="right" wrapText="1"/>
    </xf>
    <xf numFmtId="3" fontId="72" fillId="8" borderId="1" xfId="7" applyNumberFormat="1" applyFont="1" applyFill="1" applyBorder="1" applyAlignment="1">
      <alignment horizontal="right" wrapText="1"/>
    </xf>
    <xf numFmtId="3" fontId="72" fillId="8" borderId="0" xfId="7" applyNumberFormat="1" applyFont="1" applyFill="1" applyBorder="1" applyAlignment="1">
      <alignment horizontal="right" wrapText="1"/>
    </xf>
    <xf numFmtId="3" fontId="72" fillId="9" borderId="17" xfId="7" applyNumberFormat="1" applyFont="1" applyFill="1" applyBorder="1" applyAlignment="1">
      <alignment horizontal="right" wrapText="1"/>
    </xf>
    <xf numFmtId="3" fontId="72" fillId="9" borderId="13" xfId="7" applyNumberFormat="1" applyFont="1" applyFill="1" applyBorder="1" applyAlignment="1">
      <alignment horizontal="right" wrapText="1"/>
    </xf>
    <xf numFmtId="3" fontId="64" fillId="10" borderId="6" xfId="7" applyNumberFormat="1" applyFont="1" applyFill="1" applyBorder="1" applyAlignment="1">
      <alignment horizontal="right" wrapText="1"/>
    </xf>
    <xf numFmtId="3" fontId="56" fillId="10" borderId="6" xfId="0" applyNumberFormat="1" applyFont="1" applyFill="1" applyBorder="1"/>
    <xf numFmtId="3" fontId="64" fillId="8" borderId="0" xfId="7" applyNumberFormat="1" applyFont="1" applyFill="1" applyBorder="1" applyAlignment="1">
      <alignment horizontal="right" wrapText="1"/>
    </xf>
    <xf numFmtId="3" fontId="56" fillId="8" borderId="0" xfId="0" applyNumberFormat="1" applyFont="1" applyFill="1" applyBorder="1"/>
    <xf numFmtId="3" fontId="64" fillId="9" borderId="13" xfId="7" applyNumberFormat="1" applyFont="1" applyFill="1" applyBorder="1" applyAlignment="1">
      <alignment horizontal="right" wrapText="1"/>
    </xf>
    <xf numFmtId="3" fontId="56" fillId="9" borderId="13" xfId="0" applyNumberFormat="1" applyFont="1" applyFill="1" applyBorder="1"/>
    <xf numFmtId="3" fontId="69" fillId="11" borderId="16" xfId="0" applyNumberFormat="1" applyFont="1" applyFill="1" applyBorder="1"/>
    <xf numFmtId="3" fontId="69" fillId="11" borderId="33" xfId="0" applyNumberFormat="1" applyFont="1" applyFill="1" applyBorder="1"/>
    <xf numFmtId="0" fontId="69" fillId="2" borderId="54" xfId="0" applyFont="1" applyFill="1" applyBorder="1" applyAlignment="1">
      <alignment horizontal="right"/>
    </xf>
    <xf numFmtId="3" fontId="69" fillId="2" borderId="52" xfId="0" applyNumberFormat="1" applyFont="1" applyFill="1" applyBorder="1"/>
    <xf numFmtId="3" fontId="69" fillId="2" borderId="55" xfId="0" applyNumberFormat="1" applyFont="1" applyFill="1" applyBorder="1"/>
    <xf numFmtId="3" fontId="72" fillId="9" borderId="0" xfId="7" applyNumberFormat="1" applyFont="1" applyFill="1" applyBorder="1" applyAlignment="1">
      <alignment horizontal="right" wrapText="1"/>
    </xf>
    <xf numFmtId="3" fontId="72" fillId="10" borderId="9" xfId="7" applyNumberFormat="1" applyFont="1" applyFill="1" applyBorder="1" applyAlignment="1">
      <alignment horizontal="right" wrapText="1"/>
    </xf>
    <xf numFmtId="4" fontId="73" fillId="8" borderId="1" xfId="7" applyNumberFormat="1" applyFont="1" applyFill="1" applyBorder="1" applyAlignment="1">
      <alignment horizontal="right" wrapText="1"/>
    </xf>
    <xf numFmtId="4" fontId="73" fillId="8" borderId="0" xfId="7" applyNumberFormat="1" applyFont="1" applyFill="1" applyBorder="1" applyAlignment="1">
      <alignment horizontal="right" wrapText="1"/>
    </xf>
    <xf numFmtId="4" fontId="73" fillId="8" borderId="3" xfId="7" applyNumberFormat="1" applyFont="1" applyFill="1" applyBorder="1" applyAlignment="1">
      <alignment horizontal="right" wrapText="1"/>
    </xf>
    <xf numFmtId="3" fontId="73" fillId="8" borderId="3" xfId="7" applyNumberFormat="1" applyFont="1" applyFill="1" applyBorder="1" applyAlignment="1">
      <alignment horizontal="right" wrapText="1"/>
    </xf>
    <xf numFmtId="3" fontId="62" fillId="10" borderId="6" xfId="0" applyNumberFormat="1" applyFont="1" applyFill="1" applyBorder="1"/>
    <xf numFmtId="3" fontId="62" fillId="10" borderId="8" xfId="0" applyNumberFormat="1" applyFont="1" applyFill="1" applyBorder="1"/>
    <xf numFmtId="3" fontId="62" fillId="10" borderId="7" xfId="0" applyNumberFormat="1" applyFont="1" applyFill="1" applyBorder="1"/>
    <xf numFmtId="3" fontId="62" fillId="8" borderId="1" xfId="0" applyNumberFormat="1" applyFont="1" applyFill="1" applyBorder="1"/>
    <xf numFmtId="3" fontId="62" fillId="9" borderId="2" xfId="0" applyNumberFormat="1" applyFont="1" applyFill="1" applyBorder="1"/>
    <xf numFmtId="3" fontId="62" fillId="9" borderId="5" xfId="0" applyNumberFormat="1" applyFont="1" applyFill="1" applyBorder="1"/>
    <xf numFmtId="3" fontId="62" fillId="9" borderId="4" xfId="0" applyNumberFormat="1" applyFont="1" applyFill="1" applyBorder="1"/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0" fontId="69" fillId="11" borderId="31" xfId="0" applyFont="1" applyFill="1" applyBorder="1" applyAlignment="1">
      <alignment horizontal="right"/>
    </xf>
    <xf numFmtId="0" fontId="70" fillId="11" borderId="11" xfId="0" applyFont="1" applyFill="1" applyBorder="1" applyAlignment="1">
      <alignment vertical="center"/>
    </xf>
    <xf numFmtId="3" fontId="73" fillId="8" borderId="0" xfId="7" applyNumberFormat="1" applyFont="1" applyFill="1" applyBorder="1" applyAlignment="1">
      <alignment horizontal="right" wrapText="1"/>
    </xf>
    <xf numFmtId="1" fontId="70" fillId="7" borderId="0" xfId="0" applyNumberFormat="1" applyFont="1" applyFill="1" applyAlignment="1">
      <alignment horizontal="right"/>
    </xf>
    <xf numFmtId="4" fontId="65" fillId="10" borderId="7" xfId="7" applyNumberFormat="1" applyFont="1" applyFill="1" applyBorder="1" applyAlignment="1">
      <alignment horizontal="right" vertical="center" wrapText="1"/>
    </xf>
    <xf numFmtId="4" fontId="65" fillId="8" borderId="3" xfId="7" applyNumberFormat="1" applyFont="1" applyFill="1" applyBorder="1" applyAlignment="1">
      <alignment horizontal="right" vertical="center" wrapText="1"/>
    </xf>
    <xf numFmtId="4" fontId="65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5" fillId="10" borderId="6" xfId="7" applyNumberFormat="1" applyFont="1" applyFill="1" applyBorder="1" applyAlignment="1">
      <alignment horizontal="right" vertical="center" wrapText="1"/>
    </xf>
    <xf numFmtId="4" fontId="65" fillId="8" borderId="0" xfId="7" applyNumberFormat="1" applyFont="1" applyFill="1" applyBorder="1" applyAlignment="1">
      <alignment horizontal="right" vertical="center" wrapText="1"/>
    </xf>
    <xf numFmtId="4" fontId="65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4" fillId="10" borderId="7" xfId="0" applyNumberFormat="1" applyFont="1" applyFill="1" applyBorder="1" applyAlignment="1">
      <alignment horizontal="right" vertical="center"/>
    </xf>
    <xf numFmtId="4" fontId="34" fillId="8" borderId="3" xfId="0" applyNumberFormat="1" applyFont="1" applyFill="1" applyBorder="1" applyAlignment="1">
      <alignment horizontal="right" vertical="center"/>
    </xf>
    <xf numFmtId="4" fontId="34" fillId="9" borderId="18" xfId="0" applyNumberFormat="1" applyFont="1" applyFill="1" applyBorder="1" applyAlignment="1">
      <alignment horizontal="right" vertical="center"/>
    </xf>
    <xf numFmtId="4" fontId="34" fillId="10" borderId="6" xfId="0" applyNumberFormat="1" applyFont="1" applyFill="1" applyBorder="1"/>
    <xf numFmtId="4" fontId="34" fillId="8" borderId="0" xfId="0" applyNumberFormat="1" applyFont="1" applyFill="1" applyBorder="1"/>
    <xf numFmtId="4" fontId="34" fillId="9" borderId="0" xfId="0" applyNumberFormat="1" applyFont="1" applyFill="1" applyBorder="1"/>
    <xf numFmtId="4" fontId="20" fillId="11" borderId="33" xfId="0" applyNumberFormat="1" applyFont="1" applyFill="1" applyBorder="1"/>
    <xf numFmtId="4" fontId="65" fillId="10" borderId="7" xfId="7" applyNumberFormat="1" applyFont="1" applyFill="1" applyBorder="1" applyAlignment="1">
      <alignment horizontal="right" wrapText="1"/>
    </xf>
    <xf numFmtId="4" fontId="65" fillId="8" borderId="3" xfId="7" applyNumberFormat="1" applyFont="1" applyFill="1" applyBorder="1" applyAlignment="1">
      <alignment horizontal="right" wrapText="1"/>
    </xf>
    <xf numFmtId="4" fontId="65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5" fillId="10" borderId="6" xfId="7" applyNumberFormat="1" applyFont="1" applyFill="1" applyBorder="1" applyAlignment="1">
      <alignment horizontal="right" wrapText="1"/>
    </xf>
    <xf numFmtId="4" fontId="65" fillId="8" borderId="0" xfId="7" applyNumberFormat="1" applyFont="1" applyFill="1" applyBorder="1" applyAlignment="1">
      <alignment horizontal="right" wrapText="1"/>
    </xf>
    <xf numFmtId="4" fontId="65" fillId="9" borderId="13" xfId="7" applyNumberFormat="1" applyFont="1" applyFill="1" applyBorder="1" applyAlignment="1">
      <alignment horizontal="right" wrapText="1"/>
    </xf>
    <xf numFmtId="4" fontId="34" fillId="10" borderId="7" xfId="0" applyNumberFormat="1" applyFont="1" applyFill="1" applyBorder="1"/>
    <xf numFmtId="4" fontId="34" fillId="8" borderId="3" xfId="0" applyNumberFormat="1" applyFont="1" applyFill="1" applyBorder="1"/>
    <xf numFmtId="4" fontId="34" fillId="9" borderId="18" xfId="0" applyNumberFormat="1" applyFont="1" applyFill="1" applyBorder="1"/>
    <xf numFmtId="4" fontId="34" fillId="0" borderId="7" xfId="0" applyNumberFormat="1" applyFont="1" applyFill="1" applyBorder="1"/>
    <xf numFmtId="4" fontId="34" fillId="0" borderId="3" xfId="0" applyNumberFormat="1" applyFont="1" applyFill="1" applyBorder="1"/>
    <xf numFmtId="0" fontId="73" fillId="10" borderId="0" xfId="5" applyFont="1" applyFill="1" applyBorder="1" applyAlignment="1">
      <alignment horizontal="right" wrapText="1"/>
    </xf>
    <xf numFmtId="0" fontId="73" fillId="8" borderId="0" xfId="5" applyFont="1" applyFill="1" applyBorder="1" applyAlignment="1">
      <alignment horizontal="right" wrapText="1"/>
    </xf>
    <xf numFmtId="0" fontId="73" fillId="9" borderId="0" xfId="5" applyFont="1" applyFill="1" applyBorder="1" applyAlignment="1">
      <alignment horizontal="right" wrapText="1"/>
    </xf>
    <xf numFmtId="0" fontId="67" fillId="0" borderId="0" xfId="5" applyFont="1" applyFill="1" applyBorder="1" applyAlignment="1">
      <alignment horizontal="right" wrapText="1"/>
    </xf>
    <xf numFmtId="0" fontId="67" fillId="0" borderId="6" xfId="5" applyFont="1" applyFill="1" applyBorder="1" applyAlignment="1">
      <alignment horizontal="right" wrapText="1"/>
    </xf>
    <xf numFmtId="0" fontId="43" fillId="3" borderId="0" xfId="0" applyFont="1" applyFill="1"/>
    <xf numFmtId="4" fontId="43" fillId="3" borderId="0" xfId="0" applyNumberFormat="1" applyFont="1" applyFill="1"/>
    <xf numFmtId="0" fontId="43" fillId="4" borderId="0" xfId="0" applyFont="1" applyFill="1"/>
    <xf numFmtId="4" fontId="43" fillId="4" borderId="0" xfId="0" applyNumberFormat="1" applyFont="1" applyFill="1"/>
    <xf numFmtId="0" fontId="43" fillId="5" borderId="0" xfId="0" applyFont="1" applyFill="1"/>
    <xf numFmtId="4" fontId="43" fillId="5" borderId="0" xfId="0" applyNumberFormat="1" applyFont="1" applyFill="1"/>
    <xf numFmtId="0" fontId="43" fillId="6" borderId="0" xfId="0" applyFont="1" applyFill="1"/>
    <xf numFmtId="4" fontId="43" fillId="6" borderId="0" xfId="0" applyNumberFormat="1" applyFont="1" applyFill="1"/>
    <xf numFmtId="0" fontId="43" fillId="2" borderId="0" xfId="0" applyFont="1" applyFill="1"/>
    <xf numFmtId="4" fontId="43" fillId="2" borderId="0" xfId="0" applyNumberFormat="1" applyFont="1" applyFill="1"/>
    <xf numFmtId="0" fontId="70" fillId="14" borderId="5" xfId="0" applyFont="1" applyFill="1" applyBorder="1" applyAlignment="1">
      <alignment vertical="center"/>
    </xf>
    <xf numFmtId="3" fontId="70" fillId="14" borderId="11" xfId="0" applyNumberFormat="1" applyFont="1" applyFill="1" applyBorder="1" applyAlignment="1">
      <alignment vertical="center"/>
    </xf>
    <xf numFmtId="3" fontId="70" fillId="14" borderId="2" xfId="0" applyNumberFormat="1" applyFont="1" applyFill="1" applyBorder="1" applyAlignment="1">
      <alignment vertical="center"/>
    </xf>
    <xf numFmtId="3" fontId="70" fillId="14" borderId="31" xfId="0" applyNumberFormat="1" applyFont="1" applyFill="1" applyBorder="1" applyAlignment="1">
      <alignment vertical="center"/>
    </xf>
    <xf numFmtId="3" fontId="70" fillId="14" borderId="32" xfId="0" applyNumberFormat="1" applyFont="1" applyFill="1" applyBorder="1" applyAlignment="1">
      <alignment vertical="center"/>
    </xf>
    <xf numFmtId="3" fontId="70" fillId="14" borderId="12" xfId="0" applyNumberFormat="1" applyFont="1" applyFill="1" applyBorder="1" applyAlignment="1">
      <alignment vertical="center"/>
    </xf>
    <xf numFmtId="3" fontId="70" fillId="14" borderId="5" xfId="0" applyNumberFormat="1" applyFont="1" applyFill="1" applyBorder="1" applyAlignment="1">
      <alignment vertical="center"/>
    </xf>
    <xf numFmtId="3" fontId="70" fillId="14" borderId="4" xfId="0" applyNumberFormat="1" applyFont="1" applyFill="1" applyBorder="1" applyAlignment="1">
      <alignment vertical="center"/>
    </xf>
    <xf numFmtId="0" fontId="70" fillId="10" borderId="5" xfId="0" applyFont="1" applyFill="1" applyBorder="1" applyAlignment="1">
      <alignment vertical="center"/>
    </xf>
    <xf numFmtId="3" fontId="70" fillId="10" borderId="34" xfId="0" applyNumberFormat="1" applyFont="1" applyFill="1" applyBorder="1" applyAlignment="1">
      <alignment vertical="center"/>
    </xf>
    <xf numFmtId="3" fontId="70" fillId="10" borderId="5" xfId="0" applyNumberFormat="1" applyFont="1" applyFill="1" applyBorder="1" applyAlignment="1">
      <alignment vertical="center"/>
    </xf>
    <xf numFmtId="3" fontId="70" fillId="10" borderId="2" xfId="0" applyNumberFormat="1" applyFont="1" applyFill="1" applyBorder="1" applyAlignment="1">
      <alignment vertical="center"/>
    </xf>
    <xf numFmtId="3" fontId="70" fillId="10" borderId="4" xfId="0" applyNumberFormat="1" applyFont="1" applyFill="1" applyBorder="1" applyAlignment="1">
      <alignment vertical="center"/>
    </xf>
    <xf numFmtId="0" fontId="70" fillId="8" borderId="5" xfId="0" applyFont="1" applyFill="1" applyBorder="1" applyAlignment="1">
      <alignment vertical="center"/>
    </xf>
    <xf numFmtId="3" fontId="70" fillId="8" borderId="11" xfId="0" applyNumberFormat="1" applyFont="1" applyFill="1" applyBorder="1" applyAlignment="1">
      <alignment vertical="center"/>
    </xf>
    <xf numFmtId="3" fontId="70" fillId="8" borderId="2" xfId="0" applyNumberFormat="1" applyFont="1" applyFill="1" applyBorder="1" applyAlignment="1">
      <alignment vertical="center"/>
    </xf>
    <xf numFmtId="3" fontId="70" fillId="8" borderId="5" xfId="0" applyNumberFormat="1" applyFont="1" applyFill="1" applyBorder="1" applyAlignment="1">
      <alignment vertical="center"/>
    </xf>
    <xf numFmtId="3" fontId="70" fillId="8" borderId="4" xfId="0" applyNumberFormat="1" applyFont="1" applyFill="1" applyBorder="1" applyAlignment="1">
      <alignment vertical="center"/>
    </xf>
    <xf numFmtId="0" fontId="70" fillId="9" borderId="5" xfId="0" applyFont="1" applyFill="1" applyBorder="1" applyAlignment="1">
      <alignment vertical="center"/>
    </xf>
    <xf numFmtId="3" fontId="70" fillId="9" borderId="11" xfId="0" applyNumberFormat="1" applyFont="1" applyFill="1" applyBorder="1" applyAlignment="1">
      <alignment vertical="center"/>
    </xf>
    <xf numFmtId="3" fontId="70" fillId="9" borderId="2" xfId="0" applyNumberFormat="1" applyFont="1" applyFill="1" applyBorder="1" applyAlignment="1">
      <alignment vertical="center"/>
    </xf>
    <xf numFmtId="3" fontId="70" fillId="9" borderId="5" xfId="0" applyNumberFormat="1" applyFont="1" applyFill="1" applyBorder="1" applyAlignment="1">
      <alignment vertical="center"/>
    </xf>
    <xf numFmtId="3" fontId="70" fillId="9" borderId="4" xfId="0" applyNumberFormat="1" applyFont="1" applyFill="1" applyBorder="1" applyAlignment="1">
      <alignment vertical="center"/>
    </xf>
    <xf numFmtId="0" fontId="70" fillId="11" borderId="5" xfId="0" applyFont="1" applyFill="1" applyBorder="1"/>
    <xf numFmtId="3" fontId="70" fillId="11" borderId="11" xfId="0" applyNumberFormat="1" applyFont="1" applyFill="1" applyBorder="1"/>
    <xf numFmtId="3" fontId="70" fillId="11" borderId="2" xfId="0" applyNumberFormat="1" applyFont="1" applyFill="1" applyBorder="1"/>
    <xf numFmtId="3" fontId="70" fillId="11" borderId="5" xfId="0" applyNumberFormat="1" applyFont="1" applyFill="1" applyBorder="1"/>
    <xf numFmtId="3" fontId="70" fillId="11" borderId="4" xfId="0" applyNumberFormat="1" applyFont="1" applyFill="1" applyBorder="1"/>
    <xf numFmtId="0" fontId="66" fillId="10" borderId="1" xfId="0" applyFont="1" applyFill="1" applyBorder="1"/>
    <xf numFmtId="3" fontId="62" fillId="10" borderId="10" xfId="0" applyNumberFormat="1" applyFont="1" applyFill="1" applyBorder="1"/>
    <xf numFmtId="3" fontId="62" fillId="10" borderId="1" xfId="0" applyNumberFormat="1" applyFont="1" applyFill="1" applyBorder="1"/>
    <xf numFmtId="0" fontId="66" fillId="8" borderId="1" xfId="0" applyFont="1" applyFill="1" applyBorder="1"/>
    <xf numFmtId="3" fontId="62" fillId="8" borderId="10" xfId="0" applyNumberFormat="1" applyFont="1" applyFill="1" applyBorder="1"/>
    <xf numFmtId="0" fontId="66" fillId="9" borderId="1" xfId="0" applyFont="1" applyFill="1" applyBorder="1"/>
    <xf numFmtId="3" fontId="62" fillId="9" borderId="10" xfId="0" applyNumberFormat="1" applyFont="1" applyFill="1" applyBorder="1"/>
    <xf numFmtId="3" fontId="62" fillId="9" borderId="1" xfId="0" applyNumberFormat="1" applyFont="1" applyFill="1" applyBorder="1"/>
    <xf numFmtId="0" fontId="66" fillId="10" borderId="8" xfId="0" applyFont="1" applyFill="1" applyBorder="1"/>
    <xf numFmtId="3" fontId="66" fillId="10" borderId="9" xfId="0" applyNumberFormat="1" applyFont="1" applyFill="1" applyBorder="1"/>
    <xf numFmtId="3" fontId="66" fillId="10" borderId="6" xfId="0" applyNumberFormat="1" applyFont="1" applyFill="1" applyBorder="1"/>
    <xf numFmtId="3" fontId="66" fillId="10" borderId="8" xfId="0" applyNumberFormat="1" applyFont="1" applyFill="1" applyBorder="1"/>
    <xf numFmtId="3" fontId="66" fillId="10" borderId="7" xfId="0" applyNumberFormat="1" applyFont="1" applyFill="1" applyBorder="1"/>
    <xf numFmtId="3" fontId="66" fillId="8" borderId="10" xfId="0" applyNumberFormat="1" applyFont="1" applyFill="1" applyBorder="1"/>
    <xf numFmtId="3" fontId="66" fillId="8" borderId="0" xfId="0" applyNumberFormat="1" applyFont="1" applyFill="1" applyBorder="1"/>
    <xf numFmtId="3" fontId="66" fillId="8" borderId="1" xfId="0" applyNumberFormat="1" applyFont="1" applyFill="1" applyBorder="1"/>
    <xf numFmtId="3" fontId="66" fillId="8" borderId="3" xfId="0" applyNumberFormat="1" applyFont="1" applyFill="1" applyBorder="1"/>
    <xf numFmtId="3" fontId="66" fillId="9" borderId="10" xfId="0" applyNumberFormat="1" applyFont="1" applyFill="1" applyBorder="1"/>
    <xf numFmtId="3" fontId="66" fillId="9" borderId="0" xfId="0" applyNumberFormat="1" applyFont="1" applyFill="1" applyBorder="1"/>
    <xf numFmtId="3" fontId="66" fillId="9" borderId="1" xfId="0" applyNumberFormat="1" applyFont="1" applyFill="1" applyBorder="1"/>
    <xf numFmtId="3" fontId="66" fillId="9" borderId="3" xfId="0" applyNumberFormat="1" applyFont="1" applyFill="1" applyBorder="1"/>
    <xf numFmtId="0" fontId="45" fillId="9" borderId="5" xfId="0" applyFont="1" applyFill="1" applyBorder="1"/>
    <xf numFmtId="3" fontId="45" fillId="9" borderId="11" xfId="0" applyNumberFormat="1" applyFont="1" applyFill="1" applyBorder="1"/>
    <xf numFmtId="3" fontId="45" fillId="9" borderId="2" xfId="0" applyNumberFormat="1" applyFont="1" applyFill="1" applyBorder="1"/>
    <xf numFmtId="3" fontId="45" fillId="9" borderId="5" xfId="0" applyNumberFormat="1" applyFont="1" applyFill="1" applyBorder="1"/>
    <xf numFmtId="3" fontId="45" fillId="9" borderId="4" xfId="0" applyNumberFormat="1" applyFont="1" applyFill="1" applyBorder="1"/>
    <xf numFmtId="0" fontId="45" fillId="8" borderId="1" xfId="0" applyFont="1" applyFill="1" applyBorder="1"/>
    <xf numFmtId="3" fontId="45" fillId="8" borderId="10" xfId="0" applyNumberFormat="1" applyFont="1" applyFill="1" applyBorder="1"/>
    <xf numFmtId="3" fontId="45" fillId="8" borderId="0" xfId="0" applyNumberFormat="1" applyFont="1" applyFill="1" applyBorder="1"/>
    <xf numFmtId="3" fontId="45" fillId="8" borderId="1" xfId="0" applyNumberFormat="1" applyFont="1" applyFill="1" applyBorder="1"/>
    <xf numFmtId="3" fontId="45" fillId="8" borderId="3" xfId="0" applyNumberFormat="1" applyFont="1" applyFill="1" applyBorder="1"/>
    <xf numFmtId="0" fontId="45" fillId="13" borderId="5" xfId="0" applyFont="1" applyFill="1" applyBorder="1"/>
    <xf numFmtId="3" fontId="45" fillId="13" borderId="11" xfId="0" applyNumberFormat="1" applyFont="1" applyFill="1" applyBorder="1"/>
    <xf numFmtId="3" fontId="45" fillId="13" borderId="2" xfId="0" applyNumberFormat="1" applyFont="1" applyFill="1" applyBorder="1"/>
    <xf numFmtId="3" fontId="45" fillId="13" borderId="5" xfId="0" applyNumberFormat="1" applyFont="1" applyFill="1" applyBorder="1"/>
    <xf numFmtId="3" fontId="45" fillId="13" borderId="4" xfId="0" applyNumberFormat="1" applyFont="1" applyFill="1" applyBorder="1"/>
    <xf numFmtId="0" fontId="45" fillId="13" borderId="1" xfId="0" applyFont="1" applyFill="1" applyBorder="1"/>
    <xf numFmtId="3" fontId="56" fillId="13" borderId="10" xfId="0" applyNumberFormat="1" applyFont="1" applyFill="1" applyBorder="1"/>
    <xf numFmtId="3" fontId="56" fillId="13" borderId="0" xfId="0" applyNumberFormat="1" applyFont="1" applyFill="1" applyBorder="1"/>
    <xf numFmtId="3" fontId="56" fillId="13" borderId="1" xfId="0" applyNumberFormat="1" applyFont="1" applyFill="1" applyBorder="1"/>
    <xf numFmtId="3" fontId="56" fillId="13" borderId="3" xfId="0" applyNumberFormat="1" applyFont="1" applyFill="1" applyBorder="1"/>
    <xf numFmtId="0" fontId="45" fillId="8" borderId="5" xfId="0" applyFont="1" applyFill="1" applyBorder="1"/>
    <xf numFmtId="3" fontId="56" fillId="8" borderId="11" xfId="0" applyNumberFormat="1" applyFont="1" applyFill="1" applyBorder="1"/>
    <xf numFmtId="3" fontId="56" fillId="8" borderId="2" xfId="0" applyNumberFormat="1" applyFont="1" applyFill="1" applyBorder="1"/>
    <xf numFmtId="3" fontId="56" fillId="8" borderId="5" xfId="0" applyNumberFormat="1" applyFont="1" applyFill="1" applyBorder="1"/>
    <xf numFmtId="3" fontId="56" fillId="8" borderId="4" xfId="0" applyNumberFormat="1" applyFont="1" applyFill="1" applyBorder="1"/>
    <xf numFmtId="0" fontId="45" fillId="9" borderId="1" xfId="0" applyFont="1" applyFill="1" applyBorder="1"/>
    <xf numFmtId="3" fontId="56" fillId="9" borderId="10" xfId="0" applyNumberFormat="1" applyFont="1" applyFill="1" applyBorder="1"/>
    <xf numFmtId="3" fontId="56" fillId="9" borderId="0" xfId="0" applyNumberFormat="1" applyFont="1" applyFill="1" applyBorder="1"/>
    <xf numFmtId="3" fontId="56" fillId="9" borderId="1" xfId="0" applyNumberFormat="1" applyFont="1" applyFill="1" applyBorder="1"/>
    <xf numFmtId="3" fontId="56" fillId="9" borderId="3" xfId="0" applyNumberFormat="1" applyFont="1" applyFill="1" applyBorder="1"/>
    <xf numFmtId="0" fontId="70" fillId="11" borderId="5" xfId="0" applyFont="1" applyFill="1" applyBorder="1" applyAlignment="1">
      <alignment vertical="center"/>
    </xf>
    <xf numFmtId="3" fontId="70" fillId="11" borderId="11" xfId="0" applyNumberFormat="1" applyFont="1" applyFill="1" applyBorder="1" applyAlignment="1">
      <alignment vertical="center"/>
    </xf>
    <xf numFmtId="3" fontId="70" fillId="11" borderId="2" xfId="0" applyNumberFormat="1" applyFont="1" applyFill="1" applyBorder="1" applyAlignment="1">
      <alignment vertical="center"/>
    </xf>
    <xf numFmtId="3" fontId="70" fillId="11" borderId="5" xfId="0" applyNumberFormat="1" applyFont="1" applyFill="1" applyBorder="1" applyAlignment="1">
      <alignment vertical="center"/>
    </xf>
    <xf numFmtId="3" fontId="70" fillId="11" borderId="4" xfId="0" applyNumberFormat="1" applyFont="1" applyFill="1" applyBorder="1" applyAlignment="1">
      <alignment vertical="center"/>
    </xf>
    <xf numFmtId="3" fontId="45" fillId="13" borderId="10" xfId="0" applyNumberFormat="1" applyFont="1" applyFill="1" applyBorder="1"/>
    <xf numFmtId="3" fontId="45" fillId="13" borderId="0" xfId="0" applyNumberFormat="1" applyFont="1" applyFill="1" applyBorder="1"/>
    <xf numFmtId="3" fontId="45" fillId="13" borderId="1" xfId="0" applyNumberFormat="1" applyFont="1" applyFill="1" applyBorder="1"/>
    <xf numFmtId="3" fontId="45" fillId="13" borderId="3" xfId="0" applyNumberFormat="1" applyFont="1" applyFill="1" applyBorder="1"/>
    <xf numFmtId="3" fontId="45" fillId="8" borderId="11" xfId="0" applyNumberFormat="1" applyFont="1" applyFill="1" applyBorder="1"/>
    <xf numFmtId="3" fontId="45" fillId="8" borderId="2" xfId="0" applyNumberFormat="1" applyFont="1" applyFill="1" applyBorder="1"/>
    <xf numFmtId="3" fontId="45" fillId="8" borderId="5" xfId="0" applyNumberFormat="1" applyFont="1" applyFill="1" applyBorder="1"/>
    <xf numFmtId="3" fontId="45" fillId="8" borderId="4" xfId="0" applyNumberFormat="1" applyFont="1" applyFill="1" applyBorder="1"/>
    <xf numFmtId="3" fontId="45" fillId="9" borderId="10" xfId="0" applyNumberFormat="1" applyFont="1" applyFill="1" applyBorder="1"/>
    <xf numFmtId="3" fontId="45" fillId="9" borderId="0" xfId="0" applyNumberFormat="1" applyFont="1" applyFill="1" applyBorder="1"/>
    <xf numFmtId="3" fontId="45" fillId="9" borderId="1" xfId="0" applyNumberFormat="1" applyFont="1" applyFill="1" applyBorder="1"/>
    <xf numFmtId="3" fontId="45" fillId="9" borderId="3" xfId="0" applyNumberFormat="1" applyFont="1" applyFill="1" applyBorder="1"/>
    <xf numFmtId="0" fontId="70" fillId="14" borderId="5" xfId="0" applyFont="1" applyFill="1" applyBorder="1"/>
    <xf numFmtId="3" fontId="70" fillId="14" borderId="11" xfId="0" applyNumberFormat="1" applyFont="1" applyFill="1" applyBorder="1"/>
    <xf numFmtId="3" fontId="70" fillId="14" borderId="2" xfId="0" applyNumberFormat="1" applyFont="1" applyFill="1" applyBorder="1"/>
    <xf numFmtId="3" fontId="70" fillId="14" borderId="5" xfId="0" applyNumberFormat="1" applyFont="1" applyFill="1" applyBorder="1"/>
    <xf numFmtId="3" fontId="70" fillId="14" borderId="4" xfId="0" applyNumberFormat="1" applyFont="1" applyFill="1" applyBorder="1"/>
    <xf numFmtId="3" fontId="66" fillId="10" borderId="10" xfId="0" applyNumberFormat="1" applyFont="1" applyFill="1" applyBorder="1"/>
    <xf numFmtId="3" fontId="66" fillId="10" borderId="0" xfId="0" applyNumberFormat="1" applyFont="1" applyFill="1" applyBorder="1"/>
    <xf numFmtId="3" fontId="66" fillId="10" borderId="1" xfId="0" applyNumberFormat="1" applyFont="1" applyFill="1" applyBorder="1"/>
    <xf numFmtId="3" fontId="66" fillId="10" borderId="3" xfId="0" applyNumberFormat="1" applyFont="1" applyFill="1" applyBorder="1"/>
    <xf numFmtId="0" fontId="45" fillId="10" borderId="10" xfId="0" applyFont="1" applyFill="1" applyBorder="1"/>
    <xf numFmtId="3" fontId="45" fillId="10" borderId="0" xfId="0" applyNumberFormat="1" applyFont="1" applyFill="1" applyBorder="1"/>
    <xf numFmtId="3" fontId="45" fillId="10" borderId="1" xfId="0" applyNumberFormat="1" applyFont="1" applyFill="1" applyBorder="1"/>
    <xf numFmtId="3" fontId="45" fillId="10" borderId="3" xfId="0" applyNumberFormat="1" applyFont="1" applyFill="1" applyBorder="1"/>
    <xf numFmtId="0" fontId="45" fillId="8" borderId="11" xfId="0" applyFont="1" applyFill="1" applyBorder="1"/>
    <xf numFmtId="0" fontId="45" fillId="9" borderId="10" xfId="0" applyFont="1" applyFill="1" applyBorder="1"/>
    <xf numFmtId="0" fontId="66" fillId="10" borderId="9" xfId="0" applyFont="1" applyFill="1" applyBorder="1"/>
    <xf numFmtId="0" fontId="66" fillId="8" borderId="10" xfId="0" applyFont="1" applyFill="1" applyBorder="1"/>
    <xf numFmtId="0" fontId="66" fillId="9" borderId="10" xfId="0" applyFont="1" applyFill="1" applyBorder="1"/>
    <xf numFmtId="0" fontId="70" fillId="11" borderId="11" xfId="0" applyFont="1" applyFill="1" applyBorder="1"/>
    <xf numFmtId="3" fontId="70" fillId="9" borderId="31" xfId="0" applyNumberFormat="1" applyFont="1" applyFill="1" applyBorder="1" applyAlignment="1">
      <alignment vertical="center"/>
    </xf>
    <xf numFmtId="3" fontId="70" fillId="9" borderId="32" xfId="0" applyNumberFormat="1" applyFont="1" applyFill="1" applyBorder="1" applyAlignment="1">
      <alignment vertical="center"/>
    </xf>
    <xf numFmtId="3" fontId="70" fillId="9" borderId="12" xfId="0" applyNumberFormat="1" applyFont="1" applyFill="1" applyBorder="1" applyAlignment="1">
      <alignment vertical="center"/>
    </xf>
    <xf numFmtId="0" fontId="70" fillId="10" borderId="31" xfId="0" applyFont="1" applyFill="1" applyBorder="1" applyAlignment="1">
      <alignment vertical="center"/>
    </xf>
    <xf numFmtId="3" fontId="70" fillId="10" borderId="32" xfId="0" applyNumberFormat="1" applyFont="1" applyFill="1" applyBorder="1" applyAlignment="1">
      <alignment vertical="center"/>
    </xf>
    <xf numFmtId="3" fontId="70" fillId="10" borderId="31" xfId="0" applyNumberFormat="1" applyFont="1" applyFill="1" applyBorder="1" applyAlignment="1">
      <alignment vertical="center"/>
    </xf>
    <xf numFmtId="3" fontId="70" fillId="10" borderId="12" xfId="0" applyNumberFormat="1" applyFont="1" applyFill="1" applyBorder="1" applyAlignment="1">
      <alignment vertical="center"/>
    </xf>
    <xf numFmtId="0" fontId="74" fillId="0" borderId="0" xfId="0" applyFont="1"/>
    <xf numFmtId="0" fontId="75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6" fillId="0" borderId="0" xfId="0" applyFont="1" applyFill="1"/>
    <xf numFmtId="164" fontId="62" fillId="8" borderId="1" xfId="10" applyNumberFormat="1" applyFont="1" applyFill="1" applyBorder="1" applyAlignment="1">
      <alignment horizontal="right" wrapText="1"/>
    </xf>
    <xf numFmtId="3" fontId="72" fillId="10" borderId="6" xfId="7" applyNumberFormat="1" applyFont="1" applyFill="1" applyBorder="1" applyAlignment="1">
      <alignment wrapText="1"/>
    </xf>
    <xf numFmtId="3" fontId="72" fillId="10" borderId="8" xfId="7" applyNumberFormat="1" applyFont="1" applyFill="1" applyBorder="1" applyAlignment="1">
      <alignment wrapText="1"/>
    </xf>
    <xf numFmtId="3" fontId="72" fillId="10" borderId="7" xfId="7" applyNumberFormat="1" applyFont="1" applyFill="1" applyBorder="1" applyAlignment="1">
      <alignment wrapText="1"/>
    </xf>
    <xf numFmtId="164" fontId="69" fillId="11" borderId="31" xfId="10" applyNumberFormat="1" applyFont="1" applyFill="1" applyBorder="1" applyAlignment="1">
      <alignment wrapText="1"/>
    </xf>
    <xf numFmtId="164" fontId="69" fillId="11" borderId="32" xfId="10" applyNumberFormat="1" applyFont="1" applyFill="1" applyBorder="1" applyAlignment="1">
      <alignment wrapText="1"/>
    </xf>
    <xf numFmtId="164" fontId="69" fillId="11" borderId="12" xfId="10" applyNumberFormat="1" applyFont="1" applyFill="1" applyBorder="1" applyAlignment="1">
      <alignment wrapText="1"/>
    </xf>
    <xf numFmtId="165" fontId="69" fillId="11" borderId="31" xfId="10" applyNumberFormat="1" applyFont="1" applyFill="1" applyBorder="1" applyAlignment="1">
      <alignment wrapText="1"/>
    </xf>
    <xf numFmtId="165" fontId="69" fillId="11" borderId="32" xfId="10" applyNumberFormat="1" applyFont="1" applyFill="1" applyBorder="1" applyAlignment="1">
      <alignment wrapText="1"/>
    </xf>
    <xf numFmtId="165" fontId="69" fillId="11" borderId="12" xfId="10" applyNumberFormat="1" applyFont="1" applyFill="1" applyBorder="1" applyAlignment="1">
      <alignment wrapText="1"/>
    </xf>
    <xf numFmtId="164" fontId="62" fillId="8" borderId="0" xfId="10" applyNumberFormat="1" applyFont="1" applyFill="1" applyBorder="1" applyAlignment="1">
      <alignment horizontal="right" wrapText="1"/>
    </xf>
    <xf numFmtId="165" fontId="62" fillId="8" borderId="0" xfId="10" applyNumberFormat="1" applyFont="1" applyFill="1" applyBorder="1" applyAlignment="1">
      <alignment horizontal="right" wrapText="1"/>
    </xf>
    <xf numFmtId="164" fontId="62" fillId="9" borderId="1" xfId="10" applyNumberFormat="1" applyFont="1" applyFill="1" applyBorder="1" applyAlignment="1">
      <alignment horizontal="right" wrapText="1"/>
    </xf>
    <xf numFmtId="164" fontId="62" fillId="9" borderId="0" xfId="10" applyNumberFormat="1" applyFont="1" applyFill="1" applyBorder="1" applyAlignment="1">
      <alignment horizontal="right" wrapText="1"/>
    </xf>
    <xf numFmtId="165" fontId="62" fillId="9" borderId="0" xfId="10" applyNumberFormat="1" applyFont="1" applyFill="1" applyBorder="1" applyAlignment="1">
      <alignment horizontal="right" wrapText="1"/>
    </xf>
    <xf numFmtId="165" fontId="62" fillId="9" borderId="5" xfId="10" applyNumberFormat="1" applyFont="1" applyFill="1" applyBorder="1" applyAlignment="1">
      <alignment horizontal="right" wrapText="1"/>
    </xf>
    <xf numFmtId="165" fontId="62" fillId="9" borderId="2" xfId="10" applyNumberFormat="1" applyFont="1" applyFill="1" applyBorder="1" applyAlignment="1">
      <alignment horizontal="right" wrapText="1"/>
    </xf>
    <xf numFmtId="165" fontId="62" fillId="9" borderId="4" xfId="10" applyNumberFormat="1" applyFont="1" applyFill="1" applyBorder="1" applyAlignment="1">
      <alignment horizontal="right" wrapText="1"/>
    </xf>
    <xf numFmtId="164" fontId="62" fillId="9" borderId="5" xfId="10" applyNumberFormat="1" applyFont="1" applyFill="1" applyBorder="1" applyAlignment="1">
      <alignment horizontal="right" wrapText="1"/>
    </xf>
    <xf numFmtId="164" fontId="62" fillId="9" borderId="2" xfId="10" applyNumberFormat="1" applyFont="1" applyFill="1" applyBorder="1" applyAlignment="1">
      <alignment horizontal="right" wrapText="1"/>
    </xf>
    <xf numFmtId="0" fontId="77" fillId="12" borderId="35" xfId="5" applyFont="1" applyFill="1" applyBorder="1" applyAlignment="1">
      <alignment horizontal="center" vertical="center"/>
    </xf>
    <xf numFmtId="0" fontId="49" fillId="0" borderId="1" xfId="0" applyFont="1" applyFill="1" applyBorder="1"/>
    <xf numFmtId="0" fontId="71" fillId="0" borderId="1" xfId="0" applyFont="1" applyFill="1" applyBorder="1"/>
    <xf numFmtId="0" fontId="69" fillId="0" borderId="5" xfId="0" applyFont="1" applyFill="1" applyBorder="1"/>
    <xf numFmtId="0" fontId="49" fillId="0" borderId="8" xfId="0" applyFont="1" applyFill="1" applyBorder="1"/>
    <xf numFmtId="0" fontId="64" fillId="12" borderId="36" xfId="5" applyFont="1" applyFill="1" applyBorder="1" applyAlignment="1">
      <alignment horizontal="center" vertical="center"/>
    </xf>
    <xf numFmtId="0" fontId="64" fillId="12" borderId="37" xfId="5" applyFont="1" applyFill="1" applyBorder="1" applyAlignment="1">
      <alignment horizontal="center" vertical="center"/>
    </xf>
    <xf numFmtId="0" fontId="43" fillId="0" borderId="0" xfId="0" applyFont="1" applyFill="1"/>
    <xf numFmtId="3" fontId="60" fillId="12" borderId="20" xfId="7" applyNumberFormat="1" applyFont="1" applyFill="1" applyBorder="1" applyAlignment="1">
      <alignment horizontal="center" wrapText="1"/>
    </xf>
    <xf numFmtId="3" fontId="60" fillId="12" borderId="14" xfId="7" applyNumberFormat="1" applyFont="1" applyFill="1" applyBorder="1" applyAlignment="1">
      <alignment horizontal="center" wrapText="1"/>
    </xf>
    <xf numFmtId="3" fontId="60" fillId="12" borderId="21" xfId="7" applyNumberFormat="1" applyFont="1" applyFill="1" applyBorder="1" applyAlignment="1">
      <alignment horizontal="center" wrapText="1"/>
    </xf>
    <xf numFmtId="3" fontId="27" fillId="12" borderId="20" xfId="7" applyNumberFormat="1" applyFont="1" applyFill="1" applyBorder="1" applyAlignment="1">
      <alignment horizontal="center" wrapText="1"/>
    </xf>
    <xf numFmtId="3" fontId="27" fillId="12" borderId="14" xfId="7" applyNumberFormat="1" applyFont="1" applyFill="1" applyBorder="1" applyAlignment="1">
      <alignment horizontal="center" wrapText="1"/>
    </xf>
    <xf numFmtId="3" fontId="27" fillId="12" borderId="21" xfId="7" applyNumberFormat="1" applyFont="1" applyFill="1" applyBorder="1" applyAlignment="1">
      <alignment horizontal="center" wrapText="1"/>
    </xf>
    <xf numFmtId="3" fontId="68" fillId="12" borderId="20" xfId="7" applyNumberFormat="1" applyFont="1" applyFill="1" applyBorder="1" applyAlignment="1">
      <alignment horizontal="center" wrapText="1"/>
    </xf>
    <xf numFmtId="3" fontId="68" fillId="12" borderId="14" xfId="7" applyNumberFormat="1" applyFont="1" applyFill="1" applyBorder="1" applyAlignment="1">
      <alignment horizontal="center" wrapText="1"/>
    </xf>
    <xf numFmtId="3" fontId="68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/>
  </sheetViews>
  <sheetFormatPr baseColWidth="10" defaultColWidth="9.140625" defaultRowHeight="12.75" x14ac:dyDescent="0.2"/>
  <cols>
    <col min="1" max="1" width="4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267" t="s">
        <v>418</v>
      </c>
      <c r="B1" s="268"/>
      <c r="C1" s="269" t="s">
        <v>464</v>
      </c>
      <c r="D1" s="249"/>
      <c r="E1" s="249"/>
      <c r="F1" s="249"/>
      <c r="G1" s="250"/>
      <c r="H1" s="266"/>
      <c r="I1" s="266"/>
      <c r="J1" s="266"/>
      <c r="K1" s="266"/>
      <c r="L1" s="266"/>
      <c r="M1" s="266"/>
      <c r="N1" s="364" t="str">
        <f>'R2 2025'!O56</f>
        <v>2025-10</v>
      </c>
    </row>
    <row r="2" spans="1:14" x14ac:dyDescent="0.2">
      <c r="A2" s="251"/>
      <c r="B2" s="252"/>
      <c r="C2" s="252"/>
      <c r="D2" s="252"/>
      <c r="E2" s="252"/>
      <c r="F2" s="252"/>
      <c r="G2" s="252"/>
      <c r="H2" s="252"/>
    </row>
    <row r="3" spans="1:14" x14ac:dyDescent="0.2">
      <c r="A3" s="253"/>
      <c r="B3" s="254"/>
      <c r="C3" s="252"/>
      <c r="D3" s="252"/>
      <c r="E3" s="252"/>
      <c r="F3" s="252"/>
      <c r="G3" s="252"/>
      <c r="H3" s="252"/>
    </row>
    <row r="4" spans="1:14" ht="15" x14ac:dyDescent="0.2">
      <c r="A4" s="284"/>
      <c r="B4" s="285"/>
      <c r="C4" s="278"/>
      <c r="D4" s="279"/>
      <c r="E4" s="252"/>
      <c r="F4" s="252"/>
      <c r="G4" s="252"/>
      <c r="H4" s="252"/>
      <c r="I4" s="252"/>
      <c r="J4" s="252"/>
    </row>
    <row r="5" spans="1:14" ht="15.75" x14ac:dyDescent="0.25">
      <c r="A5" s="276"/>
      <c r="B5" s="277"/>
      <c r="C5" s="276"/>
      <c r="D5" s="277"/>
      <c r="E5" s="256"/>
      <c r="F5" s="256"/>
      <c r="G5" s="256"/>
      <c r="H5" s="257"/>
      <c r="I5" s="256"/>
      <c r="J5" s="252"/>
    </row>
    <row r="6" spans="1:14" ht="15" x14ac:dyDescent="0.2">
      <c r="A6" s="278"/>
      <c r="B6" s="279"/>
      <c r="C6" s="278"/>
      <c r="D6" s="279"/>
      <c r="E6" s="256"/>
      <c r="F6" s="256"/>
      <c r="G6" s="256"/>
      <c r="H6" s="257"/>
      <c r="I6" s="256"/>
      <c r="J6" s="252"/>
    </row>
    <row r="7" spans="1:14" ht="15" x14ac:dyDescent="0.2">
      <c r="A7" s="278" t="s">
        <v>465</v>
      </c>
      <c r="B7" s="279" t="s">
        <v>511</v>
      </c>
      <c r="C7" s="278"/>
      <c r="D7" s="279"/>
      <c r="E7" s="256"/>
      <c r="F7" s="256"/>
      <c r="G7" s="256"/>
      <c r="H7" s="257"/>
      <c r="I7" s="256"/>
      <c r="J7" s="252"/>
    </row>
    <row r="8" spans="1:14" ht="15.75" x14ac:dyDescent="0.25">
      <c r="A8" s="276"/>
      <c r="B8" s="277" t="s">
        <v>513</v>
      </c>
      <c r="C8" s="276"/>
      <c r="D8" s="277"/>
      <c r="E8" s="256"/>
      <c r="F8" s="256"/>
      <c r="G8" s="256"/>
      <c r="H8" s="257"/>
      <c r="I8" s="256"/>
      <c r="J8" s="252"/>
    </row>
    <row r="9" spans="1:14" ht="15" x14ac:dyDescent="0.2">
      <c r="A9" s="278"/>
      <c r="B9" s="279"/>
      <c r="C9" s="278"/>
      <c r="D9" s="279"/>
      <c r="E9" s="256"/>
      <c r="F9" s="256"/>
      <c r="G9" s="256"/>
      <c r="H9" s="257"/>
      <c r="I9" s="256"/>
      <c r="J9" s="252"/>
    </row>
    <row r="10" spans="1:14" ht="15" x14ac:dyDescent="0.2">
      <c r="A10" s="278" t="s">
        <v>466</v>
      </c>
      <c r="B10" s="279" t="s">
        <v>514</v>
      </c>
      <c r="C10" s="278"/>
      <c r="D10" s="279"/>
      <c r="E10" s="256"/>
      <c r="F10" s="256"/>
      <c r="G10" s="256"/>
      <c r="H10" s="257"/>
      <c r="I10" s="256"/>
      <c r="J10" s="252"/>
    </row>
    <row r="11" spans="1:14" ht="15.75" x14ac:dyDescent="0.25">
      <c r="A11" s="276"/>
      <c r="B11" s="277" t="s">
        <v>515</v>
      </c>
      <c r="C11" s="276"/>
      <c r="D11" s="277"/>
      <c r="E11" s="256"/>
      <c r="F11" s="256"/>
      <c r="G11" s="256"/>
      <c r="H11" s="257"/>
      <c r="I11" s="256"/>
      <c r="J11" s="257"/>
    </row>
    <row r="12" spans="1:14" ht="15" x14ac:dyDescent="0.2">
      <c r="A12" s="278"/>
      <c r="B12" s="279"/>
      <c r="C12" s="278"/>
      <c r="D12" s="279"/>
      <c r="E12" s="256"/>
      <c r="F12" s="256"/>
      <c r="G12" s="256"/>
      <c r="H12" s="257"/>
      <c r="I12" s="256"/>
      <c r="J12" s="257"/>
    </row>
    <row r="13" spans="1:14" ht="15" x14ac:dyDescent="0.2">
      <c r="A13" s="278" t="s">
        <v>467</v>
      </c>
      <c r="B13" s="279" t="s">
        <v>517</v>
      </c>
      <c r="C13" s="278"/>
      <c r="D13" s="279"/>
      <c r="E13" s="256"/>
      <c r="F13" s="256"/>
      <c r="G13" s="256"/>
      <c r="H13" s="257"/>
      <c r="I13" s="256"/>
      <c r="J13" s="257"/>
    </row>
    <row r="14" spans="1:14" ht="15.75" x14ac:dyDescent="0.25">
      <c r="A14" s="276"/>
      <c r="B14" s="277" t="s">
        <v>518</v>
      </c>
      <c r="C14" s="276"/>
      <c r="D14" s="277"/>
      <c r="E14" s="256"/>
      <c r="F14" s="256"/>
      <c r="G14" s="256"/>
      <c r="H14" s="257"/>
      <c r="I14" s="256"/>
      <c r="J14" s="257"/>
    </row>
    <row r="15" spans="1:14" ht="15" x14ac:dyDescent="0.2">
      <c r="A15" s="278"/>
      <c r="B15" s="279"/>
      <c r="C15" s="278"/>
      <c r="D15" s="279"/>
      <c r="E15" s="256"/>
      <c r="F15" s="256"/>
      <c r="G15" s="256"/>
      <c r="H15" s="257"/>
      <c r="I15" s="256"/>
      <c r="J15" s="257"/>
    </row>
    <row r="16" spans="1:14" ht="15" x14ac:dyDescent="0.2">
      <c r="A16" s="278" t="s">
        <v>468</v>
      </c>
      <c r="B16" s="279" t="s">
        <v>519</v>
      </c>
      <c r="C16" s="278"/>
      <c r="D16" s="279"/>
      <c r="E16" s="256"/>
      <c r="F16" s="256"/>
      <c r="G16" s="256"/>
      <c r="H16" s="257"/>
      <c r="I16" s="256"/>
      <c r="J16" s="257"/>
    </row>
    <row r="17" spans="1:10" ht="15.75" x14ac:dyDescent="0.25">
      <c r="A17" s="276"/>
      <c r="B17" s="277" t="s">
        <v>520</v>
      </c>
      <c r="C17" s="276"/>
      <c r="D17" s="277"/>
      <c r="E17" s="256"/>
      <c r="F17" s="256"/>
      <c r="G17" s="256"/>
      <c r="H17" s="257"/>
      <c r="I17" s="256"/>
      <c r="J17" s="257"/>
    </row>
    <row r="18" spans="1:10" ht="15" x14ac:dyDescent="0.2">
      <c r="A18" s="278"/>
      <c r="B18" s="279"/>
      <c r="C18" s="278"/>
      <c r="D18" s="279"/>
      <c r="E18" s="256"/>
      <c r="F18" s="256"/>
      <c r="G18" s="256"/>
      <c r="H18" s="257"/>
      <c r="I18" s="256"/>
      <c r="J18" s="257"/>
    </row>
    <row r="19" spans="1:10" ht="15" x14ac:dyDescent="0.2">
      <c r="A19" s="278" t="s">
        <v>469</v>
      </c>
      <c r="B19" s="279" t="s">
        <v>521</v>
      </c>
      <c r="C19" s="278"/>
      <c r="D19" s="279"/>
      <c r="E19" s="256"/>
      <c r="F19" s="256"/>
      <c r="G19" s="256"/>
      <c r="H19" s="257"/>
      <c r="I19" s="256"/>
      <c r="J19" s="257"/>
    </row>
    <row r="20" spans="1:10" ht="15.75" x14ac:dyDescent="0.25">
      <c r="A20" s="276"/>
      <c r="B20" s="277" t="s">
        <v>522</v>
      </c>
      <c r="C20" s="276"/>
      <c r="D20" s="277"/>
      <c r="E20" s="258"/>
      <c r="F20" s="258"/>
      <c r="G20" s="258"/>
      <c r="H20" s="259"/>
      <c r="I20" s="258"/>
      <c r="J20" s="257"/>
    </row>
    <row r="21" spans="1:10" ht="15" x14ac:dyDescent="0.2">
      <c r="A21" s="278"/>
      <c r="B21" s="279"/>
      <c r="C21" s="278"/>
      <c r="D21" s="279"/>
      <c r="E21" s="258"/>
      <c r="F21" s="258"/>
      <c r="G21" s="258"/>
      <c r="H21" s="259"/>
      <c r="I21" s="258"/>
      <c r="J21" s="257"/>
    </row>
    <row r="22" spans="1:10" ht="15" x14ac:dyDescent="0.2">
      <c r="A22" s="278" t="s">
        <v>470</v>
      </c>
      <c r="B22" s="279" t="s">
        <v>523</v>
      </c>
      <c r="C22" s="278"/>
      <c r="D22" s="279"/>
      <c r="E22" s="258"/>
      <c r="F22" s="258"/>
      <c r="G22" s="258"/>
      <c r="H22" s="259"/>
      <c r="I22" s="258"/>
      <c r="J22" s="257"/>
    </row>
    <row r="23" spans="1:10" ht="15.75" x14ac:dyDescent="0.25">
      <c r="A23" s="276"/>
      <c r="B23" s="277" t="s">
        <v>524</v>
      </c>
      <c r="C23" s="276"/>
      <c r="D23" s="280"/>
      <c r="E23" s="258"/>
      <c r="F23" s="258"/>
      <c r="G23" s="258"/>
      <c r="H23" s="259"/>
      <c r="I23" s="258"/>
      <c r="J23" s="257"/>
    </row>
    <row r="24" spans="1:10" ht="15" x14ac:dyDescent="0.2">
      <c r="A24" s="278"/>
      <c r="B24" s="279"/>
      <c r="C24" s="278"/>
      <c r="D24" s="281"/>
      <c r="E24" s="258"/>
      <c r="F24" s="258"/>
      <c r="G24" s="258"/>
      <c r="H24" s="259"/>
      <c r="I24" s="258"/>
      <c r="J24" s="257"/>
    </row>
    <row r="25" spans="1:10" ht="15" x14ac:dyDescent="0.2">
      <c r="A25" s="278" t="s">
        <v>471</v>
      </c>
      <c r="B25" s="279" t="s">
        <v>492</v>
      </c>
      <c r="C25" s="278"/>
      <c r="D25" s="281"/>
      <c r="E25" s="258"/>
      <c r="F25" s="258"/>
      <c r="G25" s="258"/>
      <c r="H25" s="259"/>
      <c r="I25" s="258"/>
      <c r="J25" s="257"/>
    </row>
    <row r="26" spans="1:10" ht="15.75" x14ac:dyDescent="0.25">
      <c r="A26" s="276"/>
      <c r="B26" s="280" t="s">
        <v>493</v>
      </c>
      <c r="C26" s="276"/>
      <c r="D26" s="277"/>
      <c r="E26" s="258"/>
      <c r="F26" s="258"/>
      <c r="G26" s="258"/>
      <c r="H26" s="259"/>
      <c r="I26" s="258"/>
      <c r="J26" s="257"/>
    </row>
    <row r="27" spans="1:10" ht="15" x14ac:dyDescent="0.2">
      <c r="A27" s="278"/>
      <c r="B27" s="281"/>
      <c r="C27" s="278"/>
      <c r="D27" s="279"/>
      <c r="E27" s="258"/>
      <c r="F27" s="258"/>
      <c r="G27" s="258"/>
      <c r="H27" s="259"/>
      <c r="I27" s="258"/>
      <c r="J27" s="257"/>
    </row>
    <row r="28" spans="1:10" ht="15" x14ac:dyDescent="0.2">
      <c r="A28" s="278" t="s">
        <v>472</v>
      </c>
      <c r="B28" s="281" t="s">
        <v>494</v>
      </c>
      <c r="C28" s="278"/>
      <c r="D28" s="279"/>
      <c r="E28" s="258"/>
      <c r="F28" s="258"/>
      <c r="G28" s="258"/>
      <c r="H28" s="259"/>
      <c r="I28" s="258"/>
      <c r="J28" s="257"/>
    </row>
    <row r="29" spans="1:10" ht="15.75" x14ac:dyDescent="0.25">
      <c r="A29" s="276"/>
      <c r="B29" s="277" t="s">
        <v>495</v>
      </c>
      <c r="C29" s="276"/>
      <c r="D29" s="277"/>
      <c r="E29" s="258"/>
      <c r="F29" s="258"/>
      <c r="G29" s="258"/>
      <c r="H29" s="259"/>
      <c r="I29" s="258"/>
      <c r="J29" s="257"/>
    </row>
    <row r="30" spans="1:10" ht="15" x14ac:dyDescent="0.2">
      <c r="A30" s="278"/>
      <c r="B30" s="279"/>
      <c r="C30" s="278"/>
      <c r="D30" s="279"/>
      <c r="E30" s="258"/>
      <c r="F30" s="258"/>
      <c r="G30" s="258"/>
      <c r="H30" s="259"/>
      <c r="I30" s="258"/>
      <c r="J30" s="257"/>
    </row>
    <row r="31" spans="1:10" ht="15" x14ac:dyDescent="0.2">
      <c r="A31" s="278" t="s">
        <v>473</v>
      </c>
      <c r="B31" s="279" t="s">
        <v>496</v>
      </c>
      <c r="C31" s="278"/>
      <c r="D31" s="279"/>
      <c r="E31" s="258"/>
      <c r="F31" s="258"/>
      <c r="G31" s="258"/>
      <c r="H31" s="259"/>
      <c r="I31" s="258"/>
      <c r="J31" s="257"/>
    </row>
    <row r="32" spans="1:10" ht="15.75" x14ac:dyDescent="0.25">
      <c r="A32" s="276"/>
      <c r="B32" s="277" t="s">
        <v>497</v>
      </c>
      <c r="C32" s="276"/>
      <c r="D32" s="277"/>
      <c r="E32" s="258"/>
      <c r="F32" s="258"/>
      <c r="G32" s="258"/>
      <c r="H32" s="259"/>
      <c r="I32" s="258"/>
      <c r="J32" s="257"/>
    </row>
    <row r="33" spans="1:10" ht="15" x14ac:dyDescent="0.2">
      <c r="A33" s="278"/>
      <c r="B33" s="279"/>
      <c r="C33" s="278"/>
      <c r="D33" s="279"/>
      <c r="E33" s="258"/>
      <c r="F33" s="258"/>
      <c r="G33" s="258"/>
      <c r="H33" s="259"/>
      <c r="I33" s="258"/>
      <c r="J33" s="257"/>
    </row>
    <row r="34" spans="1:10" ht="15" x14ac:dyDescent="0.2">
      <c r="A34" s="278" t="s">
        <v>474</v>
      </c>
      <c r="B34" s="279" t="s">
        <v>498</v>
      </c>
      <c r="C34" s="278"/>
      <c r="D34" s="279"/>
      <c r="E34" s="258"/>
      <c r="F34" s="258"/>
      <c r="G34" s="258"/>
      <c r="H34" s="259"/>
      <c r="I34" s="258"/>
      <c r="J34" s="257"/>
    </row>
    <row r="35" spans="1:10" ht="15.75" x14ac:dyDescent="0.25">
      <c r="A35" s="276"/>
      <c r="B35" s="277" t="s">
        <v>499</v>
      </c>
      <c r="C35" s="276"/>
      <c r="D35" s="277"/>
      <c r="E35" s="258"/>
      <c r="F35" s="258"/>
      <c r="G35" s="258"/>
      <c r="H35" s="259"/>
      <c r="I35" s="258"/>
      <c r="J35" s="257"/>
    </row>
    <row r="36" spans="1:10" ht="15" x14ac:dyDescent="0.2">
      <c r="A36" s="278"/>
      <c r="B36" s="279"/>
      <c r="C36" s="278"/>
      <c r="D36" s="279"/>
      <c r="E36" s="258"/>
      <c r="F36" s="258"/>
      <c r="G36" s="258"/>
      <c r="H36" s="259"/>
      <c r="I36" s="258"/>
      <c r="J36" s="257"/>
    </row>
    <row r="37" spans="1:10" ht="15" x14ac:dyDescent="0.2">
      <c r="A37" s="278" t="s">
        <v>475</v>
      </c>
      <c r="B37" s="279" t="s">
        <v>525</v>
      </c>
      <c r="C37" s="278"/>
      <c r="D37" s="279"/>
      <c r="E37" s="258"/>
      <c r="F37" s="258"/>
      <c r="G37" s="258"/>
      <c r="H37" s="259"/>
      <c r="I37" s="258"/>
      <c r="J37" s="257"/>
    </row>
    <row r="38" spans="1:10" ht="15.75" x14ac:dyDescent="0.25">
      <c r="A38" s="276"/>
      <c r="B38" s="277" t="s">
        <v>526</v>
      </c>
      <c r="C38" s="276"/>
      <c r="D38" s="277"/>
      <c r="E38" s="258"/>
      <c r="F38" s="258"/>
      <c r="G38" s="258"/>
      <c r="H38" s="259"/>
      <c r="I38" s="258"/>
      <c r="J38" s="257"/>
    </row>
    <row r="39" spans="1:10" ht="15" x14ac:dyDescent="0.2">
      <c r="A39" s="278"/>
      <c r="B39" s="279"/>
      <c r="C39" s="278"/>
      <c r="D39" s="279"/>
      <c r="E39" s="258"/>
      <c r="F39" s="258"/>
      <c r="G39" s="258"/>
      <c r="H39" s="259"/>
      <c r="I39" s="258"/>
      <c r="J39" s="257"/>
    </row>
    <row r="40" spans="1:10" ht="15" x14ac:dyDescent="0.2">
      <c r="A40" s="278" t="s">
        <v>476</v>
      </c>
      <c r="B40" s="279" t="s">
        <v>527</v>
      </c>
      <c r="C40" s="278"/>
      <c r="D40" s="279"/>
      <c r="E40" s="258"/>
      <c r="F40" s="258"/>
      <c r="G40" s="258"/>
      <c r="H40" s="259"/>
      <c r="I40" s="258"/>
      <c r="J40" s="257"/>
    </row>
    <row r="41" spans="1:10" ht="15.75" x14ac:dyDescent="0.25">
      <c r="A41" s="276"/>
      <c r="B41" s="277" t="s">
        <v>508</v>
      </c>
      <c r="C41" s="276"/>
      <c r="D41" s="277"/>
      <c r="E41" s="258"/>
      <c r="F41" s="258"/>
      <c r="G41" s="258"/>
      <c r="H41" s="259"/>
      <c r="I41" s="258"/>
      <c r="J41" s="257"/>
    </row>
    <row r="42" spans="1:10" ht="15" x14ac:dyDescent="0.2">
      <c r="A42" s="278"/>
      <c r="B42" s="279"/>
      <c r="C42" s="278"/>
      <c r="D42" s="279"/>
      <c r="E42" s="258"/>
      <c r="F42" s="258"/>
      <c r="G42" s="258"/>
      <c r="H42" s="259"/>
      <c r="I42" s="258"/>
      <c r="J42" s="257"/>
    </row>
    <row r="43" spans="1:10" ht="15" x14ac:dyDescent="0.2">
      <c r="A43" s="278" t="s">
        <v>477</v>
      </c>
      <c r="B43" s="279" t="s">
        <v>536</v>
      </c>
      <c r="C43" s="278"/>
      <c r="D43" s="279"/>
      <c r="E43" s="258"/>
      <c r="F43" s="258"/>
      <c r="G43" s="258"/>
      <c r="H43" s="259"/>
      <c r="I43" s="258"/>
      <c r="J43" s="257"/>
    </row>
    <row r="44" spans="1:10" ht="15.75" x14ac:dyDescent="0.25">
      <c r="A44" s="276"/>
      <c r="B44" s="277" t="s">
        <v>537</v>
      </c>
      <c r="C44" s="276"/>
      <c r="D44" s="277"/>
      <c r="E44" s="258"/>
      <c r="F44" s="258"/>
      <c r="G44" s="258"/>
      <c r="H44" s="259"/>
      <c r="I44" s="258"/>
      <c r="J44" s="257"/>
    </row>
    <row r="45" spans="1:10" ht="15" x14ac:dyDescent="0.2">
      <c r="A45" s="278"/>
      <c r="B45" s="279"/>
      <c r="C45" s="278"/>
      <c r="D45" s="279"/>
      <c r="E45" s="252"/>
      <c r="F45" s="252"/>
      <c r="G45" s="252"/>
      <c r="H45" s="252"/>
      <c r="I45" s="258"/>
      <c r="J45" s="260"/>
    </row>
    <row r="46" spans="1:10" ht="15" x14ac:dyDescent="0.2">
      <c r="A46" s="278" t="s">
        <v>478</v>
      </c>
      <c r="B46" s="279" t="s">
        <v>538</v>
      </c>
      <c r="C46" s="278"/>
      <c r="D46" s="279"/>
      <c r="E46" s="252"/>
      <c r="F46" s="252"/>
      <c r="G46" s="252"/>
      <c r="H46" s="252"/>
      <c r="I46" s="258"/>
      <c r="J46" s="260"/>
    </row>
    <row r="47" spans="1:10" ht="15.75" x14ac:dyDescent="0.25">
      <c r="A47" s="276"/>
      <c r="B47" s="277" t="s">
        <v>539</v>
      </c>
      <c r="C47" s="276"/>
      <c r="D47" s="277"/>
      <c r="E47" s="252"/>
      <c r="F47" s="252"/>
      <c r="G47" s="252"/>
      <c r="H47" s="252"/>
      <c r="I47" s="258"/>
      <c r="J47" s="260"/>
    </row>
    <row r="48" spans="1:10" ht="15" x14ac:dyDescent="0.2">
      <c r="A48" s="278"/>
      <c r="B48" s="279"/>
      <c r="C48" s="278"/>
      <c r="D48" s="279"/>
      <c r="E48" s="252"/>
      <c r="F48" s="252"/>
      <c r="G48" s="252"/>
      <c r="H48" s="252"/>
      <c r="I48" s="252"/>
      <c r="J48" s="261"/>
    </row>
    <row r="49" spans="1:10" ht="15" x14ac:dyDescent="0.2">
      <c r="A49" s="278" t="s">
        <v>479</v>
      </c>
      <c r="B49" s="279" t="s">
        <v>528</v>
      </c>
      <c r="C49" s="278"/>
      <c r="D49" s="279"/>
      <c r="E49" s="252"/>
      <c r="F49" s="252"/>
      <c r="G49" s="252"/>
      <c r="H49" s="252"/>
      <c r="I49" s="252"/>
      <c r="J49" s="261"/>
    </row>
    <row r="50" spans="1:10" ht="15.75" x14ac:dyDescent="0.25">
      <c r="A50" s="276"/>
      <c r="B50" s="277" t="s">
        <v>529</v>
      </c>
      <c r="C50" s="276"/>
      <c r="D50" s="277"/>
      <c r="E50" s="252"/>
      <c r="F50" s="252"/>
      <c r="G50" s="252"/>
      <c r="H50" s="252"/>
      <c r="I50" s="260"/>
      <c r="J50" s="261"/>
    </row>
    <row r="51" spans="1:10" ht="15" x14ac:dyDescent="0.2">
      <c r="A51" s="278"/>
      <c r="B51" s="279"/>
      <c r="C51" s="278"/>
      <c r="D51" s="279"/>
      <c r="E51" s="252"/>
      <c r="F51" s="252"/>
      <c r="G51" s="252"/>
      <c r="H51" s="252"/>
      <c r="I51" s="252"/>
      <c r="J51" s="261"/>
    </row>
    <row r="52" spans="1:10" ht="15" x14ac:dyDescent="0.2">
      <c r="A52" s="278" t="s">
        <v>480</v>
      </c>
      <c r="B52" s="279" t="s">
        <v>530</v>
      </c>
      <c r="C52" s="251"/>
      <c r="D52" s="255"/>
      <c r="E52" s="252"/>
      <c r="F52" s="252"/>
      <c r="G52" s="252"/>
      <c r="H52" s="252"/>
      <c r="I52" s="252"/>
      <c r="J52" s="261"/>
    </row>
    <row r="53" spans="1:10" ht="15.75" x14ac:dyDescent="0.25">
      <c r="A53" s="276"/>
      <c r="B53" s="277" t="s">
        <v>531</v>
      </c>
      <c r="C53" s="253"/>
      <c r="D53" s="254"/>
      <c r="E53" s="252"/>
      <c r="F53" s="252"/>
      <c r="G53" s="252"/>
      <c r="H53" s="252"/>
      <c r="I53" s="252"/>
      <c r="J53" s="261"/>
    </row>
    <row r="54" spans="1:10" ht="15" x14ac:dyDescent="0.2">
      <c r="A54" s="278"/>
      <c r="B54" s="279"/>
      <c r="C54" s="251"/>
      <c r="D54" s="255"/>
      <c r="E54" s="252"/>
      <c r="F54" s="252"/>
      <c r="G54" s="252"/>
      <c r="H54" s="252"/>
      <c r="I54" s="252"/>
      <c r="J54" s="261"/>
    </row>
    <row r="55" spans="1:10" ht="15" x14ac:dyDescent="0.2">
      <c r="A55" s="278" t="s">
        <v>481</v>
      </c>
      <c r="B55" s="279" t="s">
        <v>500</v>
      </c>
      <c r="C55" s="251"/>
      <c r="D55" s="255"/>
      <c r="E55" s="252"/>
      <c r="F55" s="252"/>
      <c r="G55" s="252"/>
      <c r="H55" s="252"/>
      <c r="I55" s="252"/>
      <c r="J55" s="261"/>
    </row>
    <row r="56" spans="1:10" ht="15.75" x14ac:dyDescent="0.25">
      <c r="A56" s="276"/>
      <c r="B56" s="277" t="s">
        <v>501</v>
      </c>
      <c r="C56" s="253"/>
      <c r="D56" s="254"/>
      <c r="E56" s="252"/>
      <c r="F56" s="252"/>
      <c r="G56" s="252"/>
      <c r="H56" s="252"/>
      <c r="I56" s="252"/>
      <c r="J56" s="261"/>
    </row>
    <row r="57" spans="1:10" ht="14.25" x14ac:dyDescent="0.2">
      <c r="A57" s="284"/>
      <c r="C57" s="251"/>
      <c r="D57" s="255"/>
      <c r="E57" s="252"/>
      <c r="F57" s="252"/>
      <c r="G57" s="252"/>
      <c r="H57" s="252"/>
      <c r="I57" s="252"/>
      <c r="J57" s="252"/>
    </row>
    <row r="58" spans="1:10" ht="15" x14ac:dyDescent="0.2">
      <c r="A58" s="278" t="s">
        <v>482</v>
      </c>
      <c r="B58" s="279" t="s">
        <v>502</v>
      </c>
      <c r="C58" s="251"/>
      <c r="D58" s="255"/>
      <c r="E58" s="252"/>
      <c r="F58" s="252"/>
      <c r="G58" s="252"/>
      <c r="H58" s="252"/>
      <c r="I58" s="252"/>
      <c r="J58" s="252"/>
    </row>
    <row r="59" spans="1:10" ht="15.75" x14ac:dyDescent="0.25">
      <c r="A59" s="276"/>
      <c r="B59" s="277" t="s">
        <v>503</v>
      </c>
      <c r="C59" s="253"/>
      <c r="D59" s="254"/>
      <c r="E59" s="252"/>
      <c r="F59" s="252"/>
      <c r="G59" s="252"/>
      <c r="H59" s="252"/>
      <c r="I59" s="252"/>
      <c r="J59" s="252"/>
    </row>
    <row r="60" spans="1:10" ht="14.25" x14ac:dyDescent="0.2">
      <c r="A60" s="284"/>
      <c r="C60" s="251"/>
      <c r="D60" s="255"/>
      <c r="E60" s="252"/>
      <c r="F60" s="252"/>
      <c r="G60" s="252"/>
      <c r="H60" s="252"/>
      <c r="I60" s="252"/>
      <c r="J60" s="252"/>
    </row>
    <row r="61" spans="1:10" ht="15" x14ac:dyDescent="0.2">
      <c r="A61" s="278" t="s">
        <v>483</v>
      </c>
      <c r="B61" s="279" t="s">
        <v>504</v>
      </c>
      <c r="C61" s="252"/>
      <c r="D61" s="252"/>
      <c r="E61" s="252"/>
      <c r="F61" s="252"/>
      <c r="G61" s="252"/>
      <c r="H61" s="252"/>
    </row>
    <row r="62" spans="1:10" ht="15.75" x14ac:dyDescent="0.25">
      <c r="A62" s="276"/>
      <c r="B62" s="277" t="s">
        <v>505</v>
      </c>
      <c r="C62" s="252"/>
      <c r="D62" s="252"/>
      <c r="E62" s="252"/>
      <c r="F62" s="252"/>
      <c r="G62" s="252"/>
      <c r="H62" s="252"/>
    </row>
    <row r="63" spans="1:10" ht="15.75" x14ac:dyDescent="0.25">
      <c r="A63" s="276"/>
      <c r="B63" s="277"/>
      <c r="C63" s="252"/>
      <c r="D63" s="252"/>
      <c r="E63" s="252"/>
      <c r="F63" s="252"/>
      <c r="G63" s="252"/>
      <c r="H63" s="252"/>
    </row>
    <row r="64" spans="1:10" ht="15.75" x14ac:dyDescent="0.25">
      <c r="A64" s="276"/>
      <c r="B64" s="277"/>
      <c r="C64" s="252"/>
      <c r="D64" s="252"/>
      <c r="E64" s="252"/>
      <c r="F64" s="252"/>
      <c r="G64" s="252"/>
      <c r="H64" s="252"/>
    </row>
    <row r="65" spans="1:8" ht="15.75" x14ac:dyDescent="0.25">
      <c r="A65" s="276"/>
      <c r="B65" s="277"/>
      <c r="C65" s="252"/>
      <c r="D65" s="252"/>
      <c r="E65" s="252"/>
      <c r="F65" s="252"/>
      <c r="G65" s="252"/>
      <c r="H65" s="252"/>
    </row>
    <row r="66" spans="1:8" x14ac:dyDescent="0.2">
      <c r="A66" s="262"/>
      <c r="B66" s="252"/>
      <c r="C66" s="252"/>
      <c r="D66" s="252"/>
      <c r="E66" s="252"/>
      <c r="F66" s="252"/>
      <c r="G66" s="252"/>
      <c r="H66" s="252"/>
    </row>
    <row r="67" spans="1:8" ht="15" x14ac:dyDescent="0.2">
      <c r="A67" s="263"/>
      <c r="B67" s="252"/>
      <c r="C67" s="258"/>
      <c r="D67" s="258"/>
      <c r="E67" s="258"/>
      <c r="F67" s="259"/>
      <c r="G67" s="252"/>
      <c r="H67" s="252"/>
    </row>
    <row r="68" spans="1:8" x14ac:dyDescent="0.2">
      <c r="A68" s="264" t="s">
        <v>31</v>
      </c>
      <c r="B68" s="252"/>
      <c r="C68" s="260"/>
      <c r="D68" s="260"/>
      <c r="E68" s="260"/>
      <c r="F68" s="265" t="s">
        <v>419</v>
      </c>
      <c r="G68" s="252"/>
      <c r="H68" s="252"/>
    </row>
    <row r="69" spans="1:8" ht="15" x14ac:dyDescent="0.2">
      <c r="A69" s="357" t="s">
        <v>491</v>
      </c>
      <c r="B69" s="252"/>
      <c r="C69" s="260"/>
      <c r="D69" s="260"/>
      <c r="E69" s="260"/>
      <c r="F69" s="260"/>
      <c r="G69" s="252"/>
      <c r="H69" s="252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7.5703125" customWidth="1"/>
    <col min="11" max="11" width="8" customWidth="1"/>
    <col min="12" max="12" width="11" customWidth="1"/>
    <col min="13" max="13" width="9.7109375" customWidth="1"/>
    <col min="14" max="14" width="9.42578125" customWidth="1"/>
  </cols>
  <sheetData>
    <row r="1" spans="1:14" x14ac:dyDescent="0.2">
      <c r="A1" s="125" t="s">
        <v>496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" x14ac:dyDescent="0.2">
      <c r="A2" s="126" t="s">
        <v>497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63" t="str">
        <f>'R2 2025'!O56</f>
        <v>2025-10</v>
      </c>
    </row>
    <row r="3" spans="1:14" x14ac:dyDescent="0.2">
      <c r="A3" s="161" t="s">
        <v>70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62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102">
        <v>1</v>
      </c>
      <c r="C5" s="39">
        <v>12</v>
      </c>
      <c r="D5" s="39">
        <v>12</v>
      </c>
      <c r="E5" s="39">
        <v>0</v>
      </c>
      <c r="F5" s="104">
        <v>0</v>
      </c>
      <c r="G5" s="39">
        <v>0</v>
      </c>
      <c r="H5" s="98">
        <v>0</v>
      </c>
      <c r="I5" s="39">
        <v>0</v>
      </c>
      <c r="J5" s="39">
        <v>0</v>
      </c>
      <c r="K5" s="39">
        <v>0</v>
      </c>
      <c r="L5" s="428">
        <v>12</v>
      </c>
      <c r="M5" s="429">
        <v>12</v>
      </c>
      <c r="N5" s="430">
        <v>0</v>
      </c>
    </row>
    <row r="6" spans="1:14" ht="15" x14ac:dyDescent="0.2">
      <c r="A6" s="77" t="s">
        <v>73</v>
      </c>
      <c r="B6" s="102" t="s">
        <v>420</v>
      </c>
      <c r="C6" s="39" t="s">
        <v>420</v>
      </c>
      <c r="D6" s="39" t="s">
        <v>420</v>
      </c>
      <c r="E6" s="39" t="s">
        <v>420</v>
      </c>
      <c r="F6" s="104" t="s">
        <v>420</v>
      </c>
      <c r="G6" s="39" t="s">
        <v>420</v>
      </c>
      <c r="H6" s="98" t="s">
        <v>420</v>
      </c>
      <c r="I6" s="39" t="s">
        <v>420</v>
      </c>
      <c r="J6" s="39" t="s">
        <v>420</v>
      </c>
      <c r="K6" s="39" t="s">
        <v>420</v>
      </c>
      <c r="L6" s="428" t="s">
        <v>420</v>
      </c>
      <c r="M6" s="429" t="s">
        <v>420</v>
      </c>
      <c r="N6" s="430" t="s">
        <v>420</v>
      </c>
    </row>
    <row r="7" spans="1:14" ht="15" x14ac:dyDescent="0.2">
      <c r="A7" s="77" t="s">
        <v>74</v>
      </c>
      <c r="B7" s="102">
        <v>3</v>
      </c>
      <c r="C7" s="39">
        <v>0</v>
      </c>
      <c r="D7" s="39">
        <v>0</v>
      </c>
      <c r="E7" s="39">
        <v>0</v>
      </c>
      <c r="F7" s="104">
        <v>0</v>
      </c>
      <c r="G7" s="39">
        <v>0</v>
      </c>
      <c r="H7" s="98">
        <v>0</v>
      </c>
      <c r="I7" s="39">
        <v>97</v>
      </c>
      <c r="J7" s="39">
        <v>40</v>
      </c>
      <c r="K7" s="39">
        <v>57</v>
      </c>
      <c r="L7" s="428">
        <v>97</v>
      </c>
      <c r="M7" s="429">
        <v>40</v>
      </c>
      <c r="N7" s="430">
        <v>57</v>
      </c>
    </row>
    <row r="8" spans="1:14" ht="15" x14ac:dyDescent="0.2">
      <c r="A8" s="77" t="s">
        <v>75</v>
      </c>
      <c r="B8" s="102" t="s">
        <v>420</v>
      </c>
      <c r="C8" s="39" t="s">
        <v>420</v>
      </c>
      <c r="D8" s="39" t="s">
        <v>420</v>
      </c>
      <c r="E8" s="39" t="s">
        <v>420</v>
      </c>
      <c r="F8" s="104" t="s">
        <v>420</v>
      </c>
      <c r="G8" s="39" t="s">
        <v>420</v>
      </c>
      <c r="H8" s="98" t="s">
        <v>420</v>
      </c>
      <c r="I8" s="39" t="s">
        <v>420</v>
      </c>
      <c r="J8" s="39" t="s">
        <v>420</v>
      </c>
      <c r="K8" s="39" t="s">
        <v>420</v>
      </c>
      <c r="L8" s="428" t="s">
        <v>420</v>
      </c>
      <c r="M8" s="429" t="s">
        <v>420</v>
      </c>
      <c r="N8" s="430" t="s">
        <v>420</v>
      </c>
    </row>
    <row r="9" spans="1:14" ht="15" x14ac:dyDescent="0.2">
      <c r="A9" s="77" t="s">
        <v>76</v>
      </c>
      <c r="B9" s="102">
        <v>4</v>
      </c>
      <c r="C9" s="39">
        <v>226</v>
      </c>
      <c r="D9" s="39">
        <v>201</v>
      </c>
      <c r="E9" s="39">
        <v>25</v>
      </c>
      <c r="F9" s="104">
        <v>0</v>
      </c>
      <c r="G9" s="39">
        <v>0</v>
      </c>
      <c r="H9" s="98">
        <v>0</v>
      </c>
      <c r="I9" s="39">
        <v>0</v>
      </c>
      <c r="J9" s="39">
        <v>0</v>
      </c>
      <c r="K9" s="39">
        <v>0</v>
      </c>
      <c r="L9" s="428">
        <v>226</v>
      </c>
      <c r="M9" s="429">
        <v>201</v>
      </c>
      <c r="N9" s="430">
        <v>25</v>
      </c>
    </row>
    <row r="10" spans="1:14" ht="15" x14ac:dyDescent="0.2">
      <c r="A10" s="77" t="s">
        <v>77</v>
      </c>
      <c r="B10" s="102">
        <v>1</v>
      </c>
      <c r="C10" s="39">
        <v>0</v>
      </c>
      <c r="D10" s="39">
        <v>0</v>
      </c>
      <c r="E10" s="39">
        <v>0</v>
      </c>
      <c r="F10" s="104">
        <v>13</v>
      </c>
      <c r="G10" s="39">
        <v>8</v>
      </c>
      <c r="H10" s="98">
        <v>5</v>
      </c>
      <c r="I10" s="39">
        <v>0</v>
      </c>
      <c r="J10" s="39">
        <v>0</v>
      </c>
      <c r="K10" s="39">
        <v>0</v>
      </c>
      <c r="L10" s="428">
        <v>13</v>
      </c>
      <c r="M10" s="429">
        <v>8</v>
      </c>
      <c r="N10" s="430">
        <v>5</v>
      </c>
    </row>
    <row r="11" spans="1:14" ht="28.5" customHeight="1" x14ac:dyDescent="0.2">
      <c r="A11" s="77" t="s">
        <v>78</v>
      </c>
      <c r="B11" s="102">
        <v>5</v>
      </c>
      <c r="C11" s="39">
        <v>44</v>
      </c>
      <c r="D11" s="39">
        <v>29</v>
      </c>
      <c r="E11" s="39">
        <v>15</v>
      </c>
      <c r="F11" s="104">
        <v>6</v>
      </c>
      <c r="G11" s="39">
        <v>4</v>
      </c>
      <c r="H11" s="98">
        <v>2</v>
      </c>
      <c r="I11" s="39">
        <v>0</v>
      </c>
      <c r="J11" s="39">
        <v>0</v>
      </c>
      <c r="K11" s="39">
        <v>0</v>
      </c>
      <c r="L11" s="428">
        <v>50</v>
      </c>
      <c r="M11" s="429">
        <v>33</v>
      </c>
      <c r="N11" s="430">
        <v>17</v>
      </c>
    </row>
    <row r="12" spans="1:14" ht="15" x14ac:dyDescent="0.2">
      <c r="A12" s="77" t="s">
        <v>79</v>
      </c>
      <c r="B12" s="102">
        <v>27</v>
      </c>
      <c r="C12" s="39">
        <v>304</v>
      </c>
      <c r="D12" s="39">
        <v>262</v>
      </c>
      <c r="E12" s="39">
        <v>42</v>
      </c>
      <c r="F12" s="104">
        <v>253</v>
      </c>
      <c r="G12" s="39">
        <v>214</v>
      </c>
      <c r="H12" s="98">
        <v>39</v>
      </c>
      <c r="I12" s="39">
        <v>38</v>
      </c>
      <c r="J12" s="39">
        <v>30</v>
      </c>
      <c r="K12" s="39">
        <v>8</v>
      </c>
      <c r="L12" s="428">
        <v>595</v>
      </c>
      <c r="M12" s="429">
        <v>506</v>
      </c>
      <c r="N12" s="430">
        <v>89</v>
      </c>
    </row>
    <row r="13" spans="1:14" ht="15" x14ac:dyDescent="0.2">
      <c r="A13" s="77" t="s">
        <v>80</v>
      </c>
      <c r="B13" s="102" t="s">
        <v>420</v>
      </c>
      <c r="C13" s="39" t="s">
        <v>420</v>
      </c>
      <c r="D13" s="39" t="s">
        <v>420</v>
      </c>
      <c r="E13" s="39" t="s">
        <v>420</v>
      </c>
      <c r="F13" s="104" t="s">
        <v>420</v>
      </c>
      <c r="G13" s="39" t="s">
        <v>420</v>
      </c>
      <c r="H13" s="98" t="s">
        <v>420</v>
      </c>
      <c r="I13" s="39" t="s">
        <v>420</v>
      </c>
      <c r="J13" s="39" t="s">
        <v>420</v>
      </c>
      <c r="K13" s="39" t="s">
        <v>420</v>
      </c>
      <c r="L13" s="428" t="s">
        <v>420</v>
      </c>
      <c r="M13" s="429" t="s">
        <v>420</v>
      </c>
      <c r="N13" s="430" t="s">
        <v>420</v>
      </c>
    </row>
    <row r="14" spans="1:14" ht="15" x14ac:dyDescent="0.2">
      <c r="A14" s="77" t="s">
        <v>81</v>
      </c>
      <c r="B14" s="102">
        <v>16</v>
      </c>
      <c r="C14" s="39">
        <v>182</v>
      </c>
      <c r="D14" s="39">
        <v>159</v>
      </c>
      <c r="E14" s="39">
        <v>23</v>
      </c>
      <c r="F14" s="104">
        <v>234</v>
      </c>
      <c r="G14" s="39">
        <v>207</v>
      </c>
      <c r="H14" s="98">
        <v>27</v>
      </c>
      <c r="I14" s="39">
        <v>31</v>
      </c>
      <c r="J14" s="39">
        <v>30</v>
      </c>
      <c r="K14" s="39">
        <v>1</v>
      </c>
      <c r="L14" s="428">
        <v>447</v>
      </c>
      <c r="M14" s="429">
        <v>396</v>
      </c>
      <c r="N14" s="430">
        <v>51</v>
      </c>
    </row>
    <row r="15" spans="1:14" ht="15" x14ac:dyDescent="0.2">
      <c r="A15" s="77" t="s">
        <v>82</v>
      </c>
      <c r="B15" s="102">
        <v>2</v>
      </c>
      <c r="C15" s="39">
        <v>131</v>
      </c>
      <c r="D15" s="39">
        <v>125</v>
      </c>
      <c r="E15" s="39">
        <v>6</v>
      </c>
      <c r="F15" s="104">
        <v>0</v>
      </c>
      <c r="G15" s="39">
        <v>0</v>
      </c>
      <c r="H15" s="98">
        <v>0</v>
      </c>
      <c r="I15" s="39">
        <v>0</v>
      </c>
      <c r="J15" s="39">
        <v>0</v>
      </c>
      <c r="K15" s="39">
        <v>0</v>
      </c>
      <c r="L15" s="428">
        <v>131</v>
      </c>
      <c r="M15" s="429">
        <v>125</v>
      </c>
      <c r="N15" s="430">
        <v>6</v>
      </c>
    </row>
    <row r="16" spans="1:14" ht="15" x14ac:dyDescent="0.2">
      <c r="A16" s="77" t="s">
        <v>83</v>
      </c>
      <c r="B16" s="102">
        <v>1</v>
      </c>
      <c r="C16" s="39">
        <v>0</v>
      </c>
      <c r="D16" s="39">
        <v>0</v>
      </c>
      <c r="E16" s="39">
        <v>0</v>
      </c>
      <c r="F16" s="104">
        <v>47</v>
      </c>
      <c r="G16" s="39">
        <v>31</v>
      </c>
      <c r="H16" s="98">
        <v>16</v>
      </c>
      <c r="I16" s="39">
        <v>0</v>
      </c>
      <c r="J16" s="39">
        <v>0</v>
      </c>
      <c r="K16" s="39">
        <v>0</v>
      </c>
      <c r="L16" s="428">
        <v>47</v>
      </c>
      <c r="M16" s="429">
        <v>31</v>
      </c>
      <c r="N16" s="430">
        <v>16</v>
      </c>
    </row>
    <row r="17" spans="1:14" ht="22.5" x14ac:dyDescent="0.2">
      <c r="A17" s="77" t="s">
        <v>84</v>
      </c>
      <c r="B17" s="102">
        <v>2</v>
      </c>
      <c r="C17" s="39">
        <v>0</v>
      </c>
      <c r="D17" s="39">
        <v>0</v>
      </c>
      <c r="E17" s="39">
        <v>0</v>
      </c>
      <c r="F17" s="104">
        <v>41</v>
      </c>
      <c r="G17" s="39">
        <v>37</v>
      </c>
      <c r="H17" s="98">
        <v>4</v>
      </c>
      <c r="I17" s="39">
        <v>0</v>
      </c>
      <c r="J17" s="39">
        <v>0</v>
      </c>
      <c r="K17" s="39">
        <v>0</v>
      </c>
      <c r="L17" s="428">
        <v>41</v>
      </c>
      <c r="M17" s="429">
        <v>37</v>
      </c>
      <c r="N17" s="430">
        <v>4</v>
      </c>
    </row>
    <row r="18" spans="1:14" ht="15" x14ac:dyDescent="0.2">
      <c r="A18" s="77" t="s">
        <v>85</v>
      </c>
      <c r="B18" s="102" t="s">
        <v>420</v>
      </c>
      <c r="C18" s="39" t="s">
        <v>420</v>
      </c>
      <c r="D18" s="39" t="s">
        <v>420</v>
      </c>
      <c r="E18" s="39" t="s">
        <v>420</v>
      </c>
      <c r="F18" s="104" t="s">
        <v>420</v>
      </c>
      <c r="G18" s="39" t="s">
        <v>420</v>
      </c>
      <c r="H18" s="98" t="s">
        <v>420</v>
      </c>
      <c r="I18" s="39" t="s">
        <v>420</v>
      </c>
      <c r="J18" s="39" t="s">
        <v>420</v>
      </c>
      <c r="K18" s="39" t="s">
        <v>420</v>
      </c>
      <c r="L18" s="428" t="s">
        <v>420</v>
      </c>
      <c r="M18" s="429" t="s">
        <v>420</v>
      </c>
      <c r="N18" s="430" t="s">
        <v>420</v>
      </c>
    </row>
    <row r="19" spans="1:14" ht="22.5" x14ac:dyDescent="0.2">
      <c r="A19" s="77" t="s">
        <v>86</v>
      </c>
      <c r="B19" s="102" t="s">
        <v>420</v>
      </c>
      <c r="C19" s="39" t="s">
        <v>420</v>
      </c>
      <c r="D19" s="39" t="s">
        <v>420</v>
      </c>
      <c r="E19" s="39" t="s">
        <v>420</v>
      </c>
      <c r="F19" s="104" t="s">
        <v>420</v>
      </c>
      <c r="G19" s="39" t="s">
        <v>420</v>
      </c>
      <c r="H19" s="98" t="s">
        <v>420</v>
      </c>
      <c r="I19" s="39" t="s">
        <v>420</v>
      </c>
      <c r="J19" s="39" t="s">
        <v>420</v>
      </c>
      <c r="K19" s="39" t="s">
        <v>420</v>
      </c>
      <c r="L19" s="428" t="s">
        <v>420</v>
      </c>
      <c r="M19" s="429" t="s">
        <v>420</v>
      </c>
      <c r="N19" s="430" t="s">
        <v>420</v>
      </c>
    </row>
    <row r="20" spans="1:14" ht="15" x14ac:dyDescent="0.2">
      <c r="A20" s="77" t="s">
        <v>87</v>
      </c>
      <c r="B20" s="102">
        <v>1</v>
      </c>
      <c r="C20" s="39">
        <v>2</v>
      </c>
      <c r="D20" s="39">
        <v>2</v>
      </c>
      <c r="E20" s="39">
        <v>0</v>
      </c>
      <c r="F20" s="104">
        <v>0</v>
      </c>
      <c r="G20" s="39">
        <v>0</v>
      </c>
      <c r="H20" s="98">
        <v>0</v>
      </c>
      <c r="I20" s="39">
        <v>0</v>
      </c>
      <c r="J20" s="39">
        <v>0</v>
      </c>
      <c r="K20" s="39">
        <v>0</v>
      </c>
      <c r="L20" s="428">
        <v>2</v>
      </c>
      <c r="M20" s="429">
        <v>2</v>
      </c>
      <c r="N20" s="430">
        <v>0</v>
      </c>
    </row>
    <row r="21" spans="1:14" ht="15" x14ac:dyDescent="0.2">
      <c r="A21" s="77" t="s">
        <v>88</v>
      </c>
      <c r="B21" s="102" t="s">
        <v>420</v>
      </c>
      <c r="C21" s="39" t="s">
        <v>420</v>
      </c>
      <c r="D21" s="39" t="s">
        <v>420</v>
      </c>
      <c r="E21" s="39" t="s">
        <v>420</v>
      </c>
      <c r="F21" s="104" t="s">
        <v>420</v>
      </c>
      <c r="G21" s="39" t="s">
        <v>420</v>
      </c>
      <c r="H21" s="98" t="s">
        <v>420</v>
      </c>
      <c r="I21" s="39" t="s">
        <v>420</v>
      </c>
      <c r="J21" s="39" t="s">
        <v>420</v>
      </c>
      <c r="K21" s="39" t="s">
        <v>420</v>
      </c>
      <c r="L21" s="428" t="s">
        <v>420</v>
      </c>
      <c r="M21" s="429" t="s">
        <v>420</v>
      </c>
      <c r="N21" s="430" t="s">
        <v>420</v>
      </c>
    </row>
    <row r="22" spans="1:14" ht="15" x14ac:dyDescent="0.2">
      <c r="A22" s="77" t="s">
        <v>89</v>
      </c>
      <c r="B22" s="102" t="s">
        <v>420</v>
      </c>
      <c r="C22" s="39" t="s">
        <v>420</v>
      </c>
      <c r="D22" s="39" t="s">
        <v>420</v>
      </c>
      <c r="E22" s="39" t="s">
        <v>420</v>
      </c>
      <c r="F22" s="104" t="s">
        <v>420</v>
      </c>
      <c r="G22" s="39" t="s">
        <v>420</v>
      </c>
      <c r="H22" s="98" t="s">
        <v>420</v>
      </c>
      <c r="I22" s="39" t="s">
        <v>420</v>
      </c>
      <c r="J22" s="39" t="s">
        <v>420</v>
      </c>
      <c r="K22" s="39" t="s">
        <v>420</v>
      </c>
      <c r="L22" s="428" t="s">
        <v>420</v>
      </c>
      <c r="M22" s="429" t="s">
        <v>420</v>
      </c>
      <c r="N22" s="430" t="s">
        <v>420</v>
      </c>
    </row>
    <row r="23" spans="1:14" ht="15" x14ac:dyDescent="0.2">
      <c r="A23" s="77" t="s">
        <v>90</v>
      </c>
      <c r="B23" s="102">
        <v>7</v>
      </c>
      <c r="C23" s="39">
        <v>10</v>
      </c>
      <c r="D23" s="39">
        <v>2</v>
      </c>
      <c r="E23" s="39">
        <v>8</v>
      </c>
      <c r="F23" s="104">
        <v>13</v>
      </c>
      <c r="G23" s="39">
        <v>5</v>
      </c>
      <c r="H23" s="98">
        <v>8</v>
      </c>
      <c r="I23" s="39">
        <v>29</v>
      </c>
      <c r="J23" s="39">
        <v>13</v>
      </c>
      <c r="K23" s="39">
        <v>16</v>
      </c>
      <c r="L23" s="428">
        <v>52</v>
      </c>
      <c r="M23" s="429">
        <v>20</v>
      </c>
      <c r="N23" s="430">
        <v>32</v>
      </c>
    </row>
    <row r="24" spans="1:14" ht="15" x14ac:dyDescent="0.2">
      <c r="A24" s="77" t="s">
        <v>91</v>
      </c>
      <c r="B24" s="102">
        <v>2</v>
      </c>
      <c r="C24" s="39">
        <v>0</v>
      </c>
      <c r="D24" s="39">
        <v>0</v>
      </c>
      <c r="E24" s="39">
        <v>0</v>
      </c>
      <c r="F24" s="104">
        <v>3</v>
      </c>
      <c r="G24" s="39">
        <v>2</v>
      </c>
      <c r="H24" s="98">
        <v>1</v>
      </c>
      <c r="I24" s="39">
        <v>5</v>
      </c>
      <c r="J24" s="39">
        <v>4</v>
      </c>
      <c r="K24" s="39">
        <v>1</v>
      </c>
      <c r="L24" s="428">
        <v>8</v>
      </c>
      <c r="M24" s="429">
        <v>6</v>
      </c>
      <c r="N24" s="430">
        <v>2</v>
      </c>
    </row>
    <row r="25" spans="1:14" ht="15" x14ac:dyDescent="0.2">
      <c r="A25" s="77" t="s">
        <v>92</v>
      </c>
      <c r="B25" s="102" t="s">
        <v>420</v>
      </c>
      <c r="C25" s="39" t="s">
        <v>420</v>
      </c>
      <c r="D25" s="39" t="s">
        <v>420</v>
      </c>
      <c r="E25" s="39" t="s">
        <v>420</v>
      </c>
      <c r="F25" s="104" t="s">
        <v>420</v>
      </c>
      <c r="G25" s="39" t="s">
        <v>420</v>
      </c>
      <c r="H25" s="98" t="s">
        <v>420</v>
      </c>
      <c r="I25" s="39" t="s">
        <v>420</v>
      </c>
      <c r="J25" s="39" t="s">
        <v>420</v>
      </c>
      <c r="K25" s="39" t="s">
        <v>420</v>
      </c>
      <c r="L25" s="428" t="s">
        <v>420</v>
      </c>
      <c r="M25" s="429" t="s">
        <v>420</v>
      </c>
      <c r="N25" s="430" t="s">
        <v>420</v>
      </c>
    </row>
    <row r="26" spans="1:14" ht="15" x14ac:dyDescent="0.2">
      <c r="A26" s="77" t="s">
        <v>93</v>
      </c>
      <c r="B26" s="102" t="s">
        <v>420</v>
      </c>
      <c r="C26" s="39" t="s">
        <v>420</v>
      </c>
      <c r="D26" s="39" t="s">
        <v>420</v>
      </c>
      <c r="E26" s="39" t="s">
        <v>420</v>
      </c>
      <c r="F26" s="104" t="s">
        <v>420</v>
      </c>
      <c r="G26" s="39" t="s">
        <v>420</v>
      </c>
      <c r="H26" s="98" t="s">
        <v>420</v>
      </c>
      <c r="I26" s="39" t="s">
        <v>420</v>
      </c>
      <c r="J26" s="39" t="s">
        <v>420</v>
      </c>
      <c r="K26" s="39" t="s">
        <v>420</v>
      </c>
      <c r="L26" s="428" t="s">
        <v>420</v>
      </c>
      <c r="M26" s="429" t="s">
        <v>420</v>
      </c>
      <c r="N26" s="430" t="s">
        <v>420</v>
      </c>
    </row>
    <row r="27" spans="1:14" ht="22.5" x14ac:dyDescent="0.2">
      <c r="A27" s="77" t="s">
        <v>94</v>
      </c>
      <c r="B27" s="102" t="s">
        <v>420</v>
      </c>
      <c r="C27" s="39" t="s">
        <v>420</v>
      </c>
      <c r="D27" s="39" t="s">
        <v>420</v>
      </c>
      <c r="E27" s="39" t="s">
        <v>420</v>
      </c>
      <c r="F27" s="104" t="s">
        <v>420</v>
      </c>
      <c r="G27" s="39" t="s">
        <v>420</v>
      </c>
      <c r="H27" s="98" t="s">
        <v>420</v>
      </c>
      <c r="I27" s="39" t="s">
        <v>420</v>
      </c>
      <c r="J27" s="39" t="s">
        <v>420</v>
      </c>
      <c r="K27" s="39" t="s">
        <v>420</v>
      </c>
      <c r="L27" s="428" t="s">
        <v>420</v>
      </c>
      <c r="M27" s="429" t="s">
        <v>420</v>
      </c>
      <c r="N27" s="430" t="s">
        <v>420</v>
      </c>
    </row>
    <row r="28" spans="1:14" ht="15" x14ac:dyDescent="0.2">
      <c r="A28" s="77" t="s">
        <v>95</v>
      </c>
      <c r="B28" s="102" t="s">
        <v>420</v>
      </c>
      <c r="C28" s="39" t="s">
        <v>420</v>
      </c>
      <c r="D28" s="39" t="s">
        <v>420</v>
      </c>
      <c r="E28" s="39" t="s">
        <v>420</v>
      </c>
      <c r="F28" s="104" t="s">
        <v>420</v>
      </c>
      <c r="G28" s="39" t="s">
        <v>420</v>
      </c>
      <c r="H28" s="98" t="s">
        <v>420</v>
      </c>
      <c r="I28" s="39" t="s">
        <v>420</v>
      </c>
      <c r="J28" s="39" t="s">
        <v>420</v>
      </c>
      <c r="K28" s="39" t="s">
        <v>420</v>
      </c>
      <c r="L28" s="428" t="s">
        <v>420</v>
      </c>
      <c r="M28" s="429" t="s">
        <v>420</v>
      </c>
      <c r="N28" s="430" t="s">
        <v>420</v>
      </c>
    </row>
    <row r="29" spans="1:14" ht="15" x14ac:dyDescent="0.2">
      <c r="A29" s="77" t="s">
        <v>96</v>
      </c>
      <c r="B29" s="102">
        <v>11</v>
      </c>
      <c r="C29" s="39">
        <v>72</v>
      </c>
      <c r="D29" s="39">
        <v>27</v>
      </c>
      <c r="E29" s="39">
        <v>45</v>
      </c>
      <c r="F29" s="104">
        <v>4</v>
      </c>
      <c r="G29" s="39">
        <v>0</v>
      </c>
      <c r="H29" s="98">
        <v>4</v>
      </c>
      <c r="I29" s="39">
        <v>29</v>
      </c>
      <c r="J29" s="39">
        <v>15</v>
      </c>
      <c r="K29" s="39">
        <v>14</v>
      </c>
      <c r="L29" s="428">
        <v>105</v>
      </c>
      <c r="M29" s="429">
        <v>42</v>
      </c>
      <c r="N29" s="430">
        <v>63</v>
      </c>
    </row>
    <row r="30" spans="1:14" ht="22.5" x14ac:dyDescent="0.2">
      <c r="A30" s="77" t="s">
        <v>97</v>
      </c>
      <c r="B30" s="102" t="s">
        <v>420</v>
      </c>
      <c r="C30" s="39" t="s">
        <v>420</v>
      </c>
      <c r="D30" s="39" t="s">
        <v>420</v>
      </c>
      <c r="E30" s="39" t="s">
        <v>420</v>
      </c>
      <c r="F30" s="104" t="s">
        <v>420</v>
      </c>
      <c r="G30" s="39" t="s">
        <v>420</v>
      </c>
      <c r="H30" s="98" t="s">
        <v>420</v>
      </c>
      <c r="I30" s="39" t="s">
        <v>420</v>
      </c>
      <c r="J30" s="39" t="s">
        <v>420</v>
      </c>
      <c r="K30" s="39" t="s">
        <v>420</v>
      </c>
      <c r="L30" s="428" t="s">
        <v>420</v>
      </c>
      <c r="M30" s="429" t="s">
        <v>420</v>
      </c>
      <c r="N30" s="430" t="s">
        <v>420</v>
      </c>
    </row>
    <row r="31" spans="1:14" ht="15" x14ac:dyDescent="0.2">
      <c r="A31" s="77" t="s">
        <v>98</v>
      </c>
      <c r="B31" s="102" t="s">
        <v>420</v>
      </c>
      <c r="C31" s="39" t="s">
        <v>420</v>
      </c>
      <c r="D31" s="39" t="s">
        <v>420</v>
      </c>
      <c r="E31" s="39" t="s">
        <v>420</v>
      </c>
      <c r="F31" s="104" t="s">
        <v>420</v>
      </c>
      <c r="G31" s="39" t="s">
        <v>420</v>
      </c>
      <c r="H31" s="98" t="s">
        <v>420</v>
      </c>
      <c r="I31" s="39" t="s">
        <v>420</v>
      </c>
      <c r="J31" s="39" t="s">
        <v>420</v>
      </c>
      <c r="K31" s="39" t="s">
        <v>420</v>
      </c>
      <c r="L31" s="428" t="s">
        <v>420</v>
      </c>
      <c r="M31" s="429" t="s">
        <v>420</v>
      </c>
      <c r="N31" s="430" t="s">
        <v>420</v>
      </c>
    </row>
    <row r="32" spans="1:14" ht="15" x14ac:dyDescent="0.2">
      <c r="A32" s="77" t="s">
        <v>99</v>
      </c>
      <c r="B32" s="102">
        <v>1</v>
      </c>
      <c r="C32" s="39">
        <v>0</v>
      </c>
      <c r="D32" s="39">
        <v>0</v>
      </c>
      <c r="E32" s="39">
        <v>0</v>
      </c>
      <c r="F32" s="104">
        <v>5</v>
      </c>
      <c r="G32" s="39">
        <v>2</v>
      </c>
      <c r="H32" s="98">
        <v>3</v>
      </c>
      <c r="I32" s="39">
        <v>0</v>
      </c>
      <c r="J32" s="39">
        <v>0</v>
      </c>
      <c r="K32" s="39">
        <v>0</v>
      </c>
      <c r="L32" s="428">
        <v>5</v>
      </c>
      <c r="M32" s="429">
        <v>2</v>
      </c>
      <c r="N32" s="430">
        <v>3</v>
      </c>
    </row>
    <row r="33" spans="1:14" ht="15" x14ac:dyDescent="0.2">
      <c r="A33" s="77" t="s">
        <v>100</v>
      </c>
      <c r="B33" s="102" t="s">
        <v>420</v>
      </c>
      <c r="C33" s="39" t="s">
        <v>420</v>
      </c>
      <c r="D33" s="39" t="s">
        <v>420</v>
      </c>
      <c r="E33" s="39" t="s">
        <v>420</v>
      </c>
      <c r="F33" s="104" t="s">
        <v>420</v>
      </c>
      <c r="G33" s="39" t="s">
        <v>420</v>
      </c>
      <c r="H33" s="98" t="s">
        <v>420</v>
      </c>
      <c r="I33" s="39" t="s">
        <v>420</v>
      </c>
      <c r="J33" s="39" t="s">
        <v>420</v>
      </c>
      <c r="K33" s="39" t="s">
        <v>420</v>
      </c>
      <c r="L33" s="428" t="s">
        <v>420</v>
      </c>
      <c r="M33" s="429" t="s">
        <v>420</v>
      </c>
      <c r="N33" s="430" t="s">
        <v>420</v>
      </c>
    </row>
    <row r="34" spans="1:14" ht="15" x14ac:dyDescent="0.2">
      <c r="A34" s="77" t="s">
        <v>101</v>
      </c>
      <c r="B34" s="102" t="s">
        <v>420</v>
      </c>
      <c r="C34" s="39" t="s">
        <v>420</v>
      </c>
      <c r="D34" s="39" t="s">
        <v>420</v>
      </c>
      <c r="E34" s="39" t="s">
        <v>420</v>
      </c>
      <c r="F34" s="104" t="s">
        <v>420</v>
      </c>
      <c r="G34" s="39" t="s">
        <v>420</v>
      </c>
      <c r="H34" s="98" t="s">
        <v>420</v>
      </c>
      <c r="I34" s="39" t="s">
        <v>420</v>
      </c>
      <c r="J34" s="39" t="s">
        <v>420</v>
      </c>
      <c r="K34" s="39" t="s">
        <v>420</v>
      </c>
      <c r="L34" s="428" t="s">
        <v>420</v>
      </c>
      <c r="M34" s="429" t="s">
        <v>420</v>
      </c>
      <c r="N34" s="430" t="s">
        <v>420</v>
      </c>
    </row>
    <row r="35" spans="1:14" ht="15" x14ac:dyDescent="0.2">
      <c r="A35" s="77" t="s">
        <v>102</v>
      </c>
      <c r="B35" s="102" t="s">
        <v>420</v>
      </c>
      <c r="C35" s="39" t="s">
        <v>420</v>
      </c>
      <c r="D35" s="39" t="s">
        <v>420</v>
      </c>
      <c r="E35" s="39" t="s">
        <v>420</v>
      </c>
      <c r="F35" s="104" t="s">
        <v>420</v>
      </c>
      <c r="G35" s="39" t="s">
        <v>420</v>
      </c>
      <c r="H35" s="98" t="s">
        <v>420</v>
      </c>
      <c r="I35" s="39" t="s">
        <v>420</v>
      </c>
      <c r="J35" s="39" t="s">
        <v>420</v>
      </c>
      <c r="K35" s="39" t="s">
        <v>420</v>
      </c>
      <c r="L35" s="428" t="s">
        <v>420</v>
      </c>
      <c r="M35" s="429" t="s">
        <v>420</v>
      </c>
      <c r="N35" s="430" t="s">
        <v>420</v>
      </c>
    </row>
    <row r="36" spans="1:14" ht="22.5" x14ac:dyDescent="0.2">
      <c r="A36" s="77" t="s">
        <v>103</v>
      </c>
      <c r="B36" s="102">
        <v>7</v>
      </c>
      <c r="C36" s="39">
        <v>27</v>
      </c>
      <c r="D36" s="39">
        <v>22</v>
      </c>
      <c r="E36" s="39">
        <v>5</v>
      </c>
      <c r="F36" s="104">
        <v>19</v>
      </c>
      <c r="G36" s="39">
        <v>11</v>
      </c>
      <c r="H36" s="98">
        <v>8</v>
      </c>
      <c r="I36" s="39">
        <v>4</v>
      </c>
      <c r="J36" s="39">
        <v>3</v>
      </c>
      <c r="K36" s="39">
        <v>1</v>
      </c>
      <c r="L36" s="428">
        <v>50</v>
      </c>
      <c r="M36" s="429">
        <v>36</v>
      </c>
      <c r="N36" s="430">
        <v>14</v>
      </c>
    </row>
    <row r="37" spans="1:14" ht="15" x14ac:dyDescent="0.2">
      <c r="A37" s="77" t="s">
        <v>104</v>
      </c>
      <c r="B37" s="102">
        <v>1</v>
      </c>
      <c r="C37" s="39">
        <v>0</v>
      </c>
      <c r="D37" s="39">
        <v>0</v>
      </c>
      <c r="E37" s="39">
        <v>0</v>
      </c>
      <c r="F37" s="104">
        <v>1</v>
      </c>
      <c r="G37" s="39">
        <v>1</v>
      </c>
      <c r="H37" s="98">
        <v>0</v>
      </c>
      <c r="I37" s="39">
        <v>0</v>
      </c>
      <c r="J37" s="39">
        <v>0</v>
      </c>
      <c r="K37" s="39">
        <v>0</v>
      </c>
      <c r="L37" s="428">
        <v>1</v>
      </c>
      <c r="M37" s="429">
        <v>1</v>
      </c>
      <c r="N37" s="430">
        <v>0</v>
      </c>
    </row>
    <row r="38" spans="1:14" ht="15" x14ac:dyDescent="0.2">
      <c r="A38" s="77" t="s">
        <v>105</v>
      </c>
      <c r="B38" s="102" t="s">
        <v>420</v>
      </c>
      <c r="C38" s="39" t="s">
        <v>420</v>
      </c>
      <c r="D38" s="39" t="s">
        <v>420</v>
      </c>
      <c r="E38" s="39" t="s">
        <v>420</v>
      </c>
      <c r="F38" s="104" t="s">
        <v>420</v>
      </c>
      <c r="G38" s="39" t="s">
        <v>420</v>
      </c>
      <c r="H38" s="98" t="s">
        <v>420</v>
      </c>
      <c r="I38" s="39" t="s">
        <v>420</v>
      </c>
      <c r="J38" s="39" t="s">
        <v>420</v>
      </c>
      <c r="K38" s="39" t="s">
        <v>420</v>
      </c>
      <c r="L38" s="428" t="s">
        <v>420</v>
      </c>
      <c r="M38" s="429" t="s">
        <v>420</v>
      </c>
      <c r="N38" s="430" t="s">
        <v>420</v>
      </c>
    </row>
    <row r="39" spans="1:14" ht="15" x14ac:dyDescent="0.2">
      <c r="A39" s="77" t="s">
        <v>106</v>
      </c>
      <c r="B39" s="102">
        <v>2</v>
      </c>
      <c r="C39" s="39">
        <v>0</v>
      </c>
      <c r="D39" s="39">
        <v>0</v>
      </c>
      <c r="E39" s="39">
        <v>0</v>
      </c>
      <c r="F39" s="104">
        <v>0</v>
      </c>
      <c r="G39" s="39">
        <v>0</v>
      </c>
      <c r="H39" s="98">
        <v>0</v>
      </c>
      <c r="I39" s="39">
        <v>39</v>
      </c>
      <c r="J39" s="39">
        <v>11</v>
      </c>
      <c r="K39" s="39">
        <v>28</v>
      </c>
      <c r="L39" s="428">
        <v>39</v>
      </c>
      <c r="M39" s="429">
        <v>11</v>
      </c>
      <c r="N39" s="430">
        <v>28</v>
      </c>
    </row>
    <row r="40" spans="1:14" ht="22.5" x14ac:dyDescent="0.2">
      <c r="A40" s="77" t="s">
        <v>107</v>
      </c>
      <c r="B40" s="102">
        <v>1</v>
      </c>
      <c r="C40" s="39">
        <v>0</v>
      </c>
      <c r="D40" s="39">
        <v>0</v>
      </c>
      <c r="E40" s="39">
        <v>0</v>
      </c>
      <c r="F40" s="104">
        <v>2</v>
      </c>
      <c r="G40" s="39">
        <v>0</v>
      </c>
      <c r="H40" s="98">
        <v>2</v>
      </c>
      <c r="I40" s="39">
        <v>0</v>
      </c>
      <c r="J40" s="39">
        <v>0</v>
      </c>
      <c r="K40" s="39">
        <v>0</v>
      </c>
      <c r="L40" s="428">
        <v>2</v>
      </c>
      <c r="M40" s="429">
        <v>0</v>
      </c>
      <c r="N40" s="430">
        <v>2</v>
      </c>
    </row>
    <row r="41" spans="1:14" ht="22.5" x14ac:dyDescent="0.2">
      <c r="A41" s="77" t="s">
        <v>108</v>
      </c>
      <c r="B41" s="102" t="s">
        <v>420</v>
      </c>
      <c r="C41" s="39" t="s">
        <v>420</v>
      </c>
      <c r="D41" s="39" t="s">
        <v>420</v>
      </c>
      <c r="E41" s="39" t="s">
        <v>420</v>
      </c>
      <c r="F41" s="104" t="s">
        <v>420</v>
      </c>
      <c r="G41" s="39" t="s">
        <v>420</v>
      </c>
      <c r="H41" s="98" t="s">
        <v>420</v>
      </c>
      <c r="I41" s="39" t="s">
        <v>420</v>
      </c>
      <c r="J41" s="39" t="s">
        <v>420</v>
      </c>
      <c r="K41" s="39" t="s">
        <v>420</v>
      </c>
      <c r="L41" s="428" t="s">
        <v>420</v>
      </c>
      <c r="M41" s="429" t="s">
        <v>420</v>
      </c>
      <c r="N41" s="430" t="s">
        <v>420</v>
      </c>
    </row>
    <row r="42" spans="1:14" ht="15" x14ac:dyDescent="0.2">
      <c r="A42" s="77" t="s">
        <v>109</v>
      </c>
      <c r="B42" s="102">
        <v>1</v>
      </c>
      <c r="C42" s="39">
        <v>0</v>
      </c>
      <c r="D42" s="39">
        <v>0</v>
      </c>
      <c r="E42" s="39">
        <v>0</v>
      </c>
      <c r="F42" s="104">
        <v>0</v>
      </c>
      <c r="G42" s="39">
        <v>0</v>
      </c>
      <c r="H42" s="98">
        <v>0</v>
      </c>
      <c r="I42" s="39">
        <v>7</v>
      </c>
      <c r="J42" s="39">
        <v>0</v>
      </c>
      <c r="K42" s="39">
        <v>7</v>
      </c>
      <c r="L42" s="428">
        <v>7</v>
      </c>
      <c r="M42" s="429">
        <v>0</v>
      </c>
      <c r="N42" s="430">
        <v>7</v>
      </c>
    </row>
    <row r="43" spans="1:14" ht="22.5" x14ac:dyDescent="0.2">
      <c r="A43" s="77" t="s">
        <v>110</v>
      </c>
      <c r="B43" s="102" t="s">
        <v>420</v>
      </c>
      <c r="C43" s="39" t="s">
        <v>420</v>
      </c>
      <c r="D43" s="39" t="s">
        <v>420</v>
      </c>
      <c r="E43" s="39" t="s">
        <v>420</v>
      </c>
      <c r="F43" s="104" t="s">
        <v>420</v>
      </c>
      <c r="G43" s="39" t="s">
        <v>420</v>
      </c>
      <c r="H43" s="98" t="s">
        <v>420</v>
      </c>
      <c r="I43" s="39" t="s">
        <v>420</v>
      </c>
      <c r="J43" s="39" t="s">
        <v>420</v>
      </c>
      <c r="K43" s="39" t="s">
        <v>420</v>
      </c>
      <c r="L43" s="428" t="s">
        <v>420</v>
      </c>
      <c r="M43" s="429" t="s">
        <v>420</v>
      </c>
      <c r="N43" s="430" t="s">
        <v>420</v>
      </c>
    </row>
    <row r="44" spans="1:14" ht="22.5" x14ac:dyDescent="0.2">
      <c r="A44" s="78" t="s">
        <v>111</v>
      </c>
      <c r="B44" s="103" t="s">
        <v>420</v>
      </c>
      <c r="C44" s="40" t="s">
        <v>420</v>
      </c>
      <c r="D44" s="40" t="s">
        <v>420</v>
      </c>
      <c r="E44" s="40" t="s">
        <v>420</v>
      </c>
      <c r="F44" s="105" t="s">
        <v>420</v>
      </c>
      <c r="G44" s="40" t="s">
        <v>420</v>
      </c>
      <c r="H44" s="99" t="s">
        <v>420</v>
      </c>
      <c r="I44" s="40" t="s">
        <v>420</v>
      </c>
      <c r="J44" s="40" t="s">
        <v>420</v>
      </c>
      <c r="K44" s="40" t="s">
        <v>420</v>
      </c>
      <c r="L44" s="431" t="s">
        <v>420</v>
      </c>
      <c r="M44" s="432" t="s">
        <v>420</v>
      </c>
      <c r="N44" s="433" t="s">
        <v>420</v>
      </c>
    </row>
    <row r="45" spans="1:14" ht="21.75" customHeight="1" x14ac:dyDescent="0.2">
      <c r="A45" s="833" t="s">
        <v>423</v>
      </c>
      <c r="B45" s="834">
        <v>96</v>
      </c>
      <c r="C45" s="835">
        <v>1010</v>
      </c>
      <c r="D45" s="835">
        <v>841</v>
      </c>
      <c r="E45" s="835">
        <v>169</v>
      </c>
      <c r="F45" s="836">
        <v>641</v>
      </c>
      <c r="G45" s="835">
        <v>522</v>
      </c>
      <c r="H45" s="837">
        <v>119</v>
      </c>
      <c r="I45" s="835">
        <v>279</v>
      </c>
      <c r="J45" s="835">
        <v>146</v>
      </c>
      <c r="K45" s="835">
        <v>133</v>
      </c>
      <c r="L45" s="836">
        <v>1930</v>
      </c>
      <c r="M45" s="835">
        <v>1509</v>
      </c>
      <c r="N45" s="837">
        <v>421</v>
      </c>
    </row>
    <row r="65" spans="1:10" x14ac:dyDescent="0.2">
      <c r="A65" s="5" t="s">
        <v>54</v>
      </c>
      <c r="B65" s="15"/>
      <c r="J65" s="5" t="s">
        <v>32</v>
      </c>
    </row>
    <row r="66" spans="1:10" ht="15" x14ac:dyDescent="0.2">
      <c r="A66" s="357" t="s">
        <v>491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7.285156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0" t="s">
        <v>498</v>
      </c>
      <c r="M1" s="2"/>
      <c r="N1" s="2"/>
    </row>
    <row r="2" spans="1:14" ht="15" x14ac:dyDescent="0.2">
      <c r="A2" s="351" t="s">
        <v>499</v>
      </c>
      <c r="M2" s="2"/>
      <c r="N2" s="363" t="str">
        <f>'R2 2025'!O56</f>
        <v>2025-10</v>
      </c>
    </row>
    <row r="3" spans="1:14" x14ac:dyDescent="0.2">
      <c r="A3" s="161" t="s">
        <v>70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408">
        <v>5</v>
      </c>
      <c r="C5" s="409">
        <v>28</v>
      </c>
      <c r="D5" s="409">
        <v>28</v>
      </c>
      <c r="E5" s="409">
        <v>0</v>
      </c>
      <c r="F5" s="410">
        <v>4</v>
      </c>
      <c r="G5" s="409">
        <v>1</v>
      </c>
      <c r="H5" s="411">
        <v>3</v>
      </c>
      <c r="I5" s="409">
        <v>16</v>
      </c>
      <c r="J5" s="409">
        <v>11</v>
      </c>
      <c r="K5" s="409">
        <v>5</v>
      </c>
      <c r="L5" s="434">
        <v>48</v>
      </c>
      <c r="M5" s="435">
        <v>40</v>
      </c>
      <c r="N5" s="436">
        <v>8</v>
      </c>
    </row>
    <row r="6" spans="1:14" ht="15" x14ac:dyDescent="0.2">
      <c r="A6" s="77" t="s">
        <v>73</v>
      </c>
      <c r="B6" s="408" t="s">
        <v>420</v>
      </c>
      <c r="C6" s="409" t="s">
        <v>420</v>
      </c>
      <c r="D6" s="409" t="s">
        <v>420</v>
      </c>
      <c r="E6" s="409" t="s">
        <v>420</v>
      </c>
      <c r="F6" s="410" t="s">
        <v>420</v>
      </c>
      <c r="G6" s="409" t="s">
        <v>420</v>
      </c>
      <c r="H6" s="411" t="s">
        <v>420</v>
      </c>
      <c r="I6" s="409" t="s">
        <v>420</v>
      </c>
      <c r="J6" s="409" t="s">
        <v>420</v>
      </c>
      <c r="K6" s="409" t="s">
        <v>420</v>
      </c>
      <c r="L6" s="434" t="s">
        <v>420</v>
      </c>
      <c r="M6" s="435" t="s">
        <v>420</v>
      </c>
      <c r="N6" s="436" t="s">
        <v>420</v>
      </c>
    </row>
    <row r="7" spans="1:14" ht="22.5" x14ac:dyDescent="0.2">
      <c r="A7" s="77" t="s">
        <v>74</v>
      </c>
      <c r="B7" s="408">
        <v>3</v>
      </c>
      <c r="C7" s="409">
        <v>9</v>
      </c>
      <c r="D7" s="409">
        <v>1</v>
      </c>
      <c r="E7" s="409">
        <v>8</v>
      </c>
      <c r="F7" s="410">
        <v>0</v>
      </c>
      <c r="G7" s="409">
        <v>0</v>
      </c>
      <c r="H7" s="411">
        <v>0</v>
      </c>
      <c r="I7" s="409">
        <v>37</v>
      </c>
      <c r="J7" s="409">
        <v>6</v>
      </c>
      <c r="K7" s="409">
        <v>31</v>
      </c>
      <c r="L7" s="434">
        <v>46</v>
      </c>
      <c r="M7" s="435">
        <v>7</v>
      </c>
      <c r="N7" s="436">
        <v>39</v>
      </c>
    </row>
    <row r="8" spans="1:14" ht="15" x14ac:dyDescent="0.2">
      <c r="A8" s="77" t="s">
        <v>75</v>
      </c>
      <c r="B8" s="408">
        <v>1</v>
      </c>
      <c r="C8" s="409">
        <v>0</v>
      </c>
      <c r="D8" s="409">
        <v>0</v>
      </c>
      <c r="E8" s="409">
        <v>0</v>
      </c>
      <c r="F8" s="410">
        <v>18</v>
      </c>
      <c r="G8" s="409">
        <v>13</v>
      </c>
      <c r="H8" s="411">
        <v>5</v>
      </c>
      <c r="I8" s="409">
        <v>0</v>
      </c>
      <c r="J8" s="409">
        <v>0</v>
      </c>
      <c r="K8" s="409">
        <v>0</v>
      </c>
      <c r="L8" s="434">
        <v>18</v>
      </c>
      <c r="M8" s="435">
        <v>13</v>
      </c>
      <c r="N8" s="436">
        <v>5</v>
      </c>
    </row>
    <row r="9" spans="1:14" ht="15" x14ac:dyDescent="0.2">
      <c r="A9" s="77" t="s">
        <v>76</v>
      </c>
      <c r="B9" s="408" t="s">
        <v>420</v>
      </c>
      <c r="C9" s="409" t="s">
        <v>420</v>
      </c>
      <c r="D9" s="409" t="s">
        <v>420</v>
      </c>
      <c r="E9" s="409" t="s">
        <v>420</v>
      </c>
      <c r="F9" s="410" t="s">
        <v>420</v>
      </c>
      <c r="G9" s="409" t="s">
        <v>420</v>
      </c>
      <c r="H9" s="411" t="s">
        <v>420</v>
      </c>
      <c r="I9" s="409" t="s">
        <v>420</v>
      </c>
      <c r="J9" s="409" t="s">
        <v>420</v>
      </c>
      <c r="K9" s="409" t="s">
        <v>420</v>
      </c>
      <c r="L9" s="434" t="s">
        <v>420</v>
      </c>
      <c r="M9" s="435" t="s">
        <v>420</v>
      </c>
      <c r="N9" s="436" t="s">
        <v>420</v>
      </c>
    </row>
    <row r="10" spans="1:14" ht="15" x14ac:dyDescent="0.2">
      <c r="A10" s="77" t="s">
        <v>77</v>
      </c>
      <c r="B10" s="408">
        <v>1</v>
      </c>
      <c r="C10" s="409">
        <v>0</v>
      </c>
      <c r="D10" s="409">
        <v>0</v>
      </c>
      <c r="E10" s="409">
        <v>0</v>
      </c>
      <c r="F10" s="410">
        <v>72</v>
      </c>
      <c r="G10" s="409">
        <v>56</v>
      </c>
      <c r="H10" s="411">
        <v>16</v>
      </c>
      <c r="I10" s="409">
        <v>0</v>
      </c>
      <c r="J10" s="409">
        <v>0</v>
      </c>
      <c r="K10" s="409">
        <v>0</v>
      </c>
      <c r="L10" s="434">
        <v>72</v>
      </c>
      <c r="M10" s="435">
        <v>56</v>
      </c>
      <c r="N10" s="436">
        <v>16</v>
      </c>
    </row>
    <row r="11" spans="1:14" ht="33.75" x14ac:dyDescent="0.2">
      <c r="A11" s="77" t="s">
        <v>78</v>
      </c>
      <c r="B11" s="408">
        <v>7</v>
      </c>
      <c r="C11" s="409">
        <v>161</v>
      </c>
      <c r="D11" s="409">
        <v>106</v>
      </c>
      <c r="E11" s="409">
        <v>55</v>
      </c>
      <c r="F11" s="410">
        <v>60</v>
      </c>
      <c r="G11" s="409">
        <v>42</v>
      </c>
      <c r="H11" s="411">
        <v>18</v>
      </c>
      <c r="I11" s="409">
        <v>0</v>
      </c>
      <c r="J11" s="409">
        <v>0</v>
      </c>
      <c r="K11" s="409">
        <v>0</v>
      </c>
      <c r="L11" s="434">
        <v>221</v>
      </c>
      <c r="M11" s="435">
        <v>148</v>
      </c>
      <c r="N11" s="436">
        <v>73</v>
      </c>
    </row>
    <row r="12" spans="1:14" ht="15" x14ac:dyDescent="0.2">
      <c r="A12" s="77" t="s">
        <v>79</v>
      </c>
      <c r="B12" s="408">
        <v>19</v>
      </c>
      <c r="C12" s="409">
        <v>350</v>
      </c>
      <c r="D12" s="409">
        <v>309</v>
      </c>
      <c r="E12" s="409">
        <v>41</v>
      </c>
      <c r="F12" s="410">
        <v>71</v>
      </c>
      <c r="G12" s="409">
        <v>61</v>
      </c>
      <c r="H12" s="411">
        <v>10</v>
      </c>
      <c r="I12" s="409">
        <v>62</v>
      </c>
      <c r="J12" s="409">
        <v>57</v>
      </c>
      <c r="K12" s="409">
        <v>5</v>
      </c>
      <c r="L12" s="434">
        <v>483</v>
      </c>
      <c r="M12" s="435">
        <v>427</v>
      </c>
      <c r="N12" s="436">
        <v>56</v>
      </c>
    </row>
    <row r="13" spans="1:14" ht="15" x14ac:dyDescent="0.2">
      <c r="A13" s="77" t="s">
        <v>80</v>
      </c>
      <c r="B13" s="408">
        <v>1</v>
      </c>
      <c r="C13" s="409">
        <v>4</v>
      </c>
      <c r="D13" s="409">
        <v>4</v>
      </c>
      <c r="E13" s="409">
        <v>0</v>
      </c>
      <c r="F13" s="410">
        <v>0</v>
      </c>
      <c r="G13" s="409">
        <v>0</v>
      </c>
      <c r="H13" s="411">
        <v>0</v>
      </c>
      <c r="I13" s="409">
        <v>0</v>
      </c>
      <c r="J13" s="409">
        <v>0</v>
      </c>
      <c r="K13" s="409">
        <v>0</v>
      </c>
      <c r="L13" s="434">
        <v>4</v>
      </c>
      <c r="M13" s="435">
        <v>4</v>
      </c>
      <c r="N13" s="436">
        <v>0</v>
      </c>
    </row>
    <row r="14" spans="1:14" ht="15" x14ac:dyDescent="0.2">
      <c r="A14" s="77" t="s">
        <v>81</v>
      </c>
      <c r="B14" s="408">
        <v>7</v>
      </c>
      <c r="C14" s="409">
        <v>313</v>
      </c>
      <c r="D14" s="409">
        <v>254</v>
      </c>
      <c r="E14" s="409">
        <v>59</v>
      </c>
      <c r="F14" s="410">
        <v>0</v>
      </c>
      <c r="G14" s="409">
        <v>0</v>
      </c>
      <c r="H14" s="411">
        <v>0</v>
      </c>
      <c r="I14" s="409">
        <v>17</v>
      </c>
      <c r="J14" s="409">
        <v>16</v>
      </c>
      <c r="K14" s="409">
        <v>1</v>
      </c>
      <c r="L14" s="434">
        <v>330</v>
      </c>
      <c r="M14" s="435">
        <v>270</v>
      </c>
      <c r="N14" s="436">
        <v>60</v>
      </c>
    </row>
    <row r="15" spans="1:14" ht="15" x14ac:dyDescent="0.2">
      <c r="A15" s="77" t="s">
        <v>82</v>
      </c>
      <c r="B15" s="408">
        <v>2</v>
      </c>
      <c r="C15" s="409">
        <v>146</v>
      </c>
      <c r="D15" s="409">
        <v>126</v>
      </c>
      <c r="E15" s="409">
        <v>20</v>
      </c>
      <c r="F15" s="410">
        <v>0</v>
      </c>
      <c r="G15" s="409">
        <v>0</v>
      </c>
      <c r="H15" s="411">
        <v>0</v>
      </c>
      <c r="I15" s="409">
        <v>0</v>
      </c>
      <c r="J15" s="409">
        <v>0</v>
      </c>
      <c r="K15" s="409">
        <v>0</v>
      </c>
      <c r="L15" s="434">
        <v>146</v>
      </c>
      <c r="M15" s="435">
        <v>126</v>
      </c>
      <c r="N15" s="436">
        <v>20</v>
      </c>
    </row>
    <row r="16" spans="1:14" ht="15" x14ac:dyDescent="0.2">
      <c r="A16" s="77" t="s">
        <v>83</v>
      </c>
      <c r="B16" s="408" t="s">
        <v>420</v>
      </c>
      <c r="C16" s="409" t="s">
        <v>420</v>
      </c>
      <c r="D16" s="409" t="s">
        <v>420</v>
      </c>
      <c r="E16" s="409" t="s">
        <v>420</v>
      </c>
      <c r="F16" s="410" t="s">
        <v>420</v>
      </c>
      <c r="G16" s="409" t="s">
        <v>420</v>
      </c>
      <c r="H16" s="411" t="s">
        <v>420</v>
      </c>
      <c r="I16" s="409" t="s">
        <v>420</v>
      </c>
      <c r="J16" s="409" t="s">
        <v>420</v>
      </c>
      <c r="K16" s="409" t="s">
        <v>420</v>
      </c>
      <c r="L16" s="434" t="s">
        <v>420</v>
      </c>
      <c r="M16" s="435" t="s">
        <v>420</v>
      </c>
      <c r="N16" s="436" t="s">
        <v>420</v>
      </c>
    </row>
    <row r="17" spans="1:14" ht="22.5" x14ac:dyDescent="0.2">
      <c r="A17" s="77" t="s">
        <v>84</v>
      </c>
      <c r="B17" s="408">
        <v>1</v>
      </c>
      <c r="C17" s="409">
        <v>3</v>
      </c>
      <c r="D17" s="409">
        <v>2</v>
      </c>
      <c r="E17" s="409">
        <v>1</v>
      </c>
      <c r="F17" s="410">
        <v>0</v>
      </c>
      <c r="G17" s="409">
        <v>0</v>
      </c>
      <c r="H17" s="411">
        <v>0</v>
      </c>
      <c r="I17" s="409">
        <v>0</v>
      </c>
      <c r="J17" s="409">
        <v>0</v>
      </c>
      <c r="K17" s="409">
        <v>0</v>
      </c>
      <c r="L17" s="434">
        <v>3</v>
      </c>
      <c r="M17" s="435">
        <v>2</v>
      </c>
      <c r="N17" s="436">
        <v>1</v>
      </c>
    </row>
    <row r="18" spans="1:14" ht="15" x14ac:dyDescent="0.2">
      <c r="A18" s="77" t="s">
        <v>85</v>
      </c>
      <c r="B18" s="408" t="s">
        <v>420</v>
      </c>
      <c r="C18" s="409" t="s">
        <v>420</v>
      </c>
      <c r="D18" s="409" t="s">
        <v>420</v>
      </c>
      <c r="E18" s="409" t="s">
        <v>420</v>
      </c>
      <c r="F18" s="410" t="s">
        <v>420</v>
      </c>
      <c r="G18" s="409" t="s">
        <v>420</v>
      </c>
      <c r="H18" s="411" t="s">
        <v>420</v>
      </c>
      <c r="I18" s="409" t="s">
        <v>420</v>
      </c>
      <c r="J18" s="409" t="s">
        <v>420</v>
      </c>
      <c r="K18" s="409" t="s">
        <v>420</v>
      </c>
      <c r="L18" s="434" t="s">
        <v>420</v>
      </c>
      <c r="M18" s="435" t="s">
        <v>420</v>
      </c>
      <c r="N18" s="436" t="s">
        <v>420</v>
      </c>
    </row>
    <row r="19" spans="1:14" ht="22.5" x14ac:dyDescent="0.2">
      <c r="A19" s="77" t="s">
        <v>86</v>
      </c>
      <c r="B19" s="408">
        <v>1</v>
      </c>
      <c r="C19" s="409">
        <v>0</v>
      </c>
      <c r="D19" s="409">
        <v>0</v>
      </c>
      <c r="E19" s="409">
        <v>0</v>
      </c>
      <c r="F19" s="410">
        <v>0</v>
      </c>
      <c r="G19" s="409">
        <v>0</v>
      </c>
      <c r="H19" s="411">
        <v>0</v>
      </c>
      <c r="I19" s="409">
        <v>10</v>
      </c>
      <c r="J19" s="409">
        <v>10</v>
      </c>
      <c r="K19" s="409">
        <v>0</v>
      </c>
      <c r="L19" s="434">
        <v>10</v>
      </c>
      <c r="M19" s="435">
        <v>10</v>
      </c>
      <c r="N19" s="436">
        <v>0</v>
      </c>
    </row>
    <row r="20" spans="1:14" ht="15" x14ac:dyDescent="0.2">
      <c r="A20" s="77" t="s">
        <v>87</v>
      </c>
      <c r="B20" s="408">
        <v>7</v>
      </c>
      <c r="C20" s="409">
        <v>24</v>
      </c>
      <c r="D20" s="409">
        <v>24</v>
      </c>
      <c r="E20" s="409">
        <v>0</v>
      </c>
      <c r="F20" s="410">
        <v>0</v>
      </c>
      <c r="G20" s="409">
        <v>0</v>
      </c>
      <c r="H20" s="411">
        <v>0</v>
      </c>
      <c r="I20" s="409">
        <v>43</v>
      </c>
      <c r="J20" s="409">
        <v>39</v>
      </c>
      <c r="K20" s="409">
        <v>4</v>
      </c>
      <c r="L20" s="434">
        <v>67</v>
      </c>
      <c r="M20" s="435">
        <v>63</v>
      </c>
      <c r="N20" s="436">
        <v>4</v>
      </c>
    </row>
    <row r="21" spans="1:14" ht="15" x14ac:dyDescent="0.2">
      <c r="A21" s="77" t="s">
        <v>88</v>
      </c>
      <c r="B21" s="408">
        <v>1</v>
      </c>
      <c r="C21" s="409">
        <v>4</v>
      </c>
      <c r="D21" s="409">
        <v>4</v>
      </c>
      <c r="E21" s="409">
        <v>0</v>
      </c>
      <c r="F21" s="410">
        <v>0</v>
      </c>
      <c r="G21" s="409">
        <v>0</v>
      </c>
      <c r="H21" s="411">
        <v>0</v>
      </c>
      <c r="I21" s="409">
        <v>0</v>
      </c>
      <c r="J21" s="409">
        <v>0</v>
      </c>
      <c r="K21" s="409">
        <v>0</v>
      </c>
      <c r="L21" s="434">
        <v>4</v>
      </c>
      <c r="M21" s="435">
        <v>4</v>
      </c>
      <c r="N21" s="436">
        <v>0</v>
      </c>
    </row>
    <row r="22" spans="1:14" ht="15" x14ac:dyDescent="0.2">
      <c r="A22" s="77" t="s">
        <v>89</v>
      </c>
      <c r="B22" s="408">
        <v>2</v>
      </c>
      <c r="C22" s="409">
        <v>23</v>
      </c>
      <c r="D22" s="409">
        <v>23</v>
      </c>
      <c r="E22" s="409">
        <v>0</v>
      </c>
      <c r="F22" s="410">
        <v>0</v>
      </c>
      <c r="G22" s="409">
        <v>0</v>
      </c>
      <c r="H22" s="411">
        <v>0</v>
      </c>
      <c r="I22" s="409">
        <v>1</v>
      </c>
      <c r="J22" s="409">
        <v>0</v>
      </c>
      <c r="K22" s="409">
        <v>1</v>
      </c>
      <c r="L22" s="434">
        <v>24</v>
      </c>
      <c r="M22" s="435">
        <v>23</v>
      </c>
      <c r="N22" s="436">
        <v>1</v>
      </c>
    </row>
    <row r="23" spans="1:14" ht="15" x14ac:dyDescent="0.2">
      <c r="A23" s="77" t="s">
        <v>90</v>
      </c>
      <c r="B23" s="408">
        <v>9</v>
      </c>
      <c r="C23" s="409">
        <v>25</v>
      </c>
      <c r="D23" s="409">
        <v>4</v>
      </c>
      <c r="E23" s="409">
        <v>21</v>
      </c>
      <c r="F23" s="410">
        <v>0</v>
      </c>
      <c r="G23" s="409">
        <v>0</v>
      </c>
      <c r="H23" s="411">
        <v>0</v>
      </c>
      <c r="I23" s="409">
        <v>48</v>
      </c>
      <c r="J23" s="409">
        <v>9</v>
      </c>
      <c r="K23" s="409">
        <v>39</v>
      </c>
      <c r="L23" s="434">
        <v>73</v>
      </c>
      <c r="M23" s="435">
        <v>13</v>
      </c>
      <c r="N23" s="436">
        <v>60</v>
      </c>
    </row>
    <row r="24" spans="1:14" ht="15" x14ac:dyDescent="0.2">
      <c r="A24" s="77" t="s">
        <v>91</v>
      </c>
      <c r="B24" s="408">
        <v>3</v>
      </c>
      <c r="C24" s="409">
        <v>22</v>
      </c>
      <c r="D24" s="409">
        <v>16</v>
      </c>
      <c r="E24" s="409">
        <v>6</v>
      </c>
      <c r="F24" s="410">
        <v>0</v>
      </c>
      <c r="G24" s="409">
        <v>0</v>
      </c>
      <c r="H24" s="411">
        <v>0</v>
      </c>
      <c r="I24" s="409">
        <v>0</v>
      </c>
      <c r="J24" s="409">
        <v>0</v>
      </c>
      <c r="K24" s="409">
        <v>0</v>
      </c>
      <c r="L24" s="434">
        <v>22</v>
      </c>
      <c r="M24" s="435">
        <v>16</v>
      </c>
      <c r="N24" s="436">
        <v>6</v>
      </c>
    </row>
    <row r="25" spans="1:14" ht="15" x14ac:dyDescent="0.2">
      <c r="A25" s="77" t="s">
        <v>92</v>
      </c>
      <c r="B25" s="408" t="s">
        <v>420</v>
      </c>
      <c r="C25" s="409" t="s">
        <v>420</v>
      </c>
      <c r="D25" s="409" t="s">
        <v>420</v>
      </c>
      <c r="E25" s="409" t="s">
        <v>420</v>
      </c>
      <c r="F25" s="410" t="s">
        <v>420</v>
      </c>
      <c r="G25" s="409" t="s">
        <v>420</v>
      </c>
      <c r="H25" s="411" t="s">
        <v>420</v>
      </c>
      <c r="I25" s="409" t="s">
        <v>420</v>
      </c>
      <c r="J25" s="409" t="s">
        <v>420</v>
      </c>
      <c r="K25" s="409" t="s">
        <v>420</v>
      </c>
      <c r="L25" s="434" t="s">
        <v>420</v>
      </c>
      <c r="M25" s="435" t="s">
        <v>420</v>
      </c>
      <c r="N25" s="436" t="s">
        <v>420</v>
      </c>
    </row>
    <row r="26" spans="1:14" ht="15" x14ac:dyDescent="0.2">
      <c r="A26" s="77" t="s">
        <v>93</v>
      </c>
      <c r="B26" s="408" t="s">
        <v>420</v>
      </c>
      <c r="C26" s="409" t="s">
        <v>420</v>
      </c>
      <c r="D26" s="409" t="s">
        <v>420</v>
      </c>
      <c r="E26" s="409" t="s">
        <v>420</v>
      </c>
      <c r="F26" s="410" t="s">
        <v>420</v>
      </c>
      <c r="G26" s="409" t="s">
        <v>420</v>
      </c>
      <c r="H26" s="411" t="s">
        <v>420</v>
      </c>
      <c r="I26" s="409" t="s">
        <v>420</v>
      </c>
      <c r="J26" s="409" t="s">
        <v>420</v>
      </c>
      <c r="K26" s="409" t="s">
        <v>420</v>
      </c>
      <c r="L26" s="434" t="s">
        <v>420</v>
      </c>
      <c r="M26" s="435" t="s">
        <v>420</v>
      </c>
      <c r="N26" s="436" t="s">
        <v>420</v>
      </c>
    </row>
    <row r="27" spans="1:14" ht="22.5" x14ac:dyDescent="0.2">
      <c r="A27" s="77" t="s">
        <v>94</v>
      </c>
      <c r="B27" s="408">
        <v>1</v>
      </c>
      <c r="C27" s="409">
        <v>53</v>
      </c>
      <c r="D27" s="409">
        <v>52</v>
      </c>
      <c r="E27" s="409">
        <v>1</v>
      </c>
      <c r="F27" s="410">
        <v>0</v>
      </c>
      <c r="G27" s="409">
        <v>0</v>
      </c>
      <c r="H27" s="411">
        <v>0</v>
      </c>
      <c r="I27" s="409">
        <v>0</v>
      </c>
      <c r="J27" s="409">
        <v>0</v>
      </c>
      <c r="K27" s="409">
        <v>0</v>
      </c>
      <c r="L27" s="434">
        <v>53</v>
      </c>
      <c r="M27" s="435">
        <v>52</v>
      </c>
      <c r="N27" s="436">
        <v>1</v>
      </c>
    </row>
    <row r="28" spans="1:14" ht="15" x14ac:dyDescent="0.2">
      <c r="A28" s="77" t="s">
        <v>95</v>
      </c>
      <c r="B28" s="408" t="s">
        <v>420</v>
      </c>
      <c r="C28" s="409" t="s">
        <v>420</v>
      </c>
      <c r="D28" s="409" t="s">
        <v>420</v>
      </c>
      <c r="E28" s="409" t="s">
        <v>420</v>
      </c>
      <c r="F28" s="410" t="s">
        <v>420</v>
      </c>
      <c r="G28" s="409" t="s">
        <v>420</v>
      </c>
      <c r="H28" s="411" t="s">
        <v>420</v>
      </c>
      <c r="I28" s="409" t="s">
        <v>420</v>
      </c>
      <c r="J28" s="409" t="s">
        <v>420</v>
      </c>
      <c r="K28" s="409" t="s">
        <v>420</v>
      </c>
      <c r="L28" s="434" t="s">
        <v>420</v>
      </c>
      <c r="M28" s="435" t="s">
        <v>420</v>
      </c>
      <c r="N28" s="436" t="s">
        <v>420</v>
      </c>
    </row>
    <row r="29" spans="1:14" ht="15" x14ac:dyDescent="0.2">
      <c r="A29" s="77" t="s">
        <v>96</v>
      </c>
      <c r="B29" s="408">
        <v>15</v>
      </c>
      <c r="C29" s="409">
        <v>182</v>
      </c>
      <c r="D29" s="409">
        <v>85</v>
      </c>
      <c r="E29" s="409">
        <v>97</v>
      </c>
      <c r="F29" s="410">
        <v>0</v>
      </c>
      <c r="G29" s="409">
        <v>0</v>
      </c>
      <c r="H29" s="411">
        <v>0</v>
      </c>
      <c r="I29" s="409">
        <v>52</v>
      </c>
      <c r="J29" s="409">
        <v>14</v>
      </c>
      <c r="K29" s="409">
        <v>38</v>
      </c>
      <c r="L29" s="434">
        <v>234</v>
      </c>
      <c r="M29" s="435">
        <v>99</v>
      </c>
      <c r="N29" s="436">
        <v>135</v>
      </c>
    </row>
    <row r="30" spans="1:14" ht="22.5" x14ac:dyDescent="0.2">
      <c r="A30" s="77" t="s">
        <v>97</v>
      </c>
      <c r="B30" s="408" t="s">
        <v>420</v>
      </c>
      <c r="C30" s="409" t="s">
        <v>420</v>
      </c>
      <c r="D30" s="409" t="s">
        <v>420</v>
      </c>
      <c r="E30" s="409" t="s">
        <v>420</v>
      </c>
      <c r="F30" s="410" t="s">
        <v>420</v>
      </c>
      <c r="G30" s="409" t="s">
        <v>420</v>
      </c>
      <c r="H30" s="411" t="s">
        <v>420</v>
      </c>
      <c r="I30" s="409" t="s">
        <v>420</v>
      </c>
      <c r="J30" s="409" t="s">
        <v>420</v>
      </c>
      <c r="K30" s="409" t="s">
        <v>420</v>
      </c>
      <c r="L30" s="434" t="s">
        <v>420</v>
      </c>
      <c r="M30" s="435" t="s">
        <v>420</v>
      </c>
      <c r="N30" s="436" t="s">
        <v>420</v>
      </c>
    </row>
    <row r="31" spans="1:14" ht="15" x14ac:dyDescent="0.2">
      <c r="A31" s="77" t="s">
        <v>98</v>
      </c>
      <c r="B31" s="408">
        <v>1</v>
      </c>
      <c r="C31" s="409">
        <v>0</v>
      </c>
      <c r="D31" s="409">
        <v>0</v>
      </c>
      <c r="E31" s="409">
        <v>0</v>
      </c>
      <c r="F31" s="410">
        <v>0</v>
      </c>
      <c r="G31" s="409">
        <v>0</v>
      </c>
      <c r="H31" s="411">
        <v>0</v>
      </c>
      <c r="I31" s="409">
        <v>7</v>
      </c>
      <c r="J31" s="409">
        <v>1</v>
      </c>
      <c r="K31" s="409">
        <v>6</v>
      </c>
      <c r="L31" s="434">
        <v>7</v>
      </c>
      <c r="M31" s="435">
        <v>1</v>
      </c>
      <c r="N31" s="436">
        <v>6</v>
      </c>
    </row>
    <row r="32" spans="1:14" ht="15" x14ac:dyDescent="0.2">
      <c r="A32" s="77" t="s">
        <v>99</v>
      </c>
      <c r="B32" s="408">
        <v>2</v>
      </c>
      <c r="C32" s="409">
        <v>0</v>
      </c>
      <c r="D32" s="409">
        <v>0</v>
      </c>
      <c r="E32" s="409">
        <v>0</v>
      </c>
      <c r="F32" s="410">
        <v>9</v>
      </c>
      <c r="G32" s="409">
        <v>9</v>
      </c>
      <c r="H32" s="411">
        <v>0</v>
      </c>
      <c r="I32" s="409">
        <v>0</v>
      </c>
      <c r="J32" s="409">
        <v>0</v>
      </c>
      <c r="K32" s="409">
        <v>0</v>
      </c>
      <c r="L32" s="434">
        <v>9</v>
      </c>
      <c r="M32" s="435">
        <v>9</v>
      </c>
      <c r="N32" s="436">
        <v>0</v>
      </c>
    </row>
    <row r="33" spans="1:14" ht="15" x14ac:dyDescent="0.2">
      <c r="A33" s="77" t="s">
        <v>100</v>
      </c>
      <c r="B33" s="408" t="s">
        <v>420</v>
      </c>
      <c r="C33" s="409" t="s">
        <v>420</v>
      </c>
      <c r="D33" s="409" t="s">
        <v>420</v>
      </c>
      <c r="E33" s="409" t="s">
        <v>420</v>
      </c>
      <c r="F33" s="410" t="s">
        <v>420</v>
      </c>
      <c r="G33" s="409" t="s">
        <v>420</v>
      </c>
      <c r="H33" s="411" t="s">
        <v>420</v>
      </c>
      <c r="I33" s="409" t="s">
        <v>420</v>
      </c>
      <c r="J33" s="409" t="s">
        <v>420</v>
      </c>
      <c r="K33" s="409" t="s">
        <v>420</v>
      </c>
      <c r="L33" s="434" t="s">
        <v>420</v>
      </c>
      <c r="M33" s="435" t="s">
        <v>420</v>
      </c>
      <c r="N33" s="436" t="s">
        <v>420</v>
      </c>
    </row>
    <row r="34" spans="1:14" ht="22.5" x14ac:dyDescent="0.2">
      <c r="A34" s="77" t="s">
        <v>101</v>
      </c>
      <c r="B34" s="408">
        <v>3</v>
      </c>
      <c r="C34" s="409">
        <v>23</v>
      </c>
      <c r="D34" s="409">
        <v>9</v>
      </c>
      <c r="E34" s="409">
        <v>14</v>
      </c>
      <c r="F34" s="410">
        <v>0</v>
      </c>
      <c r="G34" s="409">
        <v>0</v>
      </c>
      <c r="H34" s="411">
        <v>0</v>
      </c>
      <c r="I34" s="409">
        <v>33</v>
      </c>
      <c r="J34" s="409">
        <v>16</v>
      </c>
      <c r="K34" s="409">
        <v>17</v>
      </c>
      <c r="L34" s="434">
        <v>56</v>
      </c>
      <c r="M34" s="435">
        <v>25</v>
      </c>
      <c r="N34" s="436">
        <v>31</v>
      </c>
    </row>
    <row r="35" spans="1:14" ht="15" x14ac:dyDescent="0.2">
      <c r="A35" s="272" t="s">
        <v>102</v>
      </c>
      <c r="B35" s="408">
        <v>1</v>
      </c>
      <c r="C35" s="409">
        <v>0</v>
      </c>
      <c r="D35" s="409">
        <v>0</v>
      </c>
      <c r="E35" s="409">
        <v>0</v>
      </c>
      <c r="F35" s="410">
        <v>4</v>
      </c>
      <c r="G35" s="409">
        <v>2</v>
      </c>
      <c r="H35" s="411">
        <v>2</v>
      </c>
      <c r="I35" s="409">
        <v>0</v>
      </c>
      <c r="J35" s="409">
        <v>0</v>
      </c>
      <c r="K35" s="409">
        <v>0</v>
      </c>
      <c r="L35" s="434">
        <v>4</v>
      </c>
      <c r="M35" s="435">
        <v>2</v>
      </c>
      <c r="N35" s="436">
        <v>2</v>
      </c>
    </row>
    <row r="36" spans="1:14" ht="22.5" x14ac:dyDescent="0.2">
      <c r="A36" s="77" t="s">
        <v>103</v>
      </c>
      <c r="B36" s="408">
        <v>6</v>
      </c>
      <c r="C36" s="409">
        <v>42</v>
      </c>
      <c r="D36" s="409">
        <v>26</v>
      </c>
      <c r="E36" s="409">
        <v>16</v>
      </c>
      <c r="F36" s="410">
        <v>28</v>
      </c>
      <c r="G36" s="409">
        <v>13</v>
      </c>
      <c r="H36" s="411">
        <v>15</v>
      </c>
      <c r="I36" s="409">
        <v>7</v>
      </c>
      <c r="J36" s="409">
        <v>5</v>
      </c>
      <c r="K36" s="409">
        <v>2</v>
      </c>
      <c r="L36" s="434">
        <v>77</v>
      </c>
      <c r="M36" s="435">
        <v>44</v>
      </c>
      <c r="N36" s="436">
        <v>33</v>
      </c>
    </row>
    <row r="37" spans="1:14" ht="22.5" x14ac:dyDescent="0.2">
      <c r="A37" s="77" t="s">
        <v>104</v>
      </c>
      <c r="B37" s="408">
        <v>3</v>
      </c>
      <c r="C37" s="409">
        <v>12</v>
      </c>
      <c r="D37" s="409">
        <v>6</v>
      </c>
      <c r="E37" s="409">
        <v>6</v>
      </c>
      <c r="F37" s="410">
        <v>0</v>
      </c>
      <c r="G37" s="409">
        <v>0</v>
      </c>
      <c r="H37" s="411">
        <v>0</v>
      </c>
      <c r="I37" s="409">
        <v>7</v>
      </c>
      <c r="J37" s="409">
        <v>5</v>
      </c>
      <c r="K37" s="409">
        <v>2</v>
      </c>
      <c r="L37" s="434">
        <v>19</v>
      </c>
      <c r="M37" s="435">
        <v>11</v>
      </c>
      <c r="N37" s="436">
        <v>8</v>
      </c>
    </row>
    <row r="38" spans="1:14" ht="22.5" x14ac:dyDescent="0.2">
      <c r="A38" s="77" t="s">
        <v>105</v>
      </c>
      <c r="B38" s="408" t="s">
        <v>420</v>
      </c>
      <c r="C38" s="409" t="s">
        <v>420</v>
      </c>
      <c r="D38" s="409" t="s">
        <v>420</v>
      </c>
      <c r="E38" s="409" t="s">
        <v>420</v>
      </c>
      <c r="F38" s="410" t="s">
        <v>420</v>
      </c>
      <c r="G38" s="409" t="s">
        <v>420</v>
      </c>
      <c r="H38" s="411" t="s">
        <v>420</v>
      </c>
      <c r="I38" s="409" t="s">
        <v>420</v>
      </c>
      <c r="J38" s="409" t="s">
        <v>420</v>
      </c>
      <c r="K38" s="409" t="s">
        <v>420</v>
      </c>
      <c r="L38" s="434" t="s">
        <v>420</v>
      </c>
      <c r="M38" s="435" t="s">
        <v>420</v>
      </c>
      <c r="N38" s="436" t="s">
        <v>420</v>
      </c>
    </row>
    <row r="39" spans="1:14" ht="15" x14ac:dyDescent="0.2">
      <c r="A39" s="77" t="s">
        <v>106</v>
      </c>
      <c r="B39" s="408">
        <v>3</v>
      </c>
      <c r="C39" s="409">
        <v>0</v>
      </c>
      <c r="D39" s="409">
        <v>0</v>
      </c>
      <c r="E39" s="409">
        <v>0</v>
      </c>
      <c r="F39" s="410">
        <v>0</v>
      </c>
      <c r="G39" s="409">
        <v>0</v>
      </c>
      <c r="H39" s="411">
        <v>0</v>
      </c>
      <c r="I39" s="409">
        <v>41</v>
      </c>
      <c r="J39" s="409">
        <v>13</v>
      </c>
      <c r="K39" s="409">
        <v>28</v>
      </c>
      <c r="L39" s="434">
        <v>41</v>
      </c>
      <c r="M39" s="435">
        <v>13</v>
      </c>
      <c r="N39" s="436">
        <v>28</v>
      </c>
    </row>
    <row r="40" spans="1:14" ht="22.5" x14ac:dyDescent="0.2">
      <c r="A40" s="77" t="s">
        <v>107</v>
      </c>
      <c r="B40" s="408">
        <v>3</v>
      </c>
      <c r="C40" s="409">
        <v>0</v>
      </c>
      <c r="D40" s="409">
        <v>0</v>
      </c>
      <c r="E40" s="409">
        <v>0</v>
      </c>
      <c r="F40" s="410">
        <v>1</v>
      </c>
      <c r="G40" s="409">
        <v>0</v>
      </c>
      <c r="H40" s="411">
        <v>1</v>
      </c>
      <c r="I40" s="409">
        <v>14</v>
      </c>
      <c r="J40" s="409">
        <v>3</v>
      </c>
      <c r="K40" s="409">
        <v>11</v>
      </c>
      <c r="L40" s="434">
        <v>15</v>
      </c>
      <c r="M40" s="435">
        <v>3</v>
      </c>
      <c r="N40" s="436">
        <v>12</v>
      </c>
    </row>
    <row r="41" spans="1:14" ht="22.5" x14ac:dyDescent="0.2">
      <c r="A41" s="77" t="s">
        <v>108</v>
      </c>
      <c r="B41" s="408">
        <v>2</v>
      </c>
      <c r="C41" s="409">
        <v>14</v>
      </c>
      <c r="D41" s="409">
        <v>7</v>
      </c>
      <c r="E41" s="409">
        <v>7</v>
      </c>
      <c r="F41" s="410">
        <v>0</v>
      </c>
      <c r="G41" s="409">
        <v>0</v>
      </c>
      <c r="H41" s="411">
        <v>0</v>
      </c>
      <c r="I41" s="409">
        <v>16</v>
      </c>
      <c r="J41" s="409">
        <v>8</v>
      </c>
      <c r="K41" s="409">
        <v>8</v>
      </c>
      <c r="L41" s="434">
        <v>30</v>
      </c>
      <c r="M41" s="435">
        <v>15</v>
      </c>
      <c r="N41" s="436">
        <v>15</v>
      </c>
    </row>
    <row r="42" spans="1:14" ht="15" x14ac:dyDescent="0.2">
      <c r="A42" s="77" t="s">
        <v>109</v>
      </c>
      <c r="B42" s="408">
        <v>3</v>
      </c>
      <c r="C42" s="409">
        <v>2</v>
      </c>
      <c r="D42" s="409">
        <v>0</v>
      </c>
      <c r="E42" s="409">
        <v>2</v>
      </c>
      <c r="F42" s="410">
        <v>0</v>
      </c>
      <c r="G42" s="409">
        <v>0</v>
      </c>
      <c r="H42" s="411">
        <v>0</v>
      </c>
      <c r="I42" s="409">
        <v>4</v>
      </c>
      <c r="J42" s="409">
        <v>0</v>
      </c>
      <c r="K42" s="409">
        <v>4</v>
      </c>
      <c r="L42" s="434">
        <v>6</v>
      </c>
      <c r="M42" s="435">
        <v>0</v>
      </c>
      <c r="N42" s="436">
        <v>6</v>
      </c>
    </row>
    <row r="43" spans="1:14" ht="33.75" x14ac:dyDescent="0.2">
      <c r="A43" s="77" t="s">
        <v>110</v>
      </c>
      <c r="B43" s="408" t="s">
        <v>420</v>
      </c>
      <c r="C43" s="409" t="s">
        <v>420</v>
      </c>
      <c r="D43" s="409" t="s">
        <v>420</v>
      </c>
      <c r="E43" s="409" t="s">
        <v>420</v>
      </c>
      <c r="F43" s="410" t="s">
        <v>420</v>
      </c>
      <c r="G43" s="409" t="s">
        <v>420</v>
      </c>
      <c r="H43" s="411" t="s">
        <v>420</v>
      </c>
      <c r="I43" s="409" t="s">
        <v>420</v>
      </c>
      <c r="J43" s="409" t="s">
        <v>420</v>
      </c>
      <c r="K43" s="409" t="s">
        <v>420</v>
      </c>
      <c r="L43" s="434" t="s">
        <v>420</v>
      </c>
      <c r="M43" s="435" t="s">
        <v>420</v>
      </c>
      <c r="N43" s="436" t="s">
        <v>420</v>
      </c>
    </row>
    <row r="44" spans="1:14" ht="22.5" x14ac:dyDescent="0.2">
      <c r="A44" s="78" t="s">
        <v>111</v>
      </c>
      <c r="B44" s="415" t="s">
        <v>420</v>
      </c>
      <c r="C44" s="416" t="s">
        <v>420</v>
      </c>
      <c r="D44" s="416" t="s">
        <v>420</v>
      </c>
      <c r="E44" s="416" t="s">
        <v>420</v>
      </c>
      <c r="F44" s="417" t="s">
        <v>420</v>
      </c>
      <c r="G44" s="416" t="s">
        <v>420</v>
      </c>
      <c r="H44" s="418" t="s">
        <v>420</v>
      </c>
      <c r="I44" s="416" t="s">
        <v>420</v>
      </c>
      <c r="J44" s="416" t="s">
        <v>420</v>
      </c>
      <c r="K44" s="416" t="s">
        <v>420</v>
      </c>
      <c r="L44" s="437" t="s">
        <v>420</v>
      </c>
      <c r="M44" s="438" t="s">
        <v>420</v>
      </c>
      <c r="N44" s="439" t="s">
        <v>420</v>
      </c>
    </row>
    <row r="45" spans="1:14" ht="21.75" customHeight="1" x14ac:dyDescent="0.2">
      <c r="A45" s="838" t="s">
        <v>424</v>
      </c>
      <c r="B45" s="839">
        <v>113</v>
      </c>
      <c r="C45" s="840">
        <v>1440</v>
      </c>
      <c r="D45" s="840">
        <v>1086</v>
      </c>
      <c r="E45" s="840">
        <v>354</v>
      </c>
      <c r="F45" s="841">
        <v>267</v>
      </c>
      <c r="G45" s="840">
        <v>197</v>
      </c>
      <c r="H45" s="842">
        <v>70</v>
      </c>
      <c r="I45" s="840">
        <v>415</v>
      </c>
      <c r="J45" s="840">
        <v>213</v>
      </c>
      <c r="K45" s="840">
        <v>202</v>
      </c>
      <c r="L45" s="841">
        <v>2122</v>
      </c>
      <c r="M45" s="840">
        <v>1496</v>
      </c>
      <c r="N45" s="842">
        <v>626</v>
      </c>
    </row>
    <row r="61" spans="1:10" x14ac:dyDescent="0.2">
      <c r="A61" s="5" t="s">
        <v>54</v>
      </c>
      <c r="B61" s="15"/>
      <c r="J61" s="5" t="s">
        <v>32</v>
      </c>
    </row>
    <row r="62" spans="1:10" ht="15" x14ac:dyDescent="0.2">
      <c r="A62" s="357" t="s">
        <v>491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/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1.7109375" customWidth="1"/>
    <col min="4" max="4" width="10.85546875" bestFit="1" customWidth="1"/>
    <col min="5" max="5" width="10" bestFit="1" customWidth="1"/>
    <col min="6" max="6" width="10" customWidth="1"/>
    <col min="7" max="8" width="8.7109375" bestFit="1" customWidth="1"/>
    <col min="9" max="9" width="9.28515625" customWidth="1"/>
    <col min="10" max="10" width="7.7109375" customWidth="1"/>
    <col min="11" max="11" width="7.42578125" customWidth="1"/>
    <col min="12" max="12" width="10" bestFit="1" customWidth="1"/>
    <col min="13" max="13" width="9.7109375" customWidth="1"/>
    <col min="14" max="14" width="10.5703125" customWidth="1"/>
  </cols>
  <sheetData>
    <row r="1" spans="1:14" ht="15.75" x14ac:dyDescent="0.25">
      <c r="A1" s="29" t="s">
        <v>525</v>
      </c>
      <c r="M1" s="2"/>
      <c r="N1" s="2"/>
    </row>
    <row r="2" spans="1:14" ht="18.75" x14ac:dyDescent="0.3">
      <c r="A2" s="274" t="s">
        <v>526</v>
      </c>
      <c r="M2" s="2"/>
      <c r="N2" s="362" t="s">
        <v>545</v>
      </c>
    </row>
    <row r="3" spans="1:14" x14ac:dyDescent="0.2">
      <c r="A3" s="129" t="s">
        <v>112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37" t="s">
        <v>113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6" t="s">
        <v>21</v>
      </c>
    </row>
    <row r="5" spans="1:14" ht="15" x14ac:dyDescent="0.2">
      <c r="A5" s="19" t="s">
        <v>114</v>
      </c>
      <c r="B5" s="440">
        <v>24</v>
      </c>
      <c r="C5" s="441">
        <v>1259</v>
      </c>
      <c r="D5" s="441">
        <v>1143</v>
      </c>
      <c r="E5" s="441">
        <v>116</v>
      </c>
      <c r="F5" s="442">
        <v>41</v>
      </c>
      <c r="G5" s="441">
        <v>36</v>
      </c>
      <c r="H5" s="443">
        <v>5</v>
      </c>
      <c r="I5" s="441">
        <v>175</v>
      </c>
      <c r="J5" s="441">
        <v>165</v>
      </c>
      <c r="K5" s="441">
        <v>10</v>
      </c>
      <c r="L5" s="442">
        <v>1475</v>
      </c>
      <c r="M5" s="441">
        <v>1344</v>
      </c>
      <c r="N5" s="443">
        <v>131</v>
      </c>
    </row>
    <row r="6" spans="1:14" ht="15" x14ac:dyDescent="0.2">
      <c r="A6" s="19" t="s">
        <v>115</v>
      </c>
      <c r="B6" s="440">
        <v>6</v>
      </c>
      <c r="C6" s="441">
        <v>9</v>
      </c>
      <c r="D6" s="441">
        <v>1</v>
      </c>
      <c r="E6" s="441">
        <v>8</v>
      </c>
      <c r="F6" s="442">
        <v>0</v>
      </c>
      <c r="G6" s="441">
        <v>0</v>
      </c>
      <c r="H6" s="443">
        <v>0</v>
      </c>
      <c r="I6" s="441">
        <v>81</v>
      </c>
      <c r="J6" s="441">
        <v>55</v>
      </c>
      <c r="K6" s="441">
        <v>26</v>
      </c>
      <c r="L6" s="442">
        <v>90</v>
      </c>
      <c r="M6" s="441">
        <v>56</v>
      </c>
      <c r="N6" s="443">
        <v>34</v>
      </c>
    </row>
    <row r="7" spans="1:14" ht="15" x14ac:dyDescent="0.2">
      <c r="A7" s="19" t="s">
        <v>116</v>
      </c>
      <c r="B7" s="440">
        <v>3</v>
      </c>
      <c r="C7" s="441">
        <v>172</v>
      </c>
      <c r="D7" s="441">
        <v>97</v>
      </c>
      <c r="E7" s="441">
        <v>75</v>
      </c>
      <c r="F7" s="442">
        <v>0</v>
      </c>
      <c r="G7" s="441">
        <v>0</v>
      </c>
      <c r="H7" s="443">
        <v>0</v>
      </c>
      <c r="I7" s="441">
        <v>22</v>
      </c>
      <c r="J7" s="441">
        <v>16</v>
      </c>
      <c r="K7" s="441">
        <v>6</v>
      </c>
      <c r="L7" s="442">
        <v>194</v>
      </c>
      <c r="M7" s="441">
        <v>113</v>
      </c>
      <c r="N7" s="443">
        <v>81</v>
      </c>
    </row>
    <row r="8" spans="1:14" ht="15" x14ac:dyDescent="0.2">
      <c r="A8" s="19" t="s">
        <v>117</v>
      </c>
      <c r="B8" s="440">
        <v>10</v>
      </c>
      <c r="C8" s="441">
        <v>0</v>
      </c>
      <c r="D8" s="441">
        <v>0</v>
      </c>
      <c r="E8" s="441">
        <v>0</v>
      </c>
      <c r="F8" s="442">
        <v>6</v>
      </c>
      <c r="G8" s="441">
        <v>4</v>
      </c>
      <c r="H8" s="443">
        <v>2</v>
      </c>
      <c r="I8" s="441">
        <v>89</v>
      </c>
      <c r="J8" s="441">
        <v>51</v>
      </c>
      <c r="K8" s="441">
        <v>38</v>
      </c>
      <c r="L8" s="442">
        <v>95</v>
      </c>
      <c r="M8" s="441">
        <v>55</v>
      </c>
      <c r="N8" s="443">
        <v>40</v>
      </c>
    </row>
    <row r="9" spans="1:14" ht="15" x14ac:dyDescent="0.2">
      <c r="A9" s="19" t="s">
        <v>118</v>
      </c>
      <c r="B9" s="440">
        <v>0</v>
      </c>
      <c r="C9" s="441">
        <v>0</v>
      </c>
      <c r="D9" s="441">
        <v>0</v>
      </c>
      <c r="E9" s="441">
        <v>0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0</v>
      </c>
      <c r="M9" s="441">
        <v>0</v>
      </c>
      <c r="N9" s="443">
        <v>0</v>
      </c>
    </row>
    <row r="10" spans="1:14" ht="15" x14ac:dyDescent="0.2">
      <c r="A10" s="19" t="s">
        <v>119</v>
      </c>
      <c r="B10" s="440">
        <v>0</v>
      </c>
      <c r="C10" s="441">
        <v>0</v>
      </c>
      <c r="D10" s="441">
        <v>0</v>
      </c>
      <c r="E10" s="441">
        <v>0</v>
      </c>
      <c r="F10" s="442">
        <v>0</v>
      </c>
      <c r="G10" s="441">
        <v>0</v>
      </c>
      <c r="H10" s="443">
        <v>0</v>
      </c>
      <c r="I10" s="441">
        <v>0</v>
      </c>
      <c r="J10" s="441">
        <v>0</v>
      </c>
      <c r="K10" s="441">
        <v>0</v>
      </c>
      <c r="L10" s="442">
        <v>0</v>
      </c>
      <c r="M10" s="441">
        <v>0</v>
      </c>
      <c r="N10" s="443">
        <v>0</v>
      </c>
    </row>
    <row r="11" spans="1:14" ht="18.75" x14ac:dyDescent="0.3">
      <c r="A11" s="884" t="s">
        <v>120</v>
      </c>
      <c r="B11" s="885">
        <v>43</v>
      </c>
      <c r="C11" s="886">
        <v>1440</v>
      </c>
      <c r="D11" s="886">
        <v>1241</v>
      </c>
      <c r="E11" s="886">
        <v>199</v>
      </c>
      <c r="F11" s="887">
        <v>47</v>
      </c>
      <c r="G11" s="886">
        <v>40</v>
      </c>
      <c r="H11" s="888">
        <v>7</v>
      </c>
      <c r="I11" s="886">
        <v>367</v>
      </c>
      <c r="J11" s="886">
        <v>287</v>
      </c>
      <c r="K11" s="886">
        <v>80</v>
      </c>
      <c r="L11" s="887">
        <v>1854</v>
      </c>
      <c r="M11" s="886">
        <v>1568</v>
      </c>
      <c r="N11" s="888">
        <v>286</v>
      </c>
    </row>
    <row r="12" spans="1:14" ht="15" x14ac:dyDescent="0.2">
      <c r="A12" s="82" t="s">
        <v>114</v>
      </c>
      <c r="B12" s="444">
        <v>50</v>
      </c>
      <c r="C12" s="445">
        <v>693</v>
      </c>
      <c r="D12" s="445">
        <v>562</v>
      </c>
      <c r="E12" s="445">
        <v>131</v>
      </c>
      <c r="F12" s="446">
        <v>549</v>
      </c>
      <c r="G12" s="445">
        <v>463</v>
      </c>
      <c r="H12" s="447">
        <v>86</v>
      </c>
      <c r="I12" s="445">
        <v>39</v>
      </c>
      <c r="J12" s="445">
        <v>11</v>
      </c>
      <c r="K12" s="445">
        <v>28</v>
      </c>
      <c r="L12" s="446">
        <v>1281</v>
      </c>
      <c r="M12" s="445">
        <v>1036</v>
      </c>
      <c r="N12" s="447">
        <v>245</v>
      </c>
    </row>
    <row r="13" spans="1:14" ht="15" x14ac:dyDescent="0.2">
      <c r="A13" s="19" t="s">
        <v>115</v>
      </c>
      <c r="B13" s="440">
        <v>5</v>
      </c>
      <c r="C13" s="441">
        <v>12</v>
      </c>
      <c r="D13" s="441">
        <v>2</v>
      </c>
      <c r="E13" s="441">
        <v>10</v>
      </c>
      <c r="F13" s="442">
        <v>2</v>
      </c>
      <c r="G13" s="441">
        <v>0</v>
      </c>
      <c r="H13" s="443">
        <v>2</v>
      </c>
      <c r="I13" s="441">
        <v>80</v>
      </c>
      <c r="J13" s="441">
        <v>37</v>
      </c>
      <c r="K13" s="441">
        <v>43</v>
      </c>
      <c r="L13" s="442">
        <v>94</v>
      </c>
      <c r="M13" s="441">
        <v>39</v>
      </c>
      <c r="N13" s="443">
        <v>55</v>
      </c>
    </row>
    <row r="14" spans="1:14" ht="15" x14ac:dyDescent="0.2">
      <c r="A14" s="19" t="s">
        <v>116</v>
      </c>
      <c r="B14" s="440">
        <v>5</v>
      </c>
      <c r="C14" s="441">
        <v>45</v>
      </c>
      <c r="D14" s="441">
        <v>39</v>
      </c>
      <c r="E14" s="441">
        <v>6</v>
      </c>
      <c r="F14" s="442">
        <v>4</v>
      </c>
      <c r="G14" s="441">
        <v>0</v>
      </c>
      <c r="H14" s="443">
        <v>4</v>
      </c>
      <c r="I14" s="441">
        <v>0</v>
      </c>
      <c r="J14" s="441">
        <v>0</v>
      </c>
      <c r="K14" s="441">
        <v>0</v>
      </c>
      <c r="L14" s="442">
        <v>49</v>
      </c>
      <c r="M14" s="441">
        <v>39</v>
      </c>
      <c r="N14" s="443">
        <v>10</v>
      </c>
    </row>
    <row r="15" spans="1:14" ht="15" x14ac:dyDescent="0.2">
      <c r="A15" s="19" t="s">
        <v>117</v>
      </c>
      <c r="B15" s="440">
        <v>36</v>
      </c>
      <c r="C15" s="441">
        <v>260</v>
      </c>
      <c r="D15" s="441">
        <v>238</v>
      </c>
      <c r="E15" s="441">
        <v>22</v>
      </c>
      <c r="F15" s="442">
        <v>86</v>
      </c>
      <c r="G15" s="441">
        <v>59</v>
      </c>
      <c r="H15" s="443">
        <v>27</v>
      </c>
      <c r="I15" s="441">
        <v>160</v>
      </c>
      <c r="J15" s="441">
        <v>98</v>
      </c>
      <c r="K15" s="441">
        <v>62</v>
      </c>
      <c r="L15" s="442">
        <v>506</v>
      </c>
      <c r="M15" s="441">
        <v>395</v>
      </c>
      <c r="N15" s="443">
        <v>111</v>
      </c>
    </row>
    <row r="16" spans="1:14" ht="15" x14ac:dyDescent="0.2">
      <c r="A16" s="19" t="s">
        <v>118</v>
      </c>
      <c r="B16" s="440">
        <v>0</v>
      </c>
      <c r="C16" s="441">
        <v>0</v>
      </c>
      <c r="D16" s="441">
        <v>0</v>
      </c>
      <c r="E16" s="441">
        <v>0</v>
      </c>
      <c r="F16" s="442">
        <v>0</v>
      </c>
      <c r="G16" s="441">
        <v>0</v>
      </c>
      <c r="H16" s="443">
        <v>0</v>
      </c>
      <c r="I16" s="441">
        <v>0</v>
      </c>
      <c r="J16" s="441">
        <v>0</v>
      </c>
      <c r="K16" s="441">
        <v>0</v>
      </c>
      <c r="L16" s="442">
        <v>0</v>
      </c>
      <c r="M16" s="441">
        <v>0</v>
      </c>
      <c r="N16" s="443">
        <v>0</v>
      </c>
    </row>
    <row r="17" spans="1:14" ht="15" x14ac:dyDescent="0.2">
      <c r="A17" s="19" t="s">
        <v>119</v>
      </c>
      <c r="B17" s="440">
        <v>0</v>
      </c>
      <c r="C17" s="441">
        <v>0</v>
      </c>
      <c r="D17" s="441">
        <v>0</v>
      </c>
      <c r="E17" s="441">
        <v>0</v>
      </c>
      <c r="F17" s="442">
        <v>0</v>
      </c>
      <c r="G17" s="441">
        <v>0</v>
      </c>
      <c r="H17" s="443">
        <v>0</v>
      </c>
      <c r="I17" s="441">
        <v>0</v>
      </c>
      <c r="J17" s="441">
        <v>0</v>
      </c>
      <c r="K17" s="441">
        <v>0</v>
      </c>
      <c r="L17" s="442">
        <v>0</v>
      </c>
      <c r="M17" s="441">
        <v>0</v>
      </c>
      <c r="N17" s="443">
        <v>0</v>
      </c>
    </row>
    <row r="18" spans="1:14" ht="18.75" x14ac:dyDescent="0.3">
      <c r="A18" s="889" t="s">
        <v>121</v>
      </c>
      <c r="B18" s="890">
        <v>96</v>
      </c>
      <c r="C18" s="891">
        <v>1010</v>
      </c>
      <c r="D18" s="891">
        <v>841</v>
      </c>
      <c r="E18" s="891">
        <v>169</v>
      </c>
      <c r="F18" s="892">
        <v>641</v>
      </c>
      <c r="G18" s="891">
        <v>522</v>
      </c>
      <c r="H18" s="893">
        <v>119</v>
      </c>
      <c r="I18" s="891">
        <v>279</v>
      </c>
      <c r="J18" s="891">
        <v>146</v>
      </c>
      <c r="K18" s="891">
        <v>133</v>
      </c>
      <c r="L18" s="892">
        <v>1930</v>
      </c>
      <c r="M18" s="891">
        <v>1509</v>
      </c>
      <c r="N18" s="893">
        <v>421</v>
      </c>
    </row>
    <row r="19" spans="1:14" ht="15" x14ac:dyDescent="0.2">
      <c r="A19" s="19" t="s">
        <v>114</v>
      </c>
      <c r="B19" s="440">
        <v>42</v>
      </c>
      <c r="C19" s="441">
        <v>574</v>
      </c>
      <c r="D19" s="441">
        <v>451</v>
      </c>
      <c r="E19" s="441">
        <v>123</v>
      </c>
      <c r="F19" s="442">
        <v>132</v>
      </c>
      <c r="G19" s="441">
        <v>103</v>
      </c>
      <c r="H19" s="443">
        <v>29</v>
      </c>
      <c r="I19" s="441">
        <v>108</v>
      </c>
      <c r="J19" s="441">
        <v>42</v>
      </c>
      <c r="K19" s="441">
        <v>66</v>
      </c>
      <c r="L19" s="442">
        <v>814</v>
      </c>
      <c r="M19" s="441">
        <v>596</v>
      </c>
      <c r="N19" s="443">
        <v>218</v>
      </c>
    </row>
    <row r="20" spans="1:14" ht="15" x14ac:dyDescent="0.2">
      <c r="A20" s="19" t="s">
        <v>115</v>
      </c>
      <c r="B20" s="440">
        <v>5</v>
      </c>
      <c r="C20" s="441">
        <v>171</v>
      </c>
      <c r="D20" s="441">
        <v>124</v>
      </c>
      <c r="E20" s="441">
        <v>47</v>
      </c>
      <c r="F20" s="442">
        <v>0</v>
      </c>
      <c r="G20" s="441">
        <v>0</v>
      </c>
      <c r="H20" s="443">
        <v>0</v>
      </c>
      <c r="I20" s="441">
        <v>45</v>
      </c>
      <c r="J20" s="441">
        <v>26</v>
      </c>
      <c r="K20" s="441">
        <v>19</v>
      </c>
      <c r="L20" s="442">
        <v>216</v>
      </c>
      <c r="M20" s="441">
        <v>150</v>
      </c>
      <c r="N20" s="443">
        <v>66</v>
      </c>
    </row>
    <row r="21" spans="1:14" ht="15" x14ac:dyDescent="0.2">
      <c r="A21" s="19" t="s">
        <v>116</v>
      </c>
      <c r="B21" s="440">
        <v>24</v>
      </c>
      <c r="C21" s="441">
        <v>277</v>
      </c>
      <c r="D21" s="441">
        <v>165</v>
      </c>
      <c r="E21" s="441">
        <v>112</v>
      </c>
      <c r="F21" s="442">
        <v>0</v>
      </c>
      <c r="G21" s="441">
        <v>0</v>
      </c>
      <c r="H21" s="443">
        <v>0</v>
      </c>
      <c r="I21" s="441">
        <v>4</v>
      </c>
      <c r="J21" s="441">
        <v>0</v>
      </c>
      <c r="K21" s="441">
        <v>4</v>
      </c>
      <c r="L21" s="442">
        <v>281</v>
      </c>
      <c r="M21" s="441">
        <v>165</v>
      </c>
      <c r="N21" s="443">
        <v>116</v>
      </c>
    </row>
    <row r="22" spans="1:14" ht="15" x14ac:dyDescent="0.2">
      <c r="A22" s="19" t="s">
        <v>117</v>
      </c>
      <c r="B22" s="440">
        <v>42</v>
      </c>
      <c r="C22" s="441">
        <v>418</v>
      </c>
      <c r="D22" s="441">
        <v>346</v>
      </c>
      <c r="E22" s="441">
        <v>72</v>
      </c>
      <c r="F22" s="442">
        <v>135</v>
      </c>
      <c r="G22" s="441">
        <v>94</v>
      </c>
      <c r="H22" s="443">
        <v>41</v>
      </c>
      <c r="I22" s="441">
        <v>258</v>
      </c>
      <c r="J22" s="441">
        <v>145</v>
      </c>
      <c r="K22" s="441">
        <v>113</v>
      </c>
      <c r="L22" s="442">
        <v>811</v>
      </c>
      <c r="M22" s="441">
        <v>585</v>
      </c>
      <c r="N22" s="443">
        <v>226</v>
      </c>
    </row>
    <row r="23" spans="1:14" ht="15" x14ac:dyDescent="0.2">
      <c r="A23" s="19" t="s">
        <v>118</v>
      </c>
      <c r="B23" s="440">
        <v>0</v>
      </c>
      <c r="C23" s="441">
        <v>0</v>
      </c>
      <c r="D23" s="441">
        <v>0</v>
      </c>
      <c r="E23" s="441">
        <v>0</v>
      </c>
      <c r="F23" s="442">
        <v>0</v>
      </c>
      <c r="G23" s="441">
        <v>0</v>
      </c>
      <c r="H23" s="443">
        <v>0</v>
      </c>
      <c r="I23" s="441">
        <v>0</v>
      </c>
      <c r="J23" s="441">
        <v>0</v>
      </c>
      <c r="K23" s="441">
        <v>0</v>
      </c>
      <c r="L23" s="442">
        <v>0</v>
      </c>
      <c r="M23" s="441">
        <v>0</v>
      </c>
      <c r="N23" s="443">
        <v>0</v>
      </c>
    </row>
    <row r="24" spans="1:14" ht="15" x14ac:dyDescent="0.2">
      <c r="A24" s="19" t="s">
        <v>119</v>
      </c>
      <c r="B24" s="440">
        <v>0</v>
      </c>
      <c r="C24" s="441">
        <v>0</v>
      </c>
      <c r="D24" s="441">
        <v>0</v>
      </c>
      <c r="E24" s="441">
        <v>0</v>
      </c>
      <c r="F24" s="442">
        <v>0</v>
      </c>
      <c r="G24" s="441">
        <v>0</v>
      </c>
      <c r="H24" s="443">
        <v>0</v>
      </c>
      <c r="I24" s="441">
        <v>0</v>
      </c>
      <c r="J24" s="441">
        <v>0</v>
      </c>
      <c r="K24" s="441">
        <v>0</v>
      </c>
      <c r="L24" s="442">
        <v>0</v>
      </c>
      <c r="M24" s="441">
        <v>0</v>
      </c>
      <c r="N24" s="443">
        <v>0</v>
      </c>
    </row>
    <row r="25" spans="1:14" ht="18.75" x14ac:dyDescent="0.3">
      <c r="A25" s="894" t="s">
        <v>122</v>
      </c>
      <c r="B25" s="895">
        <v>113</v>
      </c>
      <c r="C25" s="896">
        <v>1440</v>
      </c>
      <c r="D25" s="896">
        <v>1086</v>
      </c>
      <c r="E25" s="896">
        <v>354</v>
      </c>
      <c r="F25" s="897">
        <v>267</v>
      </c>
      <c r="G25" s="896">
        <v>197</v>
      </c>
      <c r="H25" s="898">
        <v>70</v>
      </c>
      <c r="I25" s="896">
        <v>415</v>
      </c>
      <c r="J25" s="896">
        <v>213</v>
      </c>
      <c r="K25" s="896">
        <v>202</v>
      </c>
      <c r="L25" s="897">
        <v>2122</v>
      </c>
      <c r="M25" s="896">
        <v>1496</v>
      </c>
      <c r="N25" s="898">
        <v>626</v>
      </c>
    </row>
    <row r="26" spans="1:14" ht="15" x14ac:dyDescent="0.2">
      <c r="A26" s="83" t="s">
        <v>114</v>
      </c>
      <c r="B26" s="448">
        <v>116</v>
      </c>
      <c r="C26" s="449">
        <v>2526</v>
      </c>
      <c r="D26" s="449">
        <v>2156</v>
      </c>
      <c r="E26" s="449">
        <v>370</v>
      </c>
      <c r="F26" s="450">
        <v>722</v>
      </c>
      <c r="G26" s="449">
        <v>602</v>
      </c>
      <c r="H26" s="451">
        <v>120</v>
      </c>
      <c r="I26" s="449">
        <v>322</v>
      </c>
      <c r="J26" s="449">
        <v>218</v>
      </c>
      <c r="K26" s="449">
        <v>104</v>
      </c>
      <c r="L26" s="450">
        <v>3570</v>
      </c>
      <c r="M26" s="449">
        <v>2976</v>
      </c>
      <c r="N26" s="451">
        <v>594</v>
      </c>
    </row>
    <row r="27" spans="1:14" ht="15" x14ac:dyDescent="0.2">
      <c r="A27" s="81" t="s">
        <v>115</v>
      </c>
      <c r="B27" s="452">
        <v>16</v>
      </c>
      <c r="C27" s="453">
        <v>192</v>
      </c>
      <c r="D27" s="453">
        <v>127</v>
      </c>
      <c r="E27" s="453">
        <v>65</v>
      </c>
      <c r="F27" s="454">
        <v>2</v>
      </c>
      <c r="G27" s="453">
        <v>0</v>
      </c>
      <c r="H27" s="455">
        <v>2</v>
      </c>
      <c r="I27" s="453">
        <v>206</v>
      </c>
      <c r="J27" s="453">
        <v>118</v>
      </c>
      <c r="K27" s="453">
        <v>88</v>
      </c>
      <c r="L27" s="454">
        <v>400</v>
      </c>
      <c r="M27" s="453">
        <v>245</v>
      </c>
      <c r="N27" s="455">
        <v>155</v>
      </c>
    </row>
    <row r="28" spans="1:14" ht="15" x14ac:dyDescent="0.2">
      <c r="A28" s="81" t="s">
        <v>116</v>
      </c>
      <c r="B28" s="452">
        <v>32</v>
      </c>
      <c r="C28" s="453">
        <v>494</v>
      </c>
      <c r="D28" s="453">
        <v>301</v>
      </c>
      <c r="E28" s="453">
        <v>193</v>
      </c>
      <c r="F28" s="454">
        <v>4</v>
      </c>
      <c r="G28" s="453">
        <v>0</v>
      </c>
      <c r="H28" s="455">
        <v>4</v>
      </c>
      <c r="I28" s="453">
        <v>26</v>
      </c>
      <c r="J28" s="453">
        <v>16</v>
      </c>
      <c r="K28" s="453">
        <v>10</v>
      </c>
      <c r="L28" s="454">
        <v>524</v>
      </c>
      <c r="M28" s="453">
        <v>317</v>
      </c>
      <c r="N28" s="455">
        <v>207</v>
      </c>
    </row>
    <row r="29" spans="1:14" ht="15" x14ac:dyDescent="0.2">
      <c r="A29" s="81" t="s">
        <v>117</v>
      </c>
      <c r="B29" s="452">
        <v>88</v>
      </c>
      <c r="C29" s="453">
        <v>678</v>
      </c>
      <c r="D29" s="453">
        <v>584</v>
      </c>
      <c r="E29" s="453">
        <v>94</v>
      </c>
      <c r="F29" s="454">
        <v>227</v>
      </c>
      <c r="G29" s="453">
        <v>157</v>
      </c>
      <c r="H29" s="455">
        <v>70</v>
      </c>
      <c r="I29" s="453">
        <v>507</v>
      </c>
      <c r="J29" s="453">
        <v>294</v>
      </c>
      <c r="K29" s="453">
        <v>213</v>
      </c>
      <c r="L29" s="454">
        <v>1412</v>
      </c>
      <c r="M29" s="453">
        <v>1035</v>
      </c>
      <c r="N29" s="455">
        <v>377</v>
      </c>
    </row>
    <row r="30" spans="1:14" ht="15" x14ac:dyDescent="0.2">
      <c r="A30" s="81" t="s">
        <v>118</v>
      </c>
      <c r="B30" s="452">
        <v>0</v>
      </c>
      <c r="C30" s="453">
        <v>0</v>
      </c>
      <c r="D30" s="453">
        <v>0</v>
      </c>
      <c r="E30" s="453">
        <v>0</v>
      </c>
      <c r="F30" s="454">
        <v>0</v>
      </c>
      <c r="G30" s="453">
        <v>0</v>
      </c>
      <c r="H30" s="455">
        <v>0</v>
      </c>
      <c r="I30" s="453">
        <v>0</v>
      </c>
      <c r="J30" s="453">
        <v>0</v>
      </c>
      <c r="K30" s="453">
        <v>0</v>
      </c>
      <c r="L30" s="454">
        <v>0</v>
      </c>
      <c r="M30" s="453">
        <v>0</v>
      </c>
      <c r="N30" s="455">
        <v>0</v>
      </c>
    </row>
    <row r="31" spans="1:14" ht="15" x14ac:dyDescent="0.2">
      <c r="A31" s="81" t="s">
        <v>119</v>
      </c>
      <c r="B31" s="452">
        <v>0</v>
      </c>
      <c r="C31" s="453">
        <v>0</v>
      </c>
      <c r="D31" s="453">
        <v>0</v>
      </c>
      <c r="E31" s="453">
        <v>0</v>
      </c>
      <c r="F31" s="454">
        <v>0</v>
      </c>
      <c r="G31" s="453">
        <v>0</v>
      </c>
      <c r="H31" s="455">
        <v>0</v>
      </c>
      <c r="I31" s="453">
        <v>0</v>
      </c>
      <c r="J31" s="453">
        <v>0</v>
      </c>
      <c r="K31" s="453">
        <v>0</v>
      </c>
      <c r="L31" s="454">
        <v>0</v>
      </c>
      <c r="M31" s="453">
        <v>0</v>
      </c>
      <c r="N31" s="455">
        <v>0</v>
      </c>
    </row>
    <row r="32" spans="1:14" ht="21" customHeight="1" x14ac:dyDescent="0.2">
      <c r="A32" s="899" t="s">
        <v>25</v>
      </c>
      <c r="B32" s="900">
        <v>252</v>
      </c>
      <c r="C32" s="901">
        <v>3890</v>
      </c>
      <c r="D32" s="901">
        <v>3168</v>
      </c>
      <c r="E32" s="901">
        <v>722</v>
      </c>
      <c r="F32" s="902">
        <v>955</v>
      </c>
      <c r="G32" s="901">
        <v>759</v>
      </c>
      <c r="H32" s="903">
        <v>196</v>
      </c>
      <c r="I32" s="901">
        <v>1061</v>
      </c>
      <c r="J32" s="901">
        <v>646</v>
      </c>
      <c r="K32" s="901">
        <v>415</v>
      </c>
      <c r="L32" s="902">
        <v>5906</v>
      </c>
      <c r="M32" s="901">
        <v>4573</v>
      </c>
      <c r="N32" s="903">
        <v>1333</v>
      </c>
    </row>
    <row r="33" spans="1:14" ht="15" x14ac:dyDescent="0.2">
      <c r="A33" s="41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7"/>
      <c r="N33" s="457"/>
    </row>
    <row r="34" spans="1:14" ht="18" x14ac:dyDescent="0.25">
      <c r="A34" s="649" t="s">
        <v>516</v>
      </c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7"/>
      <c r="N34" s="457"/>
    </row>
    <row r="35" spans="1:14" ht="15.75" x14ac:dyDescent="0.25">
      <c r="A35" s="643" t="s">
        <v>1</v>
      </c>
      <c r="B35" s="541" t="s">
        <v>2</v>
      </c>
      <c r="C35" s="537" t="s">
        <v>3</v>
      </c>
      <c r="D35" s="538" t="s">
        <v>9</v>
      </c>
      <c r="E35" s="540" t="s">
        <v>10</v>
      </c>
      <c r="F35" s="541" t="s">
        <v>6</v>
      </c>
      <c r="G35" s="538" t="s">
        <v>9</v>
      </c>
      <c r="H35" s="538" t="s">
        <v>10</v>
      </c>
      <c r="I35" s="539" t="s">
        <v>7</v>
      </c>
      <c r="J35" s="538" t="s">
        <v>9</v>
      </c>
      <c r="K35" s="540" t="s">
        <v>10</v>
      </c>
      <c r="L35" s="541" t="s">
        <v>8</v>
      </c>
      <c r="M35" s="538" t="s">
        <v>9</v>
      </c>
      <c r="N35" s="538" t="s">
        <v>10</v>
      </c>
    </row>
    <row r="36" spans="1:14" ht="15" x14ac:dyDescent="0.2">
      <c r="A36" s="458" t="s">
        <v>12</v>
      </c>
      <c r="B36" s="645" t="s">
        <v>13</v>
      </c>
      <c r="C36" s="646" t="s">
        <v>14</v>
      </c>
      <c r="D36" s="210" t="s">
        <v>20</v>
      </c>
      <c r="E36" s="211" t="s">
        <v>123</v>
      </c>
      <c r="F36" s="645" t="s">
        <v>17</v>
      </c>
      <c r="G36" s="210" t="s">
        <v>20</v>
      </c>
      <c r="H36" s="210" t="s">
        <v>123</v>
      </c>
      <c r="I36" s="647" t="s">
        <v>18</v>
      </c>
      <c r="J36" s="210" t="s">
        <v>20</v>
      </c>
      <c r="K36" s="648" t="s">
        <v>123</v>
      </c>
      <c r="L36" s="210" t="s">
        <v>19</v>
      </c>
      <c r="M36" s="645" t="s">
        <v>20</v>
      </c>
      <c r="N36" s="645" t="s">
        <v>21</v>
      </c>
    </row>
    <row r="37" spans="1:14" ht="18.75" x14ac:dyDescent="0.3">
      <c r="A37" s="848" t="s">
        <v>22</v>
      </c>
      <c r="B37" s="849">
        <v>43</v>
      </c>
      <c r="C37" s="399">
        <v>1440</v>
      </c>
      <c r="D37" s="399">
        <v>1241</v>
      </c>
      <c r="E37" s="399">
        <v>199</v>
      </c>
      <c r="F37" s="850">
        <v>47</v>
      </c>
      <c r="G37" s="399">
        <v>40</v>
      </c>
      <c r="H37" s="400">
        <v>7</v>
      </c>
      <c r="I37" s="399">
        <v>367</v>
      </c>
      <c r="J37" s="399">
        <v>287</v>
      </c>
      <c r="K37" s="399">
        <v>80</v>
      </c>
      <c r="L37" s="850">
        <v>1854</v>
      </c>
      <c r="M37" s="399">
        <v>1568</v>
      </c>
      <c r="N37" s="400">
        <v>286</v>
      </c>
    </row>
    <row r="38" spans="1:14" ht="18.75" x14ac:dyDescent="0.3">
      <c r="A38" s="851" t="s">
        <v>23</v>
      </c>
      <c r="B38" s="852">
        <v>96</v>
      </c>
      <c r="C38" s="401">
        <v>1010</v>
      </c>
      <c r="D38" s="401">
        <v>841</v>
      </c>
      <c r="E38" s="401">
        <v>169</v>
      </c>
      <c r="F38" s="767">
        <v>641</v>
      </c>
      <c r="G38" s="401">
        <v>522</v>
      </c>
      <c r="H38" s="402">
        <v>119</v>
      </c>
      <c r="I38" s="401">
        <v>279</v>
      </c>
      <c r="J38" s="401">
        <v>146</v>
      </c>
      <c r="K38" s="401">
        <v>133</v>
      </c>
      <c r="L38" s="767">
        <v>1930</v>
      </c>
      <c r="M38" s="401">
        <v>1509</v>
      </c>
      <c r="N38" s="402">
        <v>421</v>
      </c>
    </row>
    <row r="39" spans="1:14" ht="18.75" x14ac:dyDescent="0.3">
      <c r="A39" s="853" t="s">
        <v>24</v>
      </c>
      <c r="B39" s="854">
        <v>113</v>
      </c>
      <c r="C39" s="403">
        <v>1440</v>
      </c>
      <c r="D39" s="403">
        <v>1086</v>
      </c>
      <c r="E39" s="403">
        <v>354</v>
      </c>
      <c r="F39" s="855">
        <v>267</v>
      </c>
      <c r="G39" s="403">
        <v>197</v>
      </c>
      <c r="H39" s="404">
        <v>70</v>
      </c>
      <c r="I39" s="403">
        <v>415</v>
      </c>
      <c r="J39" s="403">
        <v>213</v>
      </c>
      <c r="K39" s="403">
        <v>202</v>
      </c>
      <c r="L39" s="855">
        <v>2122</v>
      </c>
      <c r="M39" s="403">
        <v>1496</v>
      </c>
      <c r="N39" s="404">
        <v>626</v>
      </c>
    </row>
    <row r="40" spans="1:14" ht="20.25" x14ac:dyDescent="0.3">
      <c r="A40" s="843" t="s">
        <v>25</v>
      </c>
      <c r="B40" s="844">
        <v>252</v>
      </c>
      <c r="C40" s="845">
        <v>3890</v>
      </c>
      <c r="D40" s="845">
        <v>3168</v>
      </c>
      <c r="E40" s="845">
        <v>722</v>
      </c>
      <c r="F40" s="846">
        <v>955</v>
      </c>
      <c r="G40" s="845">
        <v>759</v>
      </c>
      <c r="H40" s="847">
        <v>196</v>
      </c>
      <c r="I40" s="845">
        <v>1061</v>
      </c>
      <c r="J40" s="845">
        <v>646</v>
      </c>
      <c r="K40" s="845">
        <v>415</v>
      </c>
      <c r="L40" s="846">
        <v>5906</v>
      </c>
      <c r="M40" s="845">
        <v>4573</v>
      </c>
      <c r="N40" s="847">
        <v>1333</v>
      </c>
    </row>
    <row r="77" spans="1:10" x14ac:dyDescent="0.2">
      <c r="A77" s="5" t="s">
        <v>54</v>
      </c>
      <c r="B77" s="15"/>
      <c r="J77" s="5" t="s">
        <v>32</v>
      </c>
    </row>
    <row r="78" spans="1:10" ht="15" x14ac:dyDescent="0.2">
      <c r="A78" s="357" t="s">
        <v>491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/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9.85546875" bestFit="1" customWidth="1"/>
    <col min="10" max="10" width="7" customWidth="1"/>
    <col min="11" max="11" width="8.7109375" customWidth="1"/>
    <col min="12" max="12" width="10" bestFit="1" customWidth="1"/>
    <col min="13" max="13" width="10.85546875" customWidth="1"/>
    <col min="14" max="14" width="10.28515625" customWidth="1"/>
  </cols>
  <sheetData>
    <row r="1" spans="1:14" ht="20.45" customHeight="1" x14ac:dyDescent="0.25">
      <c r="A1" s="248" t="s">
        <v>527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45" customHeight="1" x14ac:dyDescent="0.3">
      <c r="A2" s="946" t="s">
        <v>508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ht="6" customHeight="1" x14ac:dyDescent="0.2"/>
    <row r="4" spans="1:14" x14ac:dyDescent="0.2">
      <c r="A4" s="156" t="s">
        <v>124</v>
      </c>
      <c r="B4" s="213" t="s">
        <v>2</v>
      </c>
      <c r="C4" s="157" t="s">
        <v>3</v>
      </c>
      <c r="D4" s="158" t="s">
        <v>9</v>
      </c>
      <c r="E4" s="159" t="s">
        <v>10</v>
      </c>
      <c r="F4" s="650" t="s">
        <v>6</v>
      </c>
      <c r="G4" s="651" t="s">
        <v>9</v>
      </c>
      <c r="H4" s="652" t="s">
        <v>10</v>
      </c>
      <c r="I4" s="157" t="s">
        <v>7</v>
      </c>
      <c r="J4" s="651" t="s">
        <v>9</v>
      </c>
      <c r="K4" s="651" t="s">
        <v>10</v>
      </c>
      <c r="L4" s="650" t="s">
        <v>8</v>
      </c>
      <c r="M4" s="651" t="s">
        <v>9</v>
      </c>
      <c r="N4" s="652" t="s">
        <v>10</v>
      </c>
    </row>
    <row r="5" spans="1:14" x14ac:dyDescent="0.2">
      <c r="A5" s="199" t="s">
        <v>125</v>
      </c>
      <c r="B5" s="653" t="s">
        <v>13</v>
      </c>
      <c r="C5" s="654" t="s">
        <v>14</v>
      </c>
      <c r="D5" s="655" t="s">
        <v>20</v>
      </c>
      <c r="E5" s="160" t="s">
        <v>123</v>
      </c>
      <c r="F5" s="656" t="s">
        <v>17</v>
      </c>
      <c r="G5" s="657" t="s">
        <v>20</v>
      </c>
      <c r="H5" s="658" t="s">
        <v>123</v>
      </c>
      <c r="I5" s="654" t="s">
        <v>18</v>
      </c>
      <c r="J5" s="657" t="s">
        <v>20</v>
      </c>
      <c r="K5" s="657" t="s">
        <v>123</v>
      </c>
      <c r="L5" s="656" t="s">
        <v>19</v>
      </c>
      <c r="M5" s="657" t="s">
        <v>20</v>
      </c>
      <c r="N5" s="659" t="s">
        <v>21</v>
      </c>
    </row>
    <row r="6" spans="1:14" ht="15" x14ac:dyDescent="0.2">
      <c r="A6" s="82" t="s">
        <v>126</v>
      </c>
      <c r="B6" s="444">
        <v>25</v>
      </c>
      <c r="C6" s="445">
        <v>407</v>
      </c>
      <c r="D6" s="445">
        <v>298</v>
      </c>
      <c r="E6" s="445">
        <v>109</v>
      </c>
      <c r="F6" s="446">
        <v>41</v>
      </c>
      <c r="G6" s="445">
        <v>35</v>
      </c>
      <c r="H6" s="447">
        <v>6</v>
      </c>
      <c r="I6" s="445">
        <v>157</v>
      </c>
      <c r="J6" s="445">
        <v>92</v>
      </c>
      <c r="K6" s="445">
        <v>65</v>
      </c>
      <c r="L6" s="446">
        <v>605</v>
      </c>
      <c r="M6" s="445">
        <v>425</v>
      </c>
      <c r="N6" s="447">
        <v>180</v>
      </c>
    </row>
    <row r="7" spans="1:14" ht="15" x14ac:dyDescent="0.2">
      <c r="A7" s="19" t="s">
        <v>127</v>
      </c>
      <c r="B7" s="440">
        <v>0</v>
      </c>
      <c r="C7" s="441">
        <v>0</v>
      </c>
      <c r="D7" s="441">
        <v>0</v>
      </c>
      <c r="E7" s="441">
        <v>0</v>
      </c>
      <c r="F7" s="442">
        <v>0</v>
      </c>
      <c r="G7" s="441">
        <v>0</v>
      </c>
      <c r="H7" s="443">
        <v>0</v>
      </c>
      <c r="I7" s="441">
        <v>0</v>
      </c>
      <c r="J7" s="441">
        <v>0</v>
      </c>
      <c r="K7" s="441">
        <v>0</v>
      </c>
      <c r="L7" s="442">
        <v>0</v>
      </c>
      <c r="M7" s="441">
        <v>0</v>
      </c>
      <c r="N7" s="443">
        <v>0</v>
      </c>
    </row>
    <row r="8" spans="1:14" ht="15" x14ac:dyDescent="0.2">
      <c r="A8" s="19" t="s">
        <v>128</v>
      </c>
      <c r="B8" s="440">
        <v>4</v>
      </c>
      <c r="C8" s="441">
        <v>73</v>
      </c>
      <c r="D8" s="441">
        <v>55</v>
      </c>
      <c r="E8" s="441">
        <v>18</v>
      </c>
      <c r="F8" s="442">
        <v>6</v>
      </c>
      <c r="G8" s="441">
        <v>5</v>
      </c>
      <c r="H8" s="443">
        <v>1</v>
      </c>
      <c r="I8" s="441">
        <v>0</v>
      </c>
      <c r="J8" s="441">
        <v>0</v>
      </c>
      <c r="K8" s="441">
        <v>0</v>
      </c>
      <c r="L8" s="442">
        <v>79</v>
      </c>
      <c r="M8" s="441">
        <v>60</v>
      </c>
      <c r="N8" s="443">
        <v>19</v>
      </c>
    </row>
    <row r="9" spans="1:14" ht="15" x14ac:dyDescent="0.2">
      <c r="A9" s="19" t="s">
        <v>129</v>
      </c>
      <c r="B9" s="440">
        <v>1</v>
      </c>
      <c r="C9" s="441">
        <v>17</v>
      </c>
      <c r="D9" s="441">
        <v>16</v>
      </c>
      <c r="E9" s="441">
        <v>1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17</v>
      </c>
      <c r="M9" s="441">
        <v>16</v>
      </c>
      <c r="N9" s="443">
        <v>1</v>
      </c>
    </row>
    <row r="10" spans="1:14" ht="15" x14ac:dyDescent="0.2">
      <c r="A10" s="19" t="s">
        <v>130</v>
      </c>
      <c r="B10" s="440">
        <v>8</v>
      </c>
      <c r="C10" s="441">
        <v>913</v>
      </c>
      <c r="D10" s="441">
        <v>843</v>
      </c>
      <c r="E10" s="441">
        <v>70</v>
      </c>
      <c r="F10" s="442">
        <v>0</v>
      </c>
      <c r="G10" s="441">
        <v>0</v>
      </c>
      <c r="H10" s="443">
        <v>0</v>
      </c>
      <c r="I10" s="441">
        <v>196</v>
      </c>
      <c r="J10" s="441">
        <v>184</v>
      </c>
      <c r="K10" s="441">
        <v>12</v>
      </c>
      <c r="L10" s="442">
        <v>1109</v>
      </c>
      <c r="M10" s="441">
        <v>1027</v>
      </c>
      <c r="N10" s="443">
        <v>82</v>
      </c>
    </row>
    <row r="11" spans="1:14" ht="15" x14ac:dyDescent="0.2">
      <c r="A11" s="19" t="s">
        <v>131</v>
      </c>
      <c r="B11" s="440">
        <v>5</v>
      </c>
      <c r="C11" s="441">
        <v>30</v>
      </c>
      <c r="D11" s="441">
        <v>29</v>
      </c>
      <c r="E11" s="441">
        <v>1</v>
      </c>
      <c r="F11" s="442">
        <v>0</v>
      </c>
      <c r="G11" s="441">
        <v>0</v>
      </c>
      <c r="H11" s="443">
        <v>0</v>
      </c>
      <c r="I11" s="441">
        <v>14</v>
      </c>
      <c r="J11" s="441">
        <v>11</v>
      </c>
      <c r="K11" s="441">
        <v>3</v>
      </c>
      <c r="L11" s="442">
        <v>44</v>
      </c>
      <c r="M11" s="441">
        <v>40</v>
      </c>
      <c r="N11" s="443">
        <v>4</v>
      </c>
    </row>
    <row r="12" spans="1:14" ht="18.75" x14ac:dyDescent="0.3">
      <c r="A12" s="879" t="s">
        <v>120</v>
      </c>
      <c r="B12" s="880">
        <v>43</v>
      </c>
      <c r="C12" s="881">
        <v>1440</v>
      </c>
      <c r="D12" s="881">
        <v>1241</v>
      </c>
      <c r="E12" s="881">
        <v>199</v>
      </c>
      <c r="F12" s="882">
        <v>47</v>
      </c>
      <c r="G12" s="881">
        <v>40</v>
      </c>
      <c r="H12" s="883">
        <v>7</v>
      </c>
      <c r="I12" s="881">
        <v>367</v>
      </c>
      <c r="J12" s="881">
        <v>287</v>
      </c>
      <c r="K12" s="881">
        <v>80</v>
      </c>
      <c r="L12" s="882">
        <v>1854</v>
      </c>
      <c r="M12" s="881">
        <v>1568</v>
      </c>
      <c r="N12" s="883">
        <v>286</v>
      </c>
    </row>
    <row r="13" spans="1:14" ht="15" x14ac:dyDescent="0.2">
      <c r="A13" s="19" t="s">
        <v>132</v>
      </c>
      <c r="B13" s="440">
        <v>12</v>
      </c>
      <c r="C13" s="441">
        <v>94</v>
      </c>
      <c r="D13" s="441">
        <v>80</v>
      </c>
      <c r="E13" s="441">
        <v>14</v>
      </c>
      <c r="F13" s="442">
        <v>261</v>
      </c>
      <c r="G13" s="441">
        <v>222</v>
      </c>
      <c r="H13" s="443">
        <v>39</v>
      </c>
      <c r="I13" s="441">
        <v>32</v>
      </c>
      <c r="J13" s="441">
        <v>26</v>
      </c>
      <c r="K13" s="441">
        <v>6</v>
      </c>
      <c r="L13" s="442">
        <v>387</v>
      </c>
      <c r="M13" s="441">
        <v>328</v>
      </c>
      <c r="N13" s="443">
        <v>59</v>
      </c>
    </row>
    <row r="14" spans="1:14" ht="15" x14ac:dyDescent="0.2">
      <c r="A14" s="19" t="s">
        <v>133</v>
      </c>
      <c r="B14" s="440">
        <v>2</v>
      </c>
      <c r="C14" s="441">
        <v>7</v>
      </c>
      <c r="D14" s="441">
        <v>7</v>
      </c>
      <c r="E14" s="441">
        <v>0</v>
      </c>
      <c r="F14" s="442">
        <v>1</v>
      </c>
      <c r="G14" s="441">
        <v>0</v>
      </c>
      <c r="H14" s="443">
        <v>1</v>
      </c>
      <c r="I14" s="441">
        <v>7</v>
      </c>
      <c r="J14" s="441">
        <v>0</v>
      </c>
      <c r="K14" s="441">
        <v>7</v>
      </c>
      <c r="L14" s="442">
        <v>15</v>
      </c>
      <c r="M14" s="441">
        <v>7</v>
      </c>
      <c r="N14" s="443">
        <v>8</v>
      </c>
    </row>
    <row r="15" spans="1:14" ht="15" x14ac:dyDescent="0.2">
      <c r="A15" s="19" t="s">
        <v>134</v>
      </c>
      <c r="B15" s="440">
        <v>15</v>
      </c>
      <c r="C15" s="441">
        <v>187</v>
      </c>
      <c r="D15" s="441">
        <v>168</v>
      </c>
      <c r="E15" s="441">
        <v>19</v>
      </c>
      <c r="F15" s="442">
        <v>6</v>
      </c>
      <c r="G15" s="441">
        <v>3</v>
      </c>
      <c r="H15" s="443">
        <v>3</v>
      </c>
      <c r="I15" s="441">
        <v>22</v>
      </c>
      <c r="J15" s="441">
        <v>6</v>
      </c>
      <c r="K15" s="441">
        <v>16</v>
      </c>
      <c r="L15" s="442">
        <v>215</v>
      </c>
      <c r="M15" s="441">
        <v>177</v>
      </c>
      <c r="N15" s="443">
        <v>38</v>
      </c>
    </row>
    <row r="16" spans="1:14" ht="15" x14ac:dyDescent="0.2">
      <c r="A16" s="19" t="s">
        <v>135</v>
      </c>
      <c r="B16" s="440">
        <v>34</v>
      </c>
      <c r="C16" s="441">
        <v>209</v>
      </c>
      <c r="D16" s="441">
        <v>134</v>
      </c>
      <c r="E16" s="441">
        <v>75</v>
      </c>
      <c r="F16" s="442">
        <v>77</v>
      </c>
      <c r="G16" s="441">
        <v>53</v>
      </c>
      <c r="H16" s="443">
        <v>24</v>
      </c>
      <c r="I16" s="441">
        <v>170</v>
      </c>
      <c r="J16" s="441">
        <v>71</v>
      </c>
      <c r="K16" s="441">
        <v>99</v>
      </c>
      <c r="L16" s="442">
        <v>456</v>
      </c>
      <c r="M16" s="441">
        <v>258</v>
      </c>
      <c r="N16" s="443">
        <v>198</v>
      </c>
    </row>
    <row r="17" spans="1:14" ht="15" x14ac:dyDescent="0.2">
      <c r="A17" s="19" t="s">
        <v>136</v>
      </c>
      <c r="B17" s="440">
        <v>19</v>
      </c>
      <c r="C17" s="441">
        <v>252</v>
      </c>
      <c r="D17" s="441">
        <v>231</v>
      </c>
      <c r="E17" s="441">
        <v>21</v>
      </c>
      <c r="F17" s="442">
        <v>144</v>
      </c>
      <c r="G17" s="441">
        <v>121</v>
      </c>
      <c r="H17" s="443">
        <v>23</v>
      </c>
      <c r="I17" s="441">
        <v>28</v>
      </c>
      <c r="J17" s="441">
        <v>27</v>
      </c>
      <c r="K17" s="441">
        <v>1</v>
      </c>
      <c r="L17" s="442">
        <v>424</v>
      </c>
      <c r="M17" s="441">
        <v>379</v>
      </c>
      <c r="N17" s="443">
        <v>45</v>
      </c>
    </row>
    <row r="18" spans="1:14" ht="15" x14ac:dyDescent="0.2">
      <c r="A18" s="19" t="s">
        <v>137</v>
      </c>
      <c r="B18" s="440">
        <v>9</v>
      </c>
      <c r="C18" s="441">
        <v>87</v>
      </c>
      <c r="D18" s="441">
        <v>63</v>
      </c>
      <c r="E18" s="441">
        <v>24</v>
      </c>
      <c r="F18" s="442">
        <v>49</v>
      </c>
      <c r="G18" s="441">
        <v>31</v>
      </c>
      <c r="H18" s="443">
        <v>18</v>
      </c>
      <c r="I18" s="441">
        <v>14</v>
      </c>
      <c r="J18" s="441">
        <v>12</v>
      </c>
      <c r="K18" s="441">
        <v>2</v>
      </c>
      <c r="L18" s="442">
        <v>150</v>
      </c>
      <c r="M18" s="441">
        <v>106</v>
      </c>
      <c r="N18" s="443">
        <v>44</v>
      </c>
    </row>
    <row r="19" spans="1:14" ht="15" x14ac:dyDescent="0.2">
      <c r="A19" s="19" t="s">
        <v>138</v>
      </c>
      <c r="B19" s="440">
        <v>5</v>
      </c>
      <c r="C19" s="441">
        <v>174</v>
      </c>
      <c r="D19" s="441">
        <v>158</v>
      </c>
      <c r="E19" s="441">
        <v>16</v>
      </c>
      <c r="F19" s="442">
        <v>103</v>
      </c>
      <c r="G19" s="441">
        <v>92</v>
      </c>
      <c r="H19" s="443">
        <v>11</v>
      </c>
      <c r="I19" s="441">
        <v>6</v>
      </c>
      <c r="J19" s="441">
        <v>4</v>
      </c>
      <c r="K19" s="441">
        <v>2</v>
      </c>
      <c r="L19" s="442">
        <v>283</v>
      </c>
      <c r="M19" s="441">
        <v>254</v>
      </c>
      <c r="N19" s="443">
        <v>29</v>
      </c>
    </row>
    <row r="20" spans="1:14" ht="18.75" x14ac:dyDescent="0.3">
      <c r="A20" s="874" t="s">
        <v>121</v>
      </c>
      <c r="B20" s="875">
        <v>96</v>
      </c>
      <c r="C20" s="876">
        <v>1010</v>
      </c>
      <c r="D20" s="876">
        <v>841</v>
      </c>
      <c r="E20" s="876">
        <v>169</v>
      </c>
      <c r="F20" s="877">
        <v>641</v>
      </c>
      <c r="G20" s="876">
        <v>522</v>
      </c>
      <c r="H20" s="878">
        <v>119</v>
      </c>
      <c r="I20" s="876">
        <v>279</v>
      </c>
      <c r="J20" s="876">
        <v>146</v>
      </c>
      <c r="K20" s="876">
        <v>133</v>
      </c>
      <c r="L20" s="877">
        <v>1930</v>
      </c>
      <c r="M20" s="876">
        <v>1509</v>
      </c>
      <c r="N20" s="878">
        <v>421</v>
      </c>
    </row>
    <row r="21" spans="1:14" ht="15" x14ac:dyDescent="0.2">
      <c r="A21" s="85" t="s">
        <v>139</v>
      </c>
      <c r="B21" s="444">
        <v>1</v>
      </c>
      <c r="C21" s="445">
        <v>34</v>
      </c>
      <c r="D21" s="445">
        <v>30</v>
      </c>
      <c r="E21" s="445">
        <v>4</v>
      </c>
      <c r="F21" s="446">
        <v>0</v>
      </c>
      <c r="G21" s="445">
        <v>0</v>
      </c>
      <c r="H21" s="447">
        <v>0</v>
      </c>
      <c r="I21" s="445">
        <v>0</v>
      </c>
      <c r="J21" s="445">
        <v>0</v>
      </c>
      <c r="K21" s="445">
        <v>0</v>
      </c>
      <c r="L21" s="446">
        <v>34</v>
      </c>
      <c r="M21" s="445">
        <v>30</v>
      </c>
      <c r="N21" s="447">
        <v>4</v>
      </c>
    </row>
    <row r="22" spans="1:14" ht="15" x14ac:dyDescent="0.2">
      <c r="A22" s="84" t="s">
        <v>140</v>
      </c>
      <c r="B22" s="440">
        <v>78</v>
      </c>
      <c r="C22" s="441">
        <v>742</v>
      </c>
      <c r="D22" s="441">
        <v>544</v>
      </c>
      <c r="E22" s="441">
        <v>198</v>
      </c>
      <c r="F22" s="442">
        <v>117</v>
      </c>
      <c r="G22" s="441">
        <v>81</v>
      </c>
      <c r="H22" s="443">
        <v>36</v>
      </c>
      <c r="I22" s="441">
        <v>287</v>
      </c>
      <c r="J22" s="441">
        <v>129</v>
      </c>
      <c r="K22" s="441">
        <v>158</v>
      </c>
      <c r="L22" s="442">
        <v>1146</v>
      </c>
      <c r="M22" s="441">
        <v>754</v>
      </c>
      <c r="N22" s="443">
        <v>392</v>
      </c>
    </row>
    <row r="23" spans="1:14" ht="15" x14ac:dyDescent="0.2">
      <c r="A23" s="84" t="s">
        <v>141</v>
      </c>
      <c r="B23" s="440">
        <v>23</v>
      </c>
      <c r="C23" s="441">
        <v>598</v>
      </c>
      <c r="D23" s="441">
        <v>459</v>
      </c>
      <c r="E23" s="441">
        <v>139</v>
      </c>
      <c r="F23" s="442">
        <v>131</v>
      </c>
      <c r="G23" s="441">
        <v>103</v>
      </c>
      <c r="H23" s="443">
        <v>28</v>
      </c>
      <c r="I23" s="441">
        <v>85</v>
      </c>
      <c r="J23" s="441">
        <v>72</v>
      </c>
      <c r="K23" s="441">
        <v>13</v>
      </c>
      <c r="L23" s="442">
        <v>814</v>
      </c>
      <c r="M23" s="441">
        <v>634</v>
      </c>
      <c r="N23" s="443">
        <v>180</v>
      </c>
    </row>
    <row r="24" spans="1:14" ht="15" x14ac:dyDescent="0.2">
      <c r="A24" s="84" t="s">
        <v>142</v>
      </c>
      <c r="B24" s="440">
        <v>3</v>
      </c>
      <c r="C24" s="441">
        <v>25</v>
      </c>
      <c r="D24" s="441">
        <v>20</v>
      </c>
      <c r="E24" s="441">
        <v>5</v>
      </c>
      <c r="F24" s="442">
        <v>18</v>
      </c>
      <c r="G24" s="441">
        <v>13</v>
      </c>
      <c r="H24" s="443">
        <v>5</v>
      </c>
      <c r="I24" s="441">
        <v>0</v>
      </c>
      <c r="J24" s="441">
        <v>0</v>
      </c>
      <c r="K24" s="441">
        <v>0</v>
      </c>
      <c r="L24" s="442">
        <v>43</v>
      </c>
      <c r="M24" s="441">
        <v>33</v>
      </c>
      <c r="N24" s="443">
        <v>10</v>
      </c>
    </row>
    <row r="25" spans="1:14" ht="15" x14ac:dyDescent="0.2">
      <c r="A25" s="84" t="s">
        <v>143</v>
      </c>
      <c r="B25" s="440">
        <v>4</v>
      </c>
      <c r="C25" s="441">
        <v>9</v>
      </c>
      <c r="D25" s="441">
        <v>9</v>
      </c>
      <c r="E25" s="441">
        <v>0</v>
      </c>
      <c r="F25" s="442">
        <v>0</v>
      </c>
      <c r="G25" s="441">
        <v>0</v>
      </c>
      <c r="H25" s="443">
        <v>0</v>
      </c>
      <c r="I25" s="441">
        <v>30</v>
      </c>
      <c r="J25" s="441">
        <v>2</v>
      </c>
      <c r="K25" s="441">
        <v>28</v>
      </c>
      <c r="L25" s="442">
        <v>39</v>
      </c>
      <c r="M25" s="441">
        <v>11</v>
      </c>
      <c r="N25" s="443">
        <v>28</v>
      </c>
    </row>
    <row r="26" spans="1:14" ht="15" x14ac:dyDescent="0.2">
      <c r="A26" s="84" t="s">
        <v>144</v>
      </c>
      <c r="B26" s="440">
        <v>2</v>
      </c>
      <c r="C26" s="441">
        <v>32</v>
      </c>
      <c r="D26" s="441">
        <v>24</v>
      </c>
      <c r="E26" s="441">
        <v>8</v>
      </c>
      <c r="F26" s="442">
        <v>0</v>
      </c>
      <c r="G26" s="441">
        <v>0</v>
      </c>
      <c r="H26" s="443">
        <v>0</v>
      </c>
      <c r="I26" s="441">
        <v>0</v>
      </c>
      <c r="J26" s="441">
        <v>0</v>
      </c>
      <c r="K26" s="441">
        <v>0</v>
      </c>
      <c r="L26" s="442">
        <v>32</v>
      </c>
      <c r="M26" s="441">
        <v>24</v>
      </c>
      <c r="N26" s="443">
        <v>8</v>
      </c>
    </row>
    <row r="27" spans="1:14" ht="15" x14ac:dyDescent="0.2">
      <c r="A27" s="84" t="s">
        <v>145</v>
      </c>
      <c r="B27" s="440">
        <v>2</v>
      </c>
      <c r="C27" s="441">
        <v>0</v>
      </c>
      <c r="D27" s="441">
        <v>0</v>
      </c>
      <c r="E27" s="441">
        <v>0</v>
      </c>
      <c r="F27" s="442">
        <v>1</v>
      </c>
      <c r="G27" s="441">
        <v>0</v>
      </c>
      <c r="H27" s="443">
        <v>1</v>
      </c>
      <c r="I27" s="441">
        <v>13</v>
      </c>
      <c r="J27" s="441">
        <v>10</v>
      </c>
      <c r="K27" s="441">
        <v>3</v>
      </c>
      <c r="L27" s="442">
        <v>14</v>
      </c>
      <c r="M27" s="441">
        <v>10</v>
      </c>
      <c r="N27" s="443">
        <v>4</v>
      </c>
    </row>
    <row r="28" spans="1:14" ht="18.75" x14ac:dyDescent="0.3">
      <c r="A28" s="869" t="s">
        <v>122</v>
      </c>
      <c r="B28" s="870">
        <v>113</v>
      </c>
      <c r="C28" s="871">
        <v>1440</v>
      </c>
      <c r="D28" s="871">
        <v>1086</v>
      </c>
      <c r="E28" s="871">
        <v>354</v>
      </c>
      <c r="F28" s="872">
        <v>267</v>
      </c>
      <c r="G28" s="871">
        <v>197</v>
      </c>
      <c r="H28" s="873">
        <v>70</v>
      </c>
      <c r="I28" s="871">
        <v>415</v>
      </c>
      <c r="J28" s="871">
        <v>213</v>
      </c>
      <c r="K28" s="871">
        <v>202</v>
      </c>
      <c r="L28" s="872">
        <v>2122</v>
      </c>
      <c r="M28" s="871">
        <v>1496</v>
      </c>
      <c r="N28" s="873">
        <v>626</v>
      </c>
    </row>
    <row r="29" spans="1:14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x14ac:dyDescent="0.25">
      <c r="A30" s="86" t="s">
        <v>516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">
      <c r="A31" s="156" t="s">
        <v>1</v>
      </c>
      <c r="B31" s="660" t="s">
        <v>2</v>
      </c>
      <c r="C31" s="644" t="s">
        <v>3</v>
      </c>
      <c r="D31" s="651" t="s">
        <v>9</v>
      </c>
      <c r="E31" s="651" t="s">
        <v>10</v>
      </c>
      <c r="F31" s="650" t="s">
        <v>6</v>
      </c>
      <c r="G31" s="651" t="s">
        <v>9</v>
      </c>
      <c r="H31" s="652" t="s">
        <v>10</v>
      </c>
      <c r="I31" s="157" t="s">
        <v>7</v>
      </c>
      <c r="J31" s="651" t="s">
        <v>9</v>
      </c>
      <c r="K31" s="651" t="s">
        <v>10</v>
      </c>
      <c r="L31" s="650" t="s">
        <v>8</v>
      </c>
      <c r="M31" s="651" t="s">
        <v>9</v>
      </c>
      <c r="N31" s="652" t="s">
        <v>10</v>
      </c>
    </row>
    <row r="32" spans="1:14" x14ac:dyDescent="0.2">
      <c r="A32" s="199" t="s">
        <v>12</v>
      </c>
      <c r="B32" s="653" t="s">
        <v>13</v>
      </c>
      <c r="C32" s="654" t="s">
        <v>14</v>
      </c>
      <c r="D32" s="657" t="s">
        <v>20</v>
      </c>
      <c r="E32" s="657" t="s">
        <v>123</v>
      </c>
      <c r="F32" s="656" t="s">
        <v>17</v>
      </c>
      <c r="G32" s="657" t="s">
        <v>20</v>
      </c>
      <c r="H32" s="658" t="s">
        <v>123</v>
      </c>
      <c r="I32" s="654" t="s">
        <v>18</v>
      </c>
      <c r="J32" s="657" t="s">
        <v>20</v>
      </c>
      <c r="K32" s="657" t="s">
        <v>123</v>
      </c>
      <c r="L32" s="656" t="s">
        <v>19</v>
      </c>
      <c r="M32" s="657" t="s">
        <v>20</v>
      </c>
      <c r="N32" s="659" t="s">
        <v>21</v>
      </c>
    </row>
    <row r="33" spans="1:14" ht="18.75" x14ac:dyDescent="0.3">
      <c r="A33" s="856" t="s">
        <v>22</v>
      </c>
      <c r="B33" s="857">
        <v>43</v>
      </c>
      <c r="C33" s="858">
        <v>1440</v>
      </c>
      <c r="D33" s="858">
        <v>1241</v>
      </c>
      <c r="E33" s="858">
        <v>199</v>
      </c>
      <c r="F33" s="859">
        <v>47</v>
      </c>
      <c r="G33" s="858">
        <v>40</v>
      </c>
      <c r="H33" s="860">
        <v>7</v>
      </c>
      <c r="I33" s="858">
        <v>367</v>
      </c>
      <c r="J33" s="858">
        <v>287</v>
      </c>
      <c r="K33" s="858">
        <v>80</v>
      </c>
      <c r="L33" s="859">
        <v>1854</v>
      </c>
      <c r="M33" s="858">
        <v>1568</v>
      </c>
      <c r="N33" s="860">
        <v>286</v>
      </c>
    </row>
    <row r="34" spans="1:14" ht="18.75" x14ac:dyDescent="0.3">
      <c r="A34" s="851" t="s">
        <v>23</v>
      </c>
      <c r="B34" s="861">
        <v>96</v>
      </c>
      <c r="C34" s="862">
        <v>1010</v>
      </c>
      <c r="D34" s="862">
        <v>841</v>
      </c>
      <c r="E34" s="862">
        <v>169</v>
      </c>
      <c r="F34" s="863">
        <v>641</v>
      </c>
      <c r="G34" s="862">
        <v>522</v>
      </c>
      <c r="H34" s="864">
        <v>119</v>
      </c>
      <c r="I34" s="862">
        <v>279</v>
      </c>
      <c r="J34" s="862">
        <v>146</v>
      </c>
      <c r="K34" s="862">
        <v>133</v>
      </c>
      <c r="L34" s="863">
        <v>1930</v>
      </c>
      <c r="M34" s="862">
        <v>1509</v>
      </c>
      <c r="N34" s="864">
        <v>421</v>
      </c>
    </row>
    <row r="35" spans="1:14" ht="18.75" x14ac:dyDescent="0.3">
      <c r="A35" s="853" t="s">
        <v>24</v>
      </c>
      <c r="B35" s="865">
        <v>113</v>
      </c>
      <c r="C35" s="866">
        <v>1440</v>
      </c>
      <c r="D35" s="866">
        <v>1086</v>
      </c>
      <c r="E35" s="866">
        <v>354</v>
      </c>
      <c r="F35" s="867">
        <v>267</v>
      </c>
      <c r="G35" s="866">
        <v>197</v>
      </c>
      <c r="H35" s="868">
        <v>70</v>
      </c>
      <c r="I35" s="866">
        <v>415</v>
      </c>
      <c r="J35" s="866">
        <v>213</v>
      </c>
      <c r="K35" s="866">
        <v>202</v>
      </c>
      <c r="L35" s="867">
        <v>2122</v>
      </c>
      <c r="M35" s="866">
        <v>1496</v>
      </c>
      <c r="N35" s="868">
        <v>626</v>
      </c>
    </row>
    <row r="36" spans="1:14" ht="18" customHeight="1" x14ac:dyDescent="0.3">
      <c r="A36" s="843" t="s">
        <v>25</v>
      </c>
      <c r="B36" s="844">
        <v>252</v>
      </c>
      <c r="C36" s="845">
        <v>3890</v>
      </c>
      <c r="D36" s="845">
        <v>3168</v>
      </c>
      <c r="E36" s="845">
        <v>722</v>
      </c>
      <c r="F36" s="846">
        <v>955</v>
      </c>
      <c r="G36" s="845">
        <v>759</v>
      </c>
      <c r="H36" s="847">
        <v>196</v>
      </c>
      <c r="I36" s="845">
        <v>1061</v>
      </c>
      <c r="J36" s="845">
        <v>646</v>
      </c>
      <c r="K36" s="845">
        <v>415</v>
      </c>
      <c r="L36" s="846">
        <v>5906</v>
      </c>
      <c r="M36" s="845">
        <v>4573</v>
      </c>
      <c r="N36" s="847">
        <v>1333</v>
      </c>
    </row>
    <row r="75" spans="1:10" x14ac:dyDescent="0.2">
      <c r="A75" s="5" t="s">
        <v>54</v>
      </c>
      <c r="B75" s="15"/>
      <c r="J75" s="5" t="s">
        <v>32</v>
      </c>
    </row>
    <row r="76" spans="1:10" ht="15" x14ac:dyDescent="0.2">
      <c r="A76" s="357" t="s">
        <v>491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10.140625" bestFit="1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10.140625" customWidth="1"/>
  </cols>
  <sheetData>
    <row r="1" spans="1:14" ht="15" x14ac:dyDescent="0.25">
      <c r="A1" s="341" t="s">
        <v>528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25" t="s">
        <v>529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x14ac:dyDescent="0.2">
      <c r="A3" s="129" t="s">
        <v>146</v>
      </c>
      <c r="B3" s="172" t="s">
        <v>2</v>
      </c>
      <c r="C3" s="173" t="s">
        <v>3</v>
      </c>
      <c r="D3" s="164" t="s">
        <v>9</v>
      </c>
      <c r="E3" s="155" t="s">
        <v>10</v>
      </c>
      <c r="F3" s="172" t="s">
        <v>6</v>
      </c>
      <c r="G3" s="164" t="s">
        <v>9</v>
      </c>
      <c r="H3" s="164" t="s">
        <v>10</v>
      </c>
      <c r="I3" s="174" t="s">
        <v>7</v>
      </c>
      <c r="J3" s="164" t="s">
        <v>9</v>
      </c>
      <c r="K3" s="155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37" t="s">
        <v>147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19" t="s">
        <v>148</v>
      </c>
      <c r="B5" s="440">
        <v>27</v>
      </c>
      <c r="C5" s="441">
        <v>107</v>
      </c>
      <c r="D5" s="441">
        <v>89</v>
      </c>
      <c r="E5" s="441">
        <v>18</v>
      </c>
      <c r="F5" s="442">
        <v>36</v>
      </c>
      <c r="G5" s="441">
        <v>33</v>
      </c>
      <c r="H5" s="443">
        <v>3</v>
      </c>
      <c r="I5" s="441">
        <v>133</v>
      </c>
      <c r="J5" s="441">
        <v>75</v>
      </c>
      <c r="K5" s="441">
        <v>58</v>
      </c>
      <c r="L5" s="442">
        <v>276</v>
      </c>
      <c r="M5" s="441">
        <v>197</v>
      </c>
      <c r="N5" s="443">
        <v>79</v>
      </c>
    </row>
    <row r="6" spans="1:14" ht="15" x14ac:dyDescent="0.2">
      <c r="A6" s="19" t="s">
        <v>149</v>
      </c>
      <c r="B6" s="440">
        <v>5</v>
      </c>
      <c r="C6" s="441">
        <v>112</v>
      </c>
      <c r="D6" s="441">
        <v>100</v>
      </c>
      <c r="E6" s="441">
        <v>12</v>
      </c>
      <c r="F6" s="442">
        <v>0</v>
      </c>
      <c r="G6" s="441">
        <v>0</v>
      </c>
      <c r="H6" s="443">
        <v>0</v>
      </c>
      <c r="I6" s="441">
        <v>24</v>
      </c>
      <c r="J6" s="441">
        <v>15</v>
      </c>
      <c r="K6" s="441">
        <v>9</v>
      </c>
      <c r="L6" s="442">
        <v>136</v>
      </c>
      <c r="M6" s="441">
        <v>115</v>
      </c>
      <c r="N6" s="443">
        <v>21</v>
      </c>
    </row>
    <row r="7" spans="1:14" ht="15" x14ac:dyDescent="0.2">
      <c r="A7" s="19" t="s">
        <v>150</v>
      </c>
      <c r="B7" s="440">
        <v>3</v>
      </c>
      <c r="C7" s="441">
        <v>171</v>
      </c>
      <c r="D7" s="441">
        <v>158</v>
      </c>
      <c r="E7" s="441">
        <v>13</v>
      </c>
      <c r="F7" s="442">
        <v>11</v>
      </c>
      <c r="G7" s="441">
        <v>7</v>
      </c>
      <c r="H7" s="443">
        <v>4</v>
      </c>
      <c r="I7" s="441">
        <v>0</v>
      </c>
      <c r="J7" s="441">
        <v>0</v>
      </c>
      <c r="K7" s="441">
        <v>0</v>
      </c>
      <c r="L7" s="442">
        <v>182</v>
      </c>
      <c r="M7" s="441">
        <v>165</v>
      </c>
      <c r="N7" s="443">
        <v>17</v>
      </c>
    </row>
    <row r="8" spans="1:14" ht="15" x14ac:dyDescent="0.2">
      <c r="A8" s="19" t="s">
        <v>151</v>
      </c>
      <c r="B8" s="440">
        <v>5</v>
      </c>
      <c r="C8" s="441">
        <v>121</v>
      </c>
      <c r="D8" s="441">
        <v>61</v>
      </c>
      <c r="E8" s="441">
        <v>60</v>
      </c>
      <c r="F8" s="442">
        <v>0</v>
      </c>
      <c r="G8" s="441">
        <v>0</v>
      </c>
      <c r="H8" s="443">
        <v>0</v>
      </c>
      <c r="I8" s="441">
        <v>210</v>
      </c>
      <c r="J8" s="441">
        <v>197</v>
      </c>
      <c r="K8" s="441">
        <v>13</v>
      </c>
      <c r="L8" s="442">
        <v>331</v>
      </c>
      <c r="M8" s="441">
        <v>258</v>
      </c>
      <c r="N8" s="443">
        <v>73</v>
      </c>
    </row>
    <row r="9" spans="1:14" ht="15" x14ac:dyDescent="0.2">
      <c r="A9" s="19" t="s">
        <v>152</v>
      </c>
      <c r="B9" s="440">
        <v>3</v>
      </c>
      <c r="C9" s="441">
        <v>929</v>
      </c>
      <c r="D9" s="441">
        <v>833</v>
      </c>
      <c r="E9" s="441">
        <v>96</v>
      </c>
      <c r="F9" s="442">
        <v>0</v>
      </c>
      <c r="G9" s="441">
        <v>0</v>
      </c>
      <c r="H9" s="443">
        <v>0</v>
      </c>
      <c r="I9" s="441">
        <v>0</v>
      </c>
      <c r="J9" s="441">
        <v>0</v>
      </c>
      <c r="K9" s="441">
        <v>0</v>
      </c>
      <c r="L9" s="442">
        <v>929</v>
      </c>
      <c r="M9" s="441">
        <v>833</v>
      </c>
      <c r="N9" s="443">
        <v>96</v>
      </c>
    </row>
    <row r="10" spans="1:14" ht="18.75" x14ac:dyDescent="0.3">
      <c r="A10" s="884" t="s">
        <v>120</v>
      </c>
      <c r="B10" s="904">
        <v>43</v>
      </c>
      <c r="C10" s="905">
        <v>1440</v>
      </c>
      <c r="D10" s="905">
        <v>1241</v>
      </c>
      <c r="E10" s="905">
        <v>199</v>
      </c>
      <c r="F10" s="906">
        <v>47</v>
      </c>
      <c r="G10" s="905">
        <v>40</v>
      </c>
      <c r="H10" s="907">
        <v>7</v>
      </c>
      <c r="I10" s="905">
        <v>367</v>
      </c>
      <c r="J10" s="905">
        <v>287</v>
      </c>
      <c r="K10" s="905">
        <v>80</v>
      </c>
      <c r="L10" s="906">
        <v>1854</v>
      </c>
      <c r="M10" s="905">
        <v>1568</v>
      </c>
      <c r="N10" s="907">
        <v>286</v>
      </c>
    </row>
    <row r="11" spans="1:14" ht="15" x14ac:dyDescent="0.2">
      <c r="A11" s="82" t="s">
        <v>148</v>
      </c>
      <c r="B11" s="464">
        <v>64</v>
      </c>
      <c r="C11" s="465">
        <v>238</v>
      </c>
      <c r="D11" s="465">
        <v>158</v>
      </c>
      <c r="E11" s="465">
        <v>80</v>
      </c>
      <c r="F11" s="466">
        <v>111</v>
      </c>
      <c r="G11" s="467">
        <v>66</v>
      </c>
      <c r="H11" s="468">
        <v>45</v>
      </c>
      <c r="I11" s="465">
        <v>181</v>
      </c>
      <c r="J11" s="467">
        <v>105</v>
      </c>
      <c r="K11" s="467">
        <v>76</v>
      </c>
      <c r="L11" s="466">
        <v>530</v>
      </c>
      <c r="M11" s="465">
        <v>329</v>
      </c>
      <c r="N11" s="469">
        <v>201</v>
      </c>
    </row>
    <row r="12" spans="1:14" ht="15" x14ac:dyDescent="0.2">
      <c r="A12" s="19" t="s">
        <v>149</v>
      </c>
      <c r="B12" s="470">
        <v>21</v>
      </c>
      <c r="C12" s="471">
        <v>437</v>
      </c>
      <c r="D12" s="471">
        <v>375</v>
      </c>
      <c r="E12" s="472">
        <v>62</v>
      </c>
      <c r="F12" s="473">
        <v>127</v>
      </c>
      <c r="G12" s="472">
        <v>110</v>
      </c>
      <c r="H12" s="474">
        <v>17</v>
      </c>
      <c r="I12" s="471">
        <v>0</v>
      </c>
      <c r="J12" s="471">
        <v>0</v>
      </c>
      <c r="K12" s="471">
        <v>0</v>
      </c>
      <c r="L12" s="473">
        <v>564</v>
      </c>
      <c r="M12" s="471">
        <v>485</v>
      </c>
      <c r="N12" s="475">
        <v>79</v>
      </c>
    </row>
    <row r="13" spans="1:14" ht="15" x14ac:dyDescent="0.2">
      <c r="A13" s="19" t="s">
        <v>150</v>
      </c>
      <c r="B13" s="470">
        <v>6</v>
      </c>
      <c r="C13" s="471">
        <v>179</v>
      </c>
      <c r="D13" s="472">
        <v>167</v>
      </c>
      <c r="E13" s="472">
        <v>12</v>
      </c>
      <c r="F13" s="473">
        <v>92</v>
      </c>
      <c r="G13" s="472">
        <v>84</v>
      </c>
      <c r="H13" s="474">
        <v>8</v>
      </c>
      <c r="I13" s="471">
        <v>25</v>
      </c>
      <c r="J13" s="471">
        <v>9</v>
      </c>
      <c r="K13" s="471">
        <v>16</v>
      </c>
      <c r="L13" s="473">
        <v>296</v>
      </c>
      <c r="M13" s="471">
        <v>260</v>
      </c>
      <c r="N13" s="475">
        <v>36</v>
      </c>
    </row>
    <row r="14" spans="1:14" ht="15" x14ac:dyDescent="0.2">
      <c r="A14" s="19" t="s">
        <v>151</v>
      </c>
      <c r="B14" s="470">
        <v>4</v>
      </c>
      <c r="C14" s="471">
        <v>156</v>
      </c>
      <c r="D14" s="471">
        <v>141</v>
      </c>
      <c r="E14" s="471">
        <v>15</v>
      </c>
      <c r="F14" s="473">
        <v>264</v>
      </c>
      <c r="G14" s="471">
        <v>231</v>
      </c>
      <c r="H14" s="475">
        <v>33</v>
      </c>
      <c r="I14" s="471">
        <v>73</v>
      </c>
      <c r="J14" s="471">
        <v>32</v>
      </c>
      <c r="K14" s="471">
        <v>41</v>
      </c>
      <c r="L14" s="473">
        <v>493</v>
      </c>
      <c r="M14" s="471">
        <v>404</v>
      </c>
      <c r="N14" s="475">
        <v>89</v>
      </c>
    </row>
    <row r="15" spans="1:14" ht="15" x14ac:dyDescent="0.2">
      <c r="A15" s="19" t="s">
        <v>152</v>
      </c>
      <c r="B15" s="470">
        <v>1</v>
      </c>
      <c r="C15" s="471">
        <v>0</v>
      </c>
      <c r="D15" s="471">
        <v>0</v>
      </c>
      <c r="E15" s="471">
        <v>0</v>
      </c>
      <c r="F15" s="473">
        <v>47</v>
      </c>
      <c r="G15" s="471">
        <v>31</v>
      </c>
      <c r="H15" s="475">
        <v>16</v>
      </c>
      <c r="I15" s="471">
        <v>0</v>
      </c>
      <c r="J15" s="471">
        <v>0</v>
      </c>
      <c r="K15" s="471">
        <v>0</v>
      </c>
      <c r="L15" s="473">
        <v>47</v>
      </c>
      <c r="M15" s="471">
        <v>31</v>
      </c>
      <c r="N15" s="475">
        <v>16</v>
      </c>
    </row>
    <row r="16" spans="1:14" ht="18.75" x14ac:dyDescent="0.3">
      <c r="A16" s="889" t="s">
        <v>121</v>
      </c>
      <c r="B16" s="908">
        <v>96</v>
      </c>
      <c r="C16" s="909">
        <v>1010</v>
      </c>
      <c r="D16" s="909">
        <v>841</v>
      </c>
      <c r="E16" s="909">
        <v>169</v>
      </c>
      <c r="F16" s="910">
        <v>641</v>
      </c>
      <c r="G16" s="909">
        <v>522</v>
      </c>
      <c r="H16" s="911">
        <v>119</v>
      </c>
      <c r="I16" s="909">
        <v>279</v>
      </c>
      <c r="J16" s="909">
        <v>146</v>
      </c>
      <c r="K16" s="909">
        <v>133</v>
      </c>
      <c r="L16" s="910">
        <v>1930</v>
      </c>
      <c r="M16" s="909">
        <v>1509</v>
      </c>
      <c r="N16" s="911">
        <v>421</v>
      </c>
    </row>
    <row r="17" spans="1:14" ht="15" x14ac:dyDescent="0.2">
      <c r="A17" s="19" t="s">
        <v>148</v>
      </c>
      <c r="B17" s="440">
        <v>84</v>
      </c>
      <c r="C17" s="441">
        <v>431</v>
      </c>
      <c r="D17" s="441">
        <v>294</v>
      </c>
      <c r="E17" s="441">
        <v>137</v>
      </c>
      <c r="F17" s="442">
        <v>49</v>
      </c>
      <c r="G17" s="441">
        <v>33</v>
      </c>
      <c r="H17" s="443">
        <v>16</v>
      </c>
      <c r="I17" s="441">
        <v>298</v>
      </c>
      <c r="J17" s="441">
        <v>148</v>
      </c>
      <c r="K17" s="441">
        <v>150</v>
      </c>
      <c r="L17" s="442">
        <v>778</v>
      </c>
      <c r="M17" s="441">
        <v>475</v>
      </c>
      <c r="N17" s="443">
        <v>303</v>
      </c>
    </row>
    <row r="18" spans="1:14" ht="15" x14ac:dyDescent="0.2">
      <c r="A18" s="19" t="s">
        <v>149</v>
      </c>
      <c r="B18" s="440">
        <v>18</v>
      </c>
      <c r="C18" s="441">
        <v>255</v>
      </c>
      <c r="D18" s="441">
        <v>176</v>
      </c>
      <c r="E18" s="441">
        <v>79</v>
      </c>
      <c r="F18" s="442">
        <v>86</v>
      </c>
      <c r="G18" s="441">
        <v>66</v>
      </c>
      <c r="H18" s="443">
        <v>20</v>
      </c>
      <c r="I18" s="441">
        <v>94</v>
      </c>
      <c r="J18" s="441">
        <v>64</v>
      </c>
      <c r="K18" s="441">
        <v>30</v>
      </c>
      <c r="L18" s="442">
        <v>435</v>
      </c>
      <c r="M18" s="441">
        <v>306</v>
      </c>
      <c r="N18" s="443">
        <v>129</v>
      </c>
    </row>
    <row r="19" spans="1:14" ht="15" x14ac:dyDescent="0.2">
      <c r="A19" s="19" t="s">
        <v>150</v>
      </c>
      <c r="B19" s="440">
        <v>5</v>
      </c>
      <c r="C19" s="441">
        <v>169</v>
      </c>
      <c r="D19" s="441">
        <v>160</v>
      </c>
      <c r="E19" s="441">
        <v>9</v>
      </c>
      <c r="F19" s="442">
        <v>132</v>
      </c>
      <c r="G19" s="441">
        <v>98</v>
      </c>
      <c r="H19" s="443">
        <v>34</v>
      </c>
      <c r="I19" s="441">
        <v>0</v>
      </c>
      <c r="J19" s="441">
        <v>0</v>
      </c>
      <c r="K19" s="441">
        <v>0</v>
      </c>
      <c r="L19" s="442">
        <v>301</v>
      </c>
      <c r="M19" s="441">
        <v>258</v>
      </c>
      <c r="N19" s="443">
        <v>43</v>
      </c>
    </row>
    <row r="20" spans="1:14" ht="15" x14ac:dyDescent="0.2">
      <c r="A20" s="19" t="s">
        <v>151</v>
      </c>
      <c r="B20" s="440">
        <v>5</v>
      </c>
      <c r="C20" s="441">
        <v>534</v>
      </c>
      <c r="D20" s="441">
        <v>408</v>
      </c>
      <c r="E20" s="441">
        <v>126</v>
      </c>
      <c r="F20" s="442">
        <v>0</v>
      </c>
      <c r="G20" s="441">
        <v>0</v>
      </c>
      <c r="H20" s="443">
        <v>0</v>
      </c>
      <c r="I20" s="441">
        <v>23</v>
      </c>
      <c r="J20" s="441">
        <v>1</v>
      </c>
      <c r="K20" s="441">
        <v>22</v>
      </c>
      <c r="L20" s="442">
        <v>557</v>
      </c>
      <c r="M20" s="441">
        <v>409</v>
      </c>
      <c r="N20" s="443">
        <v>148</v>
      </c>
    </row>
    <row r="21" spans="1:14" ht="15" x14ac:dyDescent="0.2">
      <c r="A21" s="19" t="s">
        <v>152</v>
      </c>
      <c r="B21" s="440">
        <v>1</v>
      </c>
      <c r="C21" s="441">
        <v>51</v>
      </c>
      <c r="D21" s="441">
        <v>48</v>
      </c>
      <c r="E21" s="441">
        <v>3</v>
      </c>
      <c r="F21" s="442">
        <v>0</v>
      </c>
      <c r="G21" s="441">
        <v>0</v>
      </c>
      <c r="H21" s="443">
        <v>0</v>
      </c>
      <c r="I21" s="441">
        <v>0</v>
      </c>
      <c r="J21" s="441">
        <v>0</v>
      </c>
      <c r="K21" s="441">
        <v>0</v>
      </c>
      <c r="L21" s="442">
        <v>51</v>
      </c>
      <c r="M21" s="441">
        <v>48</v>
      </c>
      <c r="N21" s="443">
        <v>3</v>
      </c>
    </row>
    <row r="22" spans="1:14" ht="18.75" x14ac:dyDescent="0.3">
      <c r="A22" s="894" t="s">
        <v>122</v>
      </c>
      <c r="B22" s="912">
        <v>113</v>
      </c>
      <c r="C22" s="913">
        <v>1440</v>
      </c>
      <c r="D22" s="913">
        <v>1086</v>
      </c>
      <c r="E22" s="913">
        <v>354</v>
      </c>
      <c r="F22" s="914">
        <v>267</v>
      </c>
      <c r="G22" s="913">
        <v>197</v>
      </c>
      <c r="H22" s="915">
        <v>70</v>
      </c>
      <c r="I22" s="913">
        <v>415</v>
      </c>
      <c r="J22" s="913">
        <v>213</v>
      </c>
      <c r="K22" s="913">
        <v>202</v>
      </c>
      <c r="L22" s="914">
        <v>2122</v>
      </c>
      <c r="M22" s="913">
        <v>1496</v>
      </c>
      <c r="N22" s="915">
        <v>626</v>
      </c>
    </row>
    <row r="23" spans="1:14" ht="15" x14ac:dyDescent="0.2">
      <c r="A23" s="83" t="s">
        <v>148</v>
      </c>
      <c r="B23" s="448">
        <v>175</v>
      </c>
      <c r="C23" s="449">
        <v>776</v>
      </c>
      <c r="D23" s="449">
        <v>541</v>
      </c>
      <c r="E23" s="449">
        <v>235</v>
      </c>
      <c r="F23" s="450">
        <v>196</v>
      </c>
      <c r="G23" s="449">
        <v>132</v>
      </c>
      <c r="H23" s="451">
        <v>64</v>
      </c>
      <c r="I23" s="449">
        <v>612</v>
      </c>
      <c r="J23" s="449">
        <v>328</v>
      </c>
      <c r="K23" s="449">
        <v>284</v>
      </c>
      <c r="L23" s="450">
        <v>1584</v>
      </c>
      <c r="M23" s="449">
        <v>1001</v>
      </c>
      <c r="N23" s="451">
        <v>583</v>
      </c>
    </row>
    <row r="24" spans="1:14" ht="15" x14ac:dyDescent="0.2">
      <c r="A24" s="81" t="s">
        <v>149</v>
      </c>
      <c r="B24" s="452">
        <v>44</v>
      </c>
      <c r="C24" s="453">
        <v>804</v>
      </c>
      <c r="D24" s="453">
        <v>651</v>
      </c>
      <c r="E24" s="453">
        <v>153</v>
      </c>
      <c r="F24" s="454">
        <v>213</v>
      </c>
      <c r="G24" s="453">
        <v>176</v>
      </c>
      <c r="H24" s="455">
        <v>37</v>
      </c>
      <c r="I24" s="453">
        <v>118</v>
      </c>
      <c r="J24" s="453">
        <v>79</v>
      </c>
      <c r="K24" s="453">
        <v>39</v>
      </c>
      <c r="L24" s="454">
        <v>1135</v>
      </c>
      <c r="M24" s="453">
        <v>906</v>
      </c>
      <c r="N24" s="455">
        <v>229</v>
      </c>
    </row>
    <row r="25" spans="1:14" ht="15" x14ac:dyDescent="0.2">
      <c r="A25" s="81" t="s">
        <v>150</v>
      </c>
      <c r="B25" s="452">
        <v>14</v>
      </c>
      <c r="C25" s="453">
        <v>519</v>
      </c>
      <c r="D25" s="453">
        <v>485</v>
      </c>
      <c r="E25" s="453">
        <v>34</v>
      </c>
      <c r="F25" s="454">
        <v>235</v>
      </c>
      <c r="G25" s="453">
        <v>189</v>
      </c>
      <c r="H25" s="455">
        <v>46</v>
      </c>
      <c r="I25" s="453">
        <v>25</v>
      </c>
      <c r="J25" s="453">
        <v>9</v>
      </c>
      <c r="K25" s="453">
        <v>16</v>
      </c>
      <c r="L25" s="454">
        <v>779</v>
      </c>
      <c r="M25" s="453">
        <v>683</v>
      </c>
      <c r="N25" s="455">
        <v>96</v>
      </c>
    </row>
    <row r="26" spans="1:14" ht="15" x14ac:dyDescent="0.2">
      <c r="A26" s="81" t="s">
        <v>151</v>
      </c>
      <c r="B26" s="452">
        <v>14</v>
      </c>
      <c r="C26" s="453">
        <v>811</v>
      </c>
      <c r="D26" s="453">
        <v>610</v>
      </c>
      <c r="E26" s="453">
        <v>201</v>
      </c>
      <c r="F26" s="454">
        <v>264</v>
      </c>
      <c r="G26" s="453">
        <v>231</v>
      </c>
      <c r="H26" s="455">
        <v>33</v>
      </c>
      <c r="I26" s="453">
        <v>306</v>
      </c>
      <c r="J26" s="453">
        <v>230</v>
      </c>
      <c r="K26" s="453">
        <v>76</v>
      </c>
      <c r="L26" s="454">
        <v>1381</v>
      </c>
      <c r="M26" s="453">
        <v>1071</v>
      </c>
      <c r="N26" s="455">
        <v>310</v>
      </c>
    </row>
    <row r="27" spans="1:14" ht="15" x14ac:dyDescent="0.2">
      <c r="A27" s="81" t="s">
        <v>152</v>
      </c>
      <c r="B27" s="452">
        <v>5</v>
      </c>
      <c r="C27" s="453">
        <v>980</v>
      </c>
      <c r="D27" s="453">
        <v>881</v>
      </c>
      <c r="E27" s="453">
        <v>99</v>
      </c>
      <c r="F27" s="454">
        <v>47</v>
      </c>
      <c r="G27" s="453">
        <v>31</v>
      </c>
      <c r="H27" s="455">
        <v>16</v>
      </c>
      <c r="I27" s="453">
        <v>0</v>
      </c>
      <c r="J27" s="453">
        <v>0</v>
      </c>
      <c r="K27" s="453">
        <v>0</v>
      </c>
      <c r="L27" s="454">
        <v>1027</v>
      </c>
      <c r="M27" s="453">
        <v>912</v>
      </c>
      <c r="N27" s="455">
        <v>115</v>
      </c>
    </row>
    <row r="28" spans="1:14" ht="20.25" x14ac:dyDescent="0.3">
      <c r="A28" s="916" t="s">
        <v>25</v>
      </c>
      <c r="B28" s="917">
        <v>252</v>
      </c>
      <c r="C28" s="918">
        <v>3890</v>
      </c>
      <c r="D28" s="918">
        <v>3168</v>
      </c>
      <c r="E28" s="918">
        <v>722</v>
      </c>
      <c r="F28" s="919">
        <v>955</v>
      </c>
      <c r="G28" s="918">
        <v>759</v>
      </c>
      <c r="H28" s="920">
        <v>196</v>
      </c>
      <c r="I28" s="918">
        <v>1061</v>
      </c>
      <c r="J28" s="918">
        <v>646</v>
      </c>
      <c r="K28" s="918">
        <v>415</v>
      </c>
      <c r="L28" s="919">
        <v>5906</v>
      </c>
      <c r="M28" s="918">
        <v>4573</v>
      </c>
      <c r="N28" s="920">
        <v>1333</v>
      </c>
    </row>
    <row r="29" spans="1:14" x14ac:dyDescent="0.2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75" x14ac:dyDescent="0.25">
      <c r="A30" s="86" t="s">
        <v>516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">
      <c r="A31" s="161" t="s">
        <v>1</v>
      </c>
      <c r="B31" s="162" t="s">
        <v>2</v>
      </c>
      <c r="C31" s="163" t="s">
        <v>3</v>
      </c>
      <c r="D31" s="164" t="s">
        <v>9</v>
      </c>
      <c r="E31" s="155" t="s">
        <v>10</v>
      </c>
      <c r="F31" s="162" t="s">
        <v>6</v>
      </c>
      <c r="G31" s="164" t="s">
        <v>9</v>
      </c>
      <c r="H31" s="164" t="s">
        <v>10</v>
      </c>
      <c r="I31" s="165" t="s">
        <v>7</v>
      </c>
      <c r="J31" s="164" t="s">
        <v>9</v>
      </c>
      <c r="K31" s="155" t="s">
        <v>10</v>
      </c>
      <c r="L31" s="162" t="s">
        <v>8</v>
      </c>
      <c r="M31" s="164" t="s">
        <v>9</v>
      </c>
      <c r="N31" s="164" t="s">
        <v>10</v>
      </c>
    </row>
    <row r="32" spans="1:14" x14ac:dyDescent="0.2">
      <c r="A32" s="143" t="s">
        <v>12</v>
      </c>
      <c r="B32" s="166" t="s">
        <v>13</v>
      </c>
      <c r="C32" s="167" t="s">
        <v>14</v>
      </c>
      <c r="D32" s="169" t="s">
        <v>20</v>
      </c>
      <c r="E32" s="168" t="s">
        <v>123</v>
      </c>
      <c r="F32" s="166" t="s">
        <v>17</v>
      </c>
      <c r="G32" s="169" t="s">
        <v>20</v>
      </c>
      <c r="H32" s="169" t="s">
        <v>123</v>
      </c>
      <c r="I32" s="170" t="s">
        <v>18</v>
      </c>
      <c r="J32" s="169" t="s">
        <v>20</v>
      </c>
      <c r="K32" s="171" t="s">
        <v>123</v>
      </c>
      <c r="L32" s="169" t="s">
        <v>19</v>
      </c>
      <c r="M32" s="169" t="s">
        <v>20</v>
      </c>
      <c r="N32" s="169" t="s">
        <v>21</v>
      </c>
    </row>
    <row r="33" spans="1:14" ht="18.75" x14ac:dyDescent="0.3">
      <c r="A33" s="848" t="s">
        <v>22</v>
      </c>
      <c r="B33" s="921">
        <v>43</v>
      </c>
      <c r="C33" s="922">
        <v>1440</v>
      </c>
      <c r="D33" s="922">
        <v>1241</v>
      </c>
      <c r="E33" s="922">
        <v>199</v>
      </c>
      <c r="F33" s="923">
        <v>47</v>
      </c>
      <c r="G33" s="922">
        <v>40</v>
      </c>
      <c r="H33" s="924">
        <v>7</v>
      </c>
      <c r="I33" s="922">
        <v>367</v>
      </c>
      <c r="J33" s="922">
        <v>287</v>
      </c>
      <c r="K33" s="922">
        <v>80</v>
      </c>
      <c r="L33" s="923">
        <v>1854</v>
      </c>
      <c r="M33" s="922">
        <v>1568</v>
      </c>
      <c r="N33" s="924">
        <v>286</v>
      </c>
    </row>
    <row r="34" spans="1:14" ht="18.75" x14ac:dyDescent="0.3">
      <c r="A34" s="851" t="s">
        <v>23</v>
      </c>
      <c r="B34" s="861">
        <v>96</v>
      </c>
      <c r="C34" s="862">
        <v>1010</v>
      </c>
      <c r="D34" s="862">
        <v>841</v>
      </c>
      <c r="E34" s="862">
        <v>169</v>
      </c>
      <c r="F34" s="863">
        <v>641</v>
      </c>
      <c r="G34" s="862">
        <v>522</v>
      </c>
      <c r="H34" s="864">
        <v>119</v>
      </c>
      <c r="I34" s="862">
        <v>279</v>
      </c>
      <c r="J34" s="862">
        <v>146</v>
      </c>
      <c r="K34" s="862">
        <v>133</v>
      </c>
      <c r="L34" s="863">
        <v>1930</v>
      </c>
      <c r="M34" s="862">
        <v>1509</v>
      </c>
      <c r="N34" s="864">
        <v>421</v>
      </c>
    </row>
    <row r="35" spans="1:14" ht="18.75" x14ac:dyDescent="0.3">
      <c r="A35" s="853" t="s">
        <v>24</v>
      </c>
      <c r="B35" s="865">
        <v>113</v>
      </c>
      <c r="C35" s="866">
        <v>1440</v>
      </c>
      <c r="D35" s="866">
        <v>1086</v>
      </c>
      <c r="E35" s="866">
        <v>354</v>
      </c>
      <c r="F35" s="867">
        <v>267</v>
      </c>
      <c r="G35" s="866">
        <v>197</v>
      </c>
      <c r="H35" s="868">
        <v>70</v>
      </c>
      <c r="I35" s="866">
        <v>415</v>
      </c>
      <c r="J35" s="866">
        <v>213</v>
      </c>
      <c r="K35" s="866">
        <v>202</v>
      </c>
      <c r="L35" s="867">
        <v>2122</v>
      </c>
      <c r="M35" s="866">
        <v>1496</v>
      </c>
      <c r="N35" s="868">
        <v>626</v>
      </c>
    </row>
    <row r="36" spans="1:14" ht="20.25" x14ac:dyDescent="0.3">
      <c r="A36" s="843" t="s">
        <v>25</v>
      </c>
      <c r="B36" s="844">
        <v>252</v>
      </c>
      <c r="C36" s="845">
        <v>3890</v>
      </c>
      <c r="D36" s="845">
        <v>3168</v>
      </c>
      <c r="E36" s="845">
        <v>722</v>
      </c>
      <c r="F36" s="846">
        <v>955</v>
      </c>
      <c r="G36" s="845">
        <v>759</v>
      </c>
      <c r="H36" s="847">
        <v>196</v>
      </c>
      <c r="I36" s="845">
        <v>1061</v>
      </c>
      <c r="J36" s="845">
        <v>646</v>
      </c>
      <c r="K36" s="845">
        <v>415</v>
      </c>
      <c r="L36" s="846">
        <v>5906</v>
      </c>
      <c r="M36" s="845">
        <v>4573</v>
      </c>
      <c r="N36" s="847">
        <v>1333</v>
      </c>
    </row>
    <row r="76" spans="1:10" x14ac:dyDescent="0.2">
      <c r="A76" s="5" t="s">
        <v>54</v>
      </c>
      <c r="B76" s="15"/>
      <c r="J76" s="5" t="s">
        <v>32</v>
      </c>
    </row>
    <row r="77" spans="1:10" ht="15" x14ac:dyDescent="0.2">
      <c r="A77" s="357" t="s">
        <v>491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1.85546875" customWidth="1"/>
    <col min="3" max="3" width="11.28515625" customWidth="1"/>
    <col min="4" max="5" width="10" bestFit="1" customWidth="1"/>
    <col min="6" max="6" width="10.28515625" customWidth="1"/>
    <col min="7" max="7" width="7.85546875" customWidth="1"/>
    <col min="8" max="8" width="9.140625" customWidth="1"/>
    <col min="9" max="9" width="9.85546875" bestFit="1" customWidth="1"/>
    <col min="10" max="10" width="7.5703125" customWidth="1"/>
    <col min="11" max="11" width="8" customWidth="1"/>
    <col min="12" max="12" width="11.5703125" customWidth="1"/>
    <col min="13" max="13" width="10" bestFit="1" customWidth="1"/>
    <col min="14" max="14" width="12.5703125" customWidth="1"/>
  </cols>
  <sheetData>
    <row r="1" spans="1:14" ht="15.75" x14ac:dyDescent="0.25">
      <c r="A1" s="248" t="s">
        <v>530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536" t="s">
        <v>531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62" t="s">
        <v>545</v>
      </c>
    </row>
    <row r="3" spans="1:14" x14ac:dyDescent="0.2">
      <c r="A3" s="130" t="s">
        <v>146</v>
      </c>
      <c r="B3" s="131" t="s">
        <v>2</v>
      </c>
      <c r="C3" s="132" t="s">
        <v>3</v>
      </c>
      <c r="D3" s="133" t="s">
        <v>9</v>
      </c>
      <c r="E3" s="133" t="s">
        <v>10</v>
      </c>
      <c r="F3" s="134" t="s">
        <v>6</v>
      </c>
      <c r="G3" s="133" t="s">
        <v>9</v>
      </c>
      <c r="H3" s="135" t="s">
        <v>10</v>
      </c>
      <c r="I3" s="136" t="s">
        <v>7</v>
      </c>
      <c r="J3" s="133" t="s">
        <v>9</v>
      </c>
      <c r="K3" s="133" t="s">
        <v>10</v>
      </c>
      <c r="L3" s="134" t="s">
        <v>8</v>
      </c>
      <c r="M3" s="133" t="s">
        <v>9</v>
      </c>
      <c r="N3" s="133" t="s">
        <v>10</v>
      </c>
    </row>
    <row r="4" spans="1:14" x14ac:dyDescent="0.2">
      <c r="A4" s="151" t="s">
        <v>147</v>
      </c>
      <c r="B4" s="152" t="s">
        <v>13</v>
      </c>
      <c r="C4" s="548" t="s">
        <v>14</v>
      </c>
      <c r="D4" s="200" t="s">
        <v>20</v>
      </c>
      <c r="E4" s="200" t="s">
        <v>123</v>
      </c>
      <c r="F4" s="154" t="s">
        <v>17</v>
      </c>
      <c r="G4" s="200" t="s">
        <v>20</v>
      </c>
      <c r="H4" s="549" t="s">
        <v>123</v>
      </c>
      <c r="I4" s="153" t="s">
        <v>18</v>
      </c>
      <c r="J4" s="200" t="s">
        <v>20</v>
      </c>
      <c r="K4" s="200" t="s">
        <v>123</v>
      </c>
      <c r="L4" s="154" t="s">
        <v>19</v>
      </c>
      <c r="M4" s="200" t="s">
        <v>20</v>
      </c>
      <c r="N4" s="200" t="s">
        <v>21</v>
      </c>
    </row>
    <row r="5" spans="1:14" ht="15" x14ac:dyDescent="0.2">
      <c r="A5" s="89" t="s">
        <v>153</v>
      </c>
      <c r="B5" s="465">
        <v>13</v>
      </c>
      <c r="C5" s="466">
        <v>244</v>
      </c>
      <c r="D5" s="465">
        <v>166</v>
      </c>
      <c r="E5" s="469">
        <v>78</v>
      </c>
      <c r="F5" s="465">
        <v>30</v>
      </c>
      <c r="G5" s="465">
        <v>29</v>
      </c>
      <c r="H5" s="465">
        <v>1</v>
      </c>
      <c r="I5" s="466">
        <v>98</v>
      </c>
      <c r="J5" s="465">
        <v>73</v>
      </c>
      <c r="K5" s="469">
        <v>25</v>
      </c>
      <c r="L5" s="465">
        <v>372</v>
      </c>
      <c r="M5" s="465">
        <v>268</v>
      </c>
      <c r="N5" s="469">
        <v>104</v>
      </c>
    </row>
    <row r="6" spans="1:14" ht="15" x14ac:dyDescent="0.2">
      <c r="A6" s="87" t="s">
        <v>154</v>
      </c>
      <c r="B6" s="471">
        <v>28</v>
      </c>
      <c r="C6" s="473">
        <v>1190</v>
      </c>
      <c r="D6" s="472">
        <v>1074</v>
      </c>
      <c r="E6" s="474">
        <v>116</v>
      </c>
      <c r="F6" s="471">
        <v>17</v>
      </c>
      <c r="G6" s="472">
        <v>11</v>
      </c>
      <c r="H6" s="472">
        <v>6</v>
      </c>
      <c r="I6" s="473">
        <v>269</v>
      </c>
      <c r="J6" s="471">
        <v>214</v>
      </c>
      <c r="K6" s="475">
        <v>55</v>
      </c>
      <c r="L6" s="471">
        <v>1476</v>
      </c>
      <c r="M6" s="471">
        <v>1299</v>
      </c>
      <c r="N6" s="475">
        <v>177</v>
      </c>
    </row>
    <row r="7" spans="1:14" ht="15" x14ac:dyDescent="0.2">
      <c r="A7" s="87" t="s">
        <v>155</v>
      </c>
      <c r="B7" s="471">
        <v>2</v>
      </c>
      <c r="C7" s="473">
        <v>6</v>
      </c>
      <c r="D7" s="472">
        <v>1</v>
      </c>
      <c r="E7" s="474">
        <v>5</v>
      </c>
      <c r="F7" s="471">
        <v>0</v>
      </c>
      <c r="G7" s="472">
        <v>0</v>
      </c>
      <c r="H7" s="472">
        <v>0</v>
      </c>
      <c r="I7" s="473">
        <v>0</v>
      </c>
      <c r="J7" s="471">
        <v>0</v>
      </c>
      <c r="K7" s="475">
        <v>0</v>
      </c>
      <c r="L7" s="471">
        <v>6</v>
      </c>
      <c r="M7" s="471">
        <v>1</v>
      </c>
      <c r="N7" s="475">
        <v>5</v>
      </c>
    </row>
    <row r="8" spans="1:14" ht="18.75" x14ac:dyDescent="0.3">
      <c r="A8" s="925" t="s">
        <v>120</v>
      </c>
      <c r="B8" s="926">
        <v>43</v>
      </c>
      <c r="C8" s="927">
        <v>1440</v>
      </c>
      <c r="D8" s="926">
        <v>1241</v>
      </c>
      <c r="E8" s="928">
        <v>199</v>
      </c>
      <c r="F8" s="926">
        <v>47</v>
      </c>
      <c r="G8" s="926">
        <v>40</v>
      </c>
      <c r="H8" s="926">
        <v>7</v>
      </c>
      <c r="I8" s="927">
        <v>367</v>
      </c>
      <c r="J8" s="926">
        <v>287</v>
      </c>
      <c r="K8" s="928">
        <v>80</v>
      </c>
      <c r="L8" s="926">
        <v>1854</v>
      </c>
      <c r="M8" s="926">
        <v>1568</v>
      </c>
      <c r="N8" s="928">
        <v>286</v>
      </c>
    </row>
    <row r="9" spans="1:14" ht="15" x14ac:dyDescent="0.2">
      <c r="A9" s="89" t="s">
        <v>153</v>
      </c>
      <c r="B9" s="445">
        <v>22</v>
      </c>
      <c r="C9" s="446">
        <v>504</v>
      </c>
      <c r="D9" s="445">
        <v>434</v>
      </c>
      <c r="E9" s="447">
        <v>70</v>
      </c>
      <c r="F9" s="445">
        <v>137</v>
      </c>
      <c r="G9" s="445">
        <v>116</v>
      </c>
      <c r="H9" s="445">
        <v>21</v>
      </c>
      <c r="I9" s="446">
        <v>92</v>
      </c>
      <c r="J9" s="445">
        <v>41</v>
      </c>
      <c r="K9" s="447">
        <v>51</v>
      </c>
      <c r="L9" s="445">
        <v>733</v>
      </c>
      <c r="M9" s="445">
        <v>591</v>
      </c>
      <c r="N9" s="447">
        <v>142</v>
      </c>
    </row>
    <row r="10" spans="1:14" ht="15" x14ac:dyDescent="0.2">
      <c r="A10" s="87" t="s">
        <v>154</v>
      </c>
      <c r="B10" s="441">
        <v>66</v>
      </c>
      <c r="C10" s="442">
        <v>502</v>
      </c>
      <c r="D10" s="441">
        <v>407</v>
      </c>
      <c r="E10" s="443">
        <v>95</v>
      </c>
      <c r="F10" s="441">
        <v>453</v>
      </c>
      <c r="G10" s="441">
        <v>375</v>
      </c>
      <c r="H10" s="441">
        <v>78</v>
      </c>
      <c r="I10" s="442">
        <v>166</v>
      </c>
      <c r="J10" s="441">
        <v>97</v>
      </c>
      <c r="K10" s="443">
        <v>69</v>
      </c>
      <c r="L10" s="441">
        <v>1121</v>
      </c>
      <c r="M10" s="441">
        <v>879</v>
      </c>
      <c r="N10" s="443">
        <v>242</v>
      </c>
    </row>
    <row r="11" spans="1:14" ht="15" x14ac:dyDescent="0.2">
      <c r="A11" s="87" t="s">
        <v>155</v>
      </c>
      <c r="B11" s="441">
        <v>8</v>
      </c>
      <c r="C11" s="442">
        <v>4</v>
      </c>
      <c r="D11" s="441">
        <v>0</v>
      </c>
      <c r="E11" s="443">
        <v>4</v>
      </c>
      <c r="F11" s="441">
        <v>51</v>
      </c>
      <c r="G11" s="441">
        <v>31</v>
      </c>
      <c r="H11" s="441">
        <v>20</v>
      </c>
      <c r="I11" s="442">
        <v>21</v>
      </c>
      <c r="J11" s="441">
        <v>8</v>
      </c>
      <c r="K11" s="443">
        <v>13</v>
      </c>
      <c r="L11" s="441">
        <v>76</v>
      </c>
      <c r="M11" s="441">
        <v>39</v>
      </c>
      <c r="N11" s="443">
        <v>37</v>
      </c>
    </row>
    <row r="12" spans="1:14" ht="18.75" x14ac:dyDescent="0.3">
      <c r="A12" s="929" t="s">
        <v>121</v>
      </c>
      <c r="B12" s="909">
        <v>96</v>
      </c>
      <c r="C12" s="910">
        <v>1010</v>
      </c>
      <c r="D12" s="909">
        <v>841</v>
      </c>
      <c r="E12" s="911">
        <v>169</v>
      </c>
      <c r="F12" s="909">
        <v>641</v>
      </c>
      <c r="G12" s="909">
        <v>522</v>
      </c>
      <c r="H12" s="909">
        <v>119</v>
      </c>
      <c r="I12" s="910">
        <v>279</v>
      </c>
      <c r="J12" s="909">
        <v>146</v>
      </c>
      <c r="K12" s="911">
        <v>133</v>
      </c>
      <c r="L12" s="909">
        <v>1930</v>
      </c>
      <c r="M12" s="909">
        <v>1509</v>
      </c>
      <c r="N12" s="911">
        <v>421</v>
      </c>
    </row>
    <row r="13" spans="1:14" ht="15" x14ac:dyDescent="0.2">
      <c r="A13" s="87" t="s">
        <v>153</v>
      </c>
      <c r="B13" s="441">
        <v>24</v>
      </c>
      <c r="C13" s="442">
        <v>637</v>
      </c>
      <c r="D13" s="441">
        <v>505</v>
      </c>
      <c r="E13" s="443">
        <v>132</v>
      </c>
      <c r="F13" s="441">
        <v>58</v>
      </c>
      <c r="G13" s="441">
        <v>53</v>
      </c>
      <c r="H13" s="441">
        <v>5</v>
      </c>
      <c r="I13" s="442">
        <v>69</v>
      </c>
      <c r="J13" s="441">
        <v>37</v>
      </c>
      <c r="K13" s="443">
        <v>32</v>
      </c>
      <c r="L13" s="441">
        <v>764</v>
      </c>
      <c r="M13" s="441">
        <v>595</v>
      </c>
      <c r="N13" s="443">
        <v>169</v>
      </c>
    </row>
    <row r="14" spans="1:14" ht="15" x14ac:dyDescent="0.2">
      <c r="A14" s="87" t="s">
        <v>154</v>
      </c>
      <c r="B14" s="441">
        <v>66</v>
      </c>
      <c r="C14" s="442">
        <v>719</v>
      </c>
      <c r="D14" s="441">
        <v>520</v>
      </c>
      <c r="E14" s="443">
        <v>199</v>
      </c>
      <c r="F14" s="441">
        <v>209</v>
      </c>
      <c r="G14" s="441">
        <v>144</v>
      </c>
      <c r="H14" s="441">
        <v>65</v>
      </c>
      <c r="I14" s="442">
        <v>288</v>
      </c>
      <c r="J14" s="441">
        <v>155</v>
      </c>
      <c r="K14" s="443">
        <v>133</v>
      </c>
      <c r="L14" s="441">
        <v>1216</v>
      </c>
      <c r="M14" s="441">
        <v>819</v>
      </c>
      <c r="N14" s="443">
        <v>397</v>
      </c>
    </row>
    <row r="15" spans="1:14" ht="15" x14ac:dyDescent="0.2">
      <c r="A15" s="87" t="s">
        <v>155</v>
      </c>
      <c r="B15" s="441">
        <v>23</v>
      </c>
      <c r="C15" s="442">
        <v>84</v>
      </c>
      <c r="D15" s="441">
        <v>61</v>
      </c>
      <c r="E15" s="443">
        <v>23</v>
      </c>
      <c r="F15" s="441">
        <v>0</v>
      </c>
      <c r="G15" s="441">
        <v>0</v>
      </c>
      <c r="H15" s="441">
        <v>0</v>
      </c>
      <c r="I15" s="442">
        <v>58</v>
      </c>
      <c r="J15" s="441">
        <v>21</v>
      </c>
      <c r="K15" s="443">
        <v>37</v>
      </c>
      <c r="L15" s="441">
        <v>142</v>
      </c>
      <c r="M15" s="441">
        <v>82</v>
      </c>
      <c r="N15" s="443">
        <v>60</v>
      </c>
    </row>
    <row r="16" spans="1:14" ht="18.75" x14ac:dyDescent="0.3">
      <c r="A16" s="930" t="s">
        <v>122</v>
      </c>
      <c r="B16" s="913">
        <v>113</v>
      </c>
      <c r="C16" s="914">
        <v>1440</v>
      </c>
      <c r="D16" s="913">
        <v>1086</v>
      </c>
      <c r="E16" s="915">
        <v>354</v>
      </c>
      <c r="F16" s="913">
        <v>267</v>
      </c>
      <c r="G16" s="913">
        <v>197</v>
      </c>
      <c r="H16" s="913">
        <v>70</v>
      </c>
      <c r="I16" s="914">
        <v>415</v>
      </c>
      <c r="J16" s="913">
        <v>213</v>
      </c>
      <c r="K16" s="915">
        <v>202</v>
      </c>
      <c r="L16" s="913">
        <v>2122</v>
      </c>
      <c r="M16" s="913">
        <v>1496</v>
      </c>
      <c r="N16" s="915">
        <v>626</v>
      </c>
    </row>
    <row r="17" spans="1:14" ht="15" x14ac:dyDescent="0.2">
      <c r="A17" s="90" t="s">
        <v>153</v>
      </c>
      <c r="B17" s="449">
        <v>59</v>
      </c>
      <c r="C17" s="450">
        <v>1385</v>
      </c>
      <c r="D17" s="449">
        <v>1105</v>
      </c>
      <c r="E17" s="451">
        <v>280</v>
      </c>
      <c r="F17" s="449">
        <v>225</v>
      </c>
      <c r="G17" s="449">
        <v>198</v>
      </c>
      <c r="H17" s="449">
        <v>27</v>
      </c>
      <c r="I17" s="450">
        <v>259</v>
      </c>
      <c r="J17" s="449">
        <v>151</v>
      </c>
      <c r="K17" s="451">
        <v>108</v>
      </c>
      <c r="L17" s="449">
        <v>1869</v>
      </c>
      <c r="M17" s="449">
        <v>1454</v>
      </c>
      <c r="N17" s="451">
        <v>415</v>
      </c>
    </row>
    <row r="18" spans="1:14" ht="15" x14ac:dyDescent="0.2">
      <c r="A18" s="88" t="s">
        <v>154</v>
      </c>
      <c r="B18" s="453">
        <v>160</v>
      </c>
      <c r="C18" s="454">
        <v>2411</v>
      </c>
      <c r="D18" s="453">
        <v>2001</v>
      </c>
      <c r="E18" s="455">
        <v>410</v>
      </c>
      <c r="F18" s="453">
        <v>679</v>
      </c>
      <c r="G18" s="453">
        <v>530</v>
      </c>
      <c r="H18" s="453">
        <v>149</v>
      </c>
      <c r="I18" s="454">
        <v>723</v>
      </c>
      <c r="J18" s="453">
        <v>466</v>
      </c>
      <c r="K18" s="455">
        <v>257</v>
      </c>
      <c r="L18" s="453">
        <v>3813</v>
      </c>
      <c r="M18" s="453">
        <v>2997</v>
      </c>
      <c r="N18" s="455">
        <v>816</v>
      </c>
    </row>
    <row r="19" spans="1:14" ht="15" x14ac:dyDescent="0.2">
      <c r="A19" s="88" t="s">
        <v>155</v>
      </c>
      <c r="B19" s="453">
        <v>33</v>
      </c>
      <c r="C19" s="454">
        <v>94</v>
      </c>
      <c r="D19" s="453">
        <v>62</v>
      </c>
      <c r="E19" s="455">
        <v>32</v>
      </c>
      <c r="F19" s="453">
        <v>51</v>
      </c>
      <c r="G19" s="453">
        <v>31</v>
      </c>
      <c r="H19" s="453">
        <v>20</v>
      </c>
      <c r="I19" s="454">
        <v>79</v>
      </c>
      <c r="J19" s="453">
        <v>29</v>
      </c>
      <c r="K19" s="455">
        <v>50</v>
      </c>
      <c r="L19" s="453">
        <v>224</v>
      </c>
      <c r="M19" s="453">
        <v>122</v>
      </c>
      <c r="N19" s="455">
        <v>102</v>
      </c>
    </row>
    <row r="20" spans="1:14" ht="18.75" x14ac:dyDescent="0.3">
      <c r="A20" s="128" t="s">
        <v>25</v>
      </c>
      <c r="B20" s="461">
        <v>252</v>
      </c>
      <c r="C20" s="462">
        <v>3890</v>
      </c>
      <c r="D20" s="461">
        <v>3168</v>
      </c>
      <c r="E20" s="463">
        <v>722</v>
      </c>
      <c r="F20" s="461">
        <v>955</v>
      </c>
      <c r="G20" s="461">
        <v>759</v>
      </c>
      <c r="H20" s="461">
        <v>196</v>
      </c>
      <c r="I20" s="462">
        <v>1061</v>
      </c>
      <c r="J20" s="461">
        <v>646</v>
      </c>
      <c r="K20" s="463">
        <v>415</v>
      </c>
      <c r="L20" s="461">
        <v>5906</v>
      </c>
      <c r="M20" s="461">
        <v>4573</v>
      </c>
      <c r="N20" s="463">
        <v>1333</v>
      </c>
    </row>
    <row r="21" spans="1:14" ht="15" x14ac:dyDescent="0.2">
      <c r="A21" s="41"/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7"/>
      <c r="N21" s="457"/>
    </row>
    <row r="22" spans="1:14" ht="15.75" x14ac:dyDescent="0.25">
      <c r="A22" s="86" t="s">
        <v>516</v>
      </c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7"/>
      <c r="N22" s="457"/>
    </row>
    <row r="23" spans="1:14" x14ac:dyDescent="0.2">
      <c r="A23" s="178" t="s">
        <v>146</v>
      </c>
      <c r="B23" s="537" t="s">
        <v>2</v>
      </c>
      <c r="C23" s="201" t="s">
        <v>3</v>
      </c>
      <c r="D23" s="538" t="s">
        <v>9</v>
      </c>
      <c r="E23" s="538" t="s">
        <v>10</v>
      </c>
      <c r="F23" s="539" t="s">
        <v>6</v>
      </c>
      <c r="G23" s="538" t="s">
        <v>9</v>
      </c>
      <c r="H23" s="540" t="s">
        <v>10</v>
      </c>
      <c r="I23" s="541" t="s">
        <v>7</v>
      </c>
      <c r="J23" s="538" t="s">
        <v>9</v>
      </c>
      <c r="K23" s="538" t="s">
        <v>10</v>
      </c>
      <c r="L23" s="539" t="s">
        <v>8</v>
      </c>
      <c r="M23" s="538" t="s">
        <v>9</v>
      </c>
      <c r="N23" s="538" t="s">
        <v>10</v>
      </c>
    </row>
    <row r="24" spans="1:14" x14ac:dyDescent="0.2">
      <c r="A24" s="200" t="s">
        <v>147</v>
      </c>
      <c r="B24" s="542" t="s">
        <v>13</v>
      </c>
      <c r="C24" s="543" t="s">
        <v>14</v>
      </c>
      <c r="D24" s="544" t="s">
        <v>20</v>
      </c>
      <c r="E24" s="544" t="s">
        <v>123</v>
      </c>
      <c r="F24" s="545" t="s">
        <v>17</v>
      </c>
      <c r="G24" s="544" t="s">
        <v>20</v>
      </c>
      <c r="H24" s="543" t="s">
        <v>123</v>
      </c>
      <c r="I24" s="544" t="s">
        <v>18</v>
      </c>
      <c r="J24" s="544" t="s">
        <v>20</v>
      </c>
      <c r="K24" s="544" t="s">
        <v>123</v>
      </c>
      <c r="L24" s="546" t="s">
        <v>19</v>
      </c>
      <c r="M24" s="544" t="s">
        <v>20</v>
      </c>
      <c r="N24" s="547" t="s">
        <v>21</v>
      </c>
    </row>
    <row r="25" spans="1:14" ht="18.75" x14ac:dyDescent="0.3">
      <c r="A25" s="931" t="s">
        <v>22</v>
      </c>
      <c r="B25" s="858">
        <v>43</v>
      </c>
      <c r="C25" s="859">
        <v>1440</v>
      </c>
      <c r="D25" s="858">
        <v>1241</v>
      </c>
      <c r="E25" s="860">
        <v>199</v>
      </c>
      <c r="F25" s="858">
        <v>47</v>
      </c>
      <c r="G25" s="858">
        <v>40</v>
      </c>
      <c r="H25" s="858">
        <v>7</v>
      </c>
      <c r="I25" s="859">
        <v>367</v>
      </c>
      <c r="J25" s="858">
        <v>287</v>
      </c>
      <c r="K25" s="860">
        <v>80</v>
      </c>
      <c r="L25" s="858">
        <v>1854</v>
      </c>
      <c r="M25" s="858">
        <v>1568</v>
      </c>
      <c r="N25" s="860">
        <v>286</v>
      </c>
    </row>
    <row r="26" spans="1:14" ht="18.75" x14ac:dyDescent="0.3">
      <c r="A26" s="932" t="s">
        <v>23</v>
      </c>
      <c r="B26" s="862">
        <v>96</v>
      </c>
      <c r="C26" s="863">
        <v>1010</v>
      </c>
      <c r="D26" s="862">
        <v>841</v>
      </c>
      <c r="E26" s="864">
        <v>169</v>
      </c>
      <c r="F26" s="862">
        <v>641</v>
      </c>
      <c r="G26" s="862">
        <v>522</v>
      </c>
      <c r="H26" s="862">
        <v>119</v>
      </c>
      <c r="I26" s="863">
        <v>279</v>
      </c>
      <c r="J26" s="862">
        <v>146</v>
      </c>
      <c r="K26" s="864">
        <v>133</v>
      </c>
      <c r="L26" s="862">
        <v>1930</v>
      </c>
      <c r="M26" s="862">
        <v>1509</v>
      </c>
      <c r="N26" s="864">
        <v>421</v>
      </c>
    </row>
    <row r="27" spans="1:14" ht="18.75" x14ac:dyDescent="0.3">
      <c r="A27" s="933" t="s">
        <v>24</v>
      </c>
      <c r="B27" s="866">
        <v>113</v>
      </c>
      <c r="C27" s="867">
        <v>1440</v>
      </c>
      <c r="D27" s="866">
        <v>1086</v>
      </c>
      <c r="E27" s="868">
        <v>354</v>
      </c>
      <c r="F27" s="866">
        <v>267</v>
      </c>
      <c r="G27" s="866">
        <v>197</v>
      </c>
      <c r="H27" s="866">
        <v>70</v>
      </c>
      <c r="I27" s="867">
        <v>415</v>
      </c>
      <c r="J27" s="866">
        <v>213</v>
      </c>
      <c r="K27" s="868">
        <v>202</v>
      </c>
      <c r="L27" s="866">
        <v>2122</v>
      </c>
      <c r="M27" s="866">
        <v>1496</v>
      </c>
      <c r="N27" s="868">
        <v>626</v>
      </c>
    </row>
    <row r="28" spans="1:14" ht="20.25" x14ac:dyDescent="0.3">
      <c r="A28" s="934" t="s">
        <v>25</v>
      </c>
      <c r="B28" s="845">
        <v>252</v>
      </c>
      <c r="C28" s="846">
        <v>3890</v>
      </c>
      <c r="D28" s="845">
        <v>3168</v>
      </c>
      <c r="E28" s="847">
        <v>722</v>
      </c>
      <c r="F28" s="845">
        <v>955</v>
      </c>
      <c r="G28" s="845">
        <v>759</v>
      </c>
      <c r="H28" s="845">
        <v>196</v>
      </c>
      <c r="I28" s="846">
        <v>1061</v>
      </c>
      <c r="J28" s="845">
        <v>646</v>
      </c>
      <c r="K28" s="847">
        <v>415</v>
      </c>
      <c r="L28" s="845">
        <v>5906</v>
      </c>
      <c r="M28" s="845">
        <v>4573</v>
      </c>
      <c r="N28" s="847">
        <v>1333</v>
      </c>
    </row>
    <row r="74" spans="1:10" x14ac:dyDescent="0.2">
      <c r="A74" s="5" t="s">
        <v>54</v>
      </c>
      <c r="B74" s="15"/>
      <c r="J74" s="5" t="s">
        <v>32</v>
      </c>
    </row>
    <row r="75" spans="1:10" ht="15" x14ac:dyDescent="0.2">
      <c r="A75" s="357" t="s">
        <v>491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10.140625" customWidth="1"/>
    <col min="5" max="5" width="8.5703125" bestFit="1" customWidth="1"/>
    <col min="6" max="6" width="10.28515625" customWidth="1"/>
    <col min="7" max="8" width="7.7109375" customWidth="1"/>
    <col min="9" max="9" width="9.7109375" customWidth="1"/>
    <col min="10" max="10" width="7.7109375" customWidth="1"/>
    <col min="11" max="11" width="7.85546875" customWidth="1"/>
    <col min="12" max="12" width="11.140625" customWidth="1"/>
    <col min="13" max="13" width="9.28515625" customWidth="1"/>
    <col min="14" max="14" width="12" bestFit="1" customWidth="1"/>
  </cols>
  <sheetData>
    <row r="1" spans="1:14" ht="18" x14ac:dyDescent="0.25">
      <c r="A1" s="348" t="s">
        <v>500</v>
      </c>
      <c r="M1" s="2"/>
    </row>
    <row r="2" spans="1:14" ht="18.75" x14ac:dyDescent="0.3">
      <c r="A2" s="550" t="s">
        <v>501</v>
      </c>
      <c r="M2" s="2"/>
      <c r="N2" s="362" t="str">
        <f>'R2 2025'!O56</f>
        <v>2025-10</v>
      </c>
    </row>
    <row r="3" spans="1:14" x14ac:dyDescent="0.2">
      <c r="A3" s="201" t="s">
        <v>156</v>
      </c>
      <c r="B3" s="202" t="s">
        <v>2</v>
      </c>
      <c r="C3" s="203" t="s">
        <v>3</v>
      </c>
      <c r="D3" s="204" t="s">
        <v>9</v>
      </c>
      <c r="E3" s="205" t="s">
        <v>10</v>
      </c>
      <c r="F3" s="202" t="s">
        <v>6</v>
      </c>
      <c r="G3" s="204" t="s">
        <v>9</v>
      </c>
      <c r="H3" s="204" t="s">
        <v>10</v>
      </c>
      <c r="I3" s="206" t="s">
        <v>7</v>
      </c>
      <c r="J3" s="204" t="s">
        <v>9</v>
      </c>
      <c r="K3" s="205" t="s">
        <v>10</v>
      </c>
      <c r="L3" s="202" t="s">
        <v>8</v>
      </c>
      <c r="M3" s="204" t="s">
        <v>9</v>
      </c>
      <c r="N3" s="204" t="s">
        <v>10</v>
      </c>
    </row>
    <row r="4" spans="1:14" x14ac:dyDescent="0.2">
      <c r="A4" s="207" t="s">
        <v>157</v>
      </c>
      <c r="B4" s="208" t="s">
        <v>13</v>
      </c>
      <c r="C4" s="209" t="s">
        <v>14</v>
      </c>
      <c r="D4" s="210" t="s">
        <v>20</v>
      </c>
      <c r="E4" s="211" t="s">
        <v>123</v>
      </c>
      <c r="F4" s="208" t="s">
        <v>17</v>
      </c>
      <c r="G4" s="210" t="s">
        <v>20</v>
      </c>
      <c r="H4" s="210" t="s">
        <v>123</v>
      </c>
      <c r="I4" s="212" t="s">
        <v>18</v>
      </c>
      <c r="J4" s="210" t="s">
        <v>20</v>
      </c>
      <c r="K4" s="211" t="s">
        <v>123</v>
      </c>
      <c r="L4" s="208" t="s">
        <v>19</v>
      </c>
      <c r="M4" s="210" t="s">
        <v>20</v>
      </c>
      <c r="N4" s="210" t="s">
        <v>21</v>
      </c>
    </row>
    <row r="5" spans="1:14" ht="15" x14ac:dyDescent="0.2">
      <c r="A5" s="91" t="s">
        <v>425</v>
      </c>
      <c r="B5" s="92" t="s">
        <v>420</v>
      </c>
      <c r="C5" s="26" t="s">
        <v>420</v>
      </c>
      <c r="D5" s="26" t="s">
        <v>420</v>
      </c>
      <c r="E5" s="26" t="s">
        <v>420</v>
      </c>
      <c r="F5" s="28" t="s">
        <v>420</v>
      </c>
      <c r="G5" s="26" t="s">
        <v>420</v>
      </c>
      <c r="H5" s="27" t="s">
        <v>420</v>
      </c>
      <c r="I5" s="26" t="s">
        <v>420</v>
      </c>
      <c r="J5" s="26" t="s">
        <v>420</v>
      </c>
      <c r="K5" s="26" t="s">
        <v>420</v>
      </c>
      <c r="L5" s="226" t="s">
        <v>420</v>
      </c>
      <c r="M5" s="227" t="s">
        <v>420</v>
      </c>
      <c r="N5" s="228" t="s">
        <v>420</v>
      </c>
    </row>
    <row r="6" spans="1:14" ht="15" x14ac:dyDescent="0.2">
      <c r="A6" s="91" t="s">
        <v>158</v>
      </c>
      <c r="B6" s="93" t="s">
        <v>420</v>
      </c>
      <c r="C6" s="26" t="s">
        <v>420</v>
      </c>
      <c r="D6" s="26" t="s">
        <v>420</v>
      </c>
      <c r="E6" s="26" t="s">
        <v>420</v>
      </c>
      <c r="F6" s="28" t="s">
        <v>420</v>
      </c>
      <c r="G6" s="26" t="s">
        <v>420</v>
      </c>
      <c r="H6" s="27" t="s">
        <v>420</v>
      </c>
      <c r="I6" s="26" t="s">
        <v>420</v>
      </c>
      <c r="J6" s="26" t="s">
        <v>420</v>
      </c>
      <c r="K6" s="26" t="s">
        <v>420</v>
      </c>
      <c r="L6" s="226" t="s">
        <v>420</v>
      </c>
      <c r="M6" s="227" t="s">
        <v>420</v>
      </c>
      <c r="N6" s="228" t="s">
        <v>420</v>
      </c>
    </row>
    <row r="7" spans="1:14" ht="15" x14ac:dyDescent="0.2">
      <c r="A7" s="91" t="s">
        <v>159</v>
      </c>
      <c r="B7" s="93">
        <v>6</v>
      </c>
      <c r="C7" s="26">
        <v>913</v>
      </c>
      <c r="D7" s="26">
        <v>843</v>
      </c>
      <c r="E7" s="26">
        <v>70</v>
      </c>
      <c r="F7" s="28">
        <v>0</v>
      </c>
      <c r="G7" s="26">
        <v>0</v>
      </c>
      <c r="H7" s="27">
        <v>0</v>
      </c>
      <c r="I7" s="26">
        <v>0</v>
      </c>
      <c r="J7" s="26">
        <v>0</v>
      </c>
      <c r="K7" s="26">
        <v>0</v>
      </c>
      <c r="L7" s="226">
        <v>913</v>
      </c>
      <c r="M7" s="227">
        <v>843</v>
      </c>
      <c r="N7" s="228">
        <v>70</v>
      </c>
    </row>
    <row r="8" spans="1:14" ht="15" x14ac:dyDescent="0.2">
      <c r="A8" s="91" t="s">
        <v>187</v>
      </c>
      <c r="B8" s="93" t="s">
        <v>420</v>
      </c>
      <c r="C8" s="26" t="s">
        <v>420</v>
      </c>
      <c r="D8" s="26" t="s">
        <v>420</v>
      </c>
      <c r="E8" s="26" t="s">
        <v>420</v>
      </c>
      <c r="F8" s="28" t="s">
        <v>420</v>
      </c>
      <c r="G8" s="26" t="s">
        <v>420</v>
      </c>
      <c r="H8" s="27" t="s">
        <v>420</v>
      </c>
      <c r="I8" s="26" t="s">
        <v>420</v>
      </c>
      <c r="J8" s="26" t="s">
        <v>420</v>
      </c>
      <c r="K8" s="26" t="s">
        <v>420</v>
      </c>
      <c r="L8" s="226" t="s">
        <v>420</v>
      </c>
      <c r="M8" s="227" t="s">
        <v>420</v>
      </c>
      <c r="N8" s="228" t="s">
        <v>420</v>
      </c>
    </row>
    <row r="9" spans="1:14" ht="15" x14ac:dyDescent="0.2">
      <c r="A9" s="91" t="s">
        <v>160</v>
      </c>
      <c r="B9" s="93" t="s">
        <v>420</v>
      </c>
      <c r="C9" s="26" t="s">
        <v>420</v>
      </c>
      <c r="D9" s="26" t="s">
        <v>420</v>
      </c>
      <c r="E9" s="26" t="s">
        <v>420</v>
      </c>
      <c r="F9" s="28" t="s">
        <v>420</v>
      </c>
      <c r="G9" s="26" t="s">
        <v>420</v>
      </c>
      <c r="H9" s="27" t="s">
        <v>420</v>
      </c>
      <c r="I9" s="26" t="s">
        <v>420</v>
      </c>
      <c r="J9" s="26" t="s">
        <v>420</v>
      </c>
      <c r="K9" s="26" t="s">
        <v>420</v>
      </c>
      <c r="L9" s="226" t="s">
        <v>420</v>
      </c>
      <c r="M9" s="227" t="s">
        <v>420</v>
      </c>
      <c r="N9" s="228" t="s">
        <v>420</v>
      </c>
    </row>
    <row r="10" spans="1:14" ht="15" x14ac:dyDescent="0.2">
      <c r="A10" s="91" t="s">
        <v>162</v>
      </c>
      <c r="B10" s="93" t="s">
        <v>420</v>
      </c>
      <c r="C10" s="26" t="s">
        <v>420</v>
      </c>
      <c r="D10" s="26" t="s">
        <v>420</v>
      </c>
      <c r="E10" s="26" t="s">
        <v>420</v>
      </c>
      <c r="F10" s="28" t="s">
        <v>420</v>
      </c>
      <c r="G10" s="26" t="s">
        <v>420</v>
      </c>
      <c r="H10" s="27" t="s">
        <v>420</v>
      </c>
      <c r="I10" s="26" t="s">
        <v>420</v>
      </c>
      <c r="J10" s="26" t="s">
        <v>420</v>
      </c>
      <c r="K10" s="26" t="s">
        <v>420</v>
      </c>
      <c r="L10" s="226" t="s">
        <v>420</v>
      </c>
      <c r="M10" s="227" t="s">
        <v>420</v>
      </c>
      <c r="N10" s="228" t="s">
        <v>420</v>
      </c>
    </row>
    <row r="11" spans="1:14" ht="15" x14ac:dyDescent="0.2">
      <c r="A11" s="91" t="s">
        <v>182</v>
      </c>
      <c r="B11" s="93" t="s">
        <v>420</v>
      </c>
      <c r="C11" s="26" t="s">
        <v>420</v>
      </c>
      <c r="D11" s="26" t="s">
        <v>420</v>
      </c>
      <c r="E11" s="26" t="s">
        <v>420</v>
      </c>
      <c r="F11" s="28" t="s">
        <v>420</v>
      </c>
      <c r="G11" s="26" t="s">
        <v>420</v>
      </c>
      <c r="H11" s="27" t="s">
        <v>420</v>
      </c>
      <c r="I11" s="26" t="s">
        <v>420</v>
      </c>
      <c r="J11" s="26" t="s">
        <v>420</v>
      </c>
      <c r="K11" s="26" t="s">
        <v>420</v>
      </c>
      <c r="L11" s="226" t="s">
        <v>420</v>
      </c>
      <c r="M11" s="227" t="s">
        <v>420</v>
      </c>
      <c r="N11" s="228" t="s">
        <v>420</v>
      </c>
    </row>
    <row r="12" spans="1:14" ht="15" x14ac:dyDescent="0.2">
      <c r="A12" s="91" t="s">
        <v>426</v>
      </c>
      <c r="B12" s="93" t="s">
        <v>420</v>
      </c>
      <c r="C12" s="26" t="s">
        <v>420</v>
      </c>
      <c r="D12" s="26" t="s">
        <v>420</v>
      </c>
      <c r="E12" s="26" t="s">
        <v>420</v>
      </c>
      <c r="F12" s="28" t="s">
        <v>420</v>
      </c>
      <c r="G12" s="26" t="s">
        <v>420</v>
      </c>
      <c r="H12" s="27" t="s">
        <v>420</v>
      </c>
      <c r="I12" s="26" t="s">
        <v>420</v>
      </c>
      <c r="J12" s="26" t="s">
        <v>420</v>
      </c>
      <c r="K12" s="26" t="s">
        <v>420</v>
      </c>
      <c r="L12" s="226" t="s">
        <v>420</v>
      </c>
      <c r="M12" s="227" t="s">
        <v>420</v>
      </c>
      <c r="N12" s="228" t="s">
        <v>420</v>
      </c>
    </row>
    <row r="13" spans="1:14" ht="15" x14ac:dyDescent="0.2">
      <c r="A13" s="91" t="s">
        <v>161</v>
      </c>
      <c r="B13" s="93" t="s">
        <v>420</v>
      </c>
      <c r="C13" s="26" t="s">
        <v>420</v>
      </c>
      <c r="D13" s="26" t="s">
        <v>420</v>
      </c>
      <c r="E13" s="26" t="s">
        <v>420</v>
      </c>
      <c r="F13" s="28" t="s">
        <v>420</v>
      </c>
      <c r="G13" s="26" t="s">
        <v>420</v>
      </c>
      <c r="H13" s="27" t="s">
        <v>420</v>
      </c>
      <c r="I13" s="26" t="s">
        <v>420</v>
      </c>
      <c r="J13" s="26" t="s">
        <v>420</v>
      </c>
      <c r="K13" s="26" t="s">
        <v>420</v>
      </c>
      <c r="L13" s="226" t="s">
        <v>420</v>
      </c>
      <c r="M13" s="227" t="s">
        <v>420</v>
      </c>
      <c r="N13" s="228" t="s">
        <v>420</v>
      </c>
    </row>
    <row r="14" spans="1:14" ht="15" x14ac:dyDescent="0.2">
      <c r="A14" s="91" t="s">
        <v>163</v>
      </c>
      <c r="B14" s="93" t="s">
        <v>420</v>
      </c>
      <c r="C14" s="26" t="s">
        <v>420</v>
      </c>
      <c r="D14" s="26" t="s">
        <v>420</v>
      </c>
      <c r="E14" s="26" t="s">
        <v>420</v>
      </c>
      <c r="F14" s="28" t="s">
        <v>420</v>
      </c>
      <c r="G14" s="26" t="s">
        <v>420</v>
      </c>
      <c r="H14" s="27" t="s">
        <v>420</v>
      </c>
      <c r="I14" s="26" t="s">
        <v>420</v>
      </c>
      <c r="J14" s="26" t="s">
        <v>420</v>
      </c>
      <c r="K14" s="26" t="s">
        <v>420</v>
      </c>
      <c r="L14" s="226" t="s">
        <v>420</v>
      </c>
      <c r="M14" s="227" t="s">
        <v>420</v>
      </c>
      <c r="N14" s="228" t="s">
        <v>420</v>
      </c>
    </row>
    <row r="15" spans="1:14" ht="15" x14ac:dyDescent="0.2">
      <c r="A15" s="91" t="s">
        <v>164</v>
      </c>
      <c r="B15" s="93" t="s">
        <v>420</v>
      </c>
      <c r="C15" s="26" t="s">
        <v>420</v>
      </c>
      <c r="D15" s="26" t="s">
        <v>420</v>
      </c>
      <c r="E15" s="26" t="s">
        <v>420</v>
      </c>
      <c r="F15" s="28" t="s">
        <v>420</v>
      </c>
      <c r="G15" s="26" t="s">
        <v>420</v>
      </c>
      <c r="H15" s="27" t="s">
        <v>420</v>
      </c>
      <c r="I15" s="26" t="s">
        <v>420</v>
      </c>
      <c r="J15" s="26" t="s">
        <v>420</v>
      </c>
      <c r="K15" s="26" t="s">
        <v>420</v>
      </c>
      <c r="L15" s="226" t="s">
        <v>420</v>
      </c>
      <c r="M15" s="227" t="s">
        <v>420</v>
      </c>
      <c r="N15" s="228" t="s">
        <v>420</v>
      </c>
    </row>
    <row r="16" spans="1:14" ht="15" x14ac:dyDescent="0.2">
      <c r="A16" s="91" t="s">
        <v>165</v>
      </c>
      <c r="B16" s="93" t="s">
        <v>420</v>
      </c>
      <c r="C16" s="26" t="s">
        <v>420</v>
      </c>
      <c r="D16" s="26" t="s">
        <v>420</v>
      </c>
      <c r="E16" s="26" t="s">
        <v>420</v>
      </c>
      <c r="F16" s="28" t="s">
        <v>420</v>
      </c>
      <c r="G16" s="26" t="s">
        <v>420</v>
      </c>
      <c r="H16" s="27" t="s">
        <v>420</v>
      </c>
      <c r="I16" s="26" t="s">
        <v>420</v>
      </c>
      <c r="J16" s="26" t="s">
        <v>420</v>
      </c>
      <c r="K16" s="26" t="s">
        <v>420</v>
      </c>
      <c r="L16" s="226" t="s">
        <v>420</v>
      </c>
      <c r="M16" s="227" t="s">
        <v>420</v>
      </c>
      <c r="N16" s="228" t="s">
        <v>420</v>
      </c>
    </row>
    <row r="17" spans="1:14" ht="15" x14ac:dyDescent="0.2">
      <c r="A17" s="91" t="s">
        <v>166</v>
      </c>
      <c r="B17" s="93" t="s">
        <v>420</v>
      </c>
      <c r="C17" s="26" t="s">
        <v>420</v>
      </c>
      <c r="D17" s="26" t="s">
        <v>420</v>
      </c>
      <c r="E17" s="26" t="s">
        <v>420</v>
      </c>
      <c r="F17" s="28" t="s">
        <v>420</v>
      </c>
      <c r="G17" s="26" t="s">
        <v>420</v>
      </c>
      <c r="H17" s="27" t="s">
        <v>420</v>
      </c>
      <c r="I17" s="26" t="s">
        <v>420</v>
      </c>
      <c r="J17" s="26" t="s">
        <v>420</v>
      </c>
      <c r="K17" s="26" t="s">
        <v>420</v>
      </c>
      <c r="L17" s="226" t="s">
        <v>420</v>
      </c>
      <c r="M17" s="227" t="s">
        <v>420</v>
      </c>
      <c r="N17" s="228" t="s">
        <v>420</v>
      </c>
    </row>
    <row r="18" spans="1:14" ht="15" x14ac:dyDescent="0.2">
      <c r="A18" s="91" t="s">
        <v>167</v>
      </c>
      <c r="B18" s="93">
        <v>1</v>
      </c>
      <c r="C18" s="26">
        <v>17</v>
      </c>
      <c r="D18" s="26">
        <v>16</v>
      </c>
      <c r="E18" s="26">
        <v>1</v>
      </c>
      <c r="F18" s="28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26">
        <v>17</v>
      </c>
      <c r="M18" s="227">
        <v>16</v>
      </c>
      <c r="N18" s="228">
        <v>1</v>
      </c>
    </row>
    <row r="19" spans="1:14" ht="15" x14ac:dyDescent="0.2">
      <c r="A19" s="91" t="s">
        <v>168</v>
      </c>
      <c r="B19" s="93" t="s">
        <v>420</v>
      </c>
      <c r="C19" s="26" t="s">
        <v>420</v>
      </c>
      <c r="D19" s="26" t="s">
        <v>420</v>
      </c>
      <c r="E19" s="26" t="s">
        <v>420</v>
      </c>
      <c r="F19" s="28" t="s">
        <v>420</v>
      </c>
      <c r="G19" s="26" t="s">
        <v>420</v>
      </c>
      <c r="H19" s="27" t="s">
        <v>420</v>
      </c>
      <c r="I19" s="26" t="s">
        <v>420</v>
      </c>
      <c r="J19" s="26" t="s">
        <v>420</v>
      </c>
      <c r="K19" s="26" t="s">
        <v>420</v>
      </c>
      <c r="L19" s="226" t="s">
        <v>420</v>
      </c>
      <c r="M19" s="227" t="s">
        <v>420</v>
      </c>
      <c r="N19" s="228" t="s">
        <v>420</v>
      </c>
    </row>
    <row r="20" spans="1:14" ht="15" x14ac:dyDescent="0.2">
      <c r="A20" s="91" t="s">
        <v>169</v>
      </c>
      <c r="B20" s="93" t="s">
        <v>420</v>
      </c>
      <c r="C20" s="26" t="s">
        <v>420</v>
      </c>
      <c r="D20" s="26" t="s">
        <v>420</v>
      </c>
      <c r="E20" s="26" t="s">
        <v>420</v>
      </c>
      <c r="F20" s="28" t="s">
        <v>420</v>
      </c>
      <c r="G20" s="26" t="s">
        <v>420</v>
      </c>
      <c r="H20" s="27" t="s">
        <v>420</v>
      </c>
      <c r="I20" s="26" t="s">
        <v>420</v>
      </c>
      <c r="J20" s="26" t="s">
        <v>420</v>
      </c>
      <c r="K20" s="26" t="s">
        <v>420</v>
      </c>
      <c r="L20" s="226" t="s">
        <v>420</v>
      </c>
      <c r="M20" s="227" t="s">
        <v>420</v>
      </c>
      <c r="N20" s="228" t="s">
        <v>420</v>
      </c>
    </row>
    <row r="21" spans="1:14" ht="15" x14ac:dyDescent="0.2">
      <c r="A21" s="91" t="s">
        <v>173</v>
      </c>
      <c r="B21" s="93" t="s">
        <v>420</v>
      </c>
      <c r="C21" s="26" t="s">
        <v>420</v>
      </c>
      <c r="D21" s="26" t="s">
        <v>420</v>
      </c>
      <c r="E21" s="26" t="s">
        <v>420</v>
      </c>
      <c r="F21" s="28" t="s">
        <v>420</v>
      </c>
      <c r="G21" s="26" t="s">
        <v>420</v>
      </c>
      <c r="H21" s="27" t="s">
        <v>420</v>
      </c>
      <c r="I21" s="26" t="s">
        <v>420</v>
      </c>
      <c r="J21" s="26" t="s">
        <v>420</v>
      </c>
      <c r="K21" s="26" t="s">
        <v>420</v>
      </c>
      <c r="L21" s="226" t="s">
        <v>420</v>
      </c>
      <c r="M21" s="227" t="s">
        <v>420</v>
      </c>
      <c r="N21" s="228" t="s">
        <v>420</v>
      </c>
    </row>
    <row r="22" spans="1:14" ht="15" x14ac:dyDescent="0.2">
      <c r="A22" s="91" t="s">
        <v>174</v>
      </c>
      <c r="B22" s="93" t="s">
        <v>420</v>
      </c>
      <c r="C22" s="26" t="s">
        <v>420</v>
      </c>
      <c r="D22" s="26" t="s">
        <v>420</v>
      </c>
      <c r="E22" s="26" t="s">
        <v>420</v>
      </c>
      <c r="F22" s="28" t="s">
        <v>420</v>
      </c>
      <c r="G22" s="26" t="s">
        <v>420</v>
      </c>
      <c r="H22" s="27" t="s">
        <v>420</v>
      </c>
      <c r="I22" s="26" t="s">
        <v>420</v>
      </c>
      <c r="J22" s="26" t="s">
        <v>420</v>
      </c>
      <c r="K22" s="26" t="s">
        <v>420</v>
      </c>
      <c r="L22" s="226" t="s">
        <v>420</v>
      </c>
      <c r="M22" s="227" t="s">
        <v>420</v>
      </c>
      <c r="N22" s="228" t="s">
        <v>420</v>
      </c>
    </row>
    <row r="23" spans="1:14" ht="15" x14ac:dyDescent="0.2">
      <c r="A23" s="91" t="s">
        <v>175</v>
      </c>
      <c r="B23" s="93" t="s">
        <v>420</v>
      </c>
      <c r="C23" s="26" t="s">
        <v>420</v>
      </c>
      <c r="D23" s="26" t="s">
        <v>420</v>
      </c>
      <c r="E23" s="26" t="s">
        <v>420</v>
      </c>
      <c r="F23" s="28" t="s">
        <v>420</v>
      </c>
      <c r="G23" s="26" t="s">
        <v>420</v>
      </c>
      <c r="H23" s="27" t="s">
        <v>420</v>
      </c>
      <c r="I23" s="26" t="s">
        <v>420</v>
      </c>
      <c r="J23" s="26" t="s">
        <v>420</v>
      </c>
      <c r="K23" s="26" t="s">
        <v>420</v>
      </c>
      <c r="L23" s="226" t="s">
        <v>420</v>
      </c>
      <c r="M23" s="227" t="s">
        <v>420</v>
      </c>
      <c r="N23" s="228" t="s">
        <v>420</v>
      </c>
    </row>
    <row r="24" spans="1:14" ht="15" x14ac:dyDescent="0.2">
      <c r="A24" s="91" t="s">
        <v>427</v>
      </c>
      <c r="B24" s="93" t="s">
        <v>420</v>
      </c>
      <c r="C24" s="26" t="s">
        <v>420</v>
      </c>
      <c r="D24" s="26" t="s">
        <v>420</v>
      </c>
      <c r="E24" s="26" t="s">
        <v>420</v>
      </c>
      <c r="F24" s="28" t="s">
        <v>420</v>
      </c>
      <c r="G24" s="26" t="s">
        <v>420</v>
      </c>
      <c r="H24" s="27" t="s">
        <v>420</v>
      </c>
      <c r="I24" s="26" t="s">
        <v>420</v>
      </c>
      <c r="J24" s="26" t="s">
        <v>420</v>
      </c>
      <c r="K24" s="26" t="s">
        <v>420</v>
      </c>
      <c r="L24" s="226" t="s">
        <v>420</v>
      </c>
      <c r="M24" s="227" t="s">
        <v>420</v>
      </c>
      <c r="N24" s="228" t="s">
        <v>420</v>
      </c>
    </row>
    <row r="25" spans="1:14" ht="15" x14ac:dyDescent="0.2">
      <c r="A25" s="91" t="s">
        <v>191</v>
      </c>
      <c r="B25" s="93" t="s">
        <v>420</v>
      </c>
      <c r="C25" s="26" t="s">
        <v>420</v>
      </c>
      <c r="D25" s="26" t="s">
        <v>420</v>
      </c>
      <c r="E25" s="26" t="s">
        <v>420</v>
      </c>
      <c r="F25" s="28" t="s">
        <v>420</v>
      </c>
      <c r="G25" s="26" t="s">
        <v>420</v>
      </c>
      <c r="H25" s="27" t="s">
        <v>420</v>
      </c>
      <c r="I25" s="26" t="s">
        <v>420</v>
      </c>
      <c r="J25" s="26" t="s">
        <v>420</v>
      </c>
      <c r="K25" s="26" t="s">
        <v>420</v>
      </c>
      <c r="L25" s="226" t="s">
        <v>420</v>
      </c>
      <c r="M25" s="227" t="s">
        <v>420</v>
      </c>
      <c r="N25" s="228" t="s">
        <v>420</v>
      </c>
    </row>
    <row r="26" spans="1:14" ht="15" x14ac:dyDescent="0.2">
      <c r="A26" s="91" t="s">
        <v>196</v>
      </c>
      <c r="B26" s="93">
        <v>2</v>
      </c>
      <c r="C26" s="26">
        <v>69</v>
      </c>
      <c r="D26" s="26">
        <v>57</v>
      </c>
      <c r="E26" s="26">
        <v>12</v>
      </c>
      <c r="F26" s="28">
        <v>24</v>
      </c>
      <c r="G26" s="26">
        <v>24</v>
      </c>
      <c r="H26" s="27">
        <v>0</v>
      </c>
      <c r="I26" s="26">
        <v>0</v>
      </c>
      <c r="J26" s="26">
        <v>0</v>
      </c>
      <c r="K26" s="26">
        <v>0</v>
      </c>
      <c r="L26" s="226">
        <v>93</v>
      </c>
      <c r="M26" s="227">
        <v>81</v>
      </c>
      <c r="N26" s="228">
        <v>12</v>
      </c>
    </row>
    <row r="27" spans="1:14" ht="15" x14ac:dyDescent="0.2">
      <c r="A27" s="91" t="s">
        <v>176</v>
      </c>
      <c r="B27" s="93" t="s">
        <v>420</v>
      </c>
      <c r="C27" s="26" t="s">
        <v>420</v>
      </c>
      <c r="D27" s="26" t="s">
        <v>420</v>
      </c>
      <c r="E27" s="26" t="s">
        <v>420</v>
      </c>
      <c r="F27" s="28" t="s">
        <v>420</v>
      </c>
      <c r="G27" s="26" t="s">
        <v>420</v>
      </c>
      <c r="H27" s="27" t="s">
        <v>420</v>
      </c>
      <c r="I27" s="26" t="s">
        <v>420</v>
      </c>
      <c r="J27" s="26" t="s">
        <v>420</v>
      </c>
      <c r="K27" s="26" t="s">
        <v>420</v>
      </c>
      <c r="L27" s="226" t="s">
        <v>420</v>
      </c>
      <c r="M27" s="227" t="s">
        <v>420</v>
      </c>
      <c r="N27" s="228" t="s">
        <v>420</v>
      </c>
    </row>
    <row r="28" spans="1:14" ht="15" x14ac:dyDescent="0.2">
      <c r="A28" s="91" t="s">
        <v>171</v>
      </c>
      <c r="B28" s="93" t="s">
        <v>420</v>
      </c>
      <c r="C28" s="26" t="s">
        <v>420</v>
      </c>
      <c r="D28" s="26" t="s">
        <v>420</v>
      </c>
      <c r="E28" s="26" t="s">
        <v>420</v>
      </c>
      <c r="F28" s="28" t="s">
        <v>420</v>
      </c>
      <c r="G28" s="26" t="s">
        <v>420</v>
      </c>
      <c r="H28" s="27" t="s">
        <v>420</v>
      </c>
      <c r="I28" s="26" t="s">
        <v>420</v>
      </c>
      <c r="J28" s="26" t="s">
        <v>420</v>
      </c>
      <c r="K28" s="26" t="s">
        <v>420</v>
      </c>
      <c r="L28" s="226" t="s">
        <v>420</v>
      </c>
      <c r="M28" s="227" t="s">
        <v>420</v>
      </c>
      <c r="N28" s="228" t="s">
        <v>420</v>
      </c>
    </row>
    <row r="29" spans="1:14" ht="15" x14ac:dyDescent="0.2">
      <c r="A29" s="91" t="s">
        <v>172</v>
      </c>
      <c r="B29" s="93" t="s">
        <v>420</v>
      </c>
      <c r="C29" s="26" t="s">
        <v>420</v>
      </c>
      <c r="D29" s="26" t="s">
        <v>420</v>
      </c>
      <c r="E29" s="26" t="s">
        <v>420</v>
      </c>
      <c r="F29" s="28" t="s">
        <v>420</v>
      </c>
      <c r="G29" s="26" t="s">
        <v>420</v>
      </c>
      <c r="H29" s="27" t="s">
        <v>420</v>
      </c>
      <c r="I29" s="26" t="s">
        <v>420</v>
      </c>
      <c r="J29" s="26" t="s">
        <v>420</v>
      </c>
      <c r="K29" s="26" t="s">
        <v>420</v>
      </c>
      <c r="L29" s="226" t="s">
        <v>420</v>
      </c>
      <c r="M29" s="227" t="s">
        <v>420</v>
      </c>
      <c r="N29" s="228" t="s">
        <v>420</v>
      </c>
    </row>
    <row r="30" spans="1:14" ht="15" x14ac:dyDescent="0.2">
      <c r="A30" s="91" t="s">
        <v>428</v>
      </c>
      <c r="B30" s="93">
        <v>1</v>
      </c>
      <c r="C30" s="26">
        <v>0</v>
      </c>
      <c r="D30" s="26">
        <v>0</v>
      </c>
      <c r="E30" s="26">
        <v>0</v>
      </c>
      <c r="F30" s="28">
        <v>6</v>
      </c>
      <c r="G30" s="26">
        <v>5</v>
      </c>
      <c r="H30" s="27">
        <v>1</v>
      </c>
      <c r="I30" s="26">
        <v>0</v>
      </c>
      <c r="J30" s="26">
        <v>0</v>
      </c>
      <c r="K30" s="26">
        <v>0</v>
      </c>
      <c r="L30" s="226">
        <v>6</v>
      </c>
      <c r="M30" s="227">
        <v>5</v>
      </c>
      <c r="N30" s="228">
        <v>1</v>
      </c>
    </row>
    <row r="31" spans="1:14" ht="15" x14ac:dyDescent="0.2">
      <c r="A31" s="91" t="s">
        <v>177</v>
      </c>
      <c r="B31" s="93" t="s">
        <v>420</v>
      </c>
      <c r="C31" s="26" t="s">
        <v>420</v>
      </c>
      <c r="D31" s="26" t="s">
        <v>420</v>
      </c>
      <c r="E31" s="26" t="s">
        <v>420</v>
      </c>
      <c r="F31" s="28" t="s">
        <v>420</v>
      </c>
      <c r="G31" s="26" t="s">
        <v>420</v>
      </c>
      <c r="H31" s="27" t="s">
        <v>420</v>
      </c>
      <c r="I31" s="26" t="s">
        <v>420</v>
      </c>
      <c r="J31" s="26" t="s">
        <v>420</v>
      </c>
      <c r="K31" s="26" t="s">
        <v>420</v>
      </c>
      <c r="L31" s="226" t="s">
        <v>420</v>
      </c>
      <c r="M31" s="227" t="s">
        <v>420</v>
      </c>
      <c r="N31" s="228" t="s">
        <v>420</v>
      </c>
    </row>
    <row r="32" spans="1:14" ht="15" x14ac:dyDescent="0.2">
      <c r="A32" s="91" t="s">
        <v>178</v>
      </c>
      <c r="B32" s="93">
        <v>2</v>
      </c>
      <c r="C32" s="26">
        <v>22</v>
      </c>
      <c r="D32" s="26">
        <v>19</v>
      </c>
      <c r="E32" s="26">
        <v>3</v>
      </c>
      <c r="F32" s="28">
        <v>0</v>
      </c>
      <c r="G32" s="26">
        <v>0</v>
      </c>
      <c r="H32" s="27">
        <v>0</v>
      </c>
      <c r="I32" s="26">
        <v>0</v>
      </c>
      <c r="J32" s="26">
        <v>0</v>
      </c>
      <c r="K32" s="26">
        <v>0</v>
      </c>
      <c r="L32" s="226">
        <v>22</v>
      </c>
      <c r="M32" s="227">
        <v>19</v>
      </c>
      <c r="N32" s="228">
        <v>3</v>
      </c>
    </row>
    <row r="33" spans="1:14" ht="15" x14ac:dyDescent="0.2">
      <c r="A33" s="91" t="s">
        <v>179</v>
      </c>
      <c r="B33" s="93" t="s">
        <v>420</v>
      </c>
      <c r="C33" s="26" t="s">
        <v>420</v>
      </c>
      <c r="D33" s="26" t="s">
        <v>420</v>
      </c>
      <c r="E33" s="26" t="s">
        <v>420</v>
      </c>
      <c r="F33" s="28" t="s">
        <v>420</v>
      </c>
      <c r="G33" s="26" t="s">
        <v>420</v>
      </c>
      <c r="H33" s="27" t="s">
        <v>420</v>
      </c>
      <c r="I33" s="26" t="s">
        <v>420</v>
      </c>
      <c r="J33" s="26" t="s">
        <v>420</v>
      </c>
      <c r="K33" s="26" t="s">
        <v>420</v>
      </c>
      <c r="L33" s="226" t="s">
        <v>420</v>
      </c>
      <c r="M33" s="227" t="s">
        <v>420</v>
      </c>
      <c r="N33" s="228" t="s">
        <v>420</v>
      </c>
    </row>
    <row r="34" spans="1:14" ht="15" x14ac:dyDescent="0.2">
      <c r="A34" s="91" t="s">
        <v>197</v>
      </c>
      <c r="B34" s="93" t="s">
        <v>420</v>
      </c>
      <c r="C34" s="26" t="s">
        <v>420</v>
      </c>
      <c r="D34" s="26" t="s">
        <v>420</v>
      </c>
      <c r="E34" s="26" t="s">
        <v>420</v>
      </c>
      <c r="F34" s="28" t="s">
        <v>420</v>
      </c>
      <c r="G34" s="26" t="s">
        <v>420</v>
      </c>
      <c r="H34" s="27" t="s">
        <v>420</v>
      </c>
      <c r="I34" s="26" t="s">
        <v>420</v>
      </c>
      <c r="J34" s="26" t="s">
        <v>420</v>
      </c>
      <c r="K34" s="26" t="s">
        <v>420</v>
      </c>
      <c r="L34" s="226" t="s">
        <v>420</v>
      </c>
      <c r="M34" s="227" t="s">
        <v>420</v>
      </c>
      <c r="N34" s="228" t="s">
        <v>420</v>
      </c>
    </row>
    <row r="35" spans="1:14" ht="15" x14ac:dyDescent="0.2">
      <c r="A35" s="91" t="s">
        <v>180</v>
      </c>
      <c r="B35" s="93" t="s">
        <v>420</v>
      </c>
      <c r="C35" s="26" t="s">
        <v>420</v>
      </c>
      <c r="D35" s="26" t="s">
        <v>420</v>
      </c>
      <c r="E35" s="26" t="s">
        <v>420</v>
      </c>
      <c r="F35" s="28" t="s">
        <v>420</v>
      </c>
      <c r="G35" s="26" t="s">
        <v>420</v>
      </c>
      <c r="H35" s="27" t="s">
        <v>420</v>
      </c>
      <c r="I35" s="26" t="s">
        <v>420</v>
      </c>
      <c r="J35" s="26" t="s">
        <v>420</v>
      </c>
      <c r="K35" s="26" t="s">
        <v>420</v>
      </c>
      <c r="L35" s="226" t="s">
        <v>420</v>
      </c>
      <c r="M35" s="227" t="s">
        <v>420</v>
      </c>
      <c r="N35" s="228" t="s">
        <v>420</v>
      </c>
    </row>
    <row r="36" spans="1:14" ht="15" x14ac:dyDescent="0.2">
      <c r="A36" s="91" t="s">
        <v>429</v>
      </c>
      <c r="B36" s="93">
        <v>2</v>
      </c>
      <c r="C36" s="26">
        <v>0</v>
      </c>
      <c r="D36" s="26">
        <v>0</v>
      </c>
      <c r="E36" s="26">
        <v>0</v>
      </c>
      <c r="F36" s="28">
        <v>0</v>
      </c>
      <c r="G36" s="26">
        <v>0</v>
      </c>
      <c r="H36" s="27">
        <v>0</v>
      </c>
      <c r="I36" s="26">
        <v>196</v>
      </c>
      <c r="J36" s="26">
        <v>184</v>
      </c>
      <c r="K36" s="26">
        <v>12</v>
      </c>
      <c r="L36" s="226">
        <v>196</v>
      </c>
      <c r="M36" s="227">
        <v>184</v>
      </c>
      <c r="N36" s="228">
        <v>12</v>
      </c>
    </row>
    <row r="37" spans="1:14" ht="15" x14ac:dyDescent="0.2">
      <c r="A37" s="91" t="s">
        <v>430</v>
      </c>
      <c r="B37" s="93">
        <v>4</v>
      </c>
      <c r="C37" s="26">
        <v>30</v>
      </c>
      <c r="D37" s="26">
        <v>29</v>
      </c>
      <c r="E37" s="26">
        <v>1</v>
      </c>
      <c r="F37" s="28">
        <v>0</v>
      </c>
      <c r="G37" s="26">
        <v>0</v>
      </c>
      <c r="H37" s="27">
        <v>0</v>
      </c>
      <c r="I37" s="26">
        <v>6</v>
      </c>
      <c r="J37" s="26">
        <v>5</v>
      </c>
      <c r="K37" s="26">
        <v>1</v>
      </c>
      <c r="L37" s="226">
        <v>36</v>
      </c>
      <c r="M37" s="227">
        <v>34</v>
      </c>
      <c r="N37" s="228">
        <v>2</v>
      </c>
    </row>
    <row r="38" spans="1:14" ht="15" x14ac:dyDescent="0.2">
      <c r="A38" s="91" t="s">
        <v>181</v>
      </c>
      <c r="B38" s="93" t="s">
        <v>420</v>
      </c>
      <c r="C38" s="26" t="s">
        <v>420</v>
      </c>
      <c r="D38" s="26" t="s">
        <v>420</v>
      </c>
      <c r="E38" s="26" t="s">
        <v>420</v>
      </c>
      <c r="F38" s="28" t="s">
        <v>420</v>
      </c>
      <c r="G38" s="26" t="s">
        <v>420</v>
      </c>
      <c r="H38" s="27" t="s">
        <v>420</v>
      </c>
      <c r="I38" s="26" t="s">
        <v>420</v>
      </c>
      <c r="J38" s="26" t="s">
        <v>420</v>
      </c>
      <c r="K38" s="26" t="s">
        <v>420</v>
      </c>
      <c r="L38" s="226" t="s">
        <v>420</v>
      </c>
      <c r="M38" s="227" t="s">
        <v>420</v>
      </c>
      <c r="N38" s="228" t="s">
        <v>420</v>
      </c>
    </row>
    <row r="39" spans="1:14" ht="30" x14ac:dyDescent="0.2">
      <c r="A39" s="91" t="s">
        <v>431</v>
      </c>
      <c r="B39" s="93" t="s">
        <v>420</v>
      </c>
      <c r="C39" s="26" t="s">
        <v>420</v>
      </c>
      <c r="D39" s="26" t="s">
        <v>420</v>
      </c>
      <c r="E39" s="26" t="s">
        <v>420</v>
      </c>
      <c r="F39" s="28" t="s">
        <v>420</v>
      </c>
      <c r="G39" s="26" t="s">
        <v>420</v>
      </c>
      <c r="H39" s="27" t="s">
        <v>420</v>
      </c>
      <c r="I39" s="26" t="s">
        <v>420</v>
      </c>
      <c r="J39" s="26" t="s">
        <v>420</v>
      </c>
      <c r="K39" s="26" t="s">
        <v>420</v>
      </c>
      <c r="L39" s="226" t="s">
        <v>420</v>
      </c>
      <c r="M39" s="227" t="s">
        <v>420</v>
      </c>
      <c r="N39" s="228" t="s">
        <v>420</v>
      </c>
    </row>
    <row r="40" spans="1:14" ht="15" x14ac:dyDescent="0.2">
      <c r="A40" s="91" t="s">
        <v>183</v>
      </c>
      <c r="B40" s="93" t="s">
        <v>420</v>
      </c>
      <c r="C40" s="26" t="s">
        <v>420</v>
      </c>
      <c r="D40" s="26" t="s">
        <v>420</v>
      </c>
      <c r="E40" s="26" t="s">
        <v>420</v>
      </c>
      <c r="F40" s="28" t="s">
        <v>420</v>
      </c>
      <c r="G40" s="26" t="s">
        <v>420</v>
      </c>
      <c r="H40" s="27" t="s">
        <v>420</v>
      </c>
      <c r="I40" s="26" t="s">
        <v>420</v>
      </c>
      <c r="J40" s="26" t="s">
        <v>420</v>
      </c>
      <c r="K40" s="26" t="s">
        <v>420</v>
      </c>
      <c r="L40" s="226" t="s">
        <v>420</v>
      </c>
      <c r="M40" s="227" t="s">
        <v>420</v>
      </c>
      <c r="N40" s="228" t="s">
        <v>420</v>
      </c>
    </row>
    <row r="41" spans="1:14" ht="15" x14ac:dyDescent="0.2">
      <c r="A41" s="91" t="s">
        <v>184</v>
      </c>
      <c r="B41" s="93" t="s">
        <v>420</v>
      </c>
      <c r="C41" s="26" t="s">
        <v>420</v>
      </c>
      <c r="D41" s="26" t="s">
        <v>420</v>
      </c>
      <c r="E41" s="26" t="s">
        <v>420</v>
      </c>
      <c r="F41" s="28" t="s">
        <v>420</v>
      </c>
      <c r="G41" s="26" t="s">
        <v>420</v>
      </c>
      <c r="H41" s="27" t="s">
        <v>420</v>
      </c>
      <c r="I41" s="26" t="s">
        <v>420</v>
      </c>
      <c r="J41" s="26" t="s">
        <v>420</v>
      </c>
      <c r="K41" s="26" t="s">
        <v>420</v>
      </c>
      <c r="L41" s="226" t="s">
        <v>420</v>
      </c>
      <c r="M41" s="227" t="s">
        <v>420</v>
      </c>
      <c r="N41" s="228" t="s">
        <v>420</v>
      </c>
    </row>
    <row r="42" spans="1:14" ht="15" x14ac:dyDescent="0.2">
      <c r="A42" s="91" t="s">
        <v>432</v>
      </c>
      <c r="B42" s="93">
        <v>1</v>
      </c>
      <c r="C42" s="26">
        <v>51</v>
      </c>
      <c r="D42" s="26">
        <v>36</v>
      </c>
      <c r="E42" s="26">
        <v>15</v>
      </c>
      <c r="F42" s="28">
        <v>0</v>
      </c>
      <c r="G42" s="26">
        <v>0</v>
      </c>
      <c r="H42" s="27">
        <v>0</v>
      </c>
      <c r="I42" s="26">
        <v>0</v>
      </c>
      <c r="J42" s="26">
        <v>0</v>
      </c>
      <c r="K42" s="26">
        <v>0</v>
      </c>
      <c r="L42" s="226">
        <v>51</v>
      </c>
      <c r="M42" s="227">
        <v>36</v>
      </c>
      <c r="N42" s="228">
        <v>15</v>
      </c>
    </row>
    <row r="43" spans="1:14" ht="15" x14ac:dyDescent="0.2">
      <c r="A43" s="91" t="s">
        <v>185</v>
      </c>
      <c r="B43" s="93" t="s">
        <v>420</v>
      </c>
      <c r="C43" s="26" t="s">
        <v>420</v>
      </c>
      <c r="D43" s="26" t="s">
        <v>420</v>
      </c>
      <c r="E43" s="26" t="s">
        <v>420</v>
      </c>
      <c r="F43" s="28" t="s">
        <v>420</v>
      </c>
      <c r="G43" s="26" t="s">
        <v>420</v>
      </c>
      <c r="H43" s="27" t="s">
        <v>420</v>
      </c>
      <c r="I43" s="26" t="s">
        <v>420</v>
      </c>
      <c r="J43" s="26" t="s">
        <v>420</v>
      </c>
      <c r="K43" s="26" t="s">
        <v>420</v>
      </c>
      <c r="L43" s="226" t="s">
        <v>420</v>
      </c>
      <c r="M43" s="227" t="s">
        <v>420</v>
      </c>
      <c r="N43" s="228" t="s">
        <v>420</v>
      </c>
    </row>
    <row r="44" spans="1:14" ht="15" x14ac:dyDescent="0.2">
      <c r="A44" s="91" t="s">
        <v>186</v>
      </c>
      <c r="B44" s="93" t="s">
        <v>420</v>
      </c>
      <c r="C44" s="26" t="s">
        <v>420</v>
      </c>
      <c r="D44" s="26" t="s">
        <v>420</v>
      </c>
      <c r="E44" s="26" t="s">
        <v>420</v>
      </c>
      <c r="F44" s="28" t="s">
        <v>420</v>
      </c>
      <c r="G44" s="26" t="s">
        <v>420</v>
      </c>
      <c r="H44" s="27" t="s">
        <v>420</v>
      </c>
      <c r="I44" s="26" t="s">
        <v>420</v>
      </c>
      <c r="J44" s="26" t="s">
        <v>420</v>
      </c>
      <c r="K44" s="26" t="s">
        <v>420</v>
      </c>
      <c r="L44" s="226" t="s">
        <v>420</v>
      </c>
      <c r="M44" s="227" t="s">
        <v>420</v>
      </c>
      <c r="N44" s="228" t="s">
        <v>420</v>
      </c>
    </row>
    <row r="45" spans="1:14" ht="15" x14ac:dyDescent="0.2">
      <c r="A45" s="91" t="s">
        <v>188</v>
      </c>
      <c r="B45" s="93" t="s">
        <v>420</v>
      </c>
      <c r="C45" s="26" t="s">
        <v>420</v>
      </c>
      <c r="D45" s="26" t="s">
        <v>420</v>
      </c>
      <c r="E45" s="26" t="s">
        <v>420</v>
      </c>
      <c r="F45" s="28" t="s">
        <v>420</v>
      </c>
      <c r="G45" s="26" t="s">
        <v>420</v>
      </c>
      <c r="H45" s="27" t="s">
        <v>420</v>
      </c>
      <c r="I45" s="26" t="s">
        <v>420</v>
      </c>
      <c r="J45" s="26" t="s">
        <v>420</v>
      </c>
      <c r="K45" s="26" t="s">
        <v>420</v>
      </c>
      <c r="L45" s="226" t="s">
        <v>420</v>
      </c>
      <c r="M45" s="227" t="s">
        <v>420</v>
      </c>
      <c r="N45" s="228" t="s">
        <v>420</v>
      </c>
    </row>
    <row r="46" spans="1:14" ht="15" x14ac:dyDescent="0.2">
      <c r="A46" s="91" t="s">
        <v>189</v>
      </c>
      <c r="B46" s="93" t="s">
        <v>420</v>
      </c>
      <c r="C46" s="26" t="s">
        <v>420</v>
      </c>
      <c r="D46" s="26" t="s">
        <v>420</v>
      </c>
      <c r="E46" s="26" t="s">
        <v>420</v>
      </c>
      <c r="F46" s="28" t="s">
        <v>420</v>
      </c>
      <c r="G46" s="26" t="s">
        <v>420</v>
      </c>
      <c r="H46" s="27" t="s">
        <v>420</v>
      </c>
      <c r="I46" s="26" t="s">
        <v>420</v>
      </c>
      <c r="J46" s="26" t="s">
        <v>420</v>
      </c>
      <c r="K46" s="26" t="s">
        <v>420</v>
      </c>
      <c r="L46" s="226" t="s">
        <v>420</v>
      </c>
      <c r="M46" s="227" t="s">
        <v>420</v>
      </c>
      <c r="N46" s="228" t="s">
        <v>420</v>
      </c>
    </row>
    <row r="47" spans="1:14" ht="15" x14ac:dyDescent="0.2">
      <c r="A47" s="91" t="s">
        <v>190</v>
      </c>
      <c r="B47" s="93" t="s">
        <v>420</v>
      </c>
      <c r="C47" s="26" t="s">
        <v>420</v>
      </c>
      <c r="D47" s="26" t="s">
        <v>420</v>
      </c>
      <c r="E47" s="26" t="s">
        <v>420</v>
      </c>
      <c r="F47" s="28" t="s">
        <v>420</v>
      </c>
      <c r="G47" s="26" t="s">
        <v>420</v>
      </c>
      <c r="H47" s="27" t="s">
        <v>420</v>
      </c>
      <c r="I47" s="26" t="s">
        <v>420</v>
      </c>
      <c r="J47" s="26" t="s">
        <v>420</v>
      </c>
      <c r="K47" s="26" t="s">
        <v>420</v>
      </c>
      <c r="L47" s="226" t="s">
        <v>420</v>
      </c>
      <c r="M47" s="227" t="s">
        <v>420</v>
      </c>
      <c r="N47" s="228" t="s">
        <v>420</v>
      </c>
    </row>
    <row r="48" spans="1:14" ht="15" x14ac:dyDescent="0.2">
      <c r="A48" s="91" t="s">
        <v>433</v>
      </c>
      <c r="B48" s="93" t="s">
        <v>420</v>
      </c>
      <c r="C48" s="26" t="s">
        <v>420</v>
      </c>
      <c r="D48" s="26" t="s">
        <v>420</v>
      </c>
      <c r="E48" s="26" t="s">
        <v>420</v>
      </c>
      <c r="F48" s="28" t="s">
        <v>420</v>
      </c>
      <c r="G48" s="26" t="s">
        <v>420</v>
      </c>
      <c r="H48" s="27" t="s">
        <v>420</v>
      </c>
      <c r="I48" s="26" t="s">
        <v>420</v>
      </c>
      <c r="J48" s="26" t="s">
        <v>420</v>
      </c>
      <c r="K48" s="26" t="s">
        <v>420</v>
      </c>
      <c r="L48" s="226" t="s">
        <v>420</v>
      </c>
      <c r="M48" s="227" t="s">
        <v>420</v>
      </c>
      <c r="N48" s="228" t="s">
        <v>420</v>
      </c>
    </row>
    <row r="49" spans="1:14" ht="30" x14ac:dyDescent="0.2">
      <c r="A49" s="91" t="s">
        <v>451</v>
      </c>
      <c r="B49" s="93" t="s">
        <v>420</v>
      </c>
      <c r="C49" s="26" t="s">
        <v>420</v>
      </c>
      <c r="D49" s="26" t="s">
        <v>420</v>
      </c>
      <c r="E49" s="26" t="s">
        <v>420</v>
      </c>
      <c r="F49" s="28" t="s">
        <v>420</v>
      </c>
      <c r="G49" s="26" t="s">
        <v>420</v>
      </c>
      <c r="H49" s="27" t="s">
        <v>420</v>
      </c>
      <c r="I49" s="26" t="s">
        <v>420</v>
      </c>
      <c r="J49" s="26" t="s">
        <v>420</v>
      </c>
      <c r="K49" s="26" t="s">
        <v>420</v>
      </c>
      <c r="L49" s="226" t="s">
        <v>420</v>
      </c>
      <c r="M49" s="227" t="s">
        <v>420</v>
      </c>
      <c r="N49" s="228" t="s">
        <v>420</v>
      </c>
    </row>
    <row r="50" spans="1:14" ht="15" x14ac:dyDescent="0.2">
      <c r="A50" s="91" t="s">
        <v>192</v>
      </c>
      <c r="B50" s="93">
        <v>23</v>
      </c>
      <c r="C50" s="26">
        <v>338</v>
      </c>
      <c r="D50" s="26">
        <v>241</v>
      </c>
      <c r="E50" s="26">
        <v>97</v>
      </c>
      <c r="F50" s="28">
        <v>17</v>
      </c>
      <c r="G50" s="26">
        <v>11</v>
      </c>
      <c r="H50" s="27">
        <v>6</v>
      </c>
      <c r="I50" s="26">
        <v>157</v>
      </c>
      <c r="J50" s="26">
        <v>92</v>
      </c>
      <c r="K50" s="26">
        <v>65</v>
      </c>
      <c r="L50" s="226">
        <v>512</v>
      </c>
      <c r="M50" s="227">
        <v>344</v>
      </c>
      <c r="N50" s="228">
        <v>168</v>
      </c>
    </row>
    <row r="51" spans="1:14" ht="15" x14ac:dyDescent="0.2">
      <c r="A51" s="91" t="s">
        <v>434</v>
      </c>
      <c r="B51" s="93" t="s">
        <v>420</v>
      </c>
      <c r="C51" s="26" t="s">
        <v>420</v>
      </c>
      <c r="D51" s="26" t="s">
        <v>420</v>
      </c>
      <c r="E51" s="26" t="s">
        <v>420</v>
      </c>
      <c r="F51" s="28" t="s">
        <v>420</v>
      </c>
      <c r="G51" s="26" t="s">
        <v>420</v>
      </c>
      <c r="H51" s="27" t="s">
        <v>420</v>
      </c>
      <c r="I51" s="26" t="s">
        <v>420</v>
      </c>
      <c r="J51" s="26" t="s">
        <v>420</v>
      </c>
      <c r="K51" s="26" t="s">
        <v>420</v>
      </c>
      <c r="L51" s="226" t="s">
        <v>420</v>
      </c>
      <c r="M51" s="227" t="s">
        <v>420</v>
      </c>
      <c r="N51" s="228" t="s">
        <v>420</v>
      </c>
    </row>
    <row r="52" spans="1:14" ht="15" x14ac:dyDescent="0.2">
      <c r="A52" s="91" t="s">
        <v>193</v>
      </c>
      <c r="B52" s="93" t="s">
        <v>420</v>
      </c>
      <c r="C52" s="26" t="s">
        <v>420</v>
      </c>
      <c r="D52" s="26" t="s">
        <v>420</v>
      </c>
      <c r="E52" s="26" t="s">
        <v>420</v>
      </c>
      <c r="F52" s="28" t="s">
        <v>420</v>
      </c>
      <c r="G52" s="26" t="s">
        <v>420</v>
      </c>
      <c r="H52" s="27" t="s">
        <v>420</v>
      </c>
      <c r="I52" s="26" t="s">
        <v>420</v>
      </c>
      <c r="J52" s="26" t="s">
        <v>420</v>
      </c>
      <c r="K52" s="26" t="s">
        <v>420</v>
      </c>
      <c r="L52" s="226" t="s">
        <v>420</v>
      </c>
      <c r="M52" s="227" t="s">
        <v>420</v>
      </c>
      <c r="N52" s="228" t="s">
        <v>420</v>
      </c>
    </row>
    <row r="53" spans="1:14" ht="15" x14ac:dyDescent="0.2">
      <c r="A53" s="91" t="s">
        <v>194</v>
      </c>
      <c r="B53" s="93" t="s">
        <v>420</v>
      </c>
      <c r="C53" s="26" t="s">
        <v>420</v>
      </c>
      <c r="D53" s="26" t="s">
        <v>420</v>
      </c>
      <c r="E53" s="26" t="s">
        <v>420</v>
      </c>
      <c r="F53" s="28" t="s">
        <v>420</v>
      </c>
      <c r="G53" s="26" t="s">
        <v>420</v>
      </c>
      <c r="H53" s="27" t="s">
        <v>420</v>
      </c>
      <c r="I53" s="26" t="s">
        <v>420</v>
      </c>
      <c r="J53" s="26" t="s">
        <v>420</v>
      </c>
      <c r="K53" s="26" t="s">
        <v>420</v>
      </c>
      <c r="L53" s="226" t="s">
        <v>420</v>
      </c>
      <c r="M53" s="227" t="s">
        <v>420</v>
      </c>
      <c r="N53" s="228" t="s">
        <v>420</v>
      </c>
    </row>
    <row r="54" spans="1:14" ht="15" x14ac:dyDescent="0.2">
      <c r="A54" s="91" t="s">
        <v>170</v>
      </c>
      <c r="B54" s="93" t="s">
        <v>420</v>
      </c>
      <c r="C54" s="26" t="s">
        <v>420</v>
      </c>
      <c r="D54" s="26" t="s">
        <v>420</v>
      </c>
      <c r="E54" s="26" t="s">
        <v>420</v>
      </c>
      <c r="F54" s="28" t="s">
        <v>420</v>
      </c>
      <c r="G54" s="26" t="s">
        <v>420</v>
      </c>
      <c r="H54" s="27" t="s">
        <v>420</v>
      </c>
      <c r="I54" s="26" t="s">
        <v>420</v>
      </c>
      <c r="J54" s="26" t="s">
        <v>420</v>
      </c>
      <c r="K54" s="26" t="s">
        <v>420</v>
      </c>
      <c r="L54" s="226" t="s">
        <v>420</v>
      </c>
      <c r="M54" s="227" t="s">
        <v>420</v>
      </c>
      <c r="N54" s="228" t="s">
        <v>420</v>
      </c>
    </row>
    <row r="55" spans="1:14" ht="15" x14ac:dyDescent="0.2">
      <c r="A55" s="91" t="s">
        <v>195</v>
      </c>
      <c r="B55" s="93">
        <v>1</v>
      </c>
      <c r="C55" s="26">
        <v>0</v>
      </c>
      <c r="D55" s="26">
        <v>0</v>
      </c>
      <c r="E55" s="26">
        <v>0</v>
      </c>
      <c r="F55" s="28">
        <v>0</v>
      </c>
      <c r="G55" s="26">
        <v>0</v>
      </c>
      <c r="H55" s="27">
        <v>0</v>
      </c>
      <c r="I55" s="26">
        <v>8</v>
      </c>
      <c r="J55" s="26">
        <v>6</v>
      </c>
      <c r="K55" s="26">
        <v>2</v>
      </c>
      <c r="L55" s="226">
        <v>8</v>
      </c>
      <c r="M55" s="227">
        <v>6</v>
      </c>
      <c r="N55" s="228">
        <v>2</v>
      </c>
    </row>
    <row r="56" spans="1:14" ht="25.15" customHeight="1" x14ac:dyDescent="0.2">
      <c r="A56" s="938" t="s">
        <v>422</v>
      </c>
      <c r="B56" s="829">
        <v>43</v>
      </c>
      <c r="C56" s="939">
        <v>1440</v>
      </c>
      <c r="D56" s="939">
        <v>1241</v>
      </c>
      <c r="E56" s="939">
        <v>199</v>
      </c>
      <c r="F56" s="940">
        <v>47</v>
      </c>
      <c r="G56" s="939">
        <v>40</v>
      </c>
      <c r="H56" s="941">
        <v>7</v>
      </c>
      <c r="I56" s="939">
        <v>367</v>
      </c>
      <c r="J56" s="939">
        <v>287</v>
      </c>
      <c r="K56" s="939">
        <v>80</v>
      </c>
      <c r="L56" s="940">
        <v>1854</v>
      </c>
      <c r="M56" s="939">
        <v>1568</v>
      </c>
      <c r="N56" s="941">
        <v>286</v>
      </c>
    </row>
    <row r="74" spans="1:10" x14ac:dyDescent="0.2">
      <c r="A74" s="5" t="s">
        <v>54</v>
      </c>
      <c r="B74" s="15"/>
      <c r="J74" s="5" t="s">
        <v>32</v>
      </c>
    </row>
    <row r="75" spans="1:10" ht="15" x14ac:dyDescent="0.2">
      <c r="A75" s="357" t="s">
        <v>491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4" width="9.140625" customWidth="1"/>
  </cols>
  <sheetData>
    <row r="1" spans="1:14" ht="18" x14ac:dyDescent="0.25">
      <c r="A1" s="348" t="s">
        <v>502</v>
      </c>
      <c r="M1" s="2"/>
    </row>
    <row r="2" spans="1:14" ht="18.75" x14ac:dyDescent="0.3">
      <c r="A2" s="550" t="s">
        <v>503</v>
      </c>
      <c r="M2" s="2"/>
      <c r="N2" s="365" t="str">
        <f>'R2 2025'!O56</f>
        <v>2025-10</v>
      </c>
    </row>
    <row r="3" spans="1:14" x14ac:dyDescent="0.2">
      <c r="A3" s="201" t="s">
        <v>156</v>
      </c>
      <c r="B3" s="213" t="s">
        <v>2</v>
      </c>
      <c r="C3" s="157" t="s">
        <v>3</v>
      </c>
      <c r="D3" s="158" t="s">
        <v>9</v>
      </c>
      <c r="E3" s="159" t="s">
        <v>10</v>
      </c>
      <c r="F3" s="213" t="s">
        <v>6</v>
      </c>
      <c r="G3" s="158" t="s">
        <v>9</v>
      </c>
      <c r="H3" s="158" t="s">
        <v>10</v>
      </c>
      <c r="I3" s="214" t="s">
        <v>7</v>
      </c>
      <c r="J3" s="158" t="s">
        <v>9</v>
      </c>
      <c r="K3" s="159" t="s">
        <v>10</v>
      </c>
      <c r="L3" s="213" t="s">
        <v>8</v>
      </c>
      <c r="M3" s="158" t="s">
        <v>9</v>
      </c>
      <c r="N3" s="158" t="s">
        <v>10</v>
      </c>
    </row>
    <row r="4" spans="1:14" x14ac:dyDescent="0.2">
      <c r="A4" s="207" t="s">
        <v>157</v>
      </c>
      <c r="B4" s="215" t="s">
        <v>13</v>
      </c>
      <c r="C4" s="216" t="s">
        <v>14</v>
      </c>
      <c r="D4" s="217" t="s">
        <v>20</v>
      </c>
      <c r="E4" s="218" t="s">
        <v>123</v>
      </c>
      <c r="F4" s="215" t="s">
        <v>17</v>
      </c>
      <c r="G4" s="217" t="s">
        <v>20</v>
      </c>
      <c r="H4" s="217" t="s">
        <v>123</v>
      </c>
      <c r="I4" s="219" t="s">
        <v>18</v>
      </c>
      <c r="J4" s="217" t="s">
        <v>20</v>
      </c>
      <c r="K4" s="218" t="s">
        <v>123</v>
      </c>
      <c r="L4" s="215" t="s">
        <v>19</v>
      </c>
      <c r="M4" s="217" t="s">
        <v>20</v>
      </c>
      <c r="N4" s="217" t="s">
        <v>21</v>
      </c>
    </row>
    <row r="5" spans="1:14" ht="15" x14ac:dyDescent="0.2">
      <c r="A5" s="91" t="s">
        <v>198</v>
      </c>
      <c r="B5" s="96" t="s">
        <v>420</v>
      </c>
      <c r="C5" s="31" t="s">
        <v>420</v>
      </c>
      <c r="D5" s="31" t="s">
        <v>420</v>
      </c>
      <c r="E5" s="31" t="s">
        <v>420</v>
      </c>
      <c r="F5" s="37" t="s">
        <v>420</v>
      </c>
      <c r="G5" s="31" t="s">
        <v>420</v>
      </c>
      <c r="H5" s="32" t="s">
        <v>420</v>
      </c>
      <c r="I5" s="31" t="s">
        <v>420</v>
      </c>
      <c r="J5" s="31" t="s">
        <v>420</v>
      </c>
      <c r="K5" s="31" t="s">
        <v>420</v>
      </c>
      <c r="L5" s="220" t="s">
        <v>420</v>
      </c>
      <c r="M5" s="221" t="s">
        <v>420</v>
      </c>
      <c r="N5" s="222" t="s">
        <v>420</v>
      </c>
    </row>
    <row r="6" spans="1:14" ht="15" x14ac:dyDescent="0.2">
      <c r="A6" s="91" t="s">
        <v>199</v>
      </c>
      <c r="B6" s="96">
        <v>1</v>
      </c>
      <c r="C6" s="31">
        <v>3</v>
      </c>
      <c r="D6" s="31">
        <v>3</v>
      </c>
      <c r="E6" s="31">
        <v>0</v>
      </c>
      <c r="F6" s="37">
        <v>9</v>
      </c>
      <c r="G6" s="31">
        <v>6</v>
      </c>
      <c r="H6" s="32">
        <v>3</v>
      </c>
      <c r="I6" s="31">
        <v>0</v>
      </c>
      <c r="J6" s="31">
        <v>0</v>
      </c>
      <c r="K6" s="31">
        <v>0</v>
      </c>
      <c r="L6" s="220">
        <v>12</v>
      </c>
      <c r="M6" s="221">
        <v>9</v>
      </c>
      <c r="N6" s="222">
        <v>3</v>
      </c>
    </row>
    <row r="7" spans="1:14" ht="15" x14ac:dyDescent="0.2">
      <c r="A7" s="91" t="s">
        <v>213</v>
      </c>
      <c r="B7" s="96" t="s">
        <v>420</v>
      </c>
      <c r="C7" s="31" t="s">
        <v>420</v>
      </c>
      <c r="D7" s="31" t="s">
        <v>420</v>
      </c>
      <c r="E7" s="31" t="s">
        <v>420</v>
      </c>
      <c r="F7" s="37" t="s">
        <v>420</v>
      </c>
      <c r="G7" s="31" t="s">
        <v>420</v>
      </c>
      <c r="H7" s="32" t="s">
        <v>420</v>
      </c>
      <c r="I7" s="31" t="s">
        <v>420</v>
      </c>
      <c r="J7" s="31" t="s">
        <v>420</v>
      </c>
      <c r="K7" s="31" t="s">
        <v>420</v>
      </c>
      <c r="L7" s="220" t="s">
        <v>420</v>
      </c>
      <c r="M7" s="221" t="s">
        <v>420</v>
      </c>
      <c r="N7" s="222" t="s">
        <v>420</v>
      </c>
    </row>
    <row r="8" spans="1:14" ht="15" x14ac:dyDescent="0.2">
      <c r="A8" s="91" t="s">
        <v>200</v>
      </c>
      <c r="B8" s="96">
        <v>1</v>
      </c>
      <c r="C8" s="31">
        <v>40</v>
      </c>
      <c r="D8" s="31">
        <v>33</v>
      </c>
      <c r="E8" s="31">
        <v>7</v>
      </c>
      <c r="F8" s="37">
        <v>0</v>
      </c>
      <c r="G8" s="31">
        <v>0</v>
      </c>
      <c r="H8" s="32">
        <v>0</v>
      </c>
      <c r="I8" s="31">
        <v>0</v>
      </c>
      <c r="J8" s="31">
        <v>0</v>
      </c>
      <c r="K8" s="31">
        <v>0</v>
      </c>
      <c r="L8" s="220">
        <v>40</v>
      </c>
      <c r="M8" s="221">
        <v>33</v>
      </c>
      <c r="N8" s="222">
        <v>7</v>
      </c>
    </row>
    <row r="9" spans="1:14" ht="15" x14ac:dyDescent="0.2">
      <c r="A9" s="91" t="s">
        <v>201</v>
      </c>
      <c r="B9" s="96" t="s">
        <v>420</v>
      </c>
      <c r="C9" s="31" t="s">
        <v>420</v>
      </c>
      <c r="D9" s="31" t="s">
        <v>420</v>
      </c>
      <c r="E9" s="31" t="s">
        <v>420</v>
      </c>
      <c r="F9" s="37" t="s">
        <v>420</v>
      </c>
      <c r="G9" s="31" t="s">
        <v>420</v>
      </c>
      <c r="H9" s="32" t="s">
        <v>420</v>
      </c>
      <c r="I9" s="31" t="s">
        <v>420</v>
      </c>
      <c r="J9" s="31" t="s">
        <v>420</v>
      </c>
      <c r="K9" s="31" t="s">
        <v>420</v>
      </c>
      <c r="L9" s="220" t="s">
        <v>420</v>
      </c>
      <c r="M9" s="221" t="s">
        <v>420</v>
      </c>
      <c r="N9" s="222" t="s">
        <v>420</v>
      </c>
    </row>
    <row r="10" spans="1:14" ht="15" x14ac:dyDescent="0.2">
      <c r="A10" s="91" t="s">
        <v>202</v>
      </c>
      <c r="B10" s="96" t="s">
        <v>420</v>
      </c>
      <c r="C10" s="31" t="s">
        <v>420</v>
      </c>
      <c r="D10" s="31" t="s">
        <v>420</v>
      </c>
      <c r="E10" s="31" t="s">
        <v>420</v>
      </c>
      <c r="F10" s="37" t="s">
        <v>420</v>
      </c>
      <c r="G10" s="31" t="s">
        <v>420</v>
      </c>
      <c r="H10" s="32" t="s">
        <v>420</v>
      </c>
      <c r="I10" s="31" t="s">
        <v>420</v>
      </c>
      <c r="J10" s="31" t="s">
        <v>420</v>
      </c>
      <c r="K10" s="31" t="s">
        <v>420</v>
      </c>
      <c r="L10" s="220" t="s">
        <v>420</v>
      </c>
      <c r="M10" s="221" t="s">
        <v>420</v>
      </c>
      <c r="N10" s="222" t="s">
        <v>420</v>
      </c>
    </row>
    <row r="11" spans="1:14" ht="15" x14ac:dyDescent="0.2">
      <c r="A11" s="91" t="s">
        <v>203</v>
      </c>
      <c r="B11" s="96" t="s">
        <v>420</v>
      </c>
      <c r="C11" s="31" t="s">
        <v>420</v>
      </c>
      <c r="D11" s="31" t="s">
        <v>420</v>
      </c>
      <c r="E11" s="31" t="s">
        <v>420</v>
      </c>
      <c r="F11" s="37" t="s">
        <v>420</v>
      </c>
      <c r="G11" s="31" t="s">
        <v>420</v>
      </c>
      <c r="H11" s="32" t="s">
        <v>420</v>
      </c>
      <c r="I11" s="31" t="s">
        <v>420</v>
      </c>
      <c r="J11" s="31" t="s">
        <v>420</v>
      </c>
      <c r="K11" s="31" t="s">
        <v>420</v>
      </c>
      <c r="L11" s="220" t="s">
        <v>420</v>
      </c>
      <c r="M11" s="221" t="s">
        <v>420</v>
      </c>
      <c r="N11" s="222" t="s">
        <v>420</v>
      </c>
    </row>
    <row r="12" spans="1:14" ht="15" x14ac:dyDescent="0.2">
      <c r="A12" s="91" t="s">
        <v>281</v>
      </c>
      <c r="B12" s="96" t="s">
        <v>420</v>
      </c>
      <c r="C12" s="31" t="s">
        <v>420</v>
      </c>
      <c r="D12" s="31" t="s">
        <v>420</v>
      </c>
      <c r="E12" s="31" t="s">
        <v>420</v>
      </c>
      <c r="F12" s="37" t="s">
        <v>420</v>
      </c>
      <c r="G12" s="31" t="s">
        <v>420</v>
      </c>
      <c r="H12" s="32" t="s">
        <v>420</v>
      </c>
      <c r="I12" s="31" t="s">
        <v>420</v>
      </c>
      <c r="J12" s="31" t="s">
        <v>420</v>
      </c>
      <c r="K12" s="31" t="s">
        <v>420</v>
      </c>
      <c r="L12" s="220" t="s">
        <v>420</v>
      </c>
      <c r="M12" s="221" t="s">
        <v>420</v>
      </c>
      <c r="N12" s="222" t="s">
        <v>420</v>
      </c>
    </row>
    <row r="13" spans="1:14" ht="15" x14ac:dyDescent="0.2">
      <c r="A13" s="91" t="s">
        <v>204</v>
      </c>
      <c r="B13" s="96" t="s">
        <v>420</v>
      </c>
      <c r="C13" s="31" t="s">
        <v>420</v>
      </c>
      <c r="D13" s="31" t="s">
        <v>420</v>
      </c>
      <c r="E13" s="31" t="s">
        <v>420</v>
      </c>
      <c r="F13" s="37" t="s">
        <v>420</v>
      </c>
      <c r="G13" s="31" t="s">
        <v>420</v>
      </c>
      <c r="H13" s="32" t="s">
        <v>420</v>
      </c>
      <c r="I13" s="31" t="s">
        <v>420</v>
      </c>
      <c r="J13" s="31" t="s">
        <v>420</v>
      </c>
      <c r="K13" s="31" t="s">
        <v>420</v>
      </c>
      <c r="L13" s="220" t="s">
        <v>420</v>
      </c>
      <c r="M13" s="221" t="s">
        <v>420</v>
      </c>
      <c r="N13" s="222" t="s">
        <v>420</v>
      </c>
    </row>
    <row r="14" spans="1:14" ht="15" x14ac:dyDescent="0.2">
      <c r="A14" s="91" t="s">
        <v>205</v>
      </c>
      <c r="B14" s="96" t="s">
        <v>420</v>
      </c>
      <c r="C14" s="31" t="s">
        <v>420</v>
      </c>
      <c r="D14" s="31" t="s">
        <v>420</v>
      </c>
      <c r="E14" s="31" t="s">
        <v>420</v>
      </c>
      <c r="F14" s="37" t="s">
        <v>420</v>
      </c>
      <c r="G14" s="31" t="s">
        <v>420</v>
      </c>
      <c r="H14" s="32" t="s">
        <v>420</v>
      </c>
      <c r="I14" s="31" t="s">
        <v>420</v>
      </c>
      <c r="J14" s="31" t="s">
        <v>420</v>
      </c>
      <c r="K14" s="31" t="s">
        <v>420</v>
      </c>
      <c r="L14" s="220" t="s">
        <v>420</v>
      </c>
      <c r="M14" s="221" t="s">
        <v>420</v>
      </c>
      <c r="N14" s="222" t="s">
        <v>420</v>
      </c>
    </row>
    <row r="15" spans="1:14" ht="15" x14ac:dyDescent="0.2">
      <c r="A15" s="91" t="s">
        <v>206</v>
      </c>
      <c r="B15" s="96">
        <v>2</v>
      </c>
      <c r="C15" s="31">
        <v>9</v>
      </c>
      <c r="D15" s="31">
        <v>4</v>
      </c>
      <c r="E15" s="31">
        <v>5</v>
      </c>
      <c r="F15" s="37">
        <v>0</v>
      </c>
      <c r="G15" s="31">
        <v>0</v>
      </c>
      <c r="H15" s="32">
        <v>0</v>
      </c>
      <c r="I15" s="31">
        <v>0</v>
      </c>
      <c r="J15" s="31">
        <v>0</v>
      </c>
      <c r="K15" s="31">
        <v>0</v>
      </c>
      <c r="L15" s="220">
        <v>9</v>
      </c>
      <c r="M15" s="221">
        <v>4</v>
      </c>
      <c r="N15" s="222">
        <v>5</v>
      </c>
    </row>
    <row r="16" spans="1:14" ht="15" x14ac:dyDescent="0.2">
      <c r="A16" s="91" t="s">
        <v>207</v>
      </c>
      <c r="B16" s="96" t="s">
        <v>420</v>
      </c>
      <c r="C16" s="31" t="s">
        <v>420</v>
      </c>
      <c r="D16" s="31" t="s">
        <v>420</v>
      </c>
      <c r="E16" s="31" t="s">
        <v>420</v>
      </c>
      <c r="F16" s="37" t="s">
        <v>420</v>
      </c>
      <c r="G16" s="31" t="s">
        <v>420</v>
      </c>
      <c r="H16" s="32" t="s">
        <v>420</v>
      </c>
      <c r="I16" s="31" t="s">
        <v>420</v>
      </c>
      <c r="J16" s="31" t="s">
        <v>420</v>
      </c>
      <c r="K16" s="31" t="s">
        <v>420</v>
      </c>
      <c r="L16" s="220" t="s">
        <v>420</v>
      </c>
      <c r="M16" s="221" t="s">
        <v>420</v>
      </c>
      <c r="N16" s="222" t="s">
        <v>420</v>
      </c>
    </row>
    <row r="17" spans="1:14" ht="15" x14ac:dyDescent="0.2">
      <c r="A17" s="91" t="s">
        <v>208</v>
      </c>
      <c r="B17" s="96">
        <v>1</v>
      </c>
      <c r="C17" s="31">
        <v>0</v>
      </c>
      <c r="D17" s="31">
        <v>0</v>
      </c>
      <c r="E17" s="31">
        <v>0</v>
      </c>
      <c r="F17" s="37">
        <v>177</v>
      </c>
      <c r="G17" s="31">
        <v>152</v>
      </c>
      <c r="H17" s="32">
        <v>25</v>
      </c>
      <c r="I17" s="31">
        <v>0</v>
      </c>
      <c r="J17" s="31">
        <v>0</v>
      </c>
      <c r="K17" s="31">
        <v>0</v>
      </c>
      <c r="L17" s="220">
        <v>177</v>
      </c>
      <c r="M17" s="221">
        <v>152</v>
      </c>
      <c r="N17" s="222">
        <v>25</v>
      </c>
    </row>
    <row r="18" spans="1:14" ht="15" x14ac:dyDescent="0.2">
      <c r="A18" s="91" t="s">
        <v>209</v>
      </c>
      <c r="B18" s="96" t="s">
        <v>420</v>
      </c>
      <c r="C18" s="31" t="s">
        <v>420</v>
      </c>
      <c r="D18" s="31" t="s">
        <v>420</v>
      </c>
      <c r="E18" s="31" t="s">
        <v>420</v>
      </c>
      <c r="F18" s="37" t="s">
        <v>420</v>
      </c>
      <c r="G18" s="31" t="s">
        <v>420</v>
      </c>
      <c r="H18" s="32" t="s">
        <v>420</v>
      </c>
      <c r="I18" s="31" t="s">
        <v>420</v>
      </c>
      <c r="J18" s="31" t="s">
        <v>420</v>
      </c>
      <c r="K18" s="31" t="s">
        <v>420</v>
      </c>
      <c r="L18" s="220" t="s">
        <v>420</v>
      </c>
      <c r="M18" s="221" t="s">
        <v>420</v>
      </c>
      <c r="N18" s="222" t="s">
        <v>420</v>
      </c>
    </row>
    <row r="19" spans="1:14" ht="15" x14ac:dyDescent="0.2">
      <c r="A19" s="91" t="s">
        <v>210</v>
      </c>
      <c r="B19" s="96">
        <v>1</v>
      </c>
      <c r="C19" s="31">
        <v>0</v>
      </c>
      <c r="D19" s="31">
        <v>0</v>
      </c>
      <c r="E19" s="31">
        <v>0</v>
      </c>
      <c r="F19" s="37">
        <v>6</v>
      </c>
      <c r="G19" s="31">
        <v>6</v>
      </c>
      <c r="H19" s="32">
        <v>0</v>
      </c>
      <c r="I19" s="31">
        <v>0</v>
      </c>
      <c r="J19" s="31">
        <v>0</v>
      </c>
      <c r="K19" s="31">
        <v>0</v>
      </c>
      <c r="L19" s="220">
        <v>6</v>
      </c>
      <c r="M19" s="221">
        <v>6</v>
      </c>
      <c r="N19" s="222">
        <v>0</v>
      </c>
    </row>
    <row r="20" spans="1:14" ht="15" x14ac:dyDescent="0.2">
      <c r="A20" s="91" t="s">
        <v>251</v>
      </c>
      <c r="B20" s="96">
        <v>3</v>
      </c>
      <c r="C20" s="31">
        <v>1</v>
      </c>
      <c r="D20" s="31">
        <v>0</v>
      </c>
      <c r="E20" s="31">
        <v>1</v>
      </c>
      <c r="F20" s="37">
        <v>8</v>
      </c>
      <c r="G20" s="31">
        <v>4</v>
      </c>
      <c r="H20" s="32">
        <v>4</v>
      </c>
      <c r="I20" s="31">
        <v>15</v>
      </c>
      <c r="J20" s="31">
        <v>11</v>
      </c>
      <c r="K20" s="31">
        <v>4</v>
      </c>
      <c r="L20" s="220">
        <v>24</v>
      </c>
      <c r="M20" s="221">
        <v>15</v>
      </c>
      <c r="N20" s="222">
        <v>9</v>
      </c>
    </row>
    <row r="21" spans="1:14" ht="15" x14ac:dyDescent="0.2">
      <c r="A21" s="91" t="s">
        <v>211</v>
      </c>
      <c r="B21" s="96">
        <v>2</v>
      </c>
      <c r="C21" s="31">
        <v>15</v>
      </c>
      <c r="D21" s="31">
        <v>14</v>
      </c>
      <c r="E21" s="31">
        <v>1</v>
      </c>
      <c r="F21" s="37">
        <v>7</v>
      </c>
      <c r="G21" s="31">
        <v>7</v>
      </c>
      <c r="H21" s="32">
        <v>0</v>
      </c>
      <c r="I21" s="31">
        <v>6</v>
      </c>
      <c r="J21" s="31">
        <v>4</v>
      </c>
      <c r="K21" s="31">
        <v>2</v>
      </c>
      <c r="L21" s="220">
        <v>28</v>
      </c>
      <c r="M21" s="221">
        <v>25</v>
      </c>
      <c r="N21" s="222">
        <v>3</v>
      </c>
    </row>
    <row r="22" spans="1:14" ht="15" x14ac:dyDescent="0.2">
      <c r="A22" s="91" t="s">
        <v>278</v>
      </c>
      <c r="B22" s="96">
        <v>1</v>
      </c>
      <c r="C22" s="31">
        <v>0</v>
      </c>
      <c r="D22" s="31">
        <v>0</v>
      </c>
      <c r="E22" s="31">
        <v>0</v>
      </c>
      <c r="F22" s="37">
        <v>1</v>
      </c>
      <c r="G22" s="31">
        <v>1</v>
      </c>
      <c r="H22" s="32">
        <v>0</v>
      </c>
      <c r="I22" s="31">
        <v>0</v>
      </c>
      <c r="J22" s="31">
        <v>0</v>
      </c>
      <c r="K22" s="31">
        <v>0</v>
      </c>
      <c r="L22" s="220">
        <v>1</v>
      </c>
      <c r="M22" s="221">
        <v>1</v>
      </c>
      <c r="N22" s="222">
        <v>0</v>
      </c>
    </row>
    <row r="23" spans="1:14" ht="15" x14ac:dyDescent="0.2">
      <c r="A23" s="91" t="s">
        <v>212</v>
      </c>
      <c r="B23" s="96" t="s">
        <v>420</v>
      </c>
      <c r="C23" s="31" t="s">
        <v>420</v>
      </c>
      <c r="D23" s="31" t="s">
        <v>420</v>
      </c>
      <c r="E23" s="31" t="s">
        <v>420</v>
      </c>
      <c r="F23" s="37" t="s">
        <v>420</v>
      </c>
      <c r="G23" s="31" t="s">
        <v>420</v>
      </c>
      <c r="H23" s="32" t="s">
        <v>420</v>
      </c>
      <c r="I23" s="31" t="s">
        <v>420</v>
      </c>
      <c r="J23" s="31" t="s">
        <v>420</v>
      </c>
      <c r="K23" s="31" t="s">
        <v>420</v>
      </c>
      <c r="L23" s="220" t="s">
        <v>420</v>
      </c>
      <c r="M23" s="221" t="s">
        <v>420</v>
      </c>
      <c r="N23" s="222" t="s">
        <v>420</v>
      </c>
    </row>
    <row r="24" spans="1:14" ht="15" x14ac:dyDescent="0.2">
      <c r="A24" s="91" t="s">
        <v>214</v>
      </c>
      <c r="B24" s="96">
        <v>8</v>
      </c>
      <c r="C24" s="31">
        <v>6</v>
      </c>
      <c r="D24" s="31">
        <v>6</v>
      </c>
      <c r="E24" s="31">
        <v>0</v>
      </c>
      <c r="F24" s="37">
        <v>143</v>
      </c>
      <c r="G24" s="31">
        <v>121</v>
      </c>
      <c r="H24" s="32">
        <v>22</v>
      </c>
      <c r="I24" s="31">
        <v>0</v>
      </c>
      <c r="J24" s="31">
        <v>0</v>
      </c>
      <c r="K24" s="31">
        <v>0</v>
      </c>
      <c r="L24" s="220">
        <v>149</v>
      </c>
      <c r="M24" s="221">
        <v>127</v>
      </c>
      <c r="N24" s="222">
        <v>22</v>
      </c>
    </row>
    <row r="25" spans="1:14" ht="15" x14ac:dyDescent="0.2">
      <c r="A25" s="91" t="s">
        <v>215</v>
      </c>
      <c r="B25" s="96">
        <v>1</v>
      </c>
      <c r="C25" s="31">
        <v>20</v>
      </c>
      <c r="D25" s="31">
        <v>18</v>
      </c>
      <c r="E25" s="31">
        <v>2</v>
      </c>
      <c r="F25" s="37">
        <v>0</v>
      </c>
      <c r="G25" s="31">
        <v>0</v>
      </c>
      <c r="H25" s="32">
        <v>0</v>
      </c>
      <c r="I25" s="31">
        <v>0</v>
      </c>
      <c r="J25" s="31">
        <v>0</v>
      </c>
      <c r="K25" s="31">
        <v>0</v>
      </c>
      <c r="L25" s="220">
        <v>20</v>
      </c>
      <c r="M25" s="221">
        <v>18</v>
      </c>
      <c r="N25" s="222">
        <v>2</v>
      </c>
    </row>
    <row r="26" spans="1:14" ht="15" x14ac:dyDescent="0.2">
      <c r="A26" s="91" t="s">
        <v>279</v>
      </c>
      <c r="B26" s="96" t="s">
        <v>420</v>
      </c>
      <c r="C26" s="31" t="s">
        <v>420</v>
      </c>
      <c r="D26" s="31" t="s">
        <v>420</v>
      </c>
      <c r="E26" s="31" t="s">
        <v>420</v>
      </c>
      <c r="F26" s="37" t="s">
        <v>420</v>
      </c>
      <c r="G26" s="31" t="s">
        <v>420</v>
      </c>
      <c r="H26" s="32" t="s">
        <v>420</v>
      </c>
      <c r="I26" s="31" t="s">
        <v>420</v>
      </c>
      <c r="J26" s="31" t="s">
        <v>420</v>
      </c>
      <c r="K26" s="31" t="s">
        <v>420</v>
      </c>
      <c r="L26" s="220" t="s">
        <v>420</v>
      </c>
      <c r="M26" s="221" t="s">
        <v>420</v>
      </c>
      <c r="N26" s="222" t="s">
        <v>420</v>
      </c>
    </row>
    <row r="27" spans="1:14" ht="15" x14ac:dyDescent="0.2">
      <c r="A27" s="91" t="s">
        <v>216</v>
      </c>
      <c r="B27" s="96">
        <v>1</v>
      </c>
      <c r="C27" s="31">
        <v>0</v>
      </c>
      <c r="D27" s="31">
        <v>0</v>
      </c>
      <c r="E27" s="31">
        <v>0</v>
      </c>
      <c r="F27" s="37">
        <v>2</v>
      </c>
      <c r="G27" s="31">
        <v>0</v>
      </c>
      <c r="H27" s="32">
        <v>2</v>
      </c>
      <c r="I27" s="31">
        <v>0</v>
      </c>
      <c r="J27" s="31">
        <v>0</v>
      </c>
      <c r="K27" s="31">
        <v>0</v>
      </c>
      <c r="L27" s="220">
        <v>2</v>
      </c>
      <c r="M27" s="221">
        <v>0</v>
      </c>
      <c r="N27" s="222">
        <v>2</v>
      </c>
    </row>
    <row r="28" spans="1:14" ht="15" x14ac:dyDescent="0.2">
      <c r="A28" s="91" t="s">
        <v>217</v>
      </c>
      <c r="B28" s="96" t="s">
        <v>420</v>
      </c>
      <c r="C28" s="31" t="s">
        <v>420</v>
      </c>
      <c r="D28" s="31" t="s">
        <v>420</v>
      </c>
      <c r="E28" s="31" t="s">
        <v>420</v>
      </c>
      <c r="F28" s="37" t="s">
        <v>420</v>
      </c>
      <c r="G28" s="31" t="s">
        <v>420</v>
      </c>
      <c r="H28" s="32" t="s">
        <v>420</v>
      </c>
      <c r="I28" s="31" t="s">
        <v>420</v>
      </c>
      <c r="J28" s="31" t="s">
        <v>420</v>
      </c>
      <c r="K28" s="31" t="s">
        <v>420</v>
      </c>
      <c r="L28" s="220" t="s">
        <v>420</v>
      </c>
      <c r="M28" s="221" t="s">
        <v>420</v>
      </c>
      <c r="N28" s="222" t="s">
        <v>420</v>
      </c>
    </row>
    <row r="29" spans="1:14" ht="15" x14ac:dyDescent="0.2">
      <c r="A29" s="91" t="s">
        <v>218</v>
      </c>
      <c r="B29" s="96" t="s">
        <v>420</v>
      </c>
      <c r="C29" s="31" t="s">
        <v>420</v>
      </c>
      <c r="D29" s="31" t="s">
        <v>420</v>
      </c>
      <c r="E29" s="31" t="s">
        <v>420</v>
      </c>
      <c r="F29" s="37" t="s">
        <v>420</v>
      </c>
      <c r="G29" s="31" t="s">
        <v>420</v>
      </c>
      <c r="H29" s="32" t="s">
        <v>420</v>
      </c>
      <c r="I29" s="31" t="s">
        <v>420</v>
      </c>
      <c r="J29" s="31" t="s">
        <v>420</v>
      </c>
      <c r="K29" s="31" t="s">
        <v>420</v>
      </c>
      <c r="L29" s="220" t="s">
        <v>420</v>
      </c>
      <c r="M29" s="221" t="s">
        <v>420</v>
      </c>
      <c r="N29" s="222" t="s">
        <v>420</v>
      </c>
    </row>
    <row r="30" spans="1:14" ht="15" x14ac:dyDescent="0.2">
      <c r="A30" s="91" t="s">
        <v>219</v>
      </c>
      <c r="B30" s="96">
        <v>1</v>
      </c>
      <c r="C30" s="31">
        <v>156</v>
      </c>
      <c r="D30" s="31">
        <v>141</v>
      </c>
      <c r="E30" s="31">
        <v>15</v>
      </c>
      <c r="F30" s="37">
        <v>0</v>
      </c>
      <c r="G30" s="31">
        <v>0</v>
      </c>
      <c r="H30" s="32">
        <v>0</v>
      </c>
      <c r="I30" s="31">
        <v>0</v>
      </c>
      <c r="J30" s="31">
        <v>0</v>
      </c>
      <c r="K30" s="31">
        <v>0</v>
      </c>
      <c r="L30" s="220">
        <v>156</v>
      </c>
      <c r="M30" s="221">
        <v>141</v>
      </c>
      <c r="N30" s="222">
        <v>15</v>
      </c>
    </row>
    <row r="31" spans="1:14" ht="15" x14ac:dyDescent="0.2">
      <c r="A31" s="91" t="s">
        <v>268</v>
      </c>
      <c r="B31" s="96">
        <v>7</v>
      </c>
      <c r="C31" s="31">
        <v>93</v>
      </c>
      <c r="D31" s="31">
        <v>80</v>
      </c>
      <c r="E31" s="31">
        <v>13</v>
      </c>
      <c r="F31" s="37">
        <v>70</v>
      </c>
      <c r="G31" s="31">
        <v>60</v>
      </c>
      <c r="H31" s="32">
        <v>10</v>
      </c>
      <c r="I31" s="31">
        <v>17</v>
      </c>
      <c r="J31" s="31">
        <v>15</v>
      </c>
      <c r="K31" s="31">
        <v>2</v>
      </c>
      <c r="L31" s="220">
        <v>180</v>
      </c>
      <c r="M31" s="221">
        <v>155</v>
      </c>
      <c r="N31" s="222">
        <v>25</v>
      </c>
    </row>
    <row r="32" spans="1:14" ht="15" x14ac:dyDescent="0.2">
      <c r="A32" s="91" t="s">
        <v>220</v>
      </c>
      <c r="B32" s="96" t="s">
        <v>420</v>
      </c>
      <c r="C32" s="31" t="s">
        <v>420</v>
      </c>
      <c r="D32" s="31" t="s">
        <v>420</v>
      </c>
      <c r="E32" s="31" t="s">
        <v>420</v>
      </c>
      <c r="F32" s="37" t="s">
        <v>420</v>
      </c>
      <c r="G32" s="31" t="s">
        <v>420</v>
      </c>
      <c r="H32" s="32" t="s">
        <v>420</v>
      </c>
      <c r="I32" s="31" t="s">
        <v>420</v>
      </c>
      <c r="J32" s="31" t="s">
        <v>420</v>
      </c>
      <c r="K32" s="31" t="s">
        <v>420</v>
      </c>
      <c r="L32" s="220" t="s">
        <v>420</v>
      </c>
      <c r="M32" s="221" t="s">
        <v>420</v>
      </c>
      <c r="N32" s="222" t="s">
        <v>420</v>
      </c>
    </row>
    <row r="33" spans="1:14" ht="15" x14ac:dyDescent="0.2">
      <c r="A33" s="91" t="s">
        <v>435</v>
      </c>
      <c r="B33" s="96" t="s">
        <v>420</v>
      </c>
      <c r="C33" s="31" t="s">
        <v>420</v>
      </c>
      <c r="D33" s="31" t="s">
        <v>420</v>
      </c>
      <c r="E33" s="31" t="s">
        <v>420</v>
      </c>
      <c r="F33" s="37" t="s">
        <v>420</v>
      </c>
      <c r="G33" s="31" t="s">
        <v>420</v>
      </c>
      <c r="H33" s="32" t="s">
        <v>420</v>
      </c>
      <c r="I33" s="31" t="s">
        <v>420</v>
      </c>
      <c r="J33" s="31" t="s">
        <v>420</v>
      </c>
      <c r="K33" s="31" t="s">
        <v>420</v>
      </c>
      <c r="L33" s="220" t="s">
        <v>420</v>
      </c>
      <c r="M33" s="221" t="s">
        <v>420</v>
      </c>
      <c r="N33" s="222" t="s">
        <v>420</v>
      </c>
    </row>
    <row r="34" spans="1:14" ht="15" x14ac:dyDescent="0.2">
      <c r="A34" s="91" t="s">
        <v>225</v>
      </c>
      <c r="B34" s="96">
        <v>3</v>
      </c>
      <c r="C34" s="31">
        <v>51</v>
      </c>
      <c r="D34" s="31">
        <v>47</v>
      </c>
      <c r="E34" s="31">
        <v>4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20">
        <v>51</v>
      </c>
      <c r="M34" s="221">
        <v>47</v>
      </c>
      <c r="N34" s="222">
        <v>4</v>
      </c>
    </row>
    <row r="35" spans="1:14" ht="15" x14ac:dyDescent="0.2">
      <c r="A35" s="91" t="s">
        <v>436</v>
      </c>
      <c r="B35" s="96">
        <v>19</v>
      </c>
      <c r="C35" s="31">
        <v>82</v>
      </c>
      <c r="D35" s="31">
        <v>41</v>
      </c>
      <c r="E35" s="31">
        <v>41</v>
      </c>
      <c r="F35" s="37">
        <v>15</v>
      </c>
      <c r="G35" s="31">
        <v>5</v>
      </c>
      <c r="H35" s="32">
        <v>10</v>
      </c>
      <c r="I35" s="31">
        <v>89</v>
      </c>
      <c r="J35" s="31">
        <v>34</v>
      </c>
      <c r="K35" s="31">
        <v>55</v>
      </c>
      <c r="L35" s="220">
        <v>186</v>
      </c>
      <c r="M35" s="221">
        <v>80</v>
      </c>
      <c r="N35" s="222">
        <v>106</v>
      </c>
    </row>
    <row r="36" spans="1:14" ht="15" x14ac:dyDescent="0.2">
      <c r="A36" s="91" t="s">
        <v>226</v>
      </c>
      <c r="B36" s="96">
        <v>3</v>
      </c>
      <c r="C36" s="31">
        <v>9</v>
      </c>
      <c r="D36" s="31">
        <v>9</v>
      </c>
      <c r="E36" s="31">
        <v>0</v>
      </c>
      <c r="F36" s="37">
        <v>1</v>
      </c>
      <c r="G36" s="31">
        <v>1</v>
      </c>
      <c r="H36" s="32">
        <v>0</v>
      </c>
      <c r="I36" s="31">
        <v>0</v>
      </c>
      <c r="J36" s="31">
        <v>0</v>
      </c>
      <c r="K36" s="31">
        <v>0</v>
      </c>
      <c r="L36" s="220">
        <v>10</v>
      </c>
      <c r="M36" s="221">
        <v>10</v>
      </c>
      <c r="N36" s="222">
        <v>0</v>
      </c>
    </row>
    <row r="37" spans="1:14" ht="15" x14ac:dyDescent="0.2">
      <c r="A37" s="91" t="s">
        <v>227</v>
      </c>
      <c r="B37" s="96" t="s">
        <v>420</v>
      </c>
      <c r="C37" s="31" t="s">
        <v>420</v>
      </c>
      <c r="D37" s="31" t="s">
        <v>420</v>
      </c>
      <c r="E37" s="31" t="s">
        <v>420</v>
      </c>
      <c r="F37" s="37" t="s">
        <v>420</v>
      </c>
      <c r="G37" s="31" t="s">
        <v>420</v>
      </c>
      <c r="H37" s="32" t="s">
        <v>420</v>
      </c>
      <c r="I37" s="31" t="s">
        <v>420</v>
      </c>
      <c r="J37" s="31" t="s">
        <v>420</v>
      </c>
      <c r="K37" s="31" t="s">
        <v>420</v>
      </c>
      <c r="L37" s="220" t="s">
        <v>420</v>
      </c>
      <c r="M37" s="221" t="s">
        <v>420</v>
      </c>
      <c r="N37" s="222" t="s">
        <v>420</v>
      </c>
    </row>
    <row r="38" spans="1:14" ht="15" x14ac:dyDescent="0.2">
      <c r="A38" s="91" t="s">
        <v>229</v>
      </c>
      <c r="B38" s="96" t="s">
        <v>420</v>
      </c>
      <c r="C38" s="31" t="s">
        <v>420</v>
      </c>
      <c r="D38" s="31" t="s">
        <v>420</v>
      </c>
      <c r="E38" s="31" t="s">
        <v>420</v>
      </c>
      <c r="F38" s="37" t="s">
        <v>420</v>
      </c>
      <c r="G38" s="31" t="s">
        <v>420</v>
      </c>
      <c r="H38" s="32" t="s">
        <v>420</v>
      </c>
      <c r="I38" s="31" t="s">
        <v>420</v>
      </c>
      <c r="J38" s="31" t="s">
        <v>420</v>
      </c>
      <c r="K38" s="31" t="s">
        <v>420</v>
      </c>
      <c r="L38" s="220" t="s">
        <v>420</v>
      </c>
      <c r="M38" s="221" t="s">
        <v>420</v>
      </c>
      <c r="N38" s="222" t="s">
        <v>420</v>
      </c>
    </row>
    <row r="39" spans="1:14" ht="15" x14ac:dyDescent="0.2">
      <c r="A39" s="91" t="s">
        <v>228</v>
      </c>
      <c r="B39" s="96">
        <v>4</v>
      </c>
      <c r="C39" s="31">
        <v>59</v>
      </c>
      <c r="D39" s="31">
        <v>50</v>
      </c>
      <c r="E39" s="31">
        <v>9</v>
      </c>
      <c r="F39" s="37">
        <v>0</v>
      </c>
      <c r="G39" s="31">
        <v>0</v>
      </c>
      <c r="H39" s="32">
        <v>0</v>
      </c>
      <c r="I39" s="31">
        <v>5</v>
      </c>
      <c r="J39" s="31">
        <v>4</v>
      </c>
      <c r="K39" s="31">
        <v>1</v>
      </c>
      <c r="L39" s="220">
        <v>64</v>
      </c>
      <c r="M39" s="221">
        <v>54</v>
      </c>
      <c r="N39" s="222">
        <v>10</v>
      </c>
    </row>
    <row r="40" spans="1:14" ht="15" x14ac:dyDescent="0.2">
      <c r="A40" s="91" t="s">
        <v>263</v>
      </c>
      <c r="B40" s="96">
        <v>2</v>
      </c>
      <c r="C40" s="31">
        <v>9</v>
      </c>
      <c r="D40" s="31">
        <v>5</v>
      </c>
      <c r="E40" s="31">
        <v>4</v>
      </c>
      <c r="F40" s="37">
        <v>0</v>
      </c>
      <c r="G40" s="31">
        <v>0</v>
      </c>
      <c r="H40" s="32">
        <v>0</v>
      </c>
      <c r="I40" s="31">
        <v>0</v>
      </c>
      <c r="J40" s="31">
        <v>0</v>
      </c>
      <c r="K40" s="31">
        <v>0</v>
      </c>
      <c r="L40" s="220">
        <v>9</v>
      </c>
      <c r="M40" s="221">
        <v>5</v>
      </c>
      <c r="N40" s="222">
        <v>4</v>
      </c>
    </row>
    <row r="41" spans="1:14" ht="15" x14ac:dyDescent="0.2">
      <c r="A41" s="91" t="s">
        <v>262</v>
      </c>
      <c r="B41" s="96" t="s">
        <v>420</v>
      </c>
      <c r="C41" s="31" t="s">
        <v>420</v>
      </c>
      <c r="D41" s="31" t="s">
        <v>420</v>
      </c>
      <c r="E41" s="31" t="s">
        <v>420</v>
      </c>
      <c r="F41" s="37" t="s">
        <v>420</v>
      </c>
      <c r="G41" s="31" t="s">
        <v>420</v>
      </c>
      <c r="H41" s="32" t="s">
        <v>420</v>
      </c>
      <c r="I41" s="31" t="s">
        <v>420</v>
      </c>
      <c r="J41" s="31" t="s">
        <v>420</v>
      </c>
      <c r="K41" s="31" t="s">
        <v>420</v>
      </c>
      <c r="L41" s="220" t="s">
        <v>420</v>
      </c>
      <c r="M41" s="221" t="s">
        <v>420</v>
      </c>
      <c r="N41" s="222" t="s">
        <v>420</v>
      </c>
    </row>
    <row r="42" spans="1:14" ht="15" x14ac:dyDescent="0.2">
      <c r="A42" s="91" t="s">
        <v>230</v>
      </c>
      <c r="B42" s="96" t="s">
        <v>420</v>
      </c>
      <c r="C42" s="31" t="s">
        <v>420</v>
      </c>
      <c r="D42" s="31" t="s">
        <v>420</v>
      </c>
      <c r="E42" s="31" t="s">
        <v>420</v>
      </c>
      <c r="F42" s="37" t="s">
        <v>420</v>
      </c>
      <c r="G42" s="31" t="s">
        <v>420</v>
      </c>
      <c r="H42" s="32" t="s">
        <v>420</v>
      </c>
      <c r="I42" s="31" t="s">
        <v>420</v>
      </c>
      <c r="J42" s="31" t="s">
        <v>420</v>
      </c>
      <c r="K42" s="31" t="s">
        <v>420</v>
      </c>
      <c r="L42" s="220" t="s">
        <v>420</v>
      </c>
      <c r="M42" s="221" t="s">
        <v>420</v>
      </c>
      <c r="N42" s="222" t="s">
        <v>420</v>
      </c>
    </row>
    <row r="43" spans="1:14" ht="15" x14ac:dyDescent="0.2">
      <c r="A43" s="91" t="s">
        <v>231</v>
      </c>
      <c r="B43" s="96" t="s">
        <v>420</v>
      </c>
      <c r="C43" s="31" t="s">
        <v>420</v>
      </c>
      <c r="D43" s="31" t="s">
        <v>420</v>
      </c>
      <c r="E43" s="31" t="s">
        <v>420</v>
      </c>
      <c r="F43" s="37" t="s">
        <v>420</v>
      </c>
      <c r="G43" s="31" t="s">
        <v>420</v>
      </c>
      <c r="H43" s="32" t="s">
        <v>420</v>
      </c>
      <c r="I43" s="31" t="s">
        <v>420</v>
      </c>
      <c r="J43" s="31" t="s">
        <v>420</v>
      </c>
      <c r="K43" s="31" t="s">
        <v>420</v>
      </c>
      <c r="L43" s="220" t="s">
        <v>420</v>
      </c>
      <c r="M43" s="221" t="s">
        <v>420</v>
      </c>
      <c r="N43" s="222" t="s">
        <v>420</v>
      </c>
    </row>
    <row r="44" spans="1:14" ht="15" x14ac:dyDescent="0.2">
      <c r="A44" s="91" t="s">
        <v>234</v>
      </c>
      <c r="B44" s="96" t="s">
        <v>420</v>
      </c>
      <c r="C44" s="31" t="s">
        <v>420</v>
      </c>
      <c r="D44" s="31" t="s">
        <v>420</v>
      </c>
      <c r="E44" s="31" t="s">
        <v>420</v>
      </c>
      <c r="F44" s="37" t="s">
        <v>420</v>
      </c>
      <c r="G44" s="31" t="s">
        <v>420</v>
      </c>
      <c r="H44" s="32" t="s">
        <v>420</v>
      </c>
      <c r="I44" s="31" t="s">
        <v>420</v>
      </c>
      <c r="J44" s="31" t="s">
        <v>420</v>
      </c>
      <c r="K44" s="31" t="s">
        <v>420</v>
      </c>
      <c r="L44" s="220" t="s">
        <v>420</v>
      </c>
      <c r="M44" s="221" t="s">
        <v>420</v>
      </c>
      <c r="N44" s="222" t="s">
        <v>420</v>
      </c>
    </row>
    <row r="45" spans="1:14" ht="15" x14ac:dyDescent="0.2">
      <c r="A45" s="91" t="s">
        <v>233</v>
      </c>
      <c r="B45" s="96" t="s">
        <v>420</v>
      </c>
      <c r="C45" s="31" t="s">
        <v>420</v>
      </c>
      <c r="D45" s="31" t="s">
        <v>420</v>
      </c>
      <c r="E45" s="31" t="s">
        <v>420</v>
      </c>
      <c r="F45" s="37" t="s">
        <v>420</v>
      </c>
      <c r="G45" s="31" t="s">
        <v>420</v>
      </c>
      <c r="H45" s="32" t="s">
        <v>420</v>
      </c>
      <c r="I45" s="31" t="s">
        <v>420</v>
      </c>
      <c r="J45" s="31" t="s">
        <v>420</v>
      </c>
      <c r="K45" s="31" t="s">
        <v>420</v>
      </c>
      <c r="L45" s="220" t="s">
        <v>420</v>
      </c>
      <c r="M45" s="221" t="s">
        <v>420</v>
      </c>
      <c r="N45" s="222" t="s">
        <v>420</v>
      </c>
    </row>
    <row r="46" spans="1:14" ht="15" x14ac:dyDescent="0.2">
      <c r="A46" s="91" t="s">
        <v>282</v>
      </c>
      <c r="B46" s="96" t="s">
        <v>420</v>
      </c>
      <c r="C46" s="31" t="s">
        <v>420</v>
      </c>
      <c r="D46" s="31" t="s">
        <v>420</v>
      </c>
      <c r="E46" s="31" t="s">
        <v>420</v>
      </c>
      <c r="F46" s="37" t="s">
        <v>420</v>
      </c>
      <c r="G46" s="31" t="s">
        <v>420</v>
      </c>
      <c r="H46" s="32" t="s">
        <v>420</v>
      </c>
      <c r="I46" s="31" t="s">
        <v>420</v>
      </c>
      <c r="J46" s="31" t="s">
        <v>420</v>
      </c>
      <c r="K46" s="31" t="s">
        <v>420</v>
      </c>
      <c r="L46" s="220" t="s">
        <v>420</v>
      </c>
      <c r="M46" s="221" t="s">
        <v>420</v>
      </c>
      <c r="N46" s="222" t="s">
        <v>420</v>
      </c>
    </row>
    <row r="47" spans="1:14" ht="15" x14ac:dyDescent="0.2">
      <c r="A47" s="91" t="s">
        <v>235</v>
      </c>
      <c r="B47" s="96" t="s">
        <v>420</v>
      </c>
      <c r="C47" s="31" t="s">
        <v>420</v>
      </c>
      <c r="D47" s="31" t="s">
        <v>420</v>
      </c>
      <c r="E47" s="31" t="s">
        <v>420</v>
      </c>
      <c r="F47" s="37" t="s">
        <v>420</v>
      </c>
      <c r="G47" s="31" t="s">
        <v>420</v>
      </c>
      <c r="H47" s="32" t="s">
        <v>420</v>
      </c>
      <c r="I47" s="31" t="s">
        <v>420</v>
      </c>
      <c r="J47" s="31" t="s">
        <v>420</v>
      </c>
      <c r="K47" s="31" t="s">
        <v>420</v>
      </c>
      <c r="L47" s="220" t="s">
        <v>420</v>
      </c>
      <c r="M47" s="221" t="s">
        <v>420</v>
      </c>
      <c r="N47" s="222" t="s">
        <v>420</v>
      </c>
    </row>
    <row r="48" spans="1:14" ht="15" x14ac:dyDescent="0.2">
      <c r="A48" s="91" t="s">
        <v>236</v>
      </c>
      <c r="B48" s="96">
        <v>1</v>
      </c>
      <c r="C48" s="31">
        <v>0</v>
      </c>
      <c r="D48" s="31">
        <v>0</v>
      </c>
      <c r="E48" s="31">
        <v>0</v>
      </c>
      <c r="F48" s="37">
        <v>5</v>
      </c>
      <c r="G48" s="31">
        <v>2</v>
      </c>
      <c r="H48" s="32">
        <v>3</v>
      </c>
      <c r="I48" s="31">
        <v>0</v>
      </c>
      <c r="J48" s="31">
        <v>0</v>
      </c>
      <c r="K48" s="31">
        <v>0</v>
      </c>
      <c r="L48" s="220">
        <v>5</v>
      </c>
      <c r="M48" s="221">
        <v>2</v>
      </c>
      <c r="N48" s="222">
        <v>3</v>
      </c>
    </row>
    <row r="49" spans="1:14" ht="15" x14ac:dyDescent="0.2">
      <c r="A49" s="91" t="s">
        <v>237</v>
      </c>
      <c r="B49" s="96" t="s">
        <v>420</v>
      </c>
      <c r="C49" s="31" t="s">
        <v>420</v>
      </c>
      <c r="D49" s="31" t="s">
        <v>420</v>
      </c>
      <c r="E49" s="31" t="s">
        <v>420</v>
      </c>
      <c r="F49" s="37" t="s">
        <v>420</v>
      </c>
      <c r="G49" s="31" t="s">
        <v>420</v>
      </c>
      <c r="H49" s="32" t="s">
        <v>420</v>
      </c>
      <c r="I49" s="31" t="s">
        <v>420</v>
      </c>
      <c r="J49" s="31" t="s">
        <v>420</v>
      </c>
      <c r="K49" s="31" t="s">
        <v>420</v>
      </c>
      <c r="L49" s="220" t="s">
        <v>420</v>
      </c>
      <c r="M49" s="221" t="s">
        <v>420</v>
      </c>
      <c r="N49" s="222" t="s">
        <v>420</v>
      </c>
    </row>
    <row r="50" spans="1:14" ht="15" x14ac:dyDescent="0.2">
      <c r="A50" s="91" t="s">
        <v>232</v>
      </c>
      <c r="B50" s="96" t="s">
        <v>420</v>
      </c>
      <c r="C50" s="31" t="s">
        <v>420</v>
      </c>
      <c r="D50" s="31" t="s">
        <v>420</v>
      </c>
      <c r="E50" s="31" t="s">
        <v>420</v>
      </c>
      <c r="F50" s="37" t="s">
        <v>420</v>
      </c>
      <c r="G50" s="31" t="s">
        <v>420</v>
      </c>
      <c r="H50" s="32" t="s">
        <v>420</v>
      </c>
      <c r="I50" s="31" t="s">
        <v>420</v>
      </c>
      <c r="J50" s="31" t="s">
        <v>420</v>
      </c>
      <c r="K50" s="31" t="s">
        <v>420</v>
      </c>
      <c r="L50" s="220" t="s">
        <v>420</v>
      </c>
      <c r="M50" s="221" t="s">
        <v>420</v>
      </c>
      <c r="N50" s="222" t="s">
        <v>420</v>
      </c>
    </row>
    <row r="51" spans="1:14" ht="15" x14ac:dyDescent="0.2">
      <c r="A51" s="91" t="s">
        <v>238</v>
      </c>
      <c r="B51" s="96">
        <v>1</v>
      </c>
      <c r="C51" s="31">
        <v>0</v>
      </c>
      <c r="D51" s="31">
        <v>0</v>
      </c>
      <c r="E51" s="31">
        <v>0</v>
      </c>
      <c r="F51" s="37">
        <v>87</v>
      </c>
      <c r="G51" s="31">
        <v>79</v>
      </c>
      <c r="H51" s="32">
        <v>8</v>
      </c>
      <c r="I51" s="31">
        <v>0</v>
      </c>
      <c r="J51" s="31">
        <v>0</v>
      </c>
      <c r="K51" s="31">
        <v>0</v>
      </c>
      <c r="L51" s="220">
        <v>87</v>
      </c>
      <c r="M51" s="221">
        <v>79</v>
      </c>
      <c r="N51" s="222">
        <v>8</v>
      </c>
    </row>
    <row r="52" spans="1:14" ht="15" x14ac:dyDescent="0.2">
      <c r="A52" s="91" t="s">
        <v>239</v>
      </c>
      <c r="B52" s="96" t="s">
        <v>420</v>
      </c>
      <c r="C52" s="31" t="s">
        <v>420</v>
      </c>
      <c r="D52" s="31" t="s">
        <v>420</v>
      </c>
      <c r="E52" s="31" t="s">
        <v>420</v>
      </c>
      <c r="F52" s="37" t="s">
        <v>420</v>
      </c>
      <c r="G52" s="31" t="s">
        <v>420</v>
      </c>
      <c r="H52" s="32" t="s">
        <v>420</v>
      </c>
      <c r="I52" s="31" t="s">
        <v>420</v>
      </c>
      <c r="J52" s="31" t="s">
        <v>420</v>
      </c>
      <c r="K52" s="31" t="s">
        <v>420</v>
      </c>
      <c r="L52" s="220" t="s">
        <v>420</v>
      </c>
      <c r="M52" s="221" t="s">
        <v>420</v>
      </c>
      <c r="N52" s="222" t="s">
        <v>420</v>
      </c>
    </row>
    <row r="53" spans="1:14" ht="15" x14ac:dyDescent="0.2">
      <c r="A53" s="91" t="s">
        <v>240</v>
      </c>
      <c r="B53" s="96" t="s">
        <v>420</v>
      </c>
      <c r="C53" s="31" t="s">
        <v>420</v>
      </c>
      <c r="D53" s="31" t="s">
        <v>420</v>
      </c>
      <c r="E53" s="31" t="s">
        <v>420</v>
      </c>
      <c r="F53" s="37" t="s">
        <v>420</v>
      </c>
      <c r="G53" s="31" t="s">
        <v>420</v>
      </c>
      <c r="H53" s="32" t="s">
        <v>420</v>
      </c>
      <c r="I53" s="31" t="s">
        <v>420</v>
      </c>
      <c r="J53" s="31" t="s">
        <v>420</v>
      </c>
      <c r="K53" s="31" t="s">
        <v>420</v>
      </c>
      <c r="L53" s="220" t="s">
        <v>420</v>
      </c>
      <c r="M53" s="221" t="s">
        <v>420</v>
      </c>
      <c r="N53" s="222" t="s">
        <v>420</v>
      </c>
    </row>
    <row r="54" spans="1:14" ht="15" x14ac:dyDescent="0.2">
      <c r="A54" s="91" t="s">
        <v>241</v>
      </c>
      <c r="B54" s="96">
        <v>2</v>
      </c>
      <c r="C54" s="31">
        <v>7</v>
      </c>
      <c r="D54" s="31">
        <v>7</v>
      </c>
      <c r="E54" s="31">
        <v>0</v>
      </c>
      <c r="F54" s="37">
        <v>1</v>
      </c>
      <c r="G54" s="31">
        <v>0</v>
      </c>
      <c r="H54" s="32">
        <v>1</v>
      </c>
      <c r="I54" s="31">
        <v>7</v>
      </c>
      <c r="J54" s="31">
        <v>0</v>
      </c>
      <c r="K54" s="31">
        <v>7</v>
      </c>
      <c r="L54" s="220">
        <v>15</v>
      </c>
      <c r="M54" s="221">
        <v>7</v>
      </c>
      <c r="N54" s="222">
        <v>8</v>
      </c>
    </row>
    <row r="55" spans="1:14" ht="15" x14ac:dyDescent="0.2">
      <c r="A55" s="91" t="s">
        <v>242</v>
      </c>
      <c r="B55" s="96" t="s">
        <v>420</v>
      </c>
      <c r="C55" s="31" t="s">
        <v>420</v>
      </c>
      <c r="D55" s="31" t="s">
        <v>420</v>
      </c>
      <c r="E55" s="31" t="s">
        <v>420</v>
      </c>
      <c r="F55" s="37" t="s">
        <v>420</v>
      </c>
      <c r="G55" s="31" t="s">
        <v>420</v>
      </c>
      <c r="H55" s="32" t="s">
        <v>420</v>
      </c>
      <c r="I55" s="31" t="s">
        <v>420</v>
      </c>
      <c r="J55" s="31" t="s">
        <v>420</v>
      </c>
      <c r="K55" s="31" t="s">
        <v>420</v>
      </c>
      <c r="L55" s="220" t="s">
        <v>420</v>
      </c>
      <c r="M55" s="221" t="s">
        <v>420</v>
      </c>
      <c r="N55" s="222" t="s">
        <v>420</v>
      </c>
    </row>
    <row r="56" spans="1:14" ht="15" x14ac:dyDescent="0.2">
      <c r="A56" s="91" t="s">
        <v>243</v>
      </c>
      <c r="B56" s="96" t="s">
        <v>420</v>
      </c>
      <c r="C56" s="31" t="s">
        <v>420</v>
      </c>
      <c r="D56" s="31" t="s">
        <v>420</v>
      </c>
      <c r="E56" s="31" t="s">
        <v>420</v>
      </c>
      <c r="F56" s="37" t="s">
        <v>420</v>
      </c>
      <c r="G56" s="31" t="s">
        <v>420</v>
      </c>
      <c r="H56" s="32" t="s">
        <v>420</v>
      </c>
      <c r="I56" s="31" t="s">
        <v>420</v>
      </c>
      <c r="J56" s="31" t="s">
        <v>420</v>
      </c>
      <c r="K56" s="31" t="s">
        <v>420</v>
      </c>
      <c r="L56" s="220" t="s">
        <v>420</v>
      </c>
      <c r="M56" s="221" t="s">
        <v>420</v>
      </c>
      <c r="N56" s="222" t="s">
        <v>420</v>
      </c>
    </row>
    <row r="57" spans="1:14" ht="15" x14ac:dyDescent="0.2">
      <c r="A57" s="91" t="s">
        <v>244</v>
      </c>
      <c r="B57" s="96" t="s">
        <v>420</v>
      </c>
      <c r="C57" s="31" t="s">
        <v>420</v>
      </c>
      <c r="D57" s="31" t="s">
        <v>420</v>
      </c>
      <c r="E57" s="31" t="s">
        <v>420</v>
      </c>
      <c r="F57" s="37" t="s">
        <v>420</v>
      </c>
      <c r="G57" s="31" t="s">
        <v>420</v>
      </c>
      <c r="H57" s="32" t="s">
        <v>420</v>
      </c>
      <c r="I57" s="31" t="s">
        <v>420</v>
      </c>
      <c r="J57" s="31" t="s">
        <v>420</v>
      </c>
      <c r="K57" s="31" t="s">
        <v>420</v>
      </c>
      <c r="L57" s="220" t="s">
        <v>420</v>
      </c>
      <c r="M57" s="221" t="s">
        <v>420</v>
      </c>
      <c r="N57" s="222" t="s">
        <v>420</v>
      </c>
    </row>
    <row r="58" spans="1:14" ht="15" x14ac:dyDescent="0.2">
      <c r="A58" s="91" t="s">
        <v>277</v>
      </c>
      <c r="B58" s="96">
        <v>1</v>
      </c>
      <c r="C58" s="31">
        <v>0</v>
      </c>
      <c r="D58" s="31">
        <v>0</v>
      </c>
      <c r="E58" s="31">
        <v>0</v>
      </c>
      <c r="F58" s="37">
        <v>3</v>
      </c>
      <c r="G58" s="31">
        <v>2</v>
      </c>
      <c r="H58" s="32">
        <v>1</v>
      </c>
      <c r="I58" s="31">
        <v>0</v>
      </c>
      <c r="J58" s="31">
        <v>0</v>
      </c>
      <c r="K58" s="31">
        <v>0</v>
      </c>
      <c r="L58" s="220">
        <v>3</v>
      </c>
      <c r="M58" s="221">
        <v>2</v>
      </c>
      <c r="N58" s="222">
        <v>1</v>
      </c>
    </row>
    <row r="59" spans="1:14" ht="15" x14ac:dyDescent="0.2">
      <c r="A59" s="91" t="s">
        <v>245</v>
      </c>
      <c r="B59" s="96">
        <v>1</v>
      </c>
      <c r="C59" s="31">
        <v>0</v>
      </c>
      <c r="D59" s="31">
        <v>0</v>
      </c>
      <c r="E59" s="31">
        <v>0</v>
      </c>
      <c r="F59" s="37">
        <v>0</v>
      </c>
      <c r="G59" s="31">
        <v>0</v>
      </c>
      <c r="H59" s="32">
        <v>0</v>
      </c>
      <c r="I59" s="31">
        <v>7</v>
      </c>
      <c r="J59" s="31">
        <v>6</v>
      </c>
      <c r="K59" s="31">
        <v>1</v>
      </c>
      <c r="L59" s="220">
        <v>7</v>
      </c>
      <c r="M59" s="221">
        <v>6</v>
      </c>
      <c r="N59" s="222">
        <v>1</v>
      </c>
    </row>
    <row r="60" spans="1:14" ht="15" x14ac:dyDescent="0.2">
      <c r="A60" s="91" t="s">
        <v>246</v>
      </c>
      <c r="B60" s="96" t="s">
        <v>420</v>
      </c>
      <c r="C60" s="31" t="s">
        <v>420</v>
      </c>
      <c r="D60" s="31" t="s">
        <v>420</v>
      </c>
      <c r="E60" s="31" t="s">
        <v>420</v>
      </c>
      <c r="F60" s="37" t="s">
        <v>420</v>
      </c>
      <c r="G60" s="31" t="s">
        <v>420</v>
      </c>
      <c r="H60" s="32" t="s">
        <v>420</v>
      </c>
      <c r="I60" s="31" t="s">
        <v>420</v>
      </c>
      <c r="J60" s="31" t="s">
        <v>420</v>
      </c>
      <c r="K60" s="31" t="s">
        <v>420</v>
      </c>
      <c r="L60" s="220" t="s">
        <v>420</v>
      </c>
      <c r="M60" s="221" t="s">
        <v>420</v>
      </c>
      <c r="N60" s="222" t="s">
        <v>420</v>
      </c>
    </row>
    <row r="61" spans="1:14" ht="15" x14ac:dyDescent="0.2">
      <c r="A61" s="91" t="s">
        <v>247</v>
      </c>
      <c r="B61" s="96" t="s">
        <v>420</v>
      </c>
      <c r="C61" s="31" t="s">
        <v>420</v>
      </c>
      <c r="D61" s="31" t="s">
        <v>420</v>
      </c>
      <c r="E61" s="31" t="s">
        <v>420</v>
      </c>
      <c r="F61" s="37" t="s">
        <v>420</v>
      </c>
      <c r="G61" s="31" t="s">
        <v>420</v>
      </c>
      <c r="H61" s="32" t="s">
        <v>420</v>
      </c>
      <c r="I61" s="31" t="s">
        <v>420</v>
      </c>
      <c r="J61" s="31" t="s">
        <v>420</v>
      </c>
      <c r="K61" s="31" t="s">
        <v>420</v>
      </c>
      <c r="L61" s="220" t="s">
        <v>420</v>
      </c>
      <c r="M61" s="221" t="s">
        <v>420</v>
      </c>
      <c r="N61" s="222" t="s">
        <v>420</v>
      </c>
    </row>
    <row r="62" spans="1:14" ht="15" x14ac:dyDescent="0.2">
      <c r="A62" s="91" t="s">
        <v>248</v>
      </c>
      <c r="B62" s="96" t="s">
        <v>420</v>
      </c>
      <c r="C62" s="31" t="s">
        <v>420</v>
      </c>
      <c r="D62" s="31" t="s">
        <v>420</v>
      </c>
      <c r="E62" s="31" t="s">
        <v>420</v>
      </c>
      <c r="F62" s="37" t="s">
        <v>420</v>
      </c>
      <c r="G62" s="31" t="s">
        <v>420</v>
      </c>
      <c r="H62" s="32" t="s">
        <v>420</v>
      </c>
      <c r="I62" s="31" t="s">
        <v>420</v>
      </c>
      <c r="J62" s="31" t="s">
        <v>420</v>
      </c>
      <c r="K62" s="31" t="s">
        <v>420</v>
      </c>
      <c r="L62" s="220" t="s">
        <v>420</v>
      </c>
      <c r="M62" s="221" t="s">
        <v>420</v>
      </c>
      <c r="N62" s="222" t="s">
        <v>420</v>
      </c>
    </row>
    <row r="63" spans="1:14" ht="15" x14ac:dyDescent="0.2">
      <c r="A63" s="91" t="s">
        <v>437</v>
      </c>
      <c r="B63" s="96" t="s">
        <v>420</v>
      </c>
      <c r="C63" s="31" t="s">
        <v>420</v>
      </c>
      <c r="D63" s="31" t="s">
        <v>420</v>
      </c>
      <c r="E63" s="31" t="s">
        <v>420</v>
      </c>
      <c r="F63" s="37" t="s">
        <v>420</v>
      </c>
      <c r="G63" s="31" t="s">
        <v>420</v>
      </c>
      <c r="H63" s="32" t="s">
        <v>420</v>
      </c>
      <c r="I63" s="31" t="s">
        <v>420</v>
      </c>
      <c r="J63" s="31" t="s">
        <v>420</v>
      </c>
      <c r="K63" s="31" t="s">
        <v>420</v>
      </c>
      <c r="L63" s="220" t="s">
        <v>420</v>
      </c>
      <c r="M63" s="221" t="s">
        <v>420</v>
      </c>
      <c r="N63" s="222" t="s">
        <v>420</v>
      </c>
    </row>
    <row r="64" spans="1:14" ht="15" x14ac:dyDescent="0.2">
      <c r="A64" s="91" t="s">
        <v>249</v>
      </c>
      <c r="B64" s="96">
        <v>3</v>
      </c>
      <c r="C64" s="31">
        <v>18</v>
      </c>
      <c r="D64" s="31">
        <v>13</v>
      </c>
      <c r="E64" s="31">
        <v>5</v>
      </c>
      <c r="F64" s="37">
        <v>15</v>
      </c>
      <c r="G64" s="31">
        <v>10</v>
      </c>
      <c r="H64" s="32">
        <v>5</v>
      </c>
      <c r="I64" s="31">
        <v>73</v>
      </c>
      <c r="J64" s="31">
        <v>32</v>
      </c>
      <c r="K64" s="31">
        <v>41</v>
      </c>
      <c r="L64" s="220">
        <v>106</v>
      </c>
      <c r="M64" s="221">
        <v>55</v>
      </c>
      <c r="N64" s="222">
        <v>51</v>
      </c>
    </row>
    <row r="65" spans="1:14" ht="15" x14ac:dyDescent="0.2">
      <c r="A65" s="91" t="s">
        <v>250</v>
      </c>
      <c r="B65" s="96" t="s">
        <v>420</v>
      </c>
      <c r="C65" s="31" t="s">
        <v>420</v>
      </c>
      <c r="D65" s="31" t="s">
        <v>420</v>
      </c>
      <c r="E65" s="31" t="s">
        <v>420</v>
      </c>
      <c r="F65" s="37" t="s">
        <v>420</v>
      </c>
      <c r="G65" s="31" t="s">
        <v>420</v>
      </c>
      <c r="H65" s="32" t="s">
        <v>420</v>
      </c>
      <c r="I65" s="31" t="s">
        <v>420</v>
      </c>
      <c r="J65" s="31" t="s">
        <v>420</v>
      </c>
      <c r="K65" s="31" t="s">
        <v>420</v>
      </c>
      <c r="L65" s="220" t="s">
        <v>420</v>
      </c>
      <c r="M65" s="221" t="s">
        <v>420</v>
      </c>
      <c r="N65" s="222" t="s">
        <v>420</v>
      </c>
    </row>
    <row r="66" spans="1:14" ht="15" x14ac:dyDescent="0.2">
      <c r="A66" s="91" t="s">
        <v>276</v>
      </c>
      <c r="B66" s="96">
        <v>3</v>
      </c>
      <c r="C66" s="31">
        <v>53</v>
      </c>
      <c r="D66" s="31">
        <v>47</v>
      </c>
      <c r="E66" s="31">
        <v>6</v>
      </c>
      <c r="F66" s="37">
        <v>5</v>
      </c>
      <c r="G66" s="31">
        <v>2</v>
      </c>
      <c r="H66" s="32">
        <v>3</v>
      </c>
      <c r="I66" s="31">
        <v>0</v>
      </c>
      <c r="J66" s="31">
        <v>0</v>
      </c>
      <c r="K66" s="31">
        <v>0</v>
      </c>
      <c r="L66" s="220">
        <v>58</v>
      </c>
      <c r="M66" s="221">
        <v>49</v>
      </c>
      <c r="N66" s="222">
        <v>9</v>
      </c>
    </row>
    <row r="67" spans="1:14" ht="15" x14ac:dyDescent="0.2">
      <c r="A67" s="91" t="s">
        <v>253</v>
      </c>
      <c r="B67" s="96" t="s">
        <v>420</v>
      </c>
      <c r="C67" s="31" t="s">
        <v>420</v>
      </c>
      <c r="D67" s="31" t="s">
        <v>420</v>
      </c>
      <c r="E67" s="31" t="s">
        <v>420</v>
      </c>
      <c r="F67" s="37" t="s">
        <v>420</v>
      </c>
      <c r="G67" s="31" t="s">
        <v>420</v>
      </c>
      <c r="H67" s="32" t="s">
        <v>420</v>
      </c>
      <c r="I67" s="31" t="s">
        <v>420</v>
      </c>
      <c r="J67" s="31" t="s">
        <v>420</v>
      </c>
      <c r="K67" s="31" t="s">
        <v>420</v>
      </c>
      <c r="L67" s="220" t="s">
        <v>420</v>
      </c>
      <c r="M67" s="221" t="s">
        <v>420</v>
      </c>
      <c r="N67" s="222" t="s">
        <v>420</v>
      </c>
    </row>
    <row r="68" spans="1:14" ht="15" x14ac:dyDescent="0.2">
      <c r="A68" s="91" t="s">
        <v>252</v>
      </c>
      <c r="B68" s="96">
        <v>1</v>
      </c>
      <c r="C68" s="31">
        <v>0</v>
      </c>
      <c r="D68" s="31">
        <v>0</v>
      </c>
      <c r="E68" s="31">
        <v>0</v>
      </c>
      <c r="F68" s="37">
        <v>0</v>
      </c>
      <c r="G68" s="31">
        <v>0</v>
      </c>
      <c r="H68" s="32">
        <v>0</v>
      </c>
      <c r="I68" s="31">
        <v>17</v>
      </c>
      <c r="J68" s="31">
        <v>2</v>
      </c>
      <c r="K68" s="31">
        <v>15</v>
      </c>
      <c r="L68" s="220">
        <v>17</v>
      </c>
      <c r="M68" s="221">
        <v>2</v>
      </c>
      <c r="N68" s="222">
        <v>15</v>
      </c>
    </row>
    <row r="69" spans="1:14" ht="15" x14ac:dyDescent="0.2">
      <c r="A69" s="94" t="s">
        <v>259</v>
      </c>
      <c r="B69" s="96">
        <v>4</v>
      </c>
      <c r="C69" s="31">
        <v>60</v>
      </c>
      <c r="D69" s="31">
        <v>44</v>
      </c>
      <c r="E69" s="31">
        <v>16</v>
      </c>
      <c r="F69" s="37">
        <v>38</v>
      </c>
      <c r="G69" s="31">
        <v>33</v>
      </c>
      <c r="H69" s="32">
        <v>5</v>
      </c>
      <c r="I69" s="31">
        <v>8</v>
      </c>
      <c r="J69" s="31">
        <v>5</v>
      </c>
      <c r="K69" s="31">
        <v>3</v>
      </c>
      <c r="L69" s="220">
        <v>106</v>
      </c>
      <c r="M69" s="221">
        <v>82</v>
      </c>
      <c r="N69" s="222">
        <v>24</v>
      </c>
    </row>
    <row r="70" spans="1:14" ht="15" x14ac:dyDescent="0.2">
      <c r="A70" s="91" t="s">
        <v>254</v>
      </c>
      <c r="B70" s="96">
        <v>1</v>
      </c>
      <c r="C70" s="31">
        <v>10</v>
      </c>
      <c r="D70" s="31">
        <v>2</v>
      </c>
      <c r="E70" s="31">
        <v>8</v>
      </c>
      <c r="F70" s="37">
        <v>0</v>
      </c>
      <c r="G70" s="31">
        <v>0</v>
      </c>
      <c r="H70" s="32">
        <v>0</v>
      </c>
      <c r="I70" s="31">
        <v>0</v>
      </c>
      <c r="J70" s="31">
        <v>0</v>
      </c>
      <c r="K70" s="31">
        <v>0</v>
      </c>
      <c r="L70" s="220">
        <v>10</v>
      </c>
      <c r="M70" s="221">
        <v>2</v>
      </c>
      <c r="N70" s="222">
        <v>8</v>
      </c>
    </row>
    <row r="71" spans="1:14" ht="15" x14ac:dyDescent="0.2">
      <c r="A71" s="91" t="s">
        <v>255</v>
      </c>
      <c r="B71" s="96" t="s">
        <v>420</v>
      </c>
      <c r="C71" s="31" t="s">
        <v>420</v>
      </c>
      <c r="D71" s="31" t="s">
        <v>420</v>
      </c>
      <c r="E71" s="31" t="s">
        <v>420</v>
      </c>
      <c r="F71" s="37" t="s">
        <v>420</v>
      </c>
      <c r="G71" s="31" t="s">
        <v>420</v>
      </c>
      <c r="H71" s="32" t="s">
        <v>420</v>
      </c>
      <c r="I71" s="31" t="s">
        <v>420</v>
      </c>
      <c r="J71" s="31" t="s">
        <v>420</v>
      </c>
      <c r="K71" s="31" t="s">
        <v>420</v>
      </c>
      <c r="L71" s="220" t="s">
        <v>420</v>
      </c>
      <c r="M71" s="221" t="s">
        <v>420</v>
      </c>
      <c r="N71" s="222" t="s">
        <v>420</v>
      </c>
    </row>
    <row r="72" spans="1:14" ht="15" x14ac:dyDescent="0.2">
      <c r="A72" s="91" t="s">
        <v>270</v>
      </c>
      <c r="B72" s="96">
        <v>1</v>
      </c>
      <c r="C72" s="31">
        <v>9</v>
      </c>
      <c r="D72" s="31">
        <v>9</v>
      </c>
      <c r="E72" s="31">
        <v>0</v>
      </c>
      <c r="F72" s="37">
        <v>0</v>
      </c>
      <c r="G72" s="31">
        <v>0</v>
      </c>
      <c r="H72" s="32">
        <v>0</v>
      </c>
      <c r="I72" s="31">
        <v>0</v>
      </c>
      <c r="J72" s="31">
        <v>0</v>
      </c>
      <c r="K72" s="31">
        <v>0</v>
      </c>
      <c r="L72" s="220">
        <v>9</v>
      </c>
      <c r="M72" s="221">
        <v>9</v>
      </c>
      <c r="N72" s="222">
        <v>0</v>
      </c>
    </row>
    <row r="73" spans="1:14" ht="15" x14ac:dyDescent="0.2">
      <c r="A73" s="91" t="s">
        <v>280</v>
      </c>
      <c r="B73" s="96" t="s">
        <v>420</v>
      </c>
      <c r="C73" s="31" t="s">
        <v>420</v>
      </c>
      <c r="D73" s="31" t="s">
        <v>420</v>
      </c>
      <c r="E73" s="31" t="s">
        <v>420</v>
      </c>
      <c r="F73" s="37" t="s">
        <v>420</v>
      </c>
      <c r="G73" s="31" t="s">
        <v>420</v>
      </c>
      <c r="H73" s="32" t="s">
        <v>420</v>
      </c>
      <c r="I73" s="31" t="s">
        <v>420</v>
      </c>
      <c r="J73" s="31" t="s">
        <v>420</v>
      </c>
      <c r="K73" s="31" t="s">
        <v>420</v>
      </c>
      <c r="L73" s="220" t="s">
        <v>420</v>
      </c>
      <c r="M73" s="221" t="s">
        <v>420</v>
      </c>
      <c r="N73" s="222" t="s">
        <v>420</v>
      </c>
    </row>
    <row r="74" spans="1:14" ht="15" x14ac:dyDescent="0.2">
      <c r="A74" s="91" t="s">
        <v>256</v>
      </c>
      <c r="B74" s="96" t="s">
        <v>420</v>
      </c>
      <c r="C74" s="31" t="s">
        <v>420</v>
      </c>
      <c r="D74" s="31" t="s">
        <v>420</v>
      </c>
      <c r="E74" s="31" t="s">
        <v>420</v>
      </c>
      <c r="F74" s="37" t="s">
        <v>420</v>
      </c>
      <c r="G74" s="31" t="s">
        <v>420</v>
      </c>
      <c r="H74" s="32" t="s">
        <v>420</v>
      </c>
      <c r="I74" s="31" t="s">
        <v>420</v>
      </c>
      <c r="J74" s="31" t="s">
        <v>420</v>
      </c>
      <c r="K74" s="31" t="s">
        <v>420</v>
      </c>
      <c r="L74" s="220" t="s">
        <v>420</v>
      </c>
      <c r="M74" s="221" t="s">
        <v>420</v>
      </c>
      <c r="N74" s="222" t="s">
        <v>420</v>
      </c>
    </row>
    <row r="75" spans="1:14" ht="15" x14ac:dyDescent="0.2">
      <c r="A75" s="91" t="s">
        <v>257</v>
      </c>
      <c r="B75" s="96" t="s">
        <v>420</v>
      </c>
      <c r="C75" s="31" t="s">
        <v>420</v>
      </c>
      <c r="D75" s="31" t="s">
        <v>420</v>
      </c>
      <c r="E75" s="31" t="s">
        <v>420</v>
      </c>
      <c r="F75" s="37" t="s">
        <v>420</v>
      </c>
      <c r="G75" s="31" t="s">
        <v>420</v>
      </c>
      <c r="H75" s="32" t="s">
        <v>420</v>
      </c>
      <c r="I75" s="31" t="s">
        <v>420</v>
      </c>
      <c r="J75" s="31" t="s">
        <v>420</v>
      </c>
      <c r="K75" s="31" t="s">
        <v>420</v>
      </c>
      <c r="L75" s="220" t="s">
        <v>420</v>
      </c>
      <c r="M75" s="221" t="s">
        <v>420</v>
      </c>
      <c r="N75" s="222" t="s">
        <v>420</v>
      </c>
    </row>
    <row r="76" spans="1:14" ht="15" x14ac:dyDescent="0.2">
      <c r="A76" s="91" t="s">
        <v>258</v>
      </c>
      <c r="B76" s="96" t="s">
        <v>420</v>
      </c>
      <c r="C76" s="31" t="s">
        <v>420</v>
      </c>
      <c r="D76" s="31" t="s">
        <v>420</v>
      </c>
      <c r="E76" s="31" t="s">
        <v>420</v>
      </c>
      <c r="F76" s="37" t="s">
        <v>420</v>
      </c>
      <c r="G76" s="31" t="s">
        <v>420</v>
      </c>
      <c r="H76" s="32" t="s">
        <v>420</v>
      </c>
      <c r="I76" s="31" t="s">
        <v>420</v>
      </c>
      <c r="J76" s="31" t="s">
        <v>420</v>
      </c>
      <c r="K76" s="31" t="s">
        <v>420</v>
      </c>
      <c r="L76" s="220" t="s">
        <v>420</v>
      </c>
      <c r="M76" s="221" t="s">
        <v>420</v>
      </c>
      <c r="N76" s="222" t="s">
        <v>420</v>
      </c>
    </row>
    <row r="77" spans="1:14" ht="15" x14ac:dyDescent="0.2">
      <c r="A77" s="91" t="s">
        <v>260</v>
      </c>
      <c r="B77" s="96" t="s">
        <v>420</v>
      </c>
      <c r="C77" s="31" t="s">
        <v>420</v>
      </c>
      <c r="D77" s="31" t="s">
        <v>420</v>
      </c>
      <c r="E77" s="31" t="s">
        <v>420</v>
      </c>
      <c r="F77" s="37" t="s">
        <v>420</v>
      </c>
      <c r="G77" s="31" t="s">
        <v>420</v>
      </c>
      <c r="H77" s="32" t="s">
        <v>420</v>
      </c>
      <c r="I77" s="31" t="s">
        <v>420</v>
      </c>
      <c r="J77" s="31" t="s">
        <v>420</v>
      </c>
      <c r="K77" s="31" t="s">
        <v>420</v>
      </c>
      <c r="L77" s="220" t="s">
        <v>420</v>
      </c>
      <c r="M77" s="221" t="s">
        <v>420</v>
      </c>
      <c r="N77" s="222" t="s">
        <v>420</v>
      </c>
    </row>
    <row r="78" spans="1:14" ht="15" x14ac:dyDescent="0.2">
      <c r="A78" s="91" t="s">
        <v>264</v>
      </c>
      <c r="B78" s="96" t="s">
        <v>420</v>
      </c>
      <c r="C78" s="31" t="s">
        <v>420</v>
      </c>
      <c r="D78" s="31" t="s">
        <v>420</v>
      </c>
      <c r="E78" s="31" t="s">
        <v>420</v>
      </c>
      <c r="F78" s="37" t="s">
        <v>420</v>
      </c>
      <c r="G78" s="31" t="s">
        <v>420</v>
      </c>
      <c r="H78" s="32" t="s">
        <v>420</v>
      </c>
      <c r="I78" s="31" t="s">
        <v>420</v>
      </c>
      <c r="J78" s="31" t="s">
        <v>420</v>
      </c>
      <c r="K78" s="31" t="s">
        <v>420</v>
      </c>
      <c r="L78" s="220" t="s">
        <v>420</v>
      </c>
      <c r="M78" s="221" t="s">
        <v>420</v>
      </c>
      <c r="N78" s="222" t="s">
        <v>420</v>
      </c>
    </row>
    <row r="79" spans="1:14" ht="15" x14ac:dyDescent="0.2">
      <c r="A79" s="91" t="s">
        <v>261</v>
      </c>
      <c r="B79" s="96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20">
        <v>15</v>
      </c>
      <c r="M79" s="221">
        <v>15</v>
      </c>
      <c r="N79" s="222">
        <v>0</v>
      </c>
    </row>
    <row r="80" spans="1:14" ht="15" x14ac:dyDescent="0.2">
      <c r="A80" s="91" t="s">
        <v>265</v>
      </c>
      <c r="B80" s="96" t="s">
        <v>420</v>
      </c>
      <c r="C80" s="31" t="s">
        <v>420</v>
      </c>
      <c r="D80" s="31" t="s">
        <v>420</v>
      </c>
      <c r="E80" s="31" t="s">
        <v>420</v>
      </c>
      <c r="F80" s="37" t="s">
        <v>420</v>
      </c>
      <c r="G80" s="31" t="s">
        <v>420</v>
      </c>
      <c r="H80" s="32" t="s">
        <v>420</v>
      </c>
      <c r="I80" s="31" t="s">
        <v>420</v>
      </c>
      <c r="J80" s="31" t="s">
        <v>420</v>
      </c>
      <c r="K80" s="31" t="s">
        <v>420</v>
      </c>
      <c r="L80" s="220" t="s">
        <v>420</v>
      </c>
      <c r="M80" s="221" t="s">
        <v>420</v>
      </c>
      <c r="N80" s="222" t="s">
        <v>420</v>
      </c>
    </row>
    <row r="81" spans="1:14" ht="15" x14ac:dyDescent="0.2">
      <c r="A81" s="91" t="s">
        <v>266</v>
      </c>
      <c r="B81" s="96">
        <v>1</v>
      </c>
      <c r="C81" s="31">
        <v>31</v>
      </c>
      <c r="D81" s="31">
        <v>27</v>
      </c>
      <c r="E81" s="31">
        <v>4</v>
      </c>
      <c r="F81" s="37">
        <v>0</v>
      </c>
      <c r="G81" s="31">
        <v>0</v>
      </c>
      <c r="H81" s="32">
        <v>0</v>
      </c>
      <c r="I81" s="31">
        <v>0</v>
      </c>
      <c r="J81" s="31">
        <v>0</v>
      </c>
      <c r="K81" s="31">
        <v>0</v>
      </c>
      <c r="L81" s="220">
        <v>31</v>
      </c>
      <c r="M81" s="221">
        <v>27</v>
      </c>
      <c r="N81" s="222">
        <v>4</v>
      </c>
    </row>
    <row r="82" spans="1:14" ht="15" x14ac:dyDescent="0.2">
      <c r="A82" s="91" t="s">
        <v>271</v>
      </c>
      <c r="B82" s="96" t="s">
        <v>420</v>
      </c>
      <c r="C82" s="31" t="s">
        <v>420</v>
      </c>
      <c r="D82" s="31" t="s">
        <v>420</v>
      </c>
      <c r="E82" s="31" t="s">
        <v>420</v>
      </c>
      <c r="F82" s="37" t="s">
        <v>420</v>
      </c>
      <c r="G82" s="31" t="s">
        <v>420</v>
      </c>
      <c r="H82" s="32" t="s">
        <v>420</v>
      </c>
      <c r="I82" s="31" t="s">
        <v>420</v>
      </c>
      <c r="J82" s="31" t="s">
        <v>420</v>
      </c>
      <c r="K82" s="31" t="s">
        <v>420</v>
      </c>
      <c r="L82" s="220" t="s">
        <v>420</v>
      </c>
      <c r="M82" s="221" t="s">
        <v>420</v>
      </c>
      <c r="N82" s="222" t="s">
        <v>420</v>
      </c>
    </row>
    <row r="83" spans="1:14" ht="15" x14ac:dyDescent="0.2">
      <c r="A83" s="91" t="s">
        <v>267</v>
      </c>
      <c r="B83" s="96" t="s">
        <v>420</v>
      </c>
      <c r="C83" s="31" t="s">
        <v>420</v>
      </c>
      <c r="D83" s="31" t="s">
        <v>420</v>
      </c>
      <c r="E83" s="31" t="s">
        <v>420</v>
      </c>
      <c r="F83" s="37" t="s">
        <v>420</v>
      </c>
      <c r="G83" s="31" t="s">
        <v>420</v>
      </c>
      <c r="H83" s="32" t="s">
        <v>420</v>
      </c>
      <c r="I83" s="31" t="s">
        <v>420</v>
      </c>
      <c r="J83" s="31" t="s">
        <v>420</v>
      </c>
      <c r="K83" s="31" t="s">
        <v>420</v>
      </c>
      <c r="L83" s="220" t="s">
        <v>420</v>
      </c>
      <c r="M83" s="221" t="s">
        <v>420</v>
      </c>
      <c r="N83" s="222" t="s">
        <v>420</v>
      </c>
    </row>
    <row r="84" spans="1:14" ht="15" x14ac:dyDescent="0.2">
      <c r="A84" s="91" t="s">
        <v>269</v>
      </c>
      <c r="B84" s="96" t="s">
        <v>420</v>
      </c>
      <c r="C84" s="31" t="s">
        <v>420</v>
      </c>
      <c r="D84" s="31" t="s">
        <v>420</v>
      </c>
      <c r="E84" s="31" t="s">
        <v>420</v>
      </c>
      <c r="F84" s="37" t="s">
        <v>420</v>
      </c>
      <c r="G84" s="31" t="s">
        <v>420</v>
      </c>
      <c r="H84" s="32" t="s">
        <v>420</v>
      </c>
      <c r="I84" s="31" t="s">
        <v>420</v>
      </c>
      <c r="J84" s="31" t="s">
        <v>420</v>
      </c>
      <c r="K84" s="31" t="s">
        <v>420</v>
      </c>
      <c r="L84" s="220" t="s">
        <v>420</v>
      </c>
      <c r="M84" s="221" t="s">
        <v>420</v>
      </c>
      <c r="N84" s="222" t="s">
        <v>420</v>
      </c>
    </row>
    <row r="85" spans="1:14" ht="15" x14ac:dyDescent="0.2">
      <c r="A85" s="91" t="s">
        <v>272</v>
      </c>
      <c r="B85" s="96">
        <v>3</v>
      </c>
      <c r="C85" s="31">
        <v>36</v>
      </c>
      <c r="D85" s="31">
        <v>29</v>
      </c>
      <c r="E85" s="31">
        <v>7</v>
      </c>
      <c r="F85" s="37">
        <v>47</v>
      </c>
      <c r="G85" s="31">
        <v>31</v>
      </c>
      <c r="H85" s="32">
        <v>16</v>
      </c>
      <c r="I85" s="31">
        <v>0</v>
      </c>
      <c r="J85" s="31">
        <v>0</v>
      </c>
      <c r="K85" s="31">
        <v>0</v>
      </c>
      <c r="L85" s="220">
        <v>83</v>
      </c>
      <c r="M85" s="221">
        <v>60</v>
      </c>
      <c r="N85" s="222">
        <v>23</v>
      </c>
    </row>
    <row r="86" spans="1:14" ht="15" x14ac:dyDescent="0.2">
      <c r="A86" s="91" t="s">
        <v>273</v>
      </c>
      <c r="B86" s="96">
        <v>3</v>
      </c>
      <c r="C86" s="31">
        <v>28</v>
      </c>
      <c r="D86" s="31">
        <v>25</v>
      </c>
      <c r="E86" s="31">
        <v>3</v>
      </c>
      <c r="F86" s="37">
        <v>1</v>
      </c>
      <c r="G86" s="31">
        <v>0</v>
      </c>
      <c r="H86" s="32">
        <v>1</v>
      </c>
      <c r="I86" s="31">
        <v>0</v>
      </c>
      <c r="J86" s="31">
        <v>0</v>
      </c>
      <c r="K86" s="31">
        <v>0</v>
      </c>
      <c r="L86" s="220">
        <v>29</v>
      </c>
      <c r="M86" s="221">
        <v>25</v>
      </c>
      <c r="N86" s="222">
        <v>4</v>
      </c>
    </row>
    <row r="87" spans="1:14" ht="15" x14ac:dyDescent="0.2">
      <c r="A87" s="91" t="s">
        <v>221</v>
      </c>
      <c r="B87" s="96">
        <v>1</v>
      </c>
      <c r="C87" s="31">
        <v>0</v>
      </c>
      <c r="D87" s="31">
        <v>0</v>
      </c>
      <c r="E87" s="31">
        <v>0</v>
      </c>
      <c r="F87" s="37">
        <v>0</v>
      </c>
      <c r="G87" s="31">
        <v>0</v>
      </c>
      <c r="H87" s="32">
        <v>0</v>
      </c>
      <c r="I87" s="31">
        <v>7</v>
      </c>
      <c r="J87" s="31">
        <v>6</v>
      </c>
      <c r="K87" s="31">
        <v>1</v>
      </c>
      <c r="L87" s="220">
        <v>7</v>
      </c>
      <c r="M87" s="221">
        <v>6</v>
      </c>
      <c r="N87" s="222">
        <v>1</v>
      </c>
    </row>
    <row r="88" spans="1:14" ht="15" x14ac:dyDescent="0.2">
      <c r="A88" s="91" t="s">
        <v>222</v>
      </c>
      <c r="B88" s="96" t="s">
        <v>420</v>
      </c>
      <c r="C88" s="31" t="s">
        <v>420</v>
      </c>
      <c r="D88" s="31" t="s">
        <v>420</v>
      </c>
      <c r="E88" s="31" t="s">
        <v>420</v>
      </c>
      <c r="F88" s="37" t="s">
        <v>420</v>
      </c>
      <c r="G88" s="31" t="s">
        <v>420</v>
      </c>
      <c r="H88" s="32" t="s">
        <v>420</v>
      </c>
      <c r="I88" s="31" t="s">
        <v>420</v>
      </c>
      <c r="J88" s="31" t="s">
        <v>420</v>
      </c>
      <c r="K88" s="31" t="s">
        <v>420</v>
      </c>
      <c r="L88" s="220" t="s">
        <v>420</v>
      </c>
      <c r="M88" s="221" t="s">
        <v>420</v>
      </c>
      <c r="N88" s="222" t="s">
        <v>420</v>
      </c>
    </row>
    <row r="89" spans="1:14" ht="15" x14ac:dyDescent="0.2">
      <c r="A89" s="91" t="s">
        <v>223</v>
      </c>
      <c r="B89" s="96" t="s">
        <v>420</v>
      </c>
      <c r="C89" s="31" t="s">
        <v>420</v>
      </c>
      <c r="D89" s="31" t="s">
        <v>420</v>
      </c>
      <c r="E89" s="31" t="s">
        <v>420</v>
      </c>
      <c r="F89" s="37" t="s">
        <v>420</v>
      </c>
      <c r="G89" s="31" t="s">
        <v>420</v>
      </c>
      <c r="H89" s="32" t="s">
        <v>420</v>
      </c>
      <c r="I89" s="31" t="s">
        <v>420</v>
      </c>
      <c r="J89" s="31" t="s">
        <v>420</v>
      </c>
      <c r="K89" s="31" t="s">
        <v>420</v>
      </c>
      <c r="L89" s="220" t="s">
        <v>420</v>
      </c>
      <c r="M89" s="221" t="s">
        <v>420</v>
      </c>
      <c r="N89" s="222" t="s">
        <v>420</v>
      </c>
    </row>
    <row r="90" spans="1:14" ht="15" x14ac:dyDescent="0.2">
      <c r="A90" s="91" t="s">
        <v>224</v>
      </c>
      <c r="B90" s="96" t="s">
        <v>420</v>
      </c>
      <c r="C90" s="31" t="s">
        <v>420</v>
      </c>
      <c r="D90" s="31" t="s">
        <v>420</v>
      </c>
      <c r="E90" s="31" t="s">
        <v>420</v>
      </c>
      <c r="F90" s="37" t="s">
        <v>420</v>
      </c>
      <c r="G90" s="31" t="s">
        <v>420</v>
      </c>
      <c r="H90" s="32" t="s">
        <v>420</v>
      </c>
      <c r="I90" s="31" t="s">
        <v>420</v>
      </c>
      <c r="J90" s="31" t="s">
        <v>420</v>
      </c>
      <c r="K90" s="31" t="s">
        <v>420</v>
      </c>
      <c r="L90" s="220" t="s">
        <v>420</v>
      </c>
      <c r="M90" s="221" t="s">
        <v>420</v>
      </c>
      <c r="N90" s="222" t="s">
        <v>420</v>
      </c>
    </row>
    <row r="91" spans="1:14" ht="15" x14ac:dyDescent="0.2">
      <c r="A91" s="91" t="s">
        <v>275</v>
      </c>
      <c r="B91" s="96">
        <v>6</v>
      </c>
      <c r="C91" s="31">
        <v>158</v>
      </c>
      <c r="D91" s="31">
        <v>149</v>
      </c>
      <c r="E91" s="31">
        <v>9</v>
      </c>
      <c r="F91" s="37">
        <v>0</v>
      </c>
      <c r="G91" s="31">
        <v>0</v>
      </c>
      <c r="H91" s="32">
        <v>0</v>
      </c>
      <c r="I91" s="31">
        <v>28</v>
      </c>
      <c r="J91" s="31">
        <v>27</v>
      </c>
      <c r="K91" s="31">
        <v>1</v>
      </c>
      <c r="L91" s="220">
        <v>186</v>
      </c>
      <c r="M91" s="221">
        <v>176</v>
      </c>
      <c r="N91" s="222">
        <v>10</v>
      </c>
    </row>
    <row r="92" spans="1:14" ht="15" x14ac:dyDescent="0.2">
      <c r="A92" s="95" t="s">
        <v>274</v>
      </c>
      <c r="B92" s="97">
        <v>1</v>
      </c>
      <c r="C92" s="33">
        <v>32</v>
      </c>
      <c r="D92" s="33">
        <v>23</v>
      </c>
      <c r="E92" s="33">
        <v>9</v>
      </c>
      <c r="F92" s="38">
        <v>0</v>
      </c>
      <c r="G92" s="33">
        <v>0</v>
      </c>
      <c r="H92" s="34">
        <v>0</v>
      </c>
      <c r="I92" s="33">
        <v>0</v>
      </c>
      <c r="J92" s="33">
        <v>0</v>
      </c>
      <c r="K92" s="33">
        <v>0</v>
      </c>
      <c r="L92" s="223">
        <v>32</v>
      </c>
      <c r="M92" s="224">
        <v>23</v>
      </c>
      <c r="N92" s="225">
        <v>9</v>
      </c>
    </row>
    <row r="93" spans="1:14" ht="25.15" customHeight="1" x14ac:dyDescent="0.2">
      <c r="A93" s="833" t="s">
        <v>423</v>
      </c>
      <c r="B93" s="834">
        <v>96</v>
      </c>
      <c r="C93" s="835">
        <v>1010</v>
      </c>
      <c r="D93" s="835">
        <v>841</v>
      </c>
      <c r="E93" s="835">
        <v>169</v>
      </c>
      <c r="F93" s="836">
        <v>641</v>
      </c>
      <c r="G93" s="835">
        <v>522</v>
      </c>
      <c r="H93" s="837">
        <v>119</v>
      </c>
      <c r="I93" s="835">
        <v>279</v>
      </c>
      <c r="J93" s="835">
        <v>146</v>
      </c>
      <c r="K93" s="835">
        <v>133</v>
      </c>
      <c r="L93" s="836">
        <v>1930</v>
      </c>
      <c r="M93" s="835">
        <v>1509</v>
      </c>
      <c r="N93" s="837">
        <v>421</v>
      </c>
    </row>
    <row r="94" spans="1:14" x14ac:dyDescent="0.2">
      <c r="M94" s="2"/>
      <c r="N94" s="35"/>
    </row>
    <row r="95" spans="1:14" x14ac:dyDescent="0.2">
      <c r="A95" s="5" t="s">
        <v>283</v>
      </c>
      <c r="I95" s="5" t="s">
        <v>284</v>
      </c>
      <c r="M95" s="2"/>
      <c r="N95" s="35"/>
    </row>
    <row r="96" spans="1:14" x14ac:dyDescent="0.2">
      <c r="A96" s="282" t="s">
        <v>491</v>
      </c>
    </row>
    <row r="98" spans="13:13" ht="15" x14ac:dyDescent="0.2">
      <c r="M98" s="358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10.5703125" customWidth="1"/>
  </cols>
  <sheetData>
    <row r="1" spans="1:14" ht="18" x14ac:dyDescent="0.2">
      <c r="A1" s="551" t="s">
        <v>504</v>
      </c>
      <c r="M1" s="2"/>
    </row>
    <row r="2" spans="1:14" ht="18.75" x14ac:dyDescent="0.3">
      <c r="A2" s="552" t="s">
        <v>505</v>
      </c>
      <c r="M2" s="2"/>
      <c r="N2" s="661" t="str">
        <f>'R2 2025'!O56</f>
        <v>2025-10</v>
      </c>
    </row>
    <row r="3" spans="1:14" x14ac:dyDescent="0.2">
      <c r="A3" s="201" t="s">
        <v>156</v>
      </c>
      <c r="B3" s="202" t="s">
        <v>2</v>
      </c>
      <c r="C3" s="203" t="s">
        <v>3</v>
      </c>
      <c r="D3" s="204" t="s">
        <v>9</v>
      </c>
      <c r="E3" s="205" t="s">
        <v>10</v>
      </c>
      <c r="F3" s="202" t="s">
        <v>6</v>
      </c>
      <c r="G3" s="204" t="s">
        <v>9</v>
      </c>
      <c r="H3" s="204" t="s">
        <v>10</v>
      </c>
      <c r="I3" s="206" t="s">
        <v>7</v>
      </c>
      <c r="J3" s="204" t="s">
        <v>9</v>
      </c>
      <c r="K3" s="205" t="s">
        <v>10</v>
      </c>
      <c r="L3" s="202" t="s">
        <v>8</v>
      </c>
      <c r="M3" s="204" t="s">
        <v>9</v>
      </c>
      <c r="N3" s="204" t="s">
        <v>10</v>
      </c>
    </row>
    <row r="4" spans="1:14" x14ac:dyDescent="0.2">
      <c r="A4" s="207" t="s">
        <v>157</v>
      </c>
      <c r="B4" s="208" t="s">
        <v>13</v>
      </c>
      <c r="C4" s="209" t="s">
        <v>14</v>
      </c>
      <c r="D4" s="210" t="s">
        <v>20</v>
      </c>
      <c r="E4" s="211" t="s">
        <v>123</v>
      </c>
      <c r="F4" s="208" t="s">
        <v>17</v>
      </c>
      <c r="G4" s="210" t="s">
        <v>20</v>
      </c>
      <c r="H4" s="210" t="s">
        <v>123</v>
      </c>
      <c r="I4" s="212" t="s">
        <v>18</v>
      </c>
      <c r="J4" s="210" t="s">
        <v>20</v>
      </c>
      <c r="K4" s="211" t="s">
        <v>123</v>
      </c>
      <c r="L4" s="208" t="s">
        <v>19</v>
      </c>
      <c r="M4" s="210" t="s">
        <v>20</v>
      </c>
      <c r="N4" s="210" t="s">
        <v>21</v>
      </c>
    </row>
    <row r="5" spans="1:14" ht="15" x14ac:dyDescent="0.2">
      <c r="A5" s="100" t="s">
        <v>285</v>
      </c>
      <c r="B5" s="102">
        <v>1</v>
      </c>
      <c r="C5" s="39">
        <v>170</v>
      </c>
      <c r="D5" s="39">
        <v>123</v>
      </c>
      <c r="E5" s="39">
        <v>47</v>
      </c>
      <c r="F5" s="104">
        <v>0</v>
      </c>
      <c r="G5" s="39">
        <v>0</v>
      </c>
      <c r="H5" s="98">
        <v>0</v>
      </c>
      <c r="I5" s="39">
        <v>0</v>
      </c>
      <c r="J5" s="39">
        <v>0</v>
      </c>
      <c r="K5" s="39">
        <v>0</v>
      </c>
      <c r="L5" s="229">
        <v>170</v>
      </c>
      <c r="M5" s="230">
        <v>123</v>
      </c>
      <c r="N5" s="231">
        <v>47</v>
      </c>
    </row>
    <row r="6" spans="1:14" ht="15" x14ac:dyDescent="0.2">
      <c r="A6" s="100" t="s">
        <v>286</v>
      </c>
      <c r="B6" s="102">
        <v>3</v>
      </c>
      <c r="C6" s="39">
        <v>76</v>
      </c>
      <c r="D6" s="39">
        <v>73</v>
      </c>
      <c r="E6" s="39">
        <v>3</v>
      </c>
      <c r="F6" s="104">
        <v>0</v>
      </c>
      <c r="G6" s="39">
        <v>0</v>
      </c>
      <c r="H6" s="98">
        <v>0</v>
      </c>
      <c r="I6" s="39">
        <v>14</v>
      </c>
      <c r="J6" s="39">
        <v>5</v>
      </c>
      <c r="K6" s="39">
        <v>9</v>
      </c>
      <c r="L6" s="229">
        <v>90</v>
      </c>
      <c r="M6" s="230">
        <v>78</v>
      </c>
      <c r="N6" s="231">
        <v>12</v>
      </c>
    </row>
    <row r="7" spans="1:14" ht="15" x14ac:dyDescent="0.2">
      <c r="A7" s="100" t="s">
        <v>380</v>
      </c>
      <c r="B7" s="102" t="s">
        <v>420</v>
      </c>
      <c r="C7" s="39" t="s">
        <v>420</v>
      </c>
      <c r="D7" s="39" t="s">
        <v>420</v>
      </c>
      <c r="E7" s="39" t="s">
        <v>420</v>
      </c>
      <c r="F7" s="104" t="s">
        <v>420</v>
      </c>
      <c r="G7" s="39" t="s">
        <v>420</v>
      </c>
      <c r="H7" s="98" t="s">
        <v>420</v>
      </c>
      <c r="I7" s="39" t="s">
        <v>420</v>
      </c>
      <c r="J7" s="39" t="s">
        <v>420</v>
      </c>
      <c r="K7" s="39" t="s">
        <v>420</v>
      </c>
      <c r="L7" s="229" t="s">
        <v>420</v>
      </c>
      <c r="M7" s="230" t="s">
        <v>420</v>
      </c>
      <c r="N7" s="231" t="s">
        <v>420</v>
      </c>
    </row>
    <row r="8" spans="1:14" ht="15" x14ac:dyDescent="0.2">
      <c r="A8" s="100" t="s">
        <v>381</v>
      </c>
      <c r="B8" s="102">
        <v>1</v>
      </c>
      <c r="C8" s="39">
        <v>24</v>
      </c>
      <c r="D8" s="39">
        <v>23</v>
      </c>
      <c r="E8" s="39">
        <v>1</v>
      </c>
      <c r="F8" s="104">
        <v>0</v>
      </c>
      <c r="G8" s="39">
        <v>0</v>
      </c>
      <c r="H8" s="98">
        <v>0</v>
      </c>
      <c r="I8" s="39">
        <v>0</v>
      </c>
      <c r="J8" s="39">
        <v>0</v>
      </c>
      <c r="K8" s="39">
        <v>0</v>
      </c>
      <c r="L8" s="229">
        <v>24</v>
      </c>
      <c r="M8" s="230">
        <v>23</v>
      </c>
      <c r="N8" s="231">
        <v>1</v>
      </c>
    </row>
    <row r="9" spans="1:14" ht="15" x14ac:dyDescent="0.2">
      <c r="A9" s="100" t="s">
        <v>287</v>
      </c>
      <c r="B9" s="102">
        <v>3</v>
      </c>
      <c r="C9" s="39">
        <v>142</v>
      </c>
      <c r="D9" s="39">
        <v>88</v>
      </c>
      <c r="E9" s="39">
        <v>54</v>
      </c>
      <c r="F9" s="104">
        <v>60</v>
      </c>
      <c r="G9" s="39">
        <v>42</v>
      </c>
      <c r="H9" s="98">
        <v>18</v>
      </c>
      <c r="I9" s="39">
        <v>0</v>
      </c>
      <c r="J9" s="39">
        <v>0</v>
      </c>
      <c r="K9" s="39">
        <v>0</v>
      </c>
      <c r="L9" s="229">
        <v>202</v>
      </c>
      <c r="M9" s="230">
        <v>130</v>
      </c>
      <c r="N9" s="231">
        <v>72</v>
      </c>
    </row>
    <row r="10" spans="1:14" ht="15" x14ac:dyDescent="0.2">
      <c r="A10" s="100" t="s">
        <v>288</v>
      </c>
      <c r="B10" s="102" t="s">
        <v>420</v>
      </c>
      <c r="C10" s="39" t="s">
        <v>420</v>
      </c>
      <c r="D10" s="39" t="s">
        <v>420</v>
      </c>
      <c r="E10" s="39" t="s">
        <v>420</v>
      </c>
      <c r="F10" s="104" t="s">
        <v>420</v>
      </c>
      <c r="G10" s="39" t="s">
        <v>420</v>
      </c>
      <c r="H10" s="98" t="s">
        <v>420</v>
      </c>
      <c r="I10" s="39" t="s">
        <v>420</v>
      </c>
      <c r="J10" s="39" t="s">
        <v>420</v>
      </c>
      <c r="K10" s="39" t="s">
        <v>420</v>
      </c>
      <c r="L10" s="229" t="s">
        <v>420</v>
      </c>
      <c r="M10" s="230" t="s">
        <v>420</v>
      </c>
      <c r="N10" s="231" t="s">
        <v>420</v>
      </c>
    </row>
    <row r="11" spans="1:14" ht="15" x14ac:dyDescent="0.2">
      <c r="A11" s="100" t="s">
        <v>289</v>
      </c>
      <c r="B11" s="102" t="s">
        <v>420</v>
      </c>
      <c r="C11" s="39" t="s">
        <v>420</v>
      </c>
      <c r="D11" s="39" t="s">
        <v>420</v>
      </c>
      <c r="E11" s="39" t="s">
        <v>420</v>
      </c>
      <c r="F11" s="104" t="s">
        <v>420</v>
      </c>
      <c r="G11" s="39" t="s">
        <v>420</v>
      </c>
      <c r="H11" s="98" t="s">
        <v>420</v>
      </c>
      <c r="I11" s="39" t="s">
        <v>420</v>
      </c>
      <c r="J11" s="39" t="s">
        <v>420</v>
      </c>
      <c r="K11" s="39" t="s">
        <v>420</v>
      </c>
      <c r="L11" s="229" t="s">
        <v>420</v>
      </c>
      <c r="M11" s="230" t="s">
        <v>420</v>
      </c>
      <c r="N11" s="231" t="s">
        <v>420</v>
      </c>
    </row>
    <row r="12" spans="1:14" ht="15" x14ac:dyDescent="0.2">
      <c r="A12" s="100" t="s">
        <v>290</v>
      </c>
      <c r="B12" s="102" t="s">
        <v>420</v>
      </c>
      <c r="C12" s="39" t="s">
        <v>420</v>
      </c>
      <c r="D12" s="39" t="s">
        <v>420</v>
      </c>
      <c r="E12" s="39" t="s">
        <v>420</v>
      </c>
      <c r="F12" s="104" t="s">
        <v>420</v>
      </c>
      <c r="G12" s="39" t="s">
        <v>420</v>
      </c>
      <c r="H12" s="98" t="s">
        <v>420</v>
      </c>
      <c r="I12" s="39" t="s">
        <v>420</v>
      </c>
      <c r="J12" s="39" t="s">
        <v>420</v>
      </c>
      <c r="K12" s="39" t="s">
        <v>420</v>
      </c>
      <c r="L12" s="229" t="s">
        <v>420</v>
      </c>
      <c r="M12" s="230" t="s">
        <v>420</v>
      </c>
      <c r="N12" s="231" t="s">
        <v>420</v>
      </c>
    </row>
    <row r="13" spans="1:14" ht="15" x14ac:dyDescent="0.2">
      <c r="A13" s="100" t="s">
        <v>365</v>
      </c>
      <c r="B13" s="102" t="s">
        <v>420</v>
      </c>
      <c r="C13" s="39" t="s">
        <v>420</v>
      </c>
      <c r="D13" s="39" t="s">
        <v>420</v>
      </c>
      <c r="E13" s="39" t="s">
        <v>420</v>
      </c>
      <c r="F13" s="104" t="s">
        <v>420</v>
      </c>
      <c r="G13" s="39" t="s">
        <v>420</v>
      </c>
      <c r="H13" s="98" t="s">
        <v>420</v>
      </c>
      <c r="I13" s="39" t="s">
        <v>420</v>
      </c>
      <c r="J13" s="39" t="s">
        <v>420</v>
      </c>
      <c r="K13" s="39" t="s">
        <v>420</v>
      </c>
      <c r="L13" s="229" t="s">
        <v>420</v>
      </c>
      <c r="M13" s="230" t="s">
        <v>420</v>
      </c>
      <c r="N13" s="231" t="s">
        <v>420</v>
      </c>
    </row>
    <row r="14" spans="1:14" ht="15" x14ac:dyDescent="0.2">
      <c r="A14" s="100" t="s">
        <v>291</v>
      </c>
      <c r="B14" s="102" t="s">
        <v>420</v>
      </c>
      <c r="C14" s="39" t="s">
        <v>420</v>
      </c>
      <c r="D14" s="39" t="s">
        <v>420</v>
      </c>
      <c r="E14" s="39" t="s">
        <v>420</v>
      </c>
      <c r="F14" s="104" t="s">
        <v>420</v>
      </c>
      <c r="G14" s="39" t="s">
        <v>420</v>
      </c>
      <c r="H14" s="98" t="s">
        <v>420</v>
      </c>
      <c r="I14" s="39" t="s">
        <v>420</v>
      </c>
      <c r="J14" s="39" t="s">
        <v>420</v>
      </c>
      <c r="K14" s="39" t="s">
        <v>420</v>
      </c>
      <c r="L14" s="229" t="s">
        <v>420</v>
      </c>
      <c r="M14" s="230" t="s">
        <v>420</v>
      </c>
      <c r="N14" s="231" t="s">
        <v>420</v>
      </c>
    </row>
    <row r="15" spans="1:14" ht="15" x14ac:dyDescent="0.2">
      <c r="A15" s="100" t="s">
        <v>383</v>
      </c>
      <c r="B15" s="102" t="s">
        <v>420</v>
      </c>
      <c r="C15" s="39" t="s">
        <v>420</v>
      </c>
      <c r="D15" s="39" t="s">
        <v>420</v>
      </c>
      <c r="E15" s="39" t="s">
        <v>420</v>
      </c>
      <c r="F15" s="104" t="s">
        <v>420</v>
      </c>
      <c r="G15" s="39" t="s">
        <v>420</v>
      </c>
      <c r="H15" s="98" t="s">
        <v>420</v>
      </c>
      <c r="I15" s="39" t="s">
        <v>420</v>
      </c>
      <c r="J15" s="39" t="s">
        <v>420</v>
      </c>
      <c r="K15" s="39" t="s">
        <v>420</v>
      </c>
      <c r="L15" s="229" t="s">
        <v>420</v>
      </c>
      <c r="M15" s="230" t="s">
        <v>420</v>
      </c>
      <c r="N15" s="231" t="s">
        <v>420</v>
      </c>
    </row>
    <row r="16" spans="1:14" ht="15" x14ac:dyDescent="0.2">
      <c r="A16" s="100" t="s">
        <v>292</v>
      </c>
      <c r="B16" s="102" t="s">
        <v>420</v>
      </c>
      <c r="C16" s="39" t="s">
        <v>420</v>
      </c>
      <c r="D16" s="39" t="s">
        <v>420</v>
      </c>
      <c r="E16" s="39" t="s">
        <v>420</v>
      </c>
      <c r="F16" s="104" t="s">
        <v>420</v>
      </c>
      <c r="G16" s="39" t="s">
        <v>420</v>
      </c>
      <c r="H16" s="98" t="s">
        <v>420</v>
      </c>
      <c r="I16" s="39" t="s">
        <v>420</v>
      </c>
      <c r="J16" s="39" t="s">
        <v>420</v>
      </c>
      <c r="K16" s="39" t="s">
        <v>420</v>
      </c>
      <c r="L16" s="229" t="s">
        <v>420</v>
      </c>
      <c r="M16" s="230" t="s">
        <v>420</v>
      </c>
      <c r="N16" s="231" t="s">
        <v>420</v>
      </c>
    </row>
    <row r="17" spans="1:14" ht="15" x14ac:dyDescent="0.2">
      <c r="A17" s="100" t="s">
        <v>293</v>
      </c>
      <c r="B17" s="102">
        <v>1</v>
      </c>
      <c r="C17" s="39">
        <v>7</v>
      </c>
      <c r="D17" s="39">
        <v>6</v>
      </c>
      <c r="E17" s="39">
        <v>1</v>
      </c>
      <c r="F17" s="104">
        <v>0</v>
      </c>
      <c r="G17" s="39">
        <v>0</v>
      </c>
      <c r="H17" s="98">
        <v>0</v>
      </c>
      <c r="I17" s="39">
        <v>0</v>
      </c>
      <c r="J17" s="39">
        <v>0</v>
      </c>
      <c r="K17" s="39">
        <v>0</v>
      </c>
      <c r="L17" s="229">
        <v>7</v>
      </c>
      <c r="M17" s="230">
        <v>6</v>
      </c>
      <c r="N17" s="231">
        <v>1</v>
      </c>
    </row>
    <row r="18" spans="1:14" ht="15" x14ac:dyDescent="0.2">
      <c r="A18" s="100" t="s">
        <v>303</v>
      </c>
      <c r="B18" s="102">
        <v>1</v>
      </c>
      <c r="C18" s="39">
        <v>34</v>
      </c>
      <c r="D18" s="39">
        <v>30</v>
      </c>
      <c r="E18" s="39">
        <v>4</v>
      </c>
      <c r="F18" s="104">
        <v>0</v>
      </c>
      <c r="G18" s="39">
        <v>0</v>
      </c>
      <c r="H18" s="98">
        <v>0</v>
      </c>
      <c r="I18" s="39">
        <v>0</v>
      </c>
      <c r="J18" s="39">
        <v>0</v>
      </c>
      <c r="K18" s="39">
        <v>0</v>
      </c>
      <c r="L18" s="229">
        <v>34</v>
      </c>
      <c r="M18" s="230">
        <v>30</v>
      </c>
      <c r="N18" s="231">
        <v>4</v>
      </c>
    </row>
    <row r="19" spans="1:14" ht="15" x14ac:dyDescent="0.2">
      <c r="A19" s="100" t="s">
        <v>438</v>
      </c>
      <c r="B19" s="102" t="s">
        <v>420</v>
      </c>
      <c r="C19" s="39" t="s">
        <v>420</v>
      </c>
      <c r="D19" s="39" t="s">
        <v>420</v>
      </c>
      <c r="E19" s="39" t="s">
        <v>420</v>
      </c>
      <c r="F19" s="104" t="s">
        <v>420</v>
      </c>
      <c r="G19" s="39" t="s">
        <v>420</v>
      </c>
      <c r="H19" s="98" t="s">
        <v>420</v>
      </c>
      <c r="I19" s="39" t="s">
        <v>420</v>
      </c>
      <c r="J19" s="39" t="s">
        <v>420</v>
      </c>
      <c r="K19" s="39" t="s">
        <v>420</v>
      </c>
      <c r="L19" s="229" t="s">
        <v>420</v>
      </c>
      <c r="M19" s="230" t="s">
        <v>420</v>
      </c>
      <c r="N19" s="231" t="s">
        <v>420</v>
      </c>
    </row>
    <row r="20" spans="1:14" ht="15" x14ac:dyDescent="0.2">
      <c r="A20" s="100" t="s">
        <v>363</v>
      </c>
      <c r="B20" s="102" t="s">
        <v>420</v>
      </c>
      <c r="C20" s="39" t="s">
        <v>420</v>
      </c>
      <c r="D20" s="39" t="s">
        <v>420</v>
      </c>
      <c r="E20" s="39" t="s">
        <v>420</v>
      </c>
      <c r="F20" s="104" t="s">
        <v>420</v>
      </c>
      <c r="G20" s="39" t="s">
        <v>420</v>
      </c>
      <c r="H20" s="98" t="s">
        <v>420</v>
      </c>
      <c r="I20" s="39" t="s">
        <v>420</v>
      </c>
      <c r="J20" s="39" t="s">
        <v>420</v>
      </c>
      <c r="K20" s="39" t="s">
        <v>420</v>
      </c>
      <c r="L20" s="229" t="s">
        <v>420</v>
      </c>
      <c r="M20" s="230" t="s">
        <v>420</v>
      </c>
      <c r="N20" s="231" t="s">
        <v>420</v>
      </c>
    </row>
    <row r="21" spans="1:14" ht="15" x14ac:dyDescent="0.2">
      <c r="A21" s="100" t="s">
        <v>345</v>
      </c>
      <c r="B21" s="102" t="s">
        <v>420</v>
      </c>
      <c r="C21" s="39" t="s">
        <v>420</v>
      </c>
      <c r="D21" s="39" t="s">
        <v>420</v>
      </c>
      <c r="E21" s="39" t="s">
        <v>420</v>
      </c>
      <c r="F21" s="104" t="s">
        <v>420</v>
      </c>
      <c r="G21" s="39" t="s">
        <v>420</v>
      </c>
      <c r="H21" s="98" t="s">
        <v>420</v>
      </c>
      <c r="I21" s="39" t="s">
        <v>420</v>
      </c>
      <c r="J21" s="39" t="s">
        <v>420</v>
      </c>
      <c r="K21" s="39" t="s">
        <v>420</v>
      </c>
      <c r="L21" s="229" t="s">
        <v>420</v>
      </c>
      <c r="M21" s="230" t="s">
        <v>420</v>
      </c>
      <c r="N21" s="231" t="s">
        <v>420</v>
      </c>
    </row>
    <row r="22" spans="1:14" ht="15" x14ac:dyDescent="0.2">
      <c r="A22" s="100" t="s">
        <v>294</v>
      </c>
      <c r="B22" s="102" t="s">
        <v>420</v>
      </c>
      <c r="C22" s="39" t="s">
        <v>420</v>
      </c>
      <c r="D22" s="39" t="s">
        <v>420</v>
      </c>
      <c r="E22" s="39" t="s">
        <v>420</v>
      </c>
      <c r="F22" s="104" t="s">
        <v>420</v>
      </c>
      <c r="G22" s="39" t="s">
        <v>420</v>
      </c>
      <c r="H22" s="98" t="s">
        <v>420</v>
      </c>
      <c r="I22" s="39" t="s">
        <v>420</v>
      </c>
      <c r="J22" s="39" t="s">
        <v>420</v>
      </c>
      <c r="K22" s="39" t="s">
        <v>420</v>
      </c>
      <c r="L22" s="229" t="s">
        <v>420</v>
      </c>
      <c r="M22" s="230" t="s">
        <v>420</v>
      </c>
      <c r="N22" s="231" t="s">
        <v>420</v>
      </c>
    </row>
    <row r="23" spans="1:14" ht="15" x14ac:dyDescent="0.2">
      <c r="A23" s="100" t="s">
        <v>362</v>
      </c>
      <c r="B23" s="102" t="s">
        <v>420</v>
      </c>
      <c r="C23" s="39" t="s">
        <v>420</v>
      </c>
      <c r="D23" s="39" t="s">
        <v>420</v>
      </c>
      <c r="E23" s="39" t="s">
        <v>420</v>
      </c>
      <c r="F23" s="104" t="s">
        <v>420</v>
      </c>
      <c r="G23" s="39" t="s">
        <v>420</v>
      </c>
      <c r="H23" s="98" t="s">
        <v>420</v>
      </c>
      <c r="I23" s="39" t="s">
        <v>420</v>
      </c>
      <c r="J23" s="39" t="s">
        <v>420</v>
      </c>
      <c r="K23" s="39" t="s">
        <v>420</v>
      </c>
      <c r="L23" s="229" t="s">
        <v>420</v>
      </c>
      <c r="M23" s="230" t="s">
        <v>420</v>
      </c>
      <c r="N23" s="231" t="s">
        <v>420</v>
      </c>
    </row>
    <row r="24" spans="1:14" ht="15" x14ac:dyDescent="0.2">
      <c r="A24" s="100" t="s">
        <v>295</v>
      </c>
      <c r="B24" s="102">
        <v>2</v>
      </c>
      <c r="C24" s="39">
        <v>0</v>
      </c>
      <c r="D24" s="39">
        <v>0</v>
      </c>
      <c r="E24" s="39">
        <v>0</v>
      </c>
      <c r="F24" s="104">
        <v>0</v>
      </c>
      <c r="G24" s="39">
        <v>0</v>
      </c>
      <c r="H24" s="98">
        <v>0</v>
      </c>
      <c r="I24" s="39">
        <v>18</v>
      </c>
      <c r="J24" s="39">
        <v>4</v>
      </c>
      <c r="K24" s="39">
        <v>14</v>
      </c>
      <c r="L24" s="229">
        <v>18</v>
      </c>
      <c r="M24" s="230">
        <v>4</v>
      </c>
      <c r="N24" s="231">
        <v>14</v>
      </c>
    </row>
    <row r="25" spans="1:14" ht="15" x14ac:dyDescent="0.2">
      <c r="A25" s="100" t="s">
        <v>296</v>
      </c>
      <c r="B25" s="102" t="s">
        <v>420</v>
      </c>
      <c r="C25" s="39" t="s">
        <v>420</v>
      </c>
      <c r="D25" s="39" t="s">
        <v>420</v>
      </c>
      <c r="E25" s="39" t="s">
        <v>420</v>
      </c>
      <c r="F25" s="104" t="s">
        <v>420</v>
      </c>
      <c r="G25" s="39" t="s">
        <v>420</v>
      </c>
      <c r="H25" s="98" t="s">
        <v>420</v>
      </c>
      <c r="I25" s="39" t="s">
        <v>420</v>
      </c>
      <c r="J25" s="39" t="s">
        <v>420</v>
      </c>
      <c r="K25" s="39" t="s">
        <v>420</v>
      </c>
      <c r="L25" s="229" t="s">
        <v>420</v>
      </c>
      <c r="M25" s="230" t="s">
        <v>420</v>
      </c>
      <c r="N25" s="231" t="s">
        <v>420</v>
      </c>
    </row>
    <row r="26" spans="1:14" ht="15" x14ac:dyDescent="0.2">
      <c r="A26" s="100" t="s">
        <v>297</v>
      </c>
      <c r="B26" s="102">
        <v>2</v>
      </c>
      <c r="C26" s="39">
        <v>24</v>
      </c>
      <c r="D26" s="39">
        <v>23</v>
      </c>
      <c r="E26" s="39">
        <v>1</v>
      </c>
      <c r="F26" s="104">
        <v>0</v>
      </c>
      <c r="G26" s="39">
        <v>0</v>
      </c>
      <c r="H26" s="98">
        <v>0</v>
      </c>
      <c r="I26" s="39">
        <v>14</v>
      </c>
      <c r="J26" s="39">
        <v>14</v>
      </c>
      <c r="K26" s="39">
        <v>0</v>
      </c>
      <c r="L26" s="229">
        <v>38</v>
      </c>
      <c r="M26" s="230">
        <v>37</v>
      </c>
      <c r="N26" s="231">
        <v>1</v>
      </c>
    </row>
    <row r="27" spans="1:14" ht="15" x14ac:dyDescent="0.2">
      <c r="A27" s="100" t="s">
        <v>364</v>
      </c>
      <c r="B27" s="102" t="s">
        <v>420</v>
      </c>
      <c r="C27" s="39" t="s">
        <v>420</v>
      </c>
      <c r="D27" s="39" t="s">
        <v>420</v>
      </c>
      <c r="E27" s="39" t="s">
        <v>420</v>
      </c>
      <c r="F27" s="104" t="s">
        <v>420</v>
      </c>
      <c r="G27" s="39" t="s">
        <v>420</v>
      </c>
      <c r="H27" s="98" t="s">
        <v>420</v>
      </c>
      <c r="I27" s="39" t="s">
        <v>420</v>
      </c>
      <c r="J27" s="39" t="s">
        <v>420</v>
      </c>
      <c r="K27" s="39" t="s">
        <v>420</v>
      </c>
      <c r="L27" s="229" t="s">
        <v>420</v>
      </c>
      <c r="M27" s="230" t="s">
        <v>420</v>
      </c>
      <c r="N27" s="231" t="s">
        <v>420</v>
      </c>
    </row>
    <row r="28" spans="1:14" ht="15" x14ac:dyDescent="0.2">
      <c r="A28" s="100" t="s">
        <v>298</v>
      </c>
      <c r="B28" s="102">
        <v>3</v>
      </c>
      <c r="C28" s="39">
        <v>73</v>
      </c>
      <c r="D28" s="39">
        <v>31</v>
      </c>
      <c r="E28" s="39">
        <v>42</v>
      </c>
      <c r="F28" s="104">
        <v>0</v>
      </c>
      <c r="G28" s="39">
        <v>0</v>
      </c>
      <c r="H28" s="98">
        <v>0</v>
      </c>
      <c r="I28" s="39">
        <v>0</v>
      </c>
      <c r="J28" s="39">
        <v>0</v>
      </c>
      <c r="K28" s="39">
        <v>0</v>
      </c>
      <c r="L28" s="229">
        <v>73</v>
      </c>
      <c r="M28" s="230">
        <v>31</v>
      </c>
      <c r="N28" s="231">
        <v>42</v>
      </c>
    </row>
    <row r="29" spans="1:14" ht="15" x14ac:dyDescent="0.2">
      <c r="A29" s="100" t="s">
        <v>299</v>
      </c>
      <c r="B29" s="102">
        <v>4</v>
      </c>
      <c r="C29" s="39">
        <v>9</v>
      </c>
      <c r="D29" s="39">
        <v>9</v>
      </c>
      <c r="E29" s="39">
        <v>0</v>
      </c>
      <c r="F29" s="104">
        <v>0</v>
      </c>
      <c r="G29" s="39">
        <v>0</v>
      </c>
      <c r="H29" s="98">
        <v>0</v>
      </c>
      <c r="I29" s="39">
        <v>30</v>
      </c>
      <c r="J29" s="39">
        <v>2</v>
      </c>
      <c r="K29" s="39">
        <v>28</v>
      </c>
      <c r="L29" s="229">
        <v>39</v>
      </c>
      <c r="M29" s="230">
        <v>11</v>
      </c>
      <c r="N29" s="231">
        <v>28</v>
      </c>
    </row>
    <row r="30" spans="1:14" ht="15" x14ac:dyDescent="0.2">
      <c r="A30" s="100" t="s">
        <v>300</v>
      </c>
      <c r="B30" s="102">
        <v>1</v>
      </c>
      <c r="C30" s="39">
        <v>9</v>
      </c>
      <c r="D30" s="39">
        <v>1</v>
      </c>
      <c r="E30" s="39">
        <v>8</v>
      </c>
      <c r="F30" s="104">
        <v>0</v>
      </c>
      <c r="G30" s="39">
        <v>0</v>
      </c>
      <c r="H30" s="98">
        <v>0</v>
      </c>
      <c r="I30" s="39">
        <v>0</v>
      </c>
      <c r="J30" s="39">
        <v>0</v>
      </c>
      <c r="K30" s="39">
        <v>0</v>
      </c>
      <c r="L30" s="229">
        <v>9</v>
      </c>
      <c r="M30" s="230">
        <v>1</v>
      </c>
      <c r="N30" s="231">
        <v>8</v>
      </c>
    </row>
    <row r="31" spans="1:14" ht="15" x14ac:dyDescent="0.2">
      <c r="A31" s="100" t="s">
        <v>439</v>
      </c>
      <c r="B31" s="102">
        <v>3</v>
      </c>
      <c r="C31" s="39">
        <v>32</v>
      </c>
      <c r="D31" s="39">
        <v>22</v>
      </c>
      <c r="E31" s="39">
        <v>10</v>
      </c>
      <c r="F31" s="104">
        <v>0</v>
      </c>
      <c r="G31" s="39">
        <v>0</v>
      </c>
      <c r="H31" s="98">
        <v>0</v>
      </c>
      <c r="I31" s="39">
        <v>0</v>
      </c>
      <c r="J31" s="39">
        <v>0</v>
      </c>
      <c r="K31" s="39">
        <v>0</v>
      </c>
      <c r="L31" s="229">
        <v>32</v>
      </c>
      <c r="M31" s="230">
        <v>22</v>
      </c>
      <c r="N31" s="231">
        <v>10</v>
      </c>
    </row>
    <row r="32" spans="1:14" ht="15" x14ac:dyDescent="0.2">
      <c r="A32" s="100" t="s">
        <v>301</v>
      </c>
      <c r="B32" s="102">
        <v>33</v>
      </c>
      <c r="C32" s="39">
        <v>147</v>
      </c>
      <c r="D32" s="39">
        <v>68</v>
      </c>
      <c r="E32" s="39">
        <v>79</v>
      </c>
      <c r="F32" s="104">
        <v>8</v>
      </c>
      <c r="G32" s="39">
        <v>3</v>
      </c>
      <c r="H32" s="98">
        <v>5</v>
      </c>
      <c r="I32" s="39">
        <v>151</v>
      </c>
      <c r="J32" s="39">
        <v>66</v>
      </c>
      <c r="K32" s="39">
        <v>85</v>
      </c>
      <c r="L32" s="229">
        <v>306</v>
      </c>
      <c r="M32" s="230">
        <v>137</v>
      </c>
      <c r="N32" s="231">
        <v>169</v>
      </c>
    </row>
    <row r="33" spans="1:14" ht="15" x14ac:dyDescent="0.2">
      <c r="A33" s="100" t="s">
        <v>302</v>
      </c>
      <c r="B33" s="102" t="s">
        <v>420</v>
      </c>
      <c r="C33" s="39" t="s">
        <v>420</v>
      </c>
      <c r="D33" s="39" t="s">
        <v>420</v>
      </c>
      <c r="E33" s="39" t="s">
        <v>420</v>
      </c>
      <c r="F33" s="104" t="s">
        <v>420</v>
      </c>
      <c r="G33" s="39" t="s">
        <v>420</v>
      </c>
      <c r="H33" s="98" t="s">
        <v>420</v>
      </c>
      <c r="I33" s="39" t="s">
        <v>420</v>
      </c>
      <c r="J33" s="39" t="s">
        <v>420</v>
      </c>
      <c r="K33" s="39" t="s">
        <v>420</v>
      </c>
      <c r="L33" s="229" t="s">
        <v>420</v>
      </c>
      <c r="M33" s="230" t="s">
        <v>420</v>
      </c>
      <c r="N33" s="231" t="s">
        <v>420</v>
      </c>
    </row>
    <row r="34" spans="1:14" ht="15" x14ac:dyDescent="0.2">
      <c r="A34" s="100" t="s">
        <v>370</v>
      </c>
      <c r="B34" s="102">
        <v>3</v>
      </c>
      <c r="C34" s="39">
        <v>11</v>
      </c>
      <c r="D34" s="39">
        <v>11</v>
      </c>
      <c r="E34" s="39">
        <v>0</v>
      </c>
      <c r="F34" s="104">
        <v>9</v>
      </c>
      <c r="G34" s="39">
        <v>9</v>
      </c>
      <c r="H34" s="98">
        <v>0</v>
      </c>
      <c r="I34" s="39">
        <v>0</v>
      </c>
      <c r="J34" s="39">
        <v>0</v>
      </c>
      <c r="K34" s="39">
        <v>0</v>
      </c>
      <c r="L34" s="229">
        <v>20</v>
      </c>
      <c r="M34" s="230">
        <v>20</v>
      </c>
      <c r="N34" s="231">
        <v>0</v>
      </c>
    </row>
    <row r="35" spans="1:14" ht="15" x14ac:dyDescent="0.2">
      <c r="A35" s="100" t="s">
        <v>306</v>
      </c>
      <c r="B35" s="102" t="s">
        <v>420</v>
      </c>
      <c r="C35" s="39" t="s">
        <v>420</v>
      </c>
      <c r="D35" s="39" t="s">
        <v>420</v>
      </c>
      <c r="E35" s="39" t="s">
        <v>420</v>
      </c>
      <c r="F35" s="104" t="s">
        <v>420</v>
      </c>
      <c r="G35" s="39" t="s">
        <v>420</v>
      </c>
      <c r="H35" s="98" t="s">
        <v>420</v>
      </c>
      <c r="I35" s="39" t="s">
        <v>420</v>
      </c>
      <c r="J35" s="39" t="s">
        <v>420</v>
      </c>
      <c r="K35" s="39" t="s">
        <v>420</v>
      </c>
      <c r="L35" s="229" t="s">
        <v>420</v>
      </c>
      <c r="M35" s="230" t="s">
        <v>420</v>
      </c>
      <c r="N35" s="231" t="s">
        <v>420</v>
      </c>
    </row>
    <row r="36" spans="1:14" ht="15" x14ac:dyDescent="0.2">
      <c r="A36" s="100" t="s">
        <v>307</v>
      </c>
      <c r="B36" s="102">
        <v>5</v>
      </c>
      <c r="C36" s="39">
        <v>165</v>
      </c>
      <c r="D36" s="39">
        <v>150</v>
      </c>
      <c r="E36" s="39">
        <v>15</v>
      </c>
      <c r="F36" s="104">
        <v>0</v>
      </c>
      <c r="G36" s="39">
        <v>0</v>
      </c>
      <c r="H36" s="98">
        <v>0</v>
      </c>
      <c r="I36" s="39">
        <v>30</v>
      </c>
      <c r="J36" s="39">
        <v>23</v>
      </c>
      <c r="K36" s="39">
        <v>7</v>
      </c>
      <c r="L36" s="229">
        <v>195</v>
      </c>
      <c r="M36" s="230">
        <v>173</v>
      </c>
      <c r="N36" s="231">
        <v>22</v>
      </c>
    </row>
    <row r="37" spans="1:14" ht="15" x14ac:dyDescent="0.2">
      <c r="A37" s="100" t="s">
        <v>308</v>
      </c>
      <c r="B37" s="102" t="s">
        <v>420</v>
      </c>
      <c r="C37" s="39" t="s">
        <v>420</v>
      </c>
      <c r="D37" s="39" t="s">
        <v>420</v>
      </c>
      <c r="E37" s="39" t="s">
        <v>420</v>
      </c>
      <c r="F37" s="104" t="s">
        <v>420</v>
      </c>
      <c r="G37" s="39" t="s">
        <v>420</v>
      </c>
      <c r="H37" s="98" t="s">
        <v>420</v>
      </c>
      <c r="I37" s="39" t="s">
        <v>420</v>
      </c>
      <c r="J37" s="39" t="s">
        <v>420</v>
      </c>
      <c r="K37" s="39" t="s">
        <v>420</v>
      </c>
      <c r="L37" s="229" t="s">
        <v>420</v>
      </c>
      <c r="M37" s="230" t="s">
        <v>420</v>
      </c>
      <c r="N37" s="231" t="s">
        <v>420</v>
      </c>
    </row>
    <row r="38" spans="1:14" ht="15" x14ac:dyDescent="0.2">
      <c r="A38" s="100" t="s">
        <v>310</v>
      </c>
      <c r="B38" s="102" t="s">
        <v>420</v>
      </c>
      <c r="C38" s="39" t="s">
        <v>420</v>
      </c>
      <c r="D38" s="39" t="s">
        <v>420</v>
      </c>
      <c r="E38" s="39" t="s">
        <v>420</v>
      </c>
      <c r="F38" s="104" t="s">
        <v>420</v>
      </c>
      <c r="G38" s="39" t="s">
        <v>420</v>
      </c>
      <c r="H38" s="98" t="s">
        <v>420</v>
      </c>
      <c r="I38" s="39" t="s">
        <v>420</v>
      </c>
      <c r="J38" s="39" t="s">
        <v>420</v>
      </c>
      <c r="K38" s="39" t="s">
        <v>420</v>
      </c>
      <c r="L38" s="229" t="s">
        <v>420</v>
      </c>
      <c r="M38" s="230" t="s">
        <v>420</v>
      </c>
      <c r="N38" s="231" t="s">
        <v>420</v>
      </c>
    </row>
    <row r="39" spans="1:14" ht="15" x14ac:dyDescent="0.2">
      <c r="A39" s="100" t="s">
        <v>311</v>
      </c>
      <c r="B39" s="102">
        <v>2</v>
      </c>
      <c r="C39" s="39">
        <v>0</v>
      </c>
      <c r="D39" s="39">
        <v>0</v>
      </c>
      <c r="E39" s="39">
        <v>0</v>
      </c>
      <c r="F39" s="104">
        <v>58</v>
      </c>
      <c r="G39" s="39">
        <v>53</v>
      </c>
      <c r="H39" s="98">
        <v>5</v>
      </c>
      <c r="I39" s="39">
        <v>0</v>
      </c>
      <c r="J39" s="39">
        <v>0</v>
      </c>
      <c r="K39" s="39">
        <v>0</v>
      </c>
      <c r="L39" s="229">
        <v>58</v>
      </c>
      <c r="M39" s="230">
        <v>53</v>
      </c>
      <c r="N39" s="231">
        <v>5</v>
      </c>
    </row>
    <row r="40" spans="1:14" ht="15" x14ac:dyDescent="0.2">
      <c r="A40" s="100" t="s">
        <v>371</v>
      </c>
      <c r="B40" s="102">
        <v>2</v>
      </c>
      <c r="C40" s="39">
        <v>27</v>
      </c>
      <c r="D40" s="39">
        <v>13</v>
      </c>
      <c r="E40" s="39">
        <v>14</v>
      </c>
      <c r="F40" s="104">
        <v>0</v>
      </c>
      <c r="G40" s="39">
        <v>0</v>
      </c>
      <c r="H40" s="98">
        <v>0</v>
      </c>
      <c r="I40" s="39">
        <v>0</v>
      </c>
      <c r="J40" s="39">
        <v>0</v>
      </c>
      <c r="K40" s="39">
        <v>0</v>
      </c>
      <c r="L40" s="229">
        <v>27</v>
      </c>
      <c r="M40" s="230">
        <v>13</v>
      </c>
      <c r="N40" s="231">
        <v>14</v>
      </c>
    </row>
    <row r="41" spans="1:14" ht="15" x14ac:dyDescent="0.2">
      <c r="A41" s="100" t="s">
        <v>312</v>
      </c>
      <c r="B41" s="102" t="s">
        <v>420</v>
      </c>
      <c r="C41" s="39" t="s">
        <v>420</v>
      </c>
      <c r="D41" s="39" t="s">
        <v>420</v>
      </c>
      <c r="E41" s="39" t="s">
        <v>420</v>
      </c>
      <c r="F41" s="104" t="s">
        <v>420</v>
      </c>
      <c r="G41" s="39" t="s">
        <v>420</v>
      </c>
      <c r="H41" s="98" t="s">
        <v>420</v>
      </c>
      <c r="I41" s="39" t="s">
        <v>420</v>
      </c>
      <c r="J41" s="39" t="s">
        <v>420</v>
      </c>
      <c r="K41" s="39" t="s">
        <v>420</v>
      </c>
      <c r="L41" s="229" t="s">
        <v>420</v>
      </c>
      <c r="M41" s="230" t="s">
        <v>420</v>
      </c>
      <c r="N41" s="231" t="s">
        <v>420</v>
      </c>
    </row>
    <row r="42" spans="1:14" ht="15" x14ac:dyDescent="0.2">
      <c r="A42" s="100" t="s">
        <v>313</v>
      </c>
      <c r="B42" s="102">
        <v>4</v>
      </c>
      <c r="C42" s="39">
        <v>9</v>
      </c>
      <c r="D42" s="39">
        <v>6</v>
      </c>
      <c r="E42" s="39">
        <v>3</v>
      </c>
      <c r="F42" s="104">
        <v>13</v>
      </c>
      <c r="G42" s="39">
        <v>8</v>
      </c>
      <c r="H42" s="98">
        <v>5</v>
      </c>
      <c r="I42" s="39">
        <v>48</v>
      </c>
      <c r="J42" s="39">
        <v>43</v>
      </c>
      <c r="K42" s="39">
        <v>5</v>
      </c>
      <c r="L42" s="229">
        <v>70</v>
      </c>
      <c r="M42" s="230">
        <v>57</v>
      </c>
      <c r="N42" s="231">
        <v>13</v>
      </c>
    </row>
    <row r="43" spans="1:14" ht="15" x14ac:dyDescent="0.2">
      <c r="A43" s="100" t="s">
        <v>353</v>
      </c>
      <c r="B43" s="102" t="s">
        <v>420</v>
      </c>
      <c r="C43" s="39" t="s">
        <v>420</v>
      </c>
      <c r="D43" s="39" t="s">
        <v>420</v>
      </c>
      <c r="E43" s="39" t="s">
        <v>420</v>
      </c>
      <c r="F43" s="104" t="s">
        <v>420</v>
      </c>
      <c r="G43" s="39" t="s">
        <v>420</v>
      </c>
      <c r="H43" s="98" t="s">
        <v>420</v>
      </c>
      <c r="I43" s="39" t="s">
        <v>420</v>
      </c>
      <c r="J43" s="39" t="s">
        <v>420</v>
      </c>
      <c r="K43" s="39" t="s">
        <v>420</v>
      </c>
      <c r="L43" s="229" t="s">
        <v>420</v>
      </c>
      <c r="M43" s="230" t="s">
        <v>420</v>
      </c>
      <c r="N43" s="231" t="s">
        <v>420</v>
      </c>
    </row>
    <row r="44" spans="1:14" ht="15" x14ac:dyDescent="0.2">
      <c r="A44" s="100" t="s">
        <v>440</v>
      </c>
      <c r="B44" s="102">
        <v>2</v>
      </c>
      <c r="C44" s="39">
        <v>53</v>
      </c>
      <c r="D44" s="39">
        <v>52</v>
      </c>
      <c r="E44" s="39">
        <v>1</v>
      </c>
      <c r="F44" s="104">
        <v>0</v>
      </c>
      <c r="G44" s="39">
        <v>0</v>
      </c>
      <c r="H44" s="98">
        <v>0</v>
      </c>
      <c r="I44" s="39">
        <v>8</v>
      </c>
      <c r="J44" s="39">
        <v>7</v>
      </c>
      <c r="K44" s="39">
        <v>1</v>
      </c>
      <c r="L44" s="229">
        <v>61</v>
      </c>
      <c r="M44" s="230">
        <v>59</v>
      </c>
      <c r="N44" s="231">
        <v>2</v>
      </c>
    </row>
    <row r="45" spans="1:14" ht="15" x14ac:dyDescent="0.2">
      <c r="A45" s="100" t="s">
        <v>309</v>
      </c>
      <c r="B45" s="102" t="s">
        <v>420</v>
      </c>
      <c r="C45" s="39" t="s">
        <v>420</v>
      </c>
      <c r="D45" s="39" t="s">
        <v>420</v>
      </c>
      <c r="E45" s="39" t="s">
        <v>420</v>
      </c>
      <c r="F45" s="104" t="s">
        <v>420</v>
      </c>
      <c r="G45" s="39" t="s">
        <v>420</v>
      </c>
      <c r="H45" s="98" t="s">
        <v>420</v>
      </c>
      <c r="I45" s="39" t="s">
        <v>420</v>
      </c>
      <c r="J45" s="39" t="s">
        <v>420</v>
      </c>
      <c r="K45" s="39" t="s">
        <v>420</v>
      </c>
      <c r="L45" s="229" t="s">
        <v>420</v>
      </c>
      <c r="M45" s="230" t="s">
        <v>420</v>
      </c>
      <c r="N45" s="231" t="s">
        <v>420</v>
      </c>
    </row>
    <row r="46" spans="1:14" ht="15" x14ac:dyDescent="0.2">
      <c r="A46" s="100" t="s">
        <v>375</v>
      </c>
      <c r="B46" s="102" t="s">
        <v>420</v>
      </c>
      <c r="C46" s="39" t="s">
        <v>420</v>
      </c>
      <c r="D46" s="39" t="s">
        <v>420</v>
      </c>
      <c r="E46" s="39" t="s">
        <v>420</v>
      </c>
      <c r="F46" s="104" t="s">
        <v>420</v>
      </c>
      <c r="G46" s="39" t="s">
        <v>420</v>
      </c>
      <c r="H46" s="98" t="s">
        <v>420</v>
      </c>
      <c r="I46" s="39" t="s">
        <v>420</v>
      </c>
      <c r="J46" s="39" t="s">
        <v>420</v>
      </c>
      <c r="K46" s="39" t="s">
        <v>420</v>
      </c>
      <c r="L46" s="229" t="s">
        <v>420</v>
      </c>
      <c r="M46" s="230" t="s">
        <v>420</v>
      </c>
      <c r="N46" s="231" t="s">
        <v>420</v>
      </c>
    </row>
    <row r="47" spans="1:14" ht="15" x14ac:dyDescent="0.2">
      <c r="A47" s="100" t="s">
        <v>314</v>
      </c>
      <c r="B47" s="102" t="s">
        <v>420</v>
      </c>
      <c r="C47" s="39" t="s">
        <v>420</v>
      </c>
      <c r="D47" s="39" t="s">
        <v>420</v>
      </c>
      <c r="E47" s="39" t="s">
        <v>420</v>
      </c>
      <c r="F47" s="104" t="s">
        <v>420</v>
      </c>
      <c r="G47" s="39" t="s">
        <v>420</v>
      </c>
      <c r="H47" s="98" t="s">
        <v>420</v>
      </c>
      <c r="I47" s="39" t="s">
        <v>420</v>
      </c>
      <c r="J47" s="39" t="s">
        <v>420</v>
      </c>
      <c r="K47" s="39" t="s">
        <v>420</v>
      </c>
      <c r="L47" s="229" t="s">
        <v>420</v>
      </c>
      <c r="M47" s="230" t="s">
        <v>420</v>
      </c>
      <c r="N47" s="231" t="s">
        <v>420</v>
      </c>
    </row>
    <row r="48" spans="1:14" ht="15" x14ac:dyDescent="0.2">
      <c r="A48" s="100" t="s">
        <v>315</v>
      </c>
      <c r="B48" s="102">
        <v>2</v>
      </c>
      <c r="C48" s="39">
        <v>22</v>
      </c>
      <c r="D48" s="39">
        <v>21</v>
      </c>
      <c r="E48" s="39">
        <v>1</v>
      </c>
      <c r="F48" s="104">
        <v>0</v>
      </c>
      <c r="G48" s="39">
        <v>0</v>
      </c>
      <c r="H48" s="98">
        <v>0</v>
      </c>
      <c r="I48" s="39">
        <v>3</v>
      </c>
      <c r="J48" s="39">
        <v>1</v>
      </c>
      <c r="K48" s="39">
        <v>2</v>
      </c>
      <c r="L48" s="229">
        <v>25</v>
      </c>
      <c r="M48" s="230">
        <v>22</v>
      </c>
      <c r="N48" s="231">
        <v>3</v>
      </c>
    </row>
    <row r="49" spans="1:14" ht="15" x14ac:dyDescent="0.2">
      <c r="A49" s="100" t="s">
        <v>316</v>
      </c>
      <c r="B49" s="102">
        <v>2</v>
      </c>
      <c r="C49" s="39">
        <v>25</v>
      </c>
      <c r="D49" s="39">
        <v>20</v>
      </c>
      <c r="E49" s="39">
        <v>5</v>
      </c>
      <c r="F49" s="104">
        <v>0</v>
      </c>
      <c r="G49" s="39">
        <v>0</v>
      </c>
      <c r="H49" s="98">
        <v>0</v>
      </c>
      <c r="I49" s="39">
        <v>0</v>
      </c>
      <c r="J49" s="39">
        <v>0</v>
      </c>
      <c r="K49" s="39">
        <v>0</v>
      </c>
      <c r="L49" s="229">
        <v>25</v>
      </c>
      <c r="M49" s="230">
        <v>20</v>
      </c>
      <c r="N49" s="231">
        <v>5</v>
      </c>
    </row>
    <row r="50" spans="1:14" ht="15" x14ac:dyDescent="0.2">
      <c r="A50" s="100" t="s">
        <v>317</v>
      </c>
      <c r="B50" s="102" t="s">
        <v>420</v>
      </c>
      <c r="C50" s="39" t="s">
        <v>420</v>
      </c>
      <c r="D50" s="39" t="s">
        <v>420</v>
      </c>
      <c r="E50" s="39" t="s">
        <v>420</v>
      </c>
      <c r="F50" s="104" t="s">
        <v>420</v>
      </c>
      <c r="G50" s="39" t="s">
        <v>420</v>
      </c>
      <c r="H50" s="98" t="s">
        <v>420</v>
      </c>
      <c r="I50" s="39" t="s">
        <v>420</v>
      </c>
      <c r="J50" s="39" t="s">
        <v>420</v>
      </c>
      <c r="K50" s="39" t="s">
        <v>420</v>
      </c>
      <c r="L50" s="229" t="s">
        <v>420</v>
      </c>
      <c r="M50" s="230" t="s">
        <v>420</v>
      </c>
      <c r="N50" s="231" t="s">
        <v>420</v>
      </c>
    </row>
    <row r="51" spans="1:14" ht="15" x14ac:dyDescent="0.2">
      <c r="A51" s="100" t="s">
        <v>441</v>
      </c>
      <c r="B51" s="102" t="s">
        <v>420</v>
      </c>
      <c r="C51" s="39" t="s">
        <v>420</v>
      </c>
      <c r="D51" s="39" t="s">
        <v>420</v>
      </c>
      <c r="E51" s="39" t="s">
        <v>420</v>
      </c>
      <c r="F51" s="104" t="s">
        <v>420</v>
      </c>
      <c r="G51" s="39" t="s">
        <v>420</v>
      </c>
      <c r="H51" s="98" t="s">
        <v>420</v>
      </c>
      <c r="I51" s="39" t="s">
        <v>420</v>
      </c>
      <c r="J51" s="39" t="s">
        <v>420</v>
      </c>
      <c r="K51" s="39" t="s">
        <v>420</v>
      </c>
      <c r="L51" s="229" t="s">
        <v>420</v>
      </c>
      <c r="M51" s="230" t="s">
        <v>420</v>
      </c>
      <c r="N51" s="231" t="s">
        <v>420</v>
      </c>
    </row>
    <row r="52" spans="1:14" ht="15" x14ac:dyDescent="0.2">
      <c r="A52" s="100" t="s">
        <v>318</v>
      </c>
      <c r="B52" s="102" t="s">
        <v>420</v>
      </c>
      <c r="C52" s="39" t="s">
        <v>420</v>
      </c>
      <c r="D52" s="39" t="s">
        <v>420</v>
      </c>
      <c r="E52" s="39" t="s">
        <v>420</v>
      </c>
      <c r="F52" s="104" t="s">
        <v>420</v>
      </c>
      <c r="G52" s="39" t="s">
        <v>420</v>
      </c>
      <c r="H52" s="98" t="s">
        <v>420</v>
      </c>
      <c r="I52" s="39" t="s">
        <v>420</v>
      </c>
      <c r="J52" s="39" t="s">
        <v>420</v>
      </c>
      <c r="K52" s="39" t="s">
        <v>420</v>
      </c>
      <c r="L52" s="229" t="s">
        <v>420</v>
      </c>
      <c r="M52" s="230" t="s">
        <v>420</v>
      </c>
      <c r="N52" s="231" t="s">
        <v>420</v>
      </c>
    </row>
    <row r="53" spans="1:14" ht="15" x14ac:dyDescent="0.2">
      <c r="A53" s="100" t="s">
        <v>319</v>
      </c>
      <c r="B53" s="102" t="s">
        <v>420</v>
      </c>
      <c r="C53" s="39" t="s">
        <v>420</v>
      </c>
      <c r="D53" s="39" t="s">
        <v>420</v>
      </c>
      <c r="E53" s="39" t="s">
        <v>420</v>
      </c>
      <c r="F53" s="104" t="s">
        <v>420</v>
      </c>
      <c r="G53" s="39" t="s">
        <v>420</v>
      </c>
      <c r="H53" s="98" t="s">
        <v>420</v>
      </c>
      <c r="I53" s="39" t="s">
        <v>420</v>
      </c>
      <c r="J53" s="39" t="s">
        <v>420</v>
      </c>
      <c r="K53" s="39" t="s">
        <v>420</v>
      </c>
      <c r="L53" s="229" t="s">
        <v>420</v>
      </c>
      <c r="M53" s="230" t="s">
        <v>420</v>
      </c>
      <c r="N53" s="231" t="s">
        <v>420</v>
      </c>
    </row>
    <row r="54" spans="1:14" ht="15" x14ac:dyDescent="0.2">
      <c r="A54" s="100" t="s">
        <v>323</v>
      </c>
      <c r="B54" s="102" t="s">
        <v>420</v>
      </c>
      <c r="C54" s="39" t="s">
        <v>420</v>
      </c>
      <c r="D54" s="39" t="s">
        <v>420</v>
      </c>
      <c r="E54" s="39" t="s">
        <v>420</v>
      </c>
      <c r="F54" s="104" t="s">
        <v>420</v>
      </c>
      <c r="G54" s="39" t="s">
        <v>420</v>
      </c>
      <c r="H54" s="98" t="s">
        <v>420</v>
      </c>
      <c r="I54" s="39" t="s">
        <v>420</v>
      </c>
      <c r="J54" s="39" t="s">
        <v>420</v>
      </c>
      <c r="K54" s="39" t="s">
        <v>420</v>
      </c>
      <c r="L54" s="229" t="s">
        <v>420</v>
      </c>
      <c r="M54" s="230" t="s">
        <v>420</v>
      </c>
      <c r="N54" s="231" t="s">
        <v>420</v>
      </c>
    </row>
    <row r="55" spans="1:14" ht="15" x14ac:dyDescent="0.2">
      <c r="A55" s="100" t="s">
        <v>321</v>
      </c>
      <c r="B55" s="102">
        <v>5</v>
      </c>
      <c r="C55" s="39">
        <v>24</v>
      </c>
      <c r="D55" s="39">
        <v>22</v>
      </c>
      <c r="E55" s="39">
        <v>2</v>
      </c>
      <c r="F55" s="104">
        <v>28</v>
      </c>
      <c r="G55" s="39">
        <v>13</v>
      </c>
      <c r="H55" s="98">
        <v>15</v>
      </c>
      <c r="I55" s="39">
        <v>25</v>
      </c>
      <c r="J55" s="39">
        <v>10</v>
      </c>
      <c r="K55" s="39">
        <v>15</v>
      </c>
      <c r="L55" s="229">
        <v>77</v>
      </c>
      <c r="M55" s="230">
        <v>45</v>
      </c>
      <c r="N55" s="231">
        <v>32</v>
      </c>
    </row>
    <row r="56" spans="1:14" ht="15" x14ac:dyDescent="0.2">
      <c r="A56" s="100" t="s">
        <v>442</v>
      </c>
      <c r="B56" s="102" t="s">
        <v>420</v>
      </c>
      <c r="C56" s="39" t="s">
        <v>420</v>
      </c>
      <c r="D56" s="39" t="s">
        <v>420</v>
      </c>
      <c r="E56" s="39" t="s">
        <v>420</v>
      </c>
      <c r="F56" s="104" t="s">
        <v>420</v>
      </c>
      <c r="G56" s="39" t="s">
        <v>420</v>
      </c>
      <c r="H56" s="98" t="s">
        <v>420</v>
      </c>
      <c r="I56" s="39" t="s">
        <v>420</v>
      </c>
      <c r="J56" s="39" t="s">
        <v>420</v>
      </c>
      <c r="K56" s="39" t="s">
        <v>420</v>
      </c>
      <c r="L56" s="229" t="s">
        <v>420</v>
      </c>
      <c r="M56" s="230" t="s">
        <v>420</v>
      </c>
      <c r="N56" s="231" t="s">
        <v>420</v>
      </c>
    </row>
    <row r="57" spans="1:14" ht="15" x14ac:dyDescent="0.2">
      <c r="A57" s="100" t="s">
        <v>320</v>
      </c>
      <c r="B57" s="102">
        <v>1</v>
      </c>
      <c r="C57" s="39">
        <v>0</v>
      </c>
      <c r="D57" s="39">
        <v>0</v>
      </c>
      <c r="E57" s="39">
        <v>0</v>
      </c>
      <c r="F57" s="104">
        <v>18</v>
      </c>
      <c r="G57" s="39">
        <v>13</v>
      </c>
      <c r="H57" s="98">
        <v>5</v>
      </c>
      <c r="I57" s="39">
        <v>0</v>
      </c>
      <c r="J57" s="39">
        <v>0</v>
      </c>
      <c r="K57" s="39">
        <v>0</v>
      </c>
      <c r="L57" s="229">
        <v>18</v>
      </c>
      <c r="M57" s="230">
        <v>13</v>
      </c>
      <c r="N57" s="231">
        <v>5</v>
      </c>
    </row>
    <row r="58" spans="1:14" ht="15" x14ac:dyDescent="0.2">
      <c r="A58" s="100" t="s">
        <v>443</v>
      </c>
      <c r="B58" s="102">
        <v>1</v>
      </c>
      <c r="C58" s="39">
        <v>0</v>
      </c>
      <c r="D58" s="39">
        <v>0</v>
      </c>
      <c r="E58" s="39">
        <v>0</v>
      </c>
      <c r="F58" s="104">
        <v>1</v>
      </c>
      <c r="G58" s="39">
        <v>0</v>
      </c>
      <c r="H58" s="98">
        <v>1</v>
      </c>
      <c r="I58" s="39">
        <v>0</v>
      </c>
      <c r="J58" s="39">
        <v>0</v>
      </c>
      <c r="K58" s="39">
        <v>0</v>
      </c>
      <c r="L58" s="229">
        <v>1</v>
      </c>
      <c r="M58" s="230">
        <v>0</v>
      </c>
      <c r="N58" s="231">
        <v>1</v>
      </c>
    </row>
    <row r="59" spans="1:14" ht="15" x14ac:dyDescent="0.2">
      <c r="A59" s="100" t="s">
        <v>322</v>
      </c>
      <c r="B59" s="102" t="s">
        <v>420</v>
      </c>
      <c r="C59" s="39" t="s">
        <v>420</v>
      </c>
      <c r="D59" s="39" t="s">
        <v>420</v>
      </c>
      <c r="E59" s="39" t="s">
        <v>420</v>
      </c>
      <c r="F59" s="104" t="s">
        <v>420</v>
      </c>
      <c r="G59" s="39" t="s">
        <v>420</v>
      </c>
      <c r="H59" s="98" t="s">
        <v>420</v>
      </c>
      <c r="I59" s="39" t="s">
        <v>420</v>
      </c>
      <c r="J59" s="39" t="s">
        <v>420</v>
      </c>
      <c r="K59" s="39" t="s">
        <v>420</v>
      </c>
      <c r="L59" s="229" t="s">
        <v>420</v>
      </c>
      <c r="M59" s="230" t="s">
        <v>420</v>
      </c>
      <c r="N59" s="231" t="s">
        <v>420</v>
      </c>
    </row>
    <row r="60" spans="1:14" ht="15" x14ac:dyDescent="0.2">
      <c r="A60" s="100" t="s">
        <v>324</v>
      </c>
      <c r="B60" s="102" t="s">
        <v>420</v>
      </c>
      <c r="C60" s="39" t="s">
        <v>420</v>
      </c>
      <c r="D60" s="39" t="s">
        <v>420</v>
      </c>
      <c r="E60" s="39" t="s">
        <v>420</v>
      </c>
      <c r="F60" s="104" t="s">
        <v>420</v>
      </c>
      <c r="G60" s="39" t="s">
        <v>420</v>
      </c>
      <c r="H60" s="98" t="s">
        <v>420</v>
      </c>
      <c r="I60" s="39" t="s">
        <v>420</v>
      </c>
      <c r="J60" s="39" t="s">
        <v>420</v>
      </c>
      <c r="K60" s="39" t="s">
        <v>420</v>
      </c>
      <c r="L60" s="229" t="s">
        <v>420</v>
      </c>
      <c r="M60" s="230" t="s">
        <v>420</v>
      </c>
      <c r="N60" s="231" t="s">
        <v>420</v>
      </c>
    </row>
    <row r="61" spans="1:14" ht="15" x14ac:dyDescent="0.2">
      <c r="A61" s="100" t="s">
        <v>366</v>
      </c>
      <c r="B61" s="102" t="s">
        <v>420</v>
      </c>
      <c r="C61" s="39" t="s">
        <v>420</v>
      </c>
      <c r="D61" s="39" t="s">
        <v>420</v>
      </c>
      <c r="E61" s="39" t="s">
        <v>420</v>
      </c>
      <c r="F61" s="104" t="s">
        <v>420</v>
      </c>
      <c r="G61" s="39" t="s">
        <v>420</v>
      </c>
      <c r="H61" s="98" t="s">
        <v>420</v>
      </c>
      <c r="I61" s="39" t="s">
        <v>420</v>
      </c>
      <c r="J61" s="39" t="s">
        <v>420</v>
      </c>
      <c r="K61" s="39" t="s">
        <v>420</v>
      </c>
      <c r="L61" s="229" t="s">
        <v>420</v>
      </c>
      <c r="M61" s="230" t="s">
        <v>420</v>
      </c>
      <c r="N61" s="231" t="s">
        <v>420</v>
      </c>
    </row>
    <row r="62" spans="1:14" ht="15" x14ac:dyDescent="0.2">
      <c r="A62" s="100" t="s">
        <v>325</v>
      </c>
      <c r="B62" s="102" t="s">
        <v>420</v>
      </c>
      <c r="C62" s="39" t="s">
        <v>420</v>
      </c>
      <c r="D62" s="39" t="s">
        <v>420</v>
      </c>
      <c r="E62" s="39" t="s">
        <v>420</v>
      </c>
      <c r="F62" s="104" t="s">
        <v>420</v>
      </c>
      <c r="G62" s="39" t="s">
        <v>420</v>
      </c>
      <c r="H62" s="98" t="s">
        <v>420</v>
      </c>
      <c r="I62" s="39" t="s">
        <v>420</v>
      </c>
      <c r="J62" s="39" t="s">
        <v>420</v>
      </c>
      <c r="K62" s="39" t="s">
        <v>420</v>
      </c>
      <c r="L62" s="229" t="s">
        <v>420</v>
      </c>
      <c r="M62" s="230" t="s">
        <v>420</v>
      </c>
      <c r="N62" s="231" t="s">
        <v>420</v>
      </c>
    </row>
    <row r="63" spans="1:14" ht="15" x14ac:dyDescent="0.2">
      <c r="A63" s="100" t="s">
        <v>379</v>
      </c>
      <c r="B63" s="102" t="s">
        <v>420</v>
      </c>
      <c r="C63" s="39" t="s">
        <v>420</v>
      </c>
      <c r="D63" s="39" t="s">
        <v>420</v>
      </c>
      <c r="E63" s="39" t="s">
        <v>420</v>
      </c>
      <c r="F63" s="104" t="s">
        <v>420</v>
      </c>
      <c r="G63" s="39" t="s">
        <v>420</v>
      </c>
      <c r="H63" s="98" t="s">
        <v>420</v>
      </c>
      <c r="I63" s="39" t="s">
        <v>420</v>
      </c>
      <c r="J63" s="39" t="s">
        <v>420</v>
      </c>
      <c r="K63" s="39" t="s">
        <v>420</v>
      </c>
      <c r="L63" s="229" t="s">
        <v>420</v>
      </c>
      <c r="M63" s="230" t="s">
        <v>420</v>
      </c>
      <c r="N63" s="231" t="s">
        <v>420</v>
      </c>
    </row>
    <row r="64" spans="1:14" ht="15" x14ac:dyDescent="0.2">
      <c r="A64" s="100" t="s">
        <v>444</v>
      </c>
      <c r="B64" s="102" t="s">
        <v>420</v>
      </c>
      <c r="C64" s="39" t="s">
        <v>420</v>
      </c>
      <c r="D64" s="39" t="s">
        <v>420</v>
      </c>
      <c r="E64" s="39" t="s">
        <v>420</v>
      </c>
      <c r="F64" s="104" t="s">
        <v>420</v>
      </c>
      <c r="G64" s="39" t="s">
        <v>420</v>
      </c>
      <c r="H64" s="98" t="s">
        <v>420</v>
      </c>
      <c r="I64" s="39" t="s">
        <v>420</v>
      </c>
      <c r="J64" s="39" t="s">
        <v>420</v>
      </c>
      <c r="K64" s="39" t="s">
        <v>420</v>
      </c>
      <c r="L64" s="229" t="s">
        <v>420</v>
      </c>
      <c r="M64" s="230" t="s">
        <v>420</v>
      </c>
      <c r="N64" s="231" t="s">
        <v>420</v>
      </c>
    </row>
    <row r="65" spans="1:14" ht="15" x14ac:dyDescent="0.2">
      <c r="A65" s="100" t="s">
        <v>445</v>
      </c>
      <c r="B65" s="102" t="s">
        <v>420</v>
      </c>
      <c r="C65" s="39" t="s">
        <v>420</v>
      </c>
      <c r="D65" s="39" t="s">
        <v>420</v>
      </c>
      <c r="E65" s="39" t="s">
        <v>420</v>
      </c>
      <c r="F65" s="104" t="s">
        <v>420</v>
      </c>
      <c r="G65" s="39" t="s">
        <v>420</v>
      </c>
      <c r="H65" s="98" t="s">
        <v>420</v>
      </c>
      <c r="I65" s="39" t="s">
        <v>420</v>
      </c>
      <c r="J65" s="39" t="s">
        <v>420</v>
      </c>
      <c r="K65" s="39" t="s">
        <v>420</v>
      </c>
      <c r="L65" s="229" t="s">
        <v>420</v>
      </c>
      <c r="M65" s="230" t="s">
        <v>420</v>
      </c>
      <c r="N65" s="231" t="s">
        <v>420</v>
      </c>
    </row>
    <row r="66" spans="1:14" ht="15" x14ac:dyDescent="0.2">
      <c r="A66" s="100" t="s">
        <v>376</v>
      </c>
      <c r="B66" s="102" t="s">
        <v>420</v>
      </c>
      <c r="C66" s="39" t="s">
        <v>420</v>
      </c>
      <c r="D66" s="39" t="s">
        <v>420</v>
      </c>
      <c r="E66" s="39" t="s">
        <v>420</v>
      </c>
      <c r="F66" s="104" t="s">
        <v>420</v>
      </c>
      <c r="G66" s="39" t="s">
        <v>420</v>
      </c>
      <c r="H66" s="98" t="s">
        <v>420</v>
      </c>
      <c r="I66" s="39" t="s">
        <v>420</v>
      </c>
      <c r="J66" s="39" t="s">
        <v>420</v>
      </c>
      <c r="K66" s="39" t="s">
        <v>420</v>
      </c>
      <c r="L66" s="229" t="s">
        <v>420</v>
      </c>
      <c r="M66" s="230" t="s">
        <v>420</v>
      </c>
      <c r="N66" s="231" t="s">
        <v>420</v>
      </c>
    </row>
    <row r="67" spans="1:14" ht="15" x14ac:dyDescent="0.2">
      <c r="A67" s="100" t="s">
        <v>326</v>
      </c>
      <c r="B67" s="102" t="s">
        <v>420</v>
      </c>
      <c r="C67" s="39" t="s">
        <v>420</v>
      </c>
      <c r="D67" s="39" t="s">
        <v>420</v>
      </c>
      <c r="E67" s="39" t="s">
        <v>420</v>
      </c>
      <c r="F67" s="104" t="s">
        <v>420</v>
      </c>
      <c r="G67" s="39" t="s">
        <v>420</v>
      </c>
      <c r="H67" s="98" t="s">
        <v>420</v>
      </c>
      <c r="I67" s="39" t="s">
        <v>420</v>
      </c>
      <c r="J67" s="39" t="s">
        <v>420</v>
      </c>
      <c r="K67" s="39" t="s">
        <v>420</v>
      </c>
      <c r="L67" s="229" t="s">
        <v>420</v>
      </c>
      <c r="M67" s="230" t="s">
        <v>420</v>
      </c>
      <c r="N67" s="231" t="s">
        <v>420</v>
      </c>
    </row>
    <row r="68" spans="1:14" ht="15" x14ac:dyDescent="0.2">
      <c r="A68" s="100" t="s">
        <v>327</v>
      </c>
      <c r="B68" s="102">
        <v>2</v>
      </c>
      <c r="C68" s="39">
        <v>38</v>
      </c>
      <c r="D68" s="39">
        <v>20</v>
      </c>
      <c r="E68" s="39">
        <v>18</v>
      </c>
      <c r="F68" s="104">
        <v>0</v>
      </c>
      <c r="G68" s="39">
        <v>0</v>
      </c>
      <c r="H68" s="98">
        <v>0</v>
      </c>
      <c r="I68" s="39">
        <v>0</v>
      </c>
      <c r="J68" s="39">
        <v>0</v>
      </c>
      <c r="K68" s="39">
        <v>0</v>
      </c>
      <c r="L68" s="229">
        <v>38</v>
      </c>
      <c r="M68" s="230">
        <v>20</v>
      </c>
      <c r="N68" s="231">
        <v>18</v>
      </c>
    </row>
    <row r="69" spans="1:14" ht="15" x14ac:dyDescent="0.2">
      <c r="A69" s="100" t="s">
        <v>328</v>
      </c>
      <c r="B69" s="102" t="s">
        <v>420</v>
      </c>
      <c r="C69" s="39" t="s">
        <v>420</v>
      </c>
      <c r="D69" s="39" t="s">
        <v>420</v>
      </c>
      <c r="E69" s="39" t="s">
        <v>420</v>
      </c>
      <c r="F69" s="104" t="s">
        <v>420</v>
      </c>
      <c r="G69" s="39" t="s">
        <v>420</v>
      </c>
      <c r="H69" s="98" t="s">
        <v>420</v>
      </c>
      <c r="I69" s="39" t="s">
        <v>420</v>
      </c>
      <c r="J69" s="39" t="s">
        <v>420</v>
      </c>
      <c r="K69" s="39" t="s">
        <v>420</v>
      </c>
      <c r="L69" s="229" t="s">
        <v>420</v>
      </c>
      <c r="M69" s="230" t="s">
        <v>420</v>
      </c>
      <c r="N69" s="231" t="s">
        <v>420</v>
      </c>
    </row>
    <row r="70" spans="1:14" ht="15" x14ac:dyDescent="0.2">
      <c r="A70" s="100" t="s">
        <v>329</v>
      </c>
      <c r="B70" s="102">
        <v>3</v>
      </c>
      <c r="C70" s="39">
        <v>26</v>
      </c>
      <c r="D70" s="39">
        <v>13</v>
      </c>
      <c r="E70" s="39">
        <v>13</v>
      </c>
      <c r="F70" s="104">
        <v>0</v>
      </c>
      <c r="G70" s="39">
        <v>0</v>
      </c>
      <c r="H70" s="98">
        <v>0</v>
      </c>
      <c r="I70" s="39">
        <v>2</v>
      </c>
      <c r="J70" s="39">
        <v>0</v>
      </c>
      <c r="K70" s="39">
        <v>2</v>
      </c>
      <c r="L70" s="229">
        <v>28</v>
      </c>
      <c r="M70" s="230">
        <v>13</v>
      </c>
      <c r="N70" s="231">
        <v>15</v>
      </c>
    </row>
    <row r="71" spans="1:14" ht="15" x14ac:dyDescent="0.2">
      <c r="A71" s="100" t="s">
        <v>332</v>
      </c>
      <c r="B71" s="102" t="s">
        <v>420</v>
      </c>
      <c r="C71" s="39" t="s">
        <v>420</v>
      </c>
      <c r="D71" s="39" t="s">
        <v>420</v>
      </c>
      <c r="E71" s="39" t="s">
        <v>420</v>
      </c>
      <c r="F71" s="104" t="s">
        <v>420</v>
      </c>
      <c r="G71" s="39" t="s">
        <v>420</v>
      </c>
      <c r="H71" s="98" t="s">
        <v>420</v>
      </c>
      <c r="I71" s="39" t="s">
        <v>420</v>
      </c>
      <c r="J71" s="39" t="s">
        <v>420</v>
      </c>
      <c r="K71" s="39" t="s">
        <v>420</v>
      </c>
      <c r="L71" s="229" t="s">
        <v>420</v>
      </c>
      <c r="M71" s="230" t="s">
        <v>420</v>
      </c>
      <c r="N71" s="231" t="s">
        <v>420</v>
      </c>
    </row>
    <row r="72" spans="1:14" ht="15" x14ac:dyDescent="0.2">
      <c r="A72" s="100" t="s">
        <v>330</v>
      </c>
      <c r="B72" s="102">
        <v>2</v>
      </c>
      <c r="C72" s="39">
        <v>55</v>
      </c>
      <c r="D72" s="39">
        <v>52</v>
      </c>
      <c r="E72" s="39">
        <v>3</v>
      </c>
      <c r="F72" s="104">
        <v>0</v>
      </c>
      <c r="G72" s="39">
        <v>0</v>
      </c>
      <c r="H72" s="98">
        <v>0</v>
      </c>
      <c r="I72" s="39">
        <v>0</v>
      </c>
      <c r="J72" s="39">
        <v>0</v>
      </c>
      <c r="K72" s="39">
        <v>0</v>
      </c>
      <c r="L72" s="229">
        <v>55</v>
      </c>
      <c r="M72" s="230">
        <v>52</v>
      </c>
      <c r="N72" s="231">
        <v>3</v>
      </c>
    </row>
    <row r="73" spans="1:14" ht="15" x14ac:dyDescent="0.2">
      <c r="A73" s="100" t="s">
        <v>331</v>
      </c>
      <c r="B73" s="102" t="s">
        <v>420</v>
      </c>
      <c r="C73" s="39" t="s">
        <v>420</v>
      </c>
      <c r="D73" s="39" t="s">
        <v>420</v>
      </c>
      <c r="E73" s="39" t="s">
        <v>420</v>
      </c>
      <c r="F73" s="104" t="s">
        <v>420</v>
      </c>
      <c r="G73" s="39" t="s">
        <v>420</v>
      </c>
      <c r="H73" s="98" t="s">
        <v>420</v>
      </c>
      <c r="I73" s="39" t="s">
        <v>420</v>
      </c>
      <c r="J73" s="39" t="s">
        <v>420</v>
      </c>
      <c r="K73" s="39" t="s">
        <v>420</v>
      </c>
      <c r="L73" s="229" t="s">
        <v>420</v>
      </c>
      <c r="M73" s="230" t="s">
        <v>420</v>
      </c>
      <c r="N73" s="231" t="s">
        <v>420</v>
      </c>
    </row>
    <row r="74" spans="1:14" ht="15" x14ac:dyDescent="0.2">
      <c r="A74" s="100" t="s">
        <v>355</v>
      </c>
      <c r="B74" s="102" t="s">
        <v>420</v>
      </c>
      <c r="C74" s="39" t="s">
        <v>420</v>
      </c>
      <c r="D74" s="39" t="s">
        <v>420</v>
      </c>
      <c r="E74" s="39" t="s">
        <v>420</v>
      </c>
      <c r="F74" s="104" t="s">
        <v>420</v>
      </c>
      <c r="G74" s="39" t="s">
        <v>420</v>
      </c>
      <c r="H74" s="98" t="s">
        <v>420</v>
      </c>
      <c r="I74" s="39" t="s">
        <v>420</v>
      </c>
      <c r="J74" s="39" t="s">
        <v>420</v>
      </c>
      <c r="K74" s="39" t="s">
        <v>420</v>
      </c>
      <c r="L74" s="229" t="s">
        <v>420</v>
      </c>
      <c r="M74" s="230" t="s">
        <v>420</v>
      </c>
      <c r="N74" s="231" t="s">
        <v>420</v>
      </c>
    </row>
    <row r="75" spans="1:14" ht="15" x14ac:dyDescent="0.2">
      <c r="A75" s="100" t="s">
        <v>372</v>
      </c>
      <c r="B75" s="102" t="s">
        <v>420</v>
      </c>
      <c r="C75" s="39" t="s">
        <v>420</v>
      </c>
      <c r="D75" s="39" t="s">
        <v>420</v>
      </c>
      <c r="E75" s="39" t="s">
        <v>420</v>
      </c>
      <c r="F75" s="104" t="s">
        <v>420</v>
      </c>
      <c r="G75" s="39" t="s">
        <v>420</v>
      </c>
      <c r="H75" s="98" t="s">
        <v>420</v>
      </c>
      <c r="I75" s="39" t="s">
        <v>420</v>
      </c>
      <c r="J75" s="39" t="s">
        <v>420</v>
      </c>
      <c r="K75" s="39" t="s">
        <v>420</v>
      </c>
      <c r="L75" s="229" t="s">
        <v>420</v>
      </c>
      <c r="M75" s="230" t="s">
        <v>420</v>
      </c>
      <c r="N75" s="231" t="s">
        <v>420</v>
      </c>
    </row>
    <row r="76" spans="1:14" ht="15" x14ac:dyDescent="0.2">
      <c r="A76" s="100" t="s">
        <v>333</v>
      </c>
      <c r="B76" s="102">
        <v>2</v>
      </c>
      <c r="C76" s="39">
        <v>21</v>
      </c>
      <c r="D76" s="39">
        <v>14</v>
      </c>
      <c r="E76" s="39">
        <v>7</v>
      </c>
      <c r="F76" s="104">
        <v>0</v>
      </c>
      <c r="G76" s="39">
        <v>0</v>
      </c>
      <c r="H76" s="98">
        <v>0</v>
      </c>
      <c r="I76" s="39">
        <v>7</v>
      </c>
      <c r="J76" s="39">
        <v>6</v>
      </c>
      <c r="K76" s="39">
        <v>1</v>
      </c>
      <c r="L76" s="229">
        <v>28</v>
      </c>
      <c r="M76" s="230">
        <v>20</v>
      </c>
      <c r="N76" s="231">
        <v>8</v>
      </c>
    </row>
    <row r="77" spans="1:14" ht="15" x14ac:dyDescent="0.2">
      <c r="A77" s="100" t="s">
        <v>334</v>
      </c>
      <c r="B77" s="102" t="s">
        <v>420</v>
      </c>
      <c r="C77" s="39" t="s">
        <v>420</v>
      </c>
      <c r="D77" s="39" t="s">
        <v>420</v>
      </c>
      <c r="E77" s="39" t="s">
        <v>420</v>
      </c>
      <c r="F77" s="104" t="s">
        <v>420</v>
      </c>
      <c r="G77" s="39" t="s">
        <v>420</v>
      </c>
      <c r="H77" s="98" t="s">
        <v>420</v>
      </c>
      <c r="I77" s="39" t="s">
        <v>420</v>
      </c>
      <c r="J77" s="39" t="s">
        <v>420</v>
      </c>
      <c r="K77" s="39" t="s">
        <v>420</v>
      </c>
      <c r="L77" s="229" t="s">
        <v>420</v>
      </c>
      <c r="M77" s="230" t="s">
        <v>420</v>
      </c>
      <c r="N77" s="231" t="s">
        <v>420</v>
      </c>
    </row>
    <row r="78" spans="1:14" ht="15" x14ac:dyDescent="0.2">
      <c r="A78" s="100" t="s">
        <v>335</v>
      </c>
      <c r="B78" s="102" t="s">
        <v>420</v>
      </c>
      <c r="C78" s="39" t="s">
        <v>420</v>
      </c>
      <c r="D78" s="39" t="s">
        <v>420</v>
      </c>
      <c r="E78" s="39" t="s">
        <v>420</v>
      </c>
      <c r="F78" s="104" t="s">
        <v>420</v>
      </c>
      <c r="G78" s="39" t="s">
        <v>420</v>
      </c>
      <c r="H78" s="98" t="s">
        <v>420</v>
      </c>
      <c r="I78" s="39" t="s">
        <v>420</v>
      </c>
      <c r="J78" s="39" t="s">
        <v>420</v>
      </c>
      <c r="K78" s="39" t="s">
        <v>420</v>
      </c>
      <c r="L78" s="229" t="s">
        <v>420</v>
      </c>
      <c r="M78" s="230" t="s">
        <v>420</v>
      </c>
      <c r="N78" s="231" t="s">
        <v>420</v>
      </c>
    </row>
    <row r="79" spans="1:14" ht="15" x14ac:dyDescent="0.2">
      <c r="A79" s="100" t="s">
        <v>336</v>
      </c>
      <c r="B79" s="102" t="s">
        <v>420</v>
      </c>
      <c r="C79" s="39" t="s">
        <v>420</v>
      </c>
      <c r="D79" s="39" t="s">
        <v>420</v>
      </c>
      <c r="E79" s="39" t="s">
        <v>420</v>
      </c>
      <c r="F79" s="104" t="s">
        <v>420</v>
      </c>
      <c r="G79" s="39" t="s">
        <v>420</v>
      </c>
      <c r="H79" s="98" t="s">
        <v>420</v>
      </c>
      <c r="I79" s="39" t="s">
        <v>420</v>
      </c>
      <c r="J79" s="39" t="s">
        <v>420</v>
      </c>
      <c r="K79" s="39" t="s">
        <v>420</v>
      </c>
      <c r="L79" s="229" t="s">
        <v>420</v>
      </c>
      <c r="M79" s="230" t="s">
        <v>420</v>
      </c>
      <c r="N79" s="231" t="s">
        <v>420</v>
      </c>
    </row>
    <row r="80" spans="1:14" ht="15" x14ac:dyDescent="0.2">
      <c r="A80" s="100" t="s">
        <v>337</v>
      </c>
      <c r="B80" s="102" t="s">
        <v>420</v>
      </c>
      <c r="C80" s="39" t="s">
        <v>420</v>
      </c>
      <c r="D80" s="39" t="s">
        <v>420</v>
      </c>
      <c r="E80" s="39" t="s">
        <v>420</v>
      </c>
      <c r="F80" s="104" t="s">
        <v>420</v>
      </c>
      <c r="G80" s="39" t="s">
        <v>420</v>
      </c>
      <c r="H80" s="98" t="s">
        <v>420</v>
      </c>
      <c r="I80" s="39" t="s">
        <v>420</v>
      </c>
      <c r="J80" s="39" t="s">
        <v>420</v>
      </c>
      <c r="K80" s="39" t="s">
        <v>420</v>
      </c>
      <c r="L80" s="229" t="s">
        <v>420</v>
      </c>
      <c r="M80" s="230" t="s">
        <v>420</v>
      </c>
      <c r="N80" s="231" t="s">
        <v>420</v>
      </c>
    </row>
    <row r="81" spans="1:14" ht="15" x14ac:dyDescent="0.2">
      <c r="A81" s="100" t="s">
        <v>338</v>
      </c>
      <c r="B81" s="102" t="s">
        <v>420</v>
      </c>
      <c r="C81" s="39" t="s">
        <v>420</v>
      </c>
      <c r="D81" s="39" t="s">
        <v>420</v>
      </c>
      <c r="E81" s="39" t="s">
        <v>420</v>
      </c>
      <c r="F81" s="104" t="s">
        <v>420</v>
      </c>
      <c r="G81" s="39" t="s">
        <v>420</v>
      </c>
      <c r="H81" s="98" t="s">
        <v>420</v>
      </c>
      <c r="I81" s="39" t="s">
        <v>420</v>
      </c>
      <c r="J81" s="39" t="s">
        <v>420</v>
      </c>
      <c r="K81" s="39" t="s">
        <v>420</v>
      </c>
      <c r="L81" s="229" t="s">
        <v>420</v>
      </c>
      <c r="M81" s="230" t="s">
        <v>420</v>
      </c>
      <c r="N81" s="231" t="s">
        <v>420</v>
      </c>
    </row>
    <row r="82" spans="1:14" ht="15" x14ac:dyDescent="0.2">
      <c r="A82" s="100" t="s">
        <v>339</v>
      </c>
      <c r="B82" s="102" t="s">
        <v>420</v>
      </c>
      <c r="C82" s="39" t="s">
        <v>420</v>
      </c>
      <c r="D82" s="39" t="s">
        <v>420</v>
      </c>
      <c r="E82" s="39" t="s">
        <v>420</v>
      </c>
      <c r="F82" s="104" t="s">
        <v>420</v>
      </c>
      <c r="G82" s="39" t="s">
        <v>420</v>
      </c>
      <c r="H82" s="98" t="s">
        <v>420</v>
      </c>
      <c r="I82" s="39" t="s">
        <v>420</v>
      </c>
      <c r="J82" s="39" t="s">
        <v>420</v>
      </c>
      <c r="K82" s="39" t="s">
        <v>420</v>
      </c>
      <c r="L82" s="229" t="s">
        <v>420</v>
      </c>
      <c r="M82" s="230" t="s">
        <v>420</v>
      </c>
      <c r="N82" s="231" t="s">
        <v>420</v>
      </c>
    </row>
    <row r="83" spans="1:14" ht="15" x14ac:dyDescent="0.2">
      <c r="A83" s="100" t="s">
        <v>341</v>
      </c>
      <c r="B83" s="102" t="s">
        <v>420</v>
      </c>
      <c r="C83" s="39" t="s">
        <v>420</v>
      </c>
      <c r="D83" s="39" t="s">
        <v>420</v>
      </c>
      <c r="E83" s="39" t="s">
        <v>420</v>
      </c>
      <c r="F83" s="104" t="s">
        <v>420</v>
      </c>
      <c r="G83" s="39" t="s">
        <v>420</v>
      </c>
      <c r="H83" s="98" t="s">
        <v>420</v>
      </c>
      <c r="I83" s="39" t="s">
        <v>420</v>
      </c>
      <c r="J83" s="39" t="s">
        <v>420</v>
      </c>
      <c r="K83" s="39" t="s">
        <v>420</v>
      </c>
      <c r="L83" s="229" t="s">
        <v>420</v>
      </c>
      <c r="M83" s="230" t="s">
        <v>420</v>
      </c>
      <c r="N83" s="231" t="s">
        <v>420</v>
      </c>
    </row>
    <row r="84" spans="1:14" ht="15" x14ac:dyDescent="0.2">
      <c r="A84" s="100" t="s">
        <v>343</v>
      </c>
      <c r="B84" s="102" t="s">
        <v>420</v>
      </c>
      <c r="C84" s="39" t="s">
        <v>420</v>
      </c>
      <c r="D84" s="39" t="s">
        <v>420</v>
      </c>
      <c r="E84" s="39" t="s">
        <v>420</v>
      </c>
      <c r="F84" s="104" t="s">
        <v>420</v>
      </c>
      <c r="G84" s="39" t="s">
        <v>420</v>
      </c>
      <c r="H84" s="98" t="s">
        <v>420</v>
      </c>
      <c r="I84" s="39" t="s">
        <v>420</v>
      </c>
      <c r="J84" s="39" t="s">
        <v>420</v>
      </c>
      <c r="K84" s="39" t="s">
        <v>420</v>
      </c>
      <c r="L84" s="229" t="s">
        <v>420</v>
      </c>
      <c r="M84" s="230" t="s">
        <v>420</v>
      </c>
      <c r="N84" s="231" t="s">
        <v>420</v>
      </c>
    </row>
    <row r="85" spans="1:14" ht="15" x14ac:dyDescent="0.2">
      <c r="A85" s="100" t="s">
        <v>344</v>
      </c>
      <c r="B85" s="102">
        <v>1</v>
      </c>
      <c r="C85" s="39">
        <v>0</v>
      </c>
      <c r="D85" s="39">
        <v>0</v>
      </c>
      <c r="E85" s="39">
        <v>0</v>
      </c>
      <c r="F85" s="104">
        <v>0</v>
      </c>
      <c r="G85" s="39">
        <v>0</v>
      </c>
      <c r="H85" s="98">
        <v>0</v>
      </c>
      <c r="I85" s="39">
        <v>13</v>
      </c>
      <c r="J85" s="39">
        <v>10</v>
      </c>
      <c r="K85" s="39">
        <v>3</v>
      </c>
      <c r="L85" s="229">
        <v>13</v>
      </c>
      <c r="M85" s="230">
        <v>10</v>
      </c>
      <c r="N85" s="231">
        <v>3</v>
      </c>
    </row>
    <row r="86" spans="1:14" ht="15" x14ac:dyDescent="0.2">
      <c r="A86" s="100" t="s">
        <v>446</v>
      </c>
      <c r="B86" s="102" t="s">
        <v>420</v>
      </c>
      <c r="C86" s="39" t="s">
        <v>420</v>
      </c>
      <c r="D86" s="39" t="s">
        <v>420</v>
      </c>
      <c r="E86" s="39" t="s">
        <v>420</v>
      </c>
      <c r="F86" s="104" t="s">
        <v>420</v>
      </c>
      <c r="G86" s="39" t="s">
        <v>420</v>
      </c>
      <c r="H86" s="98" t="s">
        <v>420</v>
      </c>
      <c r="I86" s="39" t="s">
        <v>420</v>
      </c>
      <c r="J86" s="39" t="s">
        <v>420</v>
      </c>
      <c r="K86" s="39" t="s">
        <v>420</v>
      </c>
      <c r="L86" s="229" t="s">
        <v>420</v>
      </c>
      <c r="M86" s="230" t="s">
        <v>420</v>
      </c>
      <c r="N86" s="231" t="s">
        <v>420</v>
      </c>
    </row>
    <row r="87" spans="1:14" ht="15" x14ac:dyDescent="0.2">
      <c r="A87" s="100" t="s">
        <v>377</v>
      </c>
      <c r="B87" s="102" t="s">
        <v>420</v>
      </c>
      <c r="C87" s="39" t="s">
        <v>420</v>
      </c>
      <c r="D87" s="39" t="s">
        <v>420</v>
      </c>
      <c r="E87" s="39" t="s">
        <v>420</v>
      </c>
      <c r="F87" s="104" t="s">
        <v>420</v>
      </c>
      <c r="G87" s="39" t="s">
        <v>420</v>
      </c>
      <c r="H87" s="98" t="s">
        <v>420</v>
      </c>
      <c r="I87" s="39" t="s">
        <v>420</v>
      </c>
      <c r="J87" s="39" t="s">
        <v>420</v>
      </c>
      <c r="K87" s="39" t="s">
        <v>420</v>
      </c>
      <c r="L87" s="229" t="s">
        <v>420</v>
      </c>
      <c r="M87" s="230" t="s">
        <v>420</v>
      </c>
      <c r="N87" s="231" t="s">
        <v>420</v>
      </c>
    </row>
    <row r="88" spans="1:14" ht="15" x14ac:dyDescent="0.2">
      <c r="A88" s="100" t="s">
        <v>346</v>
      </c>
      <c r="B88" s="102">
        <v>1</v>
      </c>
      <c r="C88" s="39">
        <v>7</v>
      </c>
      <c r="D88" s="39">
        <v>7</v>
      </c>
      <c r="E88" s="39">
        <v>0</v>
      </c>
      <c r="F88" s="104">
        <v>0</v>
      </c>
      <c r="G88" s="39">
        <v>0</v>
      </c>
      <c r="H88" s="98">
        <v>0</v>
      </c>
      <c r="I88" s="39">
        <v>0</v>
      </c>
      <c r="J88" s="39">
        <v>0</v>
      </c>
      <c r="K88" s="39">
        <v>0</v>
      </c>
      <c r="L88" s="229">
        <v>7</v>
      </c>
      <c r="M88" s="230">
        <v>7</v>
      </c>
      <c r="N88" s="231">
        <v>0</v>
      </c>
    </row>
    <row r="89" spans="1:14" ht="15" x14ac:dyDescent="0.2">
      <c r="A89" s="100" t="s">
        <v>342</v>
      </c>
      <c r="B89" s="102" t="s">
        <v>420</v>
      </c>
      <c r="C89" s="39" t="s">
        <v>420</v>
      </c>
      <c r="D89" s="39" t="s">
        <v>420</v>
      </c>
      <c r="E89" s="39" t="s">
        <v>420</v>
      </c>
      <c r="F89" s="104" t="s">
        <v>420</v>
      </c>
      <c r="G89" s="39" t="s">
        <v>420</v>
      </c>
      <c r="H89" s="98" t="s">
        <v>420</v>
      </c>
      <c r="I89" s="39" t="s">
        <v>420</v>
      </c>
      <c r="J89" s="39" t="s">
        <v>420</v>
      </c>
      <c r="K89" s="39" t="s">
        <v>420</v>
      </c>
      <c r="L89" s="229" t="s">
        <v>420</v>
      </c>
      <c r="M89" s="230" t="s">
        <v>420</v>
      </c>
      <c r="N89" s="231" t="s">
        <v>420</v>
      </c>
    </row>
    <row r="90" spans="1:14" ht="15" x14ac:dyDescent="0.2">
      <c r="A90" s="100" t="s">
        <v>378</v>
      </c>
      <c r="B90" s="102" t="s">
        <v>420</v>
      </c>
      <c r="C90" s="39" t="s">
        <v>420</v>
      </c>
      <c r="D90" s="39" t="s">
        <v>420</v>
      </c>
      <c r="E90" s="39" t="s">
        <v>420</v>
      </c>
      <c r="F90" s="104" t="s">
        <v>420</v>
      </c>
      <c r="G90" s="39" t="s">
        <v>420</v>
      </c>
      <c r="H90" s="98" t="s">
        <v>420</v>
      </c>
      <c r="I90" s="39" t="s">
        <v>420</v>
      </c>
      <c r="J90" s="39" t="s">
        <v>420</v>
      </c>
      <c r="K90" s="39" t="s">
        <v>420</v>
      </c>
      <c r="L90" s="229" t="s">
        <v>420</v>
      </c>
      <c r="M90" s="230" t="s">
        <v>420</v>
      </c>
      <c r="N90" s="231" t="s">
        <v>420</v>
      </c>
    </row>
    <row r="91" spans="1:14" ht="15" x14ac:dyDescent="0.2">
      <c r="A91" s="100" t="s">
        <v>348</v>
      </c>
      <c r="B91" s="102">
        <v>1</v>
      </c>
      <c r="C91" s="39">
        <v>23</v>
      </c>
      <c r="D91" s="39">
        <v>23</v>
      </c>
      <c r="E91" s="39">
        <v>0</v>
      </c>
      <c r="F91" s="104">
        <v>0</v>
      </c>
      <c r="G91" s="39">
        <v>0</v>
      </c>
      <c r="H91" s="98">
        <v>0</v>
      </c>
      <c r="I91" s="39">
        <v>0</v>
      </c>
      <c r="J91" s="39">
        <v>0</v>
      </c>
      <c r="K91" s="39">
        <v>0</v>
      </c>
      <c r="L91" s="229">
        <v>23</v>
      </c>
      <c r="M91" s="230">
        <v>23</v>
      </c>
      <c r="N91" s="231">
        <v>0</v>
      </c>
    </row>
    <row r="92" spans="1:14" ht="15" x14ac:dyDescent="0.2">
      <c r="A92" s="100" t="s">
        <v>349</v>
      </c>
      <c r="B92" s="102" t="s">
        <v>420</v>
      </c>
      <c r="C92" s="39" t="s">
        <v>420</v>
      </c>
      <c r="D92" s="39" t="s">
        <v>420</v>
      </c>
      <c r="E92" s="39" t="s">
        <v>420</v>
      </c>
      <c r="F92" s="104" t="s">
        <v>420</v>
      </c>
      <c r="G92" s="39" t="s">
        <v>420</v>
      </c>
      <c r="H92" s="98" t="s">
        <v>420</v>
      </c>
      <c r="I92" s="39" t="s">
        <v>420</v>
      </c>
      <c r="J92" s="39" t="s">
        <v>420</v>
      </c>
      <c r="K92" s="39" t="s">
        <v>420</v>
      </c>
      <c r="L92" s="229" t="s">
        <v>420</v>
      </c>
      <c r="M92" s="230" t="s">
        <v>420</v>
      </c>
      <c r="N92" s="231" t="s">
        <v>420</v>
      </c>
    </row>
    <row r="93" spans="1:14" ht="15" x14ac:dyDescent="0.2">
      <c r="A93" s="100" t="s">
        <v>357</v>
      </c>
      <c r="B93" s="102" t="s">
        <v>420</v>
      </c>
      <c r="C93" s="39" t="s">
        <v>420</v>
      </c>
      <c r="D93" s="39" t="s">
        <v>420</v>
      </c>
      <c r="E93" s="39" t="s">
        <v>420</v>
      </c>
      <c r="F93" s="104" t="s">
        <v>420</v>
      </c>
      <c r="G93" s="39" t="s">
        <v>420</v>
      </c>
      <c r="H93" s="98" t="s">
        <v>420</v>
      </c>
      <c r="I93" s="39" t="s">
        <v>420</v>
      </c>
      <c r="J93" s="39" t="s">
        <v>420</v>
      </c>
      <c r="K93" s="39" t="s">
        <v>420</v>
      </c>
      <c r="L93" s="229" t="s">
        <v>420</v>
      </c>
      <c r="M93" s="230" t="s">
        <v>420</v>
      </c>
      <c r="N93" s="231" t="s">
        <v>420</v>
      </c>
    </row>
    <row r="94" spans="1:14" ht="15" x14ac:dyDescent="0.2">
      <c r="A94" s="100" t="s">
        <v>347</v>
      </c>
      <c r="B94" s="102" t="s">
        <v>420</v>
      </c>
      <c r="C94" s="39" t="s">
        <v>420</v>
      </c>
      <c r="D94" s="39" t="s">
        <v>420</v>
      </c>
      <c r="E94" s="39" t="s">
        <v>420</v>
      </c>
      <c r="F94" s="104" t="s">
        <v>420</v>
      </c>
      <c r="G94" s="39" t="s">
        <v>420</v>
      </c>
      <c r="H94" s="98" t="s">
        <v>420</v>
      </c>
      <c r="I94" s="39" t="s">
        <v>420</v>
      </c>
      <c r="J94" s="39" t="s">
        <v>420</v>
      </c>
      <c r="K94" s="39" t="s">
        <v>420</v>
      </c>
      <c r="L94" s="229" t="s">
        <v>420</v>
      </c>
      <c r="M94" s="230" t="s">
        <v>420</v>
      </c>
      <c r="N94" s="231" t="s">
        <v>420</v>
      </c>
    </row>
    <row r="95" spans="1:14" ht="15" x14ac:dyDescent="0.2">
      <c r="A95" s="100" t="s">
        <v>351</v>
      </c>
      <c r="B95" s="102" t="s">
        <v>420</v>
      </c>
      <c r="C95" s="39" t="s">
        <v>420</v>
      </c>
      <c r="D95" s="39" t="s">
        <v>420</v>
      </c>
      <c r="E95" s="39" t="s">
        <v>420</v>
      </c>
      <c r="F95" s="104" t="s">
        <v>420</v>
      </c>
      <c r="G95" s="39" t="s">
        <v>420</v>
      </c>
      <c r="H95" s="98" t="s">
        <v>420</v>
      </c>
      <c r="I95" s="39" t="s">
        <v>420</v>
      </c>
      <c r="J95" s="39" t="s">
        <v>420</v>
      </c>
      <c r="K95" s="39" t="s">
        <v>420</v>
      </c>
      <c r="L95" s="229" t="s">
        <v>420</v>
      </c>
      <c r="M95" s="230" t="s">
        <v>420</v>
      </c>
      <c r="N95" s="231" t="s">
        <v>420</v>
      </c>
    </row>
    <row r="96" spans="1:14" ht="15" x14ac:dyDescent="0.2">
      <c r="A96" s="100" t="s">
        <v>352</v>
      </c>
      <c r="B96" s="102">
        <v>1</v>
      </c>
      <c r="C96" s="39">
        <v>0</v>
      </c>
      <c r="D96" s="39">
        <v>0</v>
      </c>
      <c r="E96" s="39">
        <v>0</v>
      </c>
      <c r="F96" s="104">
        <v>0</v>
      </c>
      <c r="G96" s="39">
        <v>0</v>
      </c>
      <c r="H96" s="98">
        <v>0</v>
      </c>
      <c r="I96" s="39">
        <v>16</v>
      </c>
      <c r="J96" s="39">
        <v>8</v>
      </c>
      <c r="K96" s="39">
        <v>8</v>
      </c>
      <c r="L96" s="229">
        <v>16</v>
      </c>
      <c r="M96" s="230">
        <v>8</v>
      </c>
      <c r="N96" s="231">
        <v>8</v>
      </c>
    </row>
    <row r="97" spans="1:14" ht="15" x14ac:dyDescent="0.2">
      <c r="A97" s="100" t="s">
        <v>356</v>
      </c>
      <c r="B97" s="102">
        <v>1</v>
      </c>
      <c r="C97" s="39">
        <v>1</v>
      </c>
      <c r="D97" s="39">
        <v>0</v>
      </c>
      <c r="E97" s="39">
        <v>1</v>
      </c>
      <c r="F97" s="104">
        <v>0</v>
      </c>
      <c r="G97" s="39">
        <v>0</v>
      </c>
      <c r="H97" s="98">
        <v>0</v>
      </c>
      <c r="I97" s="39">
        <v>0</v>
      </c>
      <c r="J97" s="39">
        <v>0</v>
      </c>
      <c r="K97" s="39">
        <v>0</v>
      </c>
      <c r="L97" s="229">
        <v>1</v>
      </c>
      <c r="M97" s="230">
        <v>0</v>
      </c>
      <c r="N97" s="231">
        <v>1</v>
      </c>
    </row>
    <row r="98" spans="1:14" ht="15" x14ac:dyDescent="0.2">
      <c r="A98" s="100" t="s">
        <v>358</v>
      </c>
      <c r="B98" s="102">
        <v>1</v>
      </c>
      <c r="C98" s="39">
        <v>141</v>
      </c>
      <c r="D98" s="39">
        <v>124</v>
      </c>
      <c r="E98" s="39">
        <v>17</v>
      </c>
      <c r="F98" s="104">
        <v>0</v>
      </c>
      <c r="G98" s="39">
        <v>0</v>
      </c>
      <c r="H98" s="98">
        <v>0</v>
      </c>
      <c r="I98" s="39">
        <v>0</v>
      </c>
      <c r="J98" s="39">
        <v>0</v>
      </c>
      <c r="K98" s="39">
        <v>0</v>
      </c>
      <c r="L98" s="229">
        <v>141</v>
      </c>
      <c r="M98" s="230">
        <v>124</v>
      </c>
      <c r="N98" s="231">
        <v>17</v>
      </c>
    </row>
    <row r="99" spans="1:14" ht="15" x14ac:dyDescent="0.2">
      <c r="A99" s="100" t="s">
        <v>373</v>
      </c>
      <c r="B99" s="102" t="s">
        <v>420</v>
      </c>
      <c r="C99" s="39" t="s">
        <v>420</v>
      </c>
      <c r="D99" s="39" t="s">
        <v>420</v>
      </c>
      <c r="E99" s="39" t="s">
        <v>420</v>
      </c>
      <c r="F99" s="104" t="s">
        <v>420</v>
      </c>
      <c r="G99" s="39" t="s">
        <v>420</v>
      </c>
      <c r="H99" s="98" t="s">
        <v>420</v>
      </c>
      <c r="I99" s="39" t="s">
        <v>420</v>
      </c>
      <c r="J99" s="39" t="s">
        <v>420</v>
      </c>
      <c r="K99" s="39" t="s">
        <v>420</v>
      </c>
      <c r="L99" s="229" t="s">
        <v>420</v>
      </c>
      <c r="M99" s="230" t="s">
        <v>420</v>
      </c>
      <c r="N99" s="231" t="s">
        <v>420</v>
      </c>
    </row>
    <row r="100" spans="1:14" ht="15" x14ac:dyDescent="0.2">
      <c r="A100" s="100" t="s">
        <v>447</v>
      </c>
      <c r="B100" s="102" t="s">
        <v>420</v>
      </c>
      <c r="C100" s="39" t="s">
        <v>420</v>
      </c>
      <c r="D100" s="39" t="s">
        <v>420</v>
      </c>
      <c r="E100" s="39" t="s">
        <v>420</v>
      </c>
      <c r="F100" s="104" t="s">
        <v>420</v>
      </c>
      <c r="G100" s="39" t="s">
        <v>420</v>
      </c>
      <c r="H100" s="98" t="s">
        <v>420</v>
      </c>
      <c r="I100" s="39" t="s">
        <v>420</v>
      </c>
      <c r="J100" s="39" t="s">
        <v>420</v>
      </c>
      <c r="K100" s="39" t="s">
        <v>420</v>
      </c>
      <c r="L100" s="229" t="s">
        <v>420</v>
      </c>
      <c r="M100" s="230" t="s">
        <v>420</v>
      </c>
      <c r="N100" s="231" t="s">
        <v>420</v>
      </c>
    </row>
    <row r="101" spans="1:14" ht="15" x14ac:dyDescent="0.2">
      <c r="A101" s="100" t="s">
        <v>359</v>
      </c>
      <c r="B101" s="102" t="s">
        <v>420</v>
      </c>
      <c r="C101" s="39" t="s">
        <v>420</v>
      </c>
      <c r="D101" s="39" t="s">
        <v>420</v>
      </c>
      <c r="E101" s="39" t="s">
        <v>420</v>
      </c>
      <c r="F101" s="104" t="s">
        <v>420</v>
      </c>
      <c r="G101" s="39" t="s">
        <v>420</v>
      </c>
      <c r="H101" s="98" t="s">
        <v>420</v>
      </c>
      <c r="I101" s="39" t="s">
        <v>420</v>
      </c>
      <c r="J101" s="39" t="s">
        <v>420</v>
      </c>
      <c r="K101" s="39" t="s">
        <v>420</v>
      </c>
      <c r="L101" s="229" t="s">
        <v>420</v>
      </c>
      <c r="M101" s="230" t="s">
        <v>420</v>
      </c>
      <c r="N101" s="231" t="s">
        <v>420</v>
      </c>
    </row>
    <row r="102" spans="1:14" ht="15" x14ac:dyDescent="0.2">
      <c r="A102" s="100" t="s">
        <v>350</v>
      </c>
      <c r="B102" s="102" t="s">
        <v>420</v>
      </c>
      <c r="C102" s="39" t="s">
        <v>420</v>
      </c>
      <c r="D102" s="39" t="s">
        <v>420</v>
      </c>
      <c r="E102" s="39" t="s">
        <v>420</v>
      </c>
      <c r="F102" s="104" t="s">
        <v>420</v>
      </c>
      <c r="G102" s="39" t="s">
        <v>420</v>
      </c>
      <c r="H102" s="98" t="s">
        <v>420</v>
      </c>
      <c r="I102" s="39" t="s">
        <v>420</v>
      </c>
      <c r="J102" s="39" t="s">
        <v>420</v>
      </c>
      <c r="K102" s="39" t="s">
        <v>420</v>
      </c>
      <c r="L102" s="229" t="s">
        <v>420</v>
      </c>
      <c r="M102" s="230" t="s">
        <v>420</v>
      </c>
      <c r="N102" s="231" t="s">
        <v>420</v>
      </c>
    </row>
    <row r="103" spans="1:14" ht="15" x14ac:dyDescent="0.2">
      <c r="A103" s="100" t="s">
        <v>360</v>
      </c>
      <c r="B103" s="102" t="s">
        <v>420</v>
      </c>
      <c r="C103" s="39" t="s">
        <v>420</v>
      </c>
      <c r="D103" s="39" t="s">
        <v>420</v>
      </c>
      <c r="E103" s="39" t="s">
        <v>420</v>
      </c>
      <c r="F103" s="104" t="s">
        <v>420</v>
      </c>
      <c r="G103" s="39" t="s">
        <v>420</v>
      </c>
      <c r="H103" s="98" t="s">
        <v>420</v>
      </c>
      <c r="I103" s="39" t="s">
        <v>420</v>
      </c>
      <c r="J103" s="39" t="s">
        <v>420</v>
      </c>
      <c r="K103" s="39" t="s">
        <v>420</v>
      </c>
      <c r="L103" s="229" t="s">
        <v>420</v>
      </c>
      <c r="M103" s="230" t="s">
        <v>420</v>
      </c>
      <c r="N103" s="231" t="s">
        <v>420</v>
      </c>
    </row>
    <row r="104" spans="1:14" ht="15" x14ac:dyDescent="0.2">
      <c r="A104" s="100" t="s">
        <v>361</v>
      </c>
      <c r="B104" s="102" t="s">
        <v>420</v>
      </c>
      <c r="C104" s="39" t="s">
        <v>420</v>
      </c>
      <c r="D104" s="39" t="s">
        <v>420</v>
      </c>
      <c r="E104" s="39" t="s">
        <v>420</v>
      </c>
      <c r="F104" s="104" t="s">
        <v>420</v>
      </c>
      <c r="G104" s="39" t="s">
        <v>420</v>
      </c>
      <c r="H104" s="98" t="s">
        <v>420</v>
      </c>
      <c r="I104" s="39" t="s">
        <v>420</v>
      </c>
      <c r="J104" s="39" t="s">
        <v>420</v>
      </c>
      <c r="K104" s="39" t="s">
        <v>420</v>
      </c>
      <c r="L104" s="229" t="s">
        <v>420</v>
      </c>
      <c r="M104" s="230" t="s">
        <v>420</v>
      </c>
      <c r="N104" s="231" t="s">
        <v>420</v>
      </c>
    </row>
    <row r="105" spans="1:14" ht="15" x14ac:dyDescent="0.2">
      <c r="A105" s="100" t="s">
        <v>340</v>
      </c>
      <c r="B105" s="102" t="s">
        <v>420</v>
      </c>
      <c r="C105" s="39" t="s">
        <v>420</v>
      </c>
      <c r="D105" s="39" t="s">
        <v>420</v>
      </c>
      <c r="E105" s="39" t="s">
        <v>420</v>
      </c>
      <c r="F105" s="104" t="s">
        <v>420</v>
      </c>
      <c r="G105" s="39" t="s">
        <v>420</v>
      </c>
      <c r="H105" s="98" t="s">
        <v>420</v>
      </c>
      <c r="I105" s="39" t="s">
        <v>420</v>
      </c>
      <c r="J105" s="39" t="s">
        <v>420</v>
      </c>
      <c r="K105" s="39" t="s">
        <v>420</v>
      </c>
      <c r="L105" s="229" t="s">
        <v>420</v>
      </c>
      <c r="M105" s="230" t="s">
        <v>420</v>
      </c>
      <c r="N105" s="231" t="s">
        <v>420</v>
      </c>
    </row>
    <row r="106" spans="1:14" ht="15" x14ac:dyDescent="0.2">
      <c r="A106" s="100" t="s">
        <v>448</v>
      </c>
      <c r="B106" s="102" t="s">
        <v>420</v>
      </c>
      <c r="C106" s="39" t="s">
        <v>420</v>
      </c>
      <c r="D106" s="39" t="s">
        <v>420</v>
      </c>
      <c r="E106" s="39" t="s">
        <v>420</v>
      </c>
      <c r="F106" s="104" t="s">
        <v>420</v>
      </c>
      <c r="G106" s="39" t="s">
        <v>420</v>
      </c>
      <c r="H106" s="98" t="s">
        <v>420</v>
      </c>
      <c r="I106" s="39" t="s">
        <v>420</v>
      </c>
      <c r="J106" s="39" t="s">
        <v>420</v>
      </c>
      <c r="K106" s="39" t="s">
        <v>420</v>
      </c>
      <c r="L106" s="229" t="s">
        <v>420</v>
      </c>
      <c r="M106" s="230" t="s">
        <v>420</v>
      </c>
      <c r="N106" s="231" t="s">
        <v>420</v>
      </c>
    </row>
    <row r="107" spans="1:14" ht="15" x14ac:dyDescent="0.2">
      <c r="A107" s="100" t="s">
        <v>449</v>
      </c>
      <c r="B107" s="102" t="s">
        <v>420</v>
      </c>
      <c r="C107" s="39" t="s">
        <v>420</v>
      </c>
      <c r="D107" s="39" t="s">
        <v>420</v>
      </c>
      <c r="E107" s="39" t="s">
        <v>420</v>
      </c>
      <c r="F107" s="104" t="s">
        <v>420</v>
      </c>
      <c r="G107" s="39" t="s">
        <v>420</v>
      </c>
      <c r="H107" s="98" t="s">
        <v>420</v>
      </c>
      <c r="I107" s="39" t="s">
        <v>420</v>
      </c>
      <c r="J107" s="39" t="s">
        <v>420</v>
      </c>
      <c r="K107" s="39" t="s">
        <v>420</v>
      </c>
      <c r="L107" s="229" t="s">
        <v>420</v>
      </c>
      <c r="M107" s="230" t="s">
        <v>420</v>
      </c>
      <c r="N107" s="231" t="s">
        <v>420</v>
      </c>
    </row>
    <row r="108" spans="1:14" ht="15" x14ac:dyDescent="0.2">
      <c r="A108" s="100" t="s">
        <v>354</v>
      </c>
      <c r="B108" s="102">
        <v>4</v>
      </c>
      <c r="C108" s="39">
        <v>22</v>
      </c>
      <c r="D108" s="39">
        <v>19</v>
      </c>
      <c r="E108" s="39">
        <v>3</v>
      </c>
      <c r="F108" s="104">
        <v>0</v>
      </c>
      <c r="G108" s="39">
        <v>0</v>
      </c>
      <c r="H108" s="98">
        <v>0</v>
      </c>
      <c r="I108" s="39">
        <v>0</v>
      </c>
      <c r="J108" s="39">
        <v>0</v>
      </c>
      <c r="K108" s="39">
        <v>0</v>
      </c>
      <c r="L108" s="229">
        <v>22</v>
      </c>
      <c r="M108" s="230">
        <v>19</v>
      </c>
      <c r="N108" s="231">
        <v>3</v>
      </c>
    </row>
    <row r="109" spans="1:14" ht="15" x14ac:dyDescent="0.2">
      <c r="A109" s="100" t="s">
        <v>367</v>
      </c>
      <c r="B109" s="102">
        <v>1</v>
      </c>
      <c r="C109" s="39">
        <v>4</v>
      </c>
      <c r="D109" s="39">
        <v>4</v>
      </c>
      <c r="E109" s="39">
        <v>0</v>
      </c>
      <c r="F109" s="104">
        <v>0</v>
      </c>
      <c r="G109" s="39">
        <v>0</v>
      </c>
      <c r="H109" s="98">
        <v>0</v>
      </c>
      <c r="I109" s="39">
        <v>0</v>
      </c>
      <c r="J109" s="39">
        <v>0</v>
      </c>
      <c r="K109" s="39">
        <v>0</v>
      </c>
      <c r="L109" s="229">
        <v>4</v>
      </c>
      <c r="M109" s="230">
        <v>4</v>
      </c>
      <c r="N109" s="231">
        <v>0</v>
      </c>
    </row>
    <row r="110" spans="1:14" ht="15" x14ac:dyDescent="0.2">
      <c r="A110" s="100" t="s">
        <v>368</v>
      </c>
      <c r="B110" s="102" t="s">
        <v>420</v>
      </c>
      <c r="C110" s="39" t="s">
        <v>420</v>
      </c>
      <c r="D110" s="39" t="s">
        <v>420</v>
      </c>
      <c r="E110" s="39" t="s">
        <v>420</v>
      </c>
      <c r="F110" s="104" t="s">
        <v>420</v>
      </c>
      <c r="G110" s="39" t="s">
        <v>420</v>
      </c>
      <c r="H110" s="98" t="s">
        <v>420</v>
      </c>
      <c r="I110" s="39" t="s">
        <v>420</v>
      </c>
      <c r="J110" s="39" t="s">
        <v>420</v>
      </c>
      <c r="K110" s="39" t="s">
        <v>420</v>
      </c>
      <c r="L110" s="229" t="s">
        <v>420</v>
      </c>
      <c r="M110" s="230" t="s">
        <v>420</v>
      </c>
      <c r="N110" s="231" t="s">
        <v>420</v>
      </c>
    </row>
    <row r="111" spans="1:14" ht="15" x14ac:dyDescent="0.2">
      <c r="A111" s="100" t="s">
        <v>374</v>
      </c>
      <c r="B111" s="102">
        <v>4</v>
      </c>
      <c r="C111" s="39">
        <v>12</v>
      </c>
      <c r="D111" s="39">
        <v>11</v>
      </c>
      <c r="E111" s="39">
        <v>1</v>
      </c>
      <c r="F111" s="104">
        <v>72</v>
      </c>
      <c r="G111" s="39">
        <v>56</v>
      </c>
      <c r="H111" s="98">
        <v>16</v>
      </c>
      <c r="I111" s="39">
        <v>10</v>
      </c>
      <c r="J111" s="39">
        <v>10</v>
      </c>
      <c r="K111" s="39">
        <v>0</v>
      </c>
      <c r="L111" s="229">
        <v>94</v>
      </c>
      <c r="M111" s="230">
        <v>77</v>
      </c>
      <c r="N111" s="231">
        <v>17</v>
      </c>
    </row>
    <row r="112" spans="1:14" ht="15" x14ac:dyDescent="0.2">
      <c r="A112" s="100" t="s">
        <v>369</v>
      </c>
      <c r="B112" s="102">
        <v>1</v>
      </c>
      <c r="C112" s="39">
        <v>7</v>
      </c>
      <c r="D112" s="39">
        <v>7</v>
      </c>
      <c r="E112" s="39">
        <v>0</v>
      </c>
      <c r="F112" s="104">
        <v>0</v>
      </c>
      <c r="G112" s="39">
        <v>0</v>
      </c>
      <c r="H112" s="98">
        <v>0</v>
      </c>
      <c r="I112" s="39">
        <v>0</v>
      </c>
      <c r="J112" s="39">
        <v>0</v>
      </c>
      <c r="K112" s="39">
        <v>0</v>
      </c>
      <c r="L112" s="229">
        <v>7</v>
      </c>
      <c r="M112" s="230">
        <v>7</v>
      </c>
      <c r="N112" s="231">
        <v>0</v>
      </c>
    </row>
    <row r="113" spans="1:14" ht="15" x14ac:dyDescent="0.2">
      <c r="A113" s="100" t="s">
        <v>304</v>
      </c>
      <c r="B113" s="102" t="s">
        <v>420</v>
      </c>
      <c r="C113" s="39" t="s">
        <v>420</v>
      </c>
      <c r="D113" s="39" t="s">
        <v>420</v>
      </c>
      <c r="E113" s="39" t="s">
        <v>420</v>
      </c>
      <c r="F113" s="104" t="s">
        <v>420</v>
      </c>
      <c r="G113" s="39" t="s">
        <v>420</v>
      </c>
      <c r="H113" s="98" t="s">
        <v>420</v>
      </c>
      <c r="I113" s="39" t="s">
        <v>420</v>
      </c>
      <c r="J113" s="39" t="s">
        <v>420</v>
      </c>
      <c r="K113" s="39" t="s">
        <v>420</v>
      </c>
      <c r="L113" s="229" t="s">
        <v>420</v>
      </c>
      <c r="M113" s="230" t="s">
        <v>420</v>
      </c>
      <c r="N113" s="231" t="s">
        <v>420</v>
      </c>
    </row>
    <row r="114" spans="1:14" ht="15" x14ac:dyDescent="0.2">
      <c r="A114" s="100" t="s">
        <v>305</v>
      </c>
      <c r="B114" s="102" t="s">
        <v>420</v>
      </c>
      <c r="C114" s="39" t="s">
        <v>420</v>
      </c>
      <c r="D114" s="39" t="s">
        <v>420</v>
      </c>
      <c r="E114" s="39" t="s">
        <v>420</v>
      </c>
      <c r="F114" s="104" t="s">
        <v>420</v>
      </c>
      <c r="G114" s="39" t="s">
        <v>420</v>
      </c>
      <c r="H114" s="98" t="s">
        <v>420</v>
      </c>
      <c r="I114" s="39" t="s">
        <v>420</v>
      </c>
      <c r="J114" s="39" t="s">
        <v>420</v>
      </c>
      <c r="K114" s="39" t="s">
        <v>420</v>
      </c>
      <c r="L114" s="229" t="s">
        <v>420</v>
      </c>
      <c r="M114" s="230" t="s">
        <v>420</v>
      </c>
      <c r="N114" s="231" t="s">
        <v>420</v>
      </c>
    </row>
    <row r="115" spans="1:14" ht="15" x14ac:dyDescent="0.2">
      <c r="A115" s="100" t="s">
        <v>382</v>
      </c>
      <c r="B115" s="102" t="s">
        <v>420</v>
      </c>
      <c r="C115" s="39" t="s">
        <v>420</v>
      </c>
      <c r="D115" s="39" t="s">
        <v>420</v>
      </c>
      <c r="E115" s="39" t="s">
        <v>420</v>
      </c>
      <c r="F115" s="104" t="s">
        <v>420</v>
      </c>
      <c r="G115" s="39" t="s">
        <v>420</v>
      </c>
      <c r="H115" s="98" t="s">
        <v>420</v>
      </c>
      <c r="I115" s="39" t="s">
        <v>420</v>
      </c>
      <c r="J115" s="39" t="s">
        <v>420</v>
      </c>
      <c r="K115" s="39" t="s">
        <v>420</v>
      </c>
      <c r="L115" s="229" t="s">
        <v>420</v>
      </c>
      <c r="M115" s="230" t="s">
        <v>420</v>
      </c>
      <c r="N115" s="231" t="s">
        <v>420</v>
      </c>
    </row>
    <row r="116" spans="1:14" ht="15" x14ac:dyDescent="0.2">
      <c r="A116" s="100" t="s">
        <v>450</v>
      </c>
      <c r="B116" s="102" t="s">
        <v>420</v>
      </c>
      <c r="C116" s="39" t="s">
        <v>420</v>
      </c>
      <c r="D116" s="39" t="s">
        <v>420</v>
      </c>
      <c r="E116" s="39" t="s">
        <v>420</v>
      </c>
      <c r="F116" s="104" t="s">
        <v>420</v>
      </c>
      <c r="G116" s="39" t="s">
        <v>420</v>
      </c>
      <c r="H116" s="98" t="s">
        <v>420</v>
      </c>
      <c r="I116" s="39" t="s">
        <v>420</v>
      </c>
      <c r="J116" s="39" t="s">
        <v>420</v>
      </c>
      <c r="K116" s="39" t="s">
        <v>420</v>
      </c>
      <c r="L116" s="229" t="s">
        <v>420</v>
      </c>
      <c r="M116" s="230" t="s">
        <v>420</v>
      </c>
      <c r="N116" s="231" t="s">
        <v>420</v>
      </c>
    </row>
    <row r="117" spans="1:14" ht="15" x14ac:dyDescent="0.2">
      <c r="A117" s="101" t="s">
        <v>544</v>
      </c>
      <c r="B117" s="103">
        <v>1</v>
      </c>
      <c r="C117" s="40">
        <v>0</v>
      </c>
      <c r="D117" s="40">
        <v>0</v>
      </c>
      <c r="E117" s="40">
        <v>0</v>
      </c>
      <c r="F117" s="105">
        <v>0</v>
      </c>
      <c r="G117" s="40">
        <v>0</v>
      </c>
      <c r="H117" s="99">
        <v>0</v>
      </c>
      <c r="I117" s="40">
        <v>26</v>
      </c>
      <c r="J117" s="40">
        <v>4</v>
      </c>
      <c r="K117" s="40">
        <v>22</v>
      </c>
      <c r="L117" s="232">
        <v>26</v>
      </c>
      <c r="M117" s="233">
        <v>4</v>
      </c>
      <c r="N117" s="234">
        <v>22</v>
      </c>
    </row>
    <row r="118" spans="1:14" ht="24.6" customHeight="1" x14ac:dyDescent="0.2">
      <c r="A118" s="838" t="s">
        <v>424</v>
      </c>
      <c r="B118" s="839">
        <v>113</v>
      </c>
      <c r="C118" s="840">
        <v>1440</v>
      </c>
      <c r="D118" s="840">
        <v>1086</v>
      </c>
      <c r="E118" s="840">
        <v>354</v>
      </c>
      <c r="F118" s="935">
        <v>267</v>
      </c>
      <c r="G118" s="936">
        <v>197</v>
      </c>
      <c r="H118" s="937">
        <v>70</v>
      </c>
      <c r="I118" s="840">
        <v>415</v>
      </c>
      <c r="J118" s="840">
        <v>213</v>
      </c>
      <c r="K118" s="840">
        <v>202</v>
      </c>
      <c r="L118" s="841">
        <v>2122</v>
      </c>
      <c r="M118" s="840">
        <v>1496</v>
      </c>
      <c r="N118" s="842">
        <v>626</v>
      </c>
    </row>
    <row r="119" spans="1:14" x14ac:dyDescent="0.2">
      <c r="I119" s="5"/>
      <c r="J119" s="35"/>
      <c r="M119" s="2"/>
      <c r="N119" s="35"/>
    </row>
    <row r="120" spans="1:14" x14ac:dyDescent="0.2">
      <c r="A120" s="5" t="s">
        <v>283</v>
      </c>
      <c r="G120" t="s">
        <v>284</v>
      </c>
      <c r="M120" s="2"/>
      <c r="N120" s="35"/>
    </row>
    <row r="121" spans="1:14" ht="15" x14ac:dyDescent="0.2">
      <c r="A121" s="357" t="s">
        <v>491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8.85546875" customWidth="1"/>
    <col min="15" max="15" width="12" customWidth="1"/>
  </cols>
  <sheetData>
    <row r="1" spans="1:15" ht="20.25" x14ac:dyDescent="0.3">
      <c r="A1" s="942" t="s">
        <v>532</v>
      </c>
      <c r="O1" s="777" t="str">
        <f>'R2 2025'!O56</f>
        <v>2025-10</v>
      </c>
    </row>
    <row r="2" spans="1:15" ht="20.25" x14ac:dyDescent="0.3">
      <c r="A2" s="943" t="s">
        <v>533</v>
      </c>
    </row>
    <row r="3" spans="1:15" ht="15" x14ac:dyDescent="0.2">
      <c r="A3" s="235"/>
      <c r="B3" s="236" t="s">
        <v>460</v>
      </c>
      <c r="C3" s="237"/>
      <c r="D3" s="237"/>
      <c r="E3" s="237"/>
      <c r="F3" s="237"/>
      <c r="G3" s="238"/>
      <c r="H3" s="238"/>
      <c r="I3" s="239" t="s">
        <v>384</v>
      </c>
      <c r="J3" s="237"/>
      <c r="K3" s="237"/>
      <c r="L3" s="240"/>
      <c r="M3" s="240"/>
      <c r="N3" s="240"/>
      <c r="O3" s="241"/>
    </row>
    <row r="4" spans="1:15" x14ac:dyDescent="0.2">
      <c r="A4" s="242"/>
      <c r="B4" s="243" t="s">
        <v>385</v>
      </c>
      <c r="C4" s="243" t="s">
        <v>386</v>
      </c>
      <c r="D4" s="243" t="s">
        <v>387</v>
      </c>
      <c r="E4" s="243" t="s">
        <v>388</v>
      </c>
      <c r="F4" s="243" t="s">
        <v>389</v>
      </c>
      <c r="G4" s="243" t="s">
        <v>390</v>
      </c>
      <c r="H4" s="243" t="s">
        <v>391</v>
      </c>
      <c r="I4" s="243" t="s">
        <v>392</v>
      </c>
      <c r="J4" s="243" t="s">
        <v>393</v>
      </c>
      <c r="K4" s="243" t="s">
        <v>394</v>
      </c>
      <c r="L4" s="244" t="s">
        <v>395</v>
      </c>
      <c r="M4" s="244" t="s">
        <v>396</v>
      </c>
      <c r="N4" s="245" t="s">
        <v>28</v>
      </c>
      <c r="O4" s="944" t="s">
        <v>397</v>
      </c>
    </row>
    <row r="5" spans="1:15" x14ac:dyDescent="0.2">
      <c r="A5" s="106">
        <v>2014</v>
      </c>
      <c r="B5" s="334">
        <v>3227</v>
      </c>
      <c r="C5" s="334">
        <v>1452</v>
      </c>
      <c r="D5" s="334">
        <v>2700</v>
      </c>
      <c r="E5" s="334">
        <v>1219</v>
      </c>
      <c r="F5" s="334">
        <v>833</v>
      </c>
      <c r="G5" s="334">
        <v>1631</v>
      </c>
      <c r="H5" s="334">
        <v>1185</v>
      </c>
      <c r="I5" s="334">
        <v>390</v>
      </c>
      <c r="J5" s="334">
        <v>370</v>
      </c>
      <c r="K5" s="334">
        <v>1474</v>
      </c>
      <c r="L5" s="334">
        <v>641</v>
      </c>
      <c r="M5" s="334">
        <v>1625</v>
      </c>
      <c r="N5" s="17">
        <v>16747</v>
      </c>
      <c r="O5" s="120"/>
    </row>
    <row r="6" spans="1:15" x14ac:dyDescent="0.2">
      <c r="A6" s="106">
        <v>2015</v>
      </c>
      <c r="B6" s="334">
        <v>1712</v>
      </c>
      <c r="C6" s="334">
        <v>803</v>
      </c>
      <c r="D6" s="334">
        <v>1063</v>
      </c>
      <c r="E6" s="334">
        <v>628</v>
      </c>
      <c r="F6" s="334">
        <v>303</v>
      </c>
      <c r="G6" s="334">
        <v>752</v>
      </c>
      <c r="H6" s="334">
        <v>431</v>
      </c>
      <c r="I6" s="334">
        <v>163</v>
      </c>
      <c r="J6" s="334">
        <v>241</v>
      </c>
      <c r="K6" s="334">
        <v>616</v>
      </c>
      <c r="L6" s="334">
        <v>346</v>
      </c>
      <c r="M6" s="334">
        <v>1050</v>
      </c>
      <c r="N6" s="17">
        <v>8108</v>
      </c>
      <c r="O6" s="121">
        <v>-51.58535857168448</v>
      </c>
    </row>
    <row r="7" spans="1:15" x14ac:dyDescent="0.2">
      <c r="A7" s="106">
        <v>2016</v>
      </c>
      <c r="B7" s="334">
        <v>492</v>
      </c>
      <c r="C7" s="334">
        <v>840</v>
      </c>
      <c r="D7" s="334">
        <v>820</v>
      </c>
      <c r="E7" s="334">
        <v>469</v>
      </c>
      <c r="F7" s="334">
        <v>396</v>
      </c>
      <c r="G7" s="334">
        <v>790</v>
      </c>
      <c r="H7" s="334">
        <v>478</v>
      </c>
      <c r="I7" s="334">
        <v>63</v>
      </c>
      <c r="J7" s="334">
        <v>447</v>
      </c>
      <c r="K7" s="334">
        <v>219</v>
      </c>
      <c r="L7" s="334">
        <v>545</v>
      </c>
      <c r="M7" s="334">
        <v>724</v>
      </c>
      <c r="N7" s="17">
        <v>6283</v>
      </c>
      <c r="O7" s="121">
        <v>-22.50863344844598</v>
      </c>
    </row>
    <row r="8" spans="1:15" x14ac:dyDescent="0.2">
      <c r="A8" s="106">
        <v>2017</v>
      </c>
      <c r="B8" s="334">
        <v>301</v>
      </c>
      <c r="C8" s="334">
        <v>751</v>
      </c>
      <c r="D8" s="334">
        <v>378</v>
      </c>
      <c r="E8" s="334">
        <v>215</v>
      </c>
      <c r="F8" s="334">
        <v>215</v>
      </c>
      <c r="G8" s="334">
        <v>220</v>
      </c>
      <c r="H8" s="334">
        <v>238</v>
      </c>
      <c r="I8" s="334">
        <v>314</v>
      </c>
      <c r="J8" s="334">
        <v>258</v>
      </c>
      <c r="K8" s="334">
        <v>469</v>
      </c>
      <c r="L8" s="334">
        <v>209</v>
      </c>
      <c r="M8" s="334">
        <v>774</v>
      </c>
      <c r="N8" s="17">
        <v>4342</v>
      </c>
      <c r="O8" s="121">
        <v>-30.892885564220919</v>
      </c>
    </row>
    <row r="9" spans="1:15" x14ac:dyDescent="0.2">
      <c r="A9" s="106">
        <v>2018</v>
      </c>
      <c r="B9" s="334">
        <v>275</v>
      </c>
      <c r="C9" s="334">
        <v>352</v>
      </c>
      <c r="D9" s="334">
        <v>260</v>
      </c>
      <c r="E9" s="334">
        <v>68</v>
      </c>
      <c r="F9" s="334">
        <v>157</v>
      </c>
      <c r="G9" s="334">
        <v>119</v>
      </c>
      <c r="H9" s="334">
        <v>29</v>
      </c>
      <c r="I9" s="334">
        <v>87</v>
      </c>
      <c r="J9" s="334">
        <v>16</v>
      </c>
      <c r="K9" s="334">
        <v>100</v>
      </c>
      <c r="L9" s="334">
        <v>1099</v>
      </c>
      <c r="M9" s="334">
        <v>625</v>
      </c>
      <c r="N9" s="17">
        <v>3187</v>
      </c>
      <c r="O9" s="121">
        <v>-26.600644864117918</v>
      </c>
    </row>
    <row r="10" spans="1:15" x14ac:dyDescent="0.2">
      <c r="A10" s="106">
        <v>2019</v>
      </c>
      <c r="B10" s="334">
        <v>178</v>
      </c>
      <c r="C10" s="334">
        <v>189</v>
      </c>
      <c r="D10" s="334">
        <v>124</v>
      </c>
      <c r="E10" s="334">
        <v>339</v>
      </c>
      <c r="F10" s="334">
        <v>249</v>
      </c>
      <c r="G10" s="334">
        <v>107</v>
      </c>
      <c r="H10" s="334">
        <v>127</v>
      </c>
      <c r="I10" s="334">
        <v>81</v>
      </c>
      <c r="J10" s="334">
        <v>64</v>
      </c>
      <c r="K10" s="334">
        <v>421</v>
      </c>
      <c r="L10" s="334">
        <v>317</v>
      </c>
      <c r="M10" s="334">
        <v>253</v>
      </c>
      <c r="N10" s="17">
        <v>2449</v>
      </c>
      <c r="O10" s="121">
        <v>-23.156573580169436</v>
      </c>
    </row>
    <row r="11" spans="1:15" x14ac:dyDescent="0.2">
      <c r="A11" s="106">
        <v>2020</v>
      </c>
      <c r="B11" s="334">
        <v>258</v>
      </c>
      <c r="C11" s="334">
        <v>202</v>
      </c>
      <c r="D11" s="334">
        <v>61901</v>
      </c>
      <c r="E11" s="334">
        <v>71489</v>
      </c>
      <c r="F11" s="334">
        <v>20475</v>
      </c>
      <c r="G11" s="334">
        <v>8105</v>
      </c>
      <c r="H11" s="334">
        <v>4613</v>
      </c>
      <c r="I11" s="334">
        <v>1032</v>
      </c>
      <c r="J11" s="334">
        <v>3529</v>
      </c>
      <c r="K11" s="334">
        <v>3852</v>
      </c>
      <c r="L11" s="334">
        <v>29522</v>
      </c>
      <c r="M11" s="334">
        <v>5041</v>
      </c>
      <c r="N11" s="17">
        <v>210019</v>
      </c>
      <c r="O11" s="121">
        <v>8475.704369130257</v>
      </c>
    </row>
    <row r="12" spans="1:15" x14ac:dyDescent="0.2">
      <c r="A12" s="106">
        <v>2021</v>
      </c>
      <c r="B12" s="334">
        <v>2429</v>
      </c>
      <c r="C12" s="334">
        <v>3631</v>
      </c>
      <c r="D12" s="334">
        <v>3065</v>
      </c>
      <c r="E12" s="334">
        <v>1952</v>
      </c>
      <c r="F12" s="334">
        <v>960</v>
      </c>
      <c r="G12" s="334">
        <v>1913</v>
      </c>
      <c r="H12" s="334">
        <v>7620</v>
      </c>
      <c r="I12" s="334">
        <v>1147</v>
      </c>
      <c r="J12" s="334">
        <v>3519</v>
      </c>
      <c r="K12" s="334">
        <v>3277</v>
      </c>
      <c r="L12" s="334">
        <v>2112</v>
      </c>
      <c r="M12" s="334">
        <v>1098</v>
      </c>
      <c r="N12" s="17">
        <v>32723</v>
      </c>
      <c r="O12" s="121">
        <v>-84.419028754541259</v>
      </c>
    </row>
    <row r="13" spans="1:15" x14ac:dyDescent="0.2">
      <c r="A13" s="106">
        <v>2022</v>
      </c>
      <c r="B13" s="334">
        <v>3981</v>
      </c>
      <c r="C13" s="334">
        <v>5895</v>
      </c>
      <c r="D13" s="334">
        <v>2415</v>
      </c>
      <c r="E13" s="334">
        <v>2406</v>
      </c>
      <c r="F13" s="334">
        <v>617</v>
      </c>
      <c r="G13" s="334">
        <v>278</v>
      </c>
      <c r="H13" s="334">
        <v>271</v>
      </c>
      <c r="I13" s="334">
        <v>42</v>
      </c>
      <c r="J13" s="334">
        <v>1341</v>
      </c>
      <c r="K13" s="334">
        <v>388</v>
      </c>
      <c r="L13" s="334">
        <v>413</v>
      </c>
      <c r="M13" s="334">
        <v>1725</v>
      </c>
      <c r="N13" s="17">
        <v>19772</v>
      </c>
      <c r="O13" s="121">
        <v>-39.577667084313781</v>
      </c>
    </row>
    <row r="14" spans="1:15" x14ac:dyDescent="0.2">
      <c r="A14" s="106">
        <v>2023</v>
      </c>
      <c r="B14" s="334">
        <v>1032</v>
      </c>
      <c r="C14" s="334">
        <v>341</v>
      </c>
      <c r="D14" s="334">
        <v>451</v>
      </c>
      <c r="E14" s="334">
        <v>461</v>
      </c>
      <c r="F14" s="334">
        <v>487</v>
      </c>
      <c r="G14" s="334">
        <v>765</v>
      </c>
      <c r="H14" s="334">
        <v>1301</v>
      </c>
      <c r="I14" s="334">
        <v>533</v>
      </c>
      <c r="J14" s="334">
        <v>449</v>
      </c>
      <c r="K14" s="334">
        <v>567</v>
      </c>
      <c r="L14" s="334">
        <v>359</v>
      </c>
      <c r="M14" s="334">
        <v>658</v>
      </c>
      <c r="N14" s="17">
        <v>7404</v>
      </c>
      <c r="O14" s="121">
        <v>-62.553105401577994</v>
      </c>
    </row>
    <row r="15" spans="1:15" x14ac:dyDescent="0.2">
      <c r="A15" s="106">
        <v>2024</v>
      </c>
      <c r="B15" s="334">
        <v>768</v>
      </c>
      <c r="C15" s="334">
        <v>1498</v>
      </c>
      <c r="D15" s="334">
        <v>1333</v>
      </c>
      <c r="E15" s="334">
        <v>661</v>
      </c>
      <c r="F15" s="334">
        <v>559</v>
      </c>
      <c r="G15" s="334">
        <v>408</v>
      </c>
      <c r="H15" s="334">
        <v>1100</v>
      </c>
      <c r="I15" s="334">
        <v>153</v>
      </c>
      <c r="J15" s="334">
        <v>267</v>
      </c>
      <c r="K15" s="334">
        <v>1090</v>
      </c>
      <c r="L15" s="334">
        <v>814</v>
      </c>
      <c r="M15" s="334">
        <v>857</v>
      </c>
      <c r="N15" s="17">
        <v>9508</v>
      </c>
      <c r="O15" s="121">
        <v>28.417071853052398</v>
      </c>
    </row>
    <row r="16" spans="1:15" ht="15.75" x14ac:dyDescent="0.25">
      <c r="A16" s="366" t="s">
        <v>545</v>
      </c>
      <c r="B16" s="352">
        <v>383</v>
      </c>
      <c r="C16" s="352">
        <v>986</v>
      </c>
      <c r="D16" s="352">
        <v>319</v>
      </c>
      <c r="E16" s="352">
        <v>601</v>
      </c>
      <c r="F16" s="352">
        <v>1033</v>
      </c>
      <c r="G16" s="352">
        <v>363</v>
      </c>
      <c r="H16" s="352">
        <v>1427</v>
      </c>
      <c r="I16" s="352">
        <v>205</v>
      </c>
      <c r="J16" s="352">
        <v>351</v>
      </c>
      <c r="K16" s="352">
        <v>238</v>
      </c>
      <c r="L16" s="352">
        <v>0</v>
      </c>
      <c r="M16" s="352">
        <v>0</v>
      </c>
      <c r="N16" s="352">
        <v>5906</v>
      </c>
      <c r="O16" s="353">
        <v>-24.639530432563483</v>
      </c>
    </row>
    <row r="17" spans="1:15" x14ac:dyDescent="0.2">
      <c r="A17" s="107" t="s">
        <v>398</v>
      </c>
      <c r="B17" s="42">
        <v>-55.309218203033836</v>
      </c>
      <c r="C17" s="42">
        <v>157.44125326370758</v>
      </c>
      <c r="D17" s="42">
        <v>-67.64705882352942</v>
      </c>
      <c r="E17" s="42">
        <v>88.401253918495286</v>
      </c>
      <c r="F17" s="42">
        <v>71.880199667221305</v>
      </c>
      <c r="G17" s="42">
        <v>-64.859632139399807</v>
      </c>
      <c r="H17" s="42">
        <v>293.11294765840216</v>
      </c>
      <c r="I17" s="42">
        <v>-85.634197617379115</v>
      </c>
      <c r="J17" s="42">
        <v>71.219512195121951</v>
      </c>
      <c r="K17" s="42">
        <v>-32.193732193732195</v>
      </c>
      <c r="L17" s="42"/>
      <c r="M17" s="42" t="s">
        <v>461</v>
      </c>
      <c r="N17" s="42"/>
      <c r="O17" s="122"/>
    </row>
    <row r="18" spans="1:15" x14ac:dyDescent="0.2">
      <c r="A18" s="108" t="s">
        <v>399</v>
      </c>
      <c r="B18" s="109">
        <v>-50.130208333333329</v>
      </c>
      <c r="C18" s="109">
        <v>-34.178905206942588</v>
      </c>
      <c r="D18" s="109">
        <v>-76.069017254313579</v>
      </c>
      <c r="E18" s="109">
        <v>-9.0771558245083206</v>
      </c>
      <c r="F18" s="109">
        <v>84.794275491949918</v>
      </c>
      <c r="G18" s="109">
        <v>-11.029411764705888</v>
      </c>
      <c r="H18" s="109">
        <v>29.727272727272734</v>
      </c>
      <c r="I18" s="109">
        <v>33.986928104575156</v>
      </c>
      <c r="J18" s="109">
        <v>31.46067415730338</v>
      </c>
      <c r="K18" s="109">
        <v>-78.165137614678898</v>
      </c>
      <c r="L18" s="109"/>
      <c r="M18" s="109"/>
      <c r="N18" s="109"/>
      <c r="O18" s="123"/>
    </row>
    <row r="22" spans="1:15" ht="15" x14ac:dyDescent="0.2">
      <c r="A22" s="235"/>
      <c r="B22" s="236" t="s">
        <v>400</v>
      </c>
      <c r="C22" s="237"/>
      <c r="D22" s="237"/>
      <c r="E22" s="237"/>
      <c r="F22" s="237"/>
      <c r="G22" s="238"/>
      <c r="H22" s="238"/>
      <c r="I22" s="239" t="s">
        <v>401</v>
      </c>
      <c r="J22" s="237"/>
      <c r="K22" s="237"/>
      <c r="L22" s="240"/>
      <c r="M22" s="240"/>
      <c r="N22" s="240"/>
      <c r="O22" s="241">
        <f>O3</f>
        <v>0</v>
      </c>
    </row>
    <row r="23" spans="1:15" x14ac:dyDescent="0.2">
      <c r="A23" s="242"/>
      <c r="B23" s="243" t="s">
        <v>385</v>
      </c>
      <c r="C23" s="243" t="s">
        <v>386</v>
      </c>
      <c r="D23" s="243" t="s">
        <v>387</v>
      </c>
      <c r="E23" s="243" t="s">
        <v>388</v>
      </c>
      <c r="F23" s="243" t="s">
        <v>389</v>
      </c>
      <c r="G23" s="243" t="s">
        <v>390</v>
      </c>
      <c r="H23" s="243" t="s">
        <v>391</v>
      </c>
      <c r="I23" s="243" t="s">
        <v>392</v>
      </c>
      <c r="J23" s="243" t="s">
        <v>393</v>
      </c>
      <c r="K23" s="243" t="s">
        <v>394</v>
      </c>
      <c r="L23" s="244" t="s">
        <v>395</v>
      </c>
      <c r="M23" s="244" t="s">
        <v>396</v>
      </c>
      <c r="N23" s="245" t="s">
        <v>28</v>
      </c>
      <c r="O23" s="944" t="s">
        <v>397</v>
      </c>
    </row>
    <row r="24" spans="1:15" x14ac:dyDescent="0.2">
      <c r="A24" s="287">
        <v>2014</v>
      </c>
      <c r="B24" s="290">
        <v>2473</v>
      </c>
      <c r="C24" s="290">
        <v>954</v>
      </c>
      <c r="D24" s="290">
        <v>1986</v>
      </c>
      <c r="E24" s="290">
        <v>860</v>
      </c>
      <c r="F24" s="290">
        <v>487</v>
      </c>
      <c r="G24" s="290">
        <v>1242</v>
      </c>
      <c r="H24" s="290">
        <v>816</v>
      </c>
      <c r="I24" s="290">
        <v>123</v>
      </c>
      <c r="J24" s="290">
        <v>209</v>
      </c>
      <c r="K24" s="290">
        <v>1234</v>
      </c>
      <c r="L24" s="290">
        <v>422</v>
      </c>
      <c r="M24" s="290">
        <v>1285</v>
      </c>
      <c r="N24" s="17">
        <v>12091</v>
      </c>
      <c r="O24" s="124"/>
    </row>
    <row r="25" spans="1:15" x14ac:dyDescent="0.2">
      <c r="A25" s="288">
        <v>2015</v>
      </c>
      <c r="B25" s="290">
        <v>1149</v>
      </c>
      <c r="C25" s="290">
        <v>646</v>
      </c>
      <c r="D25" s="290">
        <v>883</v>
      </c>
      <c r="E25" s="290">
        <v>426</v>
      </c>
      <c r="F25" s="290">
        <v>103</v>
      </c>
      <c r="G25" s="290">
        <v>600</v>
      </c>
      <c r="H25" s="290">
        <v>249</v>
      </c>
      <c r="I25" s="290">
        <v>101</v>
      </c>
      <c r="J25" s="290">
        <v>143</v>
      </c>
      <c r="K25" s="290">
        <v>415</v>
      </c>
      <c r="L25" s="290">
        <v>243</v>
      </c>
      <c r="M25" s="290">
        <v>760</v>
      </c>
      <c r="N25" s="17">
        <v>5718</v>
      </c>
      <c r="O25" s="121">
        <v>-52.708626250930443</v>
      </c>
    </row>
    <row r="26" spans="1:15" x14ac:dyDescent="0.2">
      <c r="A26" s="288">
        <v>2016</v>
      </c>
      <c r="B26" s="290">
        <v>293</v>
      </c>
      <c r="C26" s="290">
        <v>664</v>
      </c>
      <c r="D26" s="290">
        <v>621</v>
      </c>
      <c r="E26" s="290">
        <v>364</v>
      </c>
      <c r="F26" s="290">
        <v>306</v>
      </c>
      <c r="G26" s="290">
        <v>559</v>
      </c>
      <c r="H26" s="290">
        <v>386</v>
      </c>
      <c r="I26" s="290">
        <v>50</v>
      </c>
      <c r="J26" s="290">
        <v>122</v>
      </c>
      <c r="K26" s="290">
        <v>85</v>
      </c>
      <c r="L26" s="290">
        <v>412</v>
      </c>
      <c r="M26" s="290">
        <v>611</v>
      </c>
      <c r="N26" s="17">
        <v>4473</v>
      </c>
      <c r="O26" s="121">
        <v>-21.773347324239246</v>
      </c>
    </row>
    <row r="27" spans="1:15" x14ac:dyDescent="0.2">
      <c r="A27" s="289">
        <v>2017</v>
      </c>
      <c r="B27" s="290">
        <v>217</v>
      </c>
      <c r="C27" s="290">
        <v>595</v>
      </c>
      <c r="D27" s="290">
        <v>132</v>
      </c>
      <c r="E27" s="290">
        <v>153</v>
      </c>
      <c r="F27" s="290">
        <v>122</v>
      </c>
      <c r="G27" s="290">
        <v>192</v>
      </c>
      <c r="H27" s="290">
        <v>120</v>
      </c>
      <c r="I27" s="290">
        <v>224</v>
      </c>
      <c r="J27" s="290">
        <v>216</v>
      </c>
      <c r="K27" s="290">
        <v>273</v>
      </c>
      <c r="L27" s="290">
        <v>97</v>
      </c>
      <c r="M27" s="290">
        <v>523</v>
      </c>
      <c r="N27" s="17">
        <v>2864</v>
      </c>
      <c r="O27" s="121">
        <v>-35.971383858707803</v>
      </c>
    </row>
    <row r="28" spans="1:15" x14ac:dyDescent="0.2">
      <c r="A28" s="288">
        <v>2018</v>
      </c>
      <c r="B28" s="290">
        <v>94</v>
      </c>
      <c r="C28" s="290">
        <v>262</v>
      </c>
      <c r="D28" s="290">
        <v>168</v>
      </c>
      <c r="E28" s="290">
        <v>20</v>
      </c>
      <c r="F28" s="290">
        <v>104</v>
      </c>
      <c r="G28" s="290">
        <v>33</v>
      </c>
      <c r="H28" s="290">
        <v>24</v>
      </c>
      <c r="I28" s="290">
        <v>3</v>
      </c>
      <c r="J28" s="290">
        <v>3</v>
      </c>
      <c r="K28" s="290">
        <v>27</v>
      </c>
      <c r="L28" s="290">
        <v>1041</v>
      </c>
      <c r="M28" s="290">
        <v>520</v>
      </c>
      <c r="N28" s="17">
        <v>2299</v>
      </c>
      <c r="O28" s="121">
        <v>-19.727653631284912</v>
      </c>
    </row>
    <row r="29" spans="1:15" x14ac:dyDescent="0.2">
      <c r="A29" s="288">
        <v>2019</v>
      </c>
      <c r="B29" s="290">
        <v>103</v>
      </c>
      <c r="C29" s="290">
        <v>129</v>
      </c>
      <c r="D29" s="290">
        <v>99</v>
      </c>
      <c r="E29" s="290">
        <v>310</v>
      </c>
      <c r="F29" s="290">
        <v>224</v>
      </c>
      <c r="G29" s="290">
        <v>33</v>
      </c>
      <c r="H29" s="290">
        <v>80</v>
      </c>
      <c r="I29" s="290">
        <v>46</v>
      </c>
      <c r="J29" s="290">
        <v>47</v>
      </c>
      <c r="K29" s="290">
        <v>381</v>
      </c>
      <c r="L29" s="290">
        <v>246</v>
      </c>
      <c r="M29" s="290">
        <v>235</v>
      </c>
      <c r="N29" s="17">
        <v>1933</v>
      </c>
      <c r="O29" s="121">
        <v>-15.919965202261855</v>
      </c>
    </row>
    <row r="30" spans="1:15" x14ac:dyDescent="0.2">
      <c r="A30" s="288">
        <v>2020</v>
      </c>
      <c r="B30" s="290">
        <v>131</v>
      </c>
      <c r="C30" s="290">
        <v>154</v>
      </c>
      <c r="D30" s="290">
        <v>59689</v>
      </c>
      <c r="E30" s="290">
        <v>61388</v>
      </c>
      <c r="F30" s="290">
        <v>15211</v>
      </c>
      <c r="G30" s="290">
        <v>6224</v>
      </c>
      <c r="H30" s="290">
        <v>2922</v>
      </c>
      <c r="I30" s="290">
        <v>769</v>
      </c>
      <c r="J30" s="290">
        <v>3012</v>
      </c>
      <c r="K30" s="290">
        <v>3069</v>
      </c>
      <c r="L30" s="290">
        <v>26075</v>
      </c>
      <c r="M30" s="290">
        <v>3819</v>
      </c>
      <c r="N30" s="17">
        <v>182463</v>
      </c>
      <c r="O30" s="121">
        <v>9339.3688566994315</v>
      </c>
    </row>
    <row r="31" spans="1:15" x14ac:dyDescent="0.2">
      <c r="A31" s="288">
        <v>2021</v>
      </c>
      <c r="B31" s="290">
        <v>1875</v>
      </c>
      <c r="C31" s="290">
        <v>2919</v>
      </c>
      <c r="D31" s="290">
        <v>1899</v>
      </c>
      <c r="E31" s="290">
        <v>1701</v>
      </c>
      <c r="F31" s="290">
        <v>755</v>
      </c>
      <c r="G31" s="290">
        <v>1724</v>
      </c>
      <c r="H31" s="290">
        <v>7465</v>
      </c>
      <c r="I31" s="290">
        <v>1028</v>
      </c>
      <c r="J31" s="290">
        <v>3445</v>
      </c>
      <c r="K31" s="290">
        <v>2828</v>
      </c>
      <c r="L31" s="290">
        <v>1863</v>
      </c>
      <c r="M31" s="290">
        <v>975</v>
      </c>
      <c r="N31" s="17">
        <v>28477</v>
      </c>
      <c r="O31" s="121">
        <v>-84.393000224703087</v>
      </c>
    </row>
    <row r="32" spans="1:15" x14ac:dyDescent="0.2">
      <c r="A32" s="288">
        <v>2022</v>
      </c>
      <c r="B32" s="290">
        <v>3663</v>
      </c>
      <c r="C32" s="290">
        <v>5549</v>
      </c>
      <c r="D32" s="290">
        <v>2306</v>
      </c>
      <c r="E32" s="290">
        <v>2118</v>
      </c>
      <c r="F32" s="290">
        <v>537</v>
      </c>
      <c r="G32" s="290">
        <v>239</v>
      </c>
      <c r="H32" s="290">
        <v>230</v>
      </c>
      <c r="I32" s="290">
        <v>10</v>
      </c>
      <c r="J32" s="290">
        <v>1265</v>
      </c>
      <c r="K32" s="290">
        <v>257</v>
      </c>
      <c r="L32" s="290">
        <v>377</v>
      </c>
      <c r="M32" s="290">
        <v>1519</v>
      </c>
      <c r="N32" s="17">
        <v>18070</v>
      </c>
      <c r="O32" s="121">
        <v>-36.545282157530636</v>
      </c>
    </row>
    <row r="33" spans="1:15" x14ac:dyDescent="0.2">
      <c r="A33" s="288">
        <v>2023</v>
      </c>
      <c r="B33" s="290">
        <v>750</v>
      </c>
      <c r="C33" s="290">
        <v>271</v>
      </c>
      <c r="D33" s="290">
        <v>297</v>
      </c>
      <c r="E33" s="290">
        <v>402</v>
      </c>
      <c r="F33" s="290">
        <v>414</v>
      </c>
      <c r="G33" s="290">
        <v>533</v>
      </c>
      <c r="H33" s="290">
        <v>1198</v>
      </c>
      <c r="I33" s="290">
        <v>455</v>
      </c>
      <c r="J33" s="290">
        <v>418</v>
      </c>
      <c r="K33" s="290">
        <v>484</v>
      </c>
      <c r="L33" s="290">
        <v>279</v>
      </c>
      <c r="M33" s="290">
        <v>550</v>
      </c>
      <c r="N33" s="17">
        <v>6051</v>
      </c>
      <c r="O33" s="121">
        <v>-66.513558384061994</v>
      </c>
    </row>
    <row r="34" spans="1:15" x14ac:dyDescent="0.2">
      <c r="A34" s="288">
        <v>2024</v>
      </c>
      <c r="B34" s="290">
        <v>712</v>
      </c>
      <c r="C34" s="290">
        <v>1452</v>
      </c>
      <c r="D34" s="290">
        <v>1187</v>
      </c>
      <c r="E34" s="290">
        <v>586</v>
      </c>
      <c r="F34" s="290">
        <v>367</v>
      </c>
      <c r="G34" s="290">
        <v>248</v>
      </c>
      <c r="H34" s="290">
        <v>899</v>
      </c>
      <c r="I34" s="290">
        <v>53</v>
      </c>
      <c r="J34" s="290">
        <v>253</v>
      </c>
      <c r="K34" s="290">
        <v>1019</v>
      </c>
      <c r="L34" s="290">
        <v>668</v>
      </c>
      <c r="M34" s="290">
        <v>648</v>
      </c>
      <c r="N34" s="17">
        <v>8092</v>
      </c>
      <c r="O34" s="121">
        <v>33.729961989753754</v>
      </c>
    </row>
    <row r="35" spans="1:15" ht="15.75" x14ac:dyDescent="0.25">
      <c r="A35" s="367" t="s">
        <v>545</v>
      </c>
      <c r="B35" s="304">
        <v>163</v>
      </c>
      <c r="C35" s="304">
        <v>620</v>
      </c>
      <c r="D35" s="304">
        <v>201</v>
      </c>
      <c r="E35" s="304">
        <v>272</v>
      </c>
      <c r="F35" s="304">
        <v>573</v>
      </c>
      <c r="G35" s="304">
        <v>231</v>
      </c>
      <c r="H35" s="304">
        <v>1268</v>
      </c>
      <c r="I35" s="304">
        <v>171</v>
      </c>
      <c r="J35" s="304">
        <v>241</v>
      </c>
      <c r="K35" s="304">
        <v>150</v>
      </c>
      <c r="L35" s="304">
        <v>0</v>
      </c>
      <c r="M35" s="304">
        <v>0</v>
      </c>
      <c r="N35" s="304">
        <v>3890</v>
      </c>
      <c r="O35" s="335">
        <v>-42.591499409681234</v>
      </c>
    </row>
    <row r="36" spans="1:15" x14ac:dyDescent="0.2">
      <c r="A36" s="107" t="s">
        <v>398</v>
      </c>
      <c r="B36" s="42">
        <v>-74.845679012345684</v>
      </c>
      <c r="C36" s="42">
        <v>280.3680981595092</v>
      </c>
      <c r="D36" s="42">
        <v>-67.58064516129032</v>
      </c>
      <c r="E36" s="42">
        <v>35.323383084577117</v>
      </c>
      <c r="F36" s="42">
        <v>110.66176470588233</v>
      </c>
      <c r="G36" s="42">
        <v>-59.685863874345557</v>
      </c>
      <c r="H36" s="42">
        <v>448.91774891774895</v>
      </c>
      <c r="I36" s="42">
        <v>-86.514195583596205</v>
      </c>
      <c r="J36" s="42">
        <v>40.935672514619895</v>
      </c>
      <c r="K36" s="42">
        <v>-37.759336099585063</v>
      </c>
      <c r="L36" s="42"/>
      <c r="M36" s="42" t="s">
        <v>461</v>
      </c>
      <c r="N36" s="42"/>
      <c r="O36" s="122"/>
    </row>
    <row r="37" spans="1:15" x14ac:dyDescent="0.2">
      <c r="A37" s="108" t="s">
        <v>399</v>
      </c>
      <c r="B37" s="109">
        <v>-77.106741573033716</v>
      </c>
      <c r="C37" s="109">
        <v>-57.300275482093667</v>
      </c>
      <c r="D37" s="109">
        <v>-83.066554338668922</v>
      </c>
      <c r="E37" s="109">
        <v>-53.583617747440272</v>
      </c>
      <c r="F37" s="109">
        <v>56.130790190735702</v>
      </c>
      <c r="G37" s="109">
        <v>-6.8548387096774244</v>
      </c>
      <c r="H37" s="109">
        <v>41.04560622914348</v>
      </c>
      <c r="I37" s="109">
        <v>222.64150943396226</v>
      </c>
      <c r="J37" s="109">
        <v>-4.743083003952564</v>
      </c>
      <c r="K37" s="109">
        <v>-85.279685966633963</v>
      </c>
      <c r="L37" s="109"/>
      <c r="M37" s="109"/>
      <c r="N37" s="109"/>
      <c r="O37" s="123"/>
    </row>
    <row r="40" spans="1:15" ht="15" x14ac:dyDescent="0.2">
      <c r="A40" s="235"/>
      <c r="B40" s="236" t="s">
        <v>421</v>
      </c>
      <c r="C40" s="237"/>
      <c r="D40" s="237"/>
      <c r="E40" s="237"/>
      <c r="F40" s="237"/>
      <c r="G40" s="238"/>
      <c r="H40" s="238"/>
      <c r="I40" s="239" t="s">
        <v>402</v>
      </c>
      <c r="J40" s="237"/>
      <c r="K40" s="237"/>
      <c r="L40" s="240"/>
      <c r="M40" s="240"/>
      <c r="N40" s="240"/>
      <c r="O40" s="241">
        <f>O3</f>
        <v>0</v>
      </c>
    </row>
    <row r="41" spans="1:15" x14ac:dyDescent="0.2">
      <c r="A41" s="242"/>
      <c r="B41" s="243" t="s">
        <v>385</v>
      </c>
      <c r="C41" s="243" t="s">
        <v>386</v>
      </c>
      <c r="D41" s="243" t="s">
        <v>387</v>
      </c>
      <c r="E41" s="243" t="s">
        <v>388</v>
      </c>
      <c r="F41" s="243" t="s">
        <v>389</v>
      </c>
      <c r="G41" s="243" t="s">
        <v>390</v>
      </c>
      <c r="H41" s="243" t="s">
        <v>391</v>
      </c>
      <c r="I41" s="243" t="s">
        <v>392</v>
      </c>
      <c r="J41" s="243" t="s">
        <v>393</v>
      </c>
      <c r="K41" s="243" t="s">
        <v>394</v>
      </c>
      <c r="L41" s="244" t="s">
        <v>395</v>
      </c>
      <c r="M41" s="244" t="s">
        <v>396</v>
      </c>
      <c r="N41" s="245" t="s">
        <v>28</v>
      </c>
      <c r="O41" s="945" t="s">
        <v>397</v>
      </c>
    </row>
    <row r="42" spans="1:15" x14ac:dyDescent="0.2">
      <c r="A42" s="288">
        <v>2014</v>
      </c>
      <c r="B42" s="290">
        <v>216</v>
      </c>
      <c r="C42" s="290">
        <v>111</v>
      </c>
      <c r="D42" s="290">
        <v>128</v>
      </c>
      <c r="E42" s="290">
        <v>148</v>
      </c>
      <c r="F42" s="290">
        <v>120</v>
      </c>
      <c r="G42" s="290">
        <v>139</v>
      </c>
      <c r="H42" s="290">
        <v>101</v>
      </c>
      <c r="I42" s="290">
        <v>48</v>
      </c>
      <c r="J42" s="290">
        <v>61</v>
      </c>
      <c r="K42" s="290">
        <v>162</v>
      </c>
      <c r="L42" s="290">
        <v>69</v>
      </c>
      <c r="M42" s="290">
        <v>227</v>
      </c>
      <c r="N42" s="17">
        <v>1530</v>
      </c>
      <c r="O42" s="120"/>
    </row>
    <row r="43" spans="1:15" x14ac:dyDescent="0.2">
      <c r="A43" s="288">
        <v>2015</v>
      </c>
      <c r="B43" s="290">
        <v>150</v>
      </c>
      <c r="C43" s="290">
        <v>153</v>
      </c>
      <c r="D43" s="290">
        <v>138</v>
      </c>
      <c r="E43" s="290">
        <v>92</v>
      </c>
      <c r="F43" s="290">
        <v>65</v>
      </c>
      <c r="G43" s="290">
        <v>154</v>
      </c>
      <c r="H43" s="290">
        <v>91</v>
      </c>
      <c r="I43" s="290">
        <v>10</v>
      </c>
      <c r="J43" s="290">
        <v>35</v>
      </c>
      <c r="K43" s="290">
        <v>132</v>
      </c>
      <c r="L43" s="290">
        <v>88</v>
      </c>
      <c r="M43" s="290">
        <v>64</v>
      </c>
      <c r="N43" s="17">
        <v>1172</v>
      </c>
      <c r="O43" s="121">
        <v>-23.398692810457511</v>
      </c>
    </row>
    <row r="44" spans="1:15" x14ac:dyDescent="0.2">
      <c r="A44" s="288">
        <v>2016</v>
      </c>
      <c r="B44" s="290">
        <v>37</v>
      </c>
      <c r="C44" s="290">
        <v>78</v>
      </c>
      <c r="D44" s="290">
        <v>57</v>
      </c>
      <c r="E44" s="290">
        <v>6</v>
      </c>
      <c r="F44" s="290">
        <v>44</v>
      </c>
      <c r="G44" s="290">
        <v>18</v>
      </c>
      <c r="H44" s="290">
        <v>4</v>
      </c>
      <c r="I44" s="290">
        <v>24</v>
      </c>
      <c r="J44" s="290">
        <v>41</v>
      </c>
      <c r="K44" s="290">
        <v>10</v>
      </c>
      <c r="L44" s="290">
        <v>97</v>
      </c>
      <c r="M44" s="290">
        <v>65</v>
      </c>
      <c r="N44" s="17">
        <v>481</v>
      </c>
      <c r="O44" s="121">
        <v>-58.959044368600686</v>
      </c>
    </row>
    <row r="45" spans="1:15" x14ac:dyDescent="0.2">
      <c r="A45" s="289">
        <v>2017</v>
      </c>
      <c r="B45" s="290">
        <v>131</v>
      </c>
      <c r="C45" s="290">
        <v>28</v>
      </c>
      <c r="D45" s="290">
        <v>6</v>
      </c>
      <c r="E45" s="290">
        <v>4</v>
      </c>
      <c r="F45" s="290">
        <v>11</v>
      </c>
      <c r="G45" s="290">
        <v>39</v>
      </c>
      <c r="H45" s="290">
        <v>5</v>
      </c>
      <c r="I45" s="290">
        <v>15</v>
      </c>
      <c r="J45" s="290">
        <v>11</v>
      </c>
      <c r="K45" s="290">
        <v>3</v>
      </c>
      <c r="L45" s="290">
        <v>49</v>
      </c>
      <c r="M45" s="290">
        <v>53</v>
      </c>
      <c r="N45" s="17">
        <v>355</v>
      </c>
      <c r="O45" s="121">
        <v>-26.195426195426197</v>
      </c>
    </row>
    <row r="46" spans="1:15" x14ac:dyDescent="0.2">
      <c r="A46" s="288">
        <v>2018</v>
      </c>
      <c r="B46" s="291">
        <v>15</v>
      </c>
      <c r="C46" s="291">
        <v>20</v>
      </c>
      <c r="D46" s="291">
        <v>12</v>
      </c>
      <c r="E46" s="291">
        <v>5</v>
      </c>
      <c r="F46" s="291">
        <v>15</v>
      </c>
      <c r="G46" s="291">
        <v>2</v>
      </c>
      <c r="H46" s="291">
        <v>7</v>
      </c>
      <c r="I46" s="291">
        <v>8</v>
      </c>
      <c r="J46" s="291">
        <v>6</v>
      </c>
      <c r="K46" s="291">
        <v>40</v>
      </c>
      <c r="L46" s="291">
        <v>71</v>
      </c>
      <c r="M46" s="291">
        <v>18</v>
      </c>
      <c r="N46" s="17">
        <v>219</v>
      </c>
      <c r="O46" s="121">
        <v>-38.309859154929583</v>
      </c>
    </row>
    <row r="47" spans="1:15" x14ac:dyDescent="0.2">
      <c r="A47" s="288">
        <v>2019</v>
      </c>
      <c r="B47" s="291">
        <v>73</v>
      </c>
      <c r="C47" s="291">
        <v>16</v>
      </c>
      <c r="D47" s="291">
        <v>2205</v>
      </c>
      <c r="E47" s="291">
        <v>9883</v>
      </c>
      <c r="F47" s="291">
        <v>5144</v>
      </c>
      <c r="G47" s="291">
        <v>1770</v>
      </c>
      <c r="H47" s="291">
        <v>1641</v>
      </c>
      <c r="I47" s="291">
        <v>201</v>
      </c>
      <c r="J47" s="291">
        <v>447</v>
      </c>
      <c r="K47" s="291">
        <v>664</v>
      </c>
      <c r="L47" s="291">
        <v>3171</v>
      </c>
      <c r="M47" s="291">
        <v>1028</v>
      </c>
      <c r="N47" s="17">
        <v>26243</v>
      </c>
      <c r="O47" s="121">
        <v>11883.105022831051</v>
      </c>
    </row>
    <row r="48" spans="1:15" x14ac:dyDescent="0.2">
      <c r="A48" s="288">
        <v>2020</v>
      </c>
      <c r="B48" s="290">
        <v>73</v>
      </c>
      <c r="C48" s="290">
        <v>16</v>
      </c>
      <c r="D48" s="290">
        <v>2205</v>
      </c>
      <c r="E48" s="290">
        <v>9883</v>
      </c>
      <c r="F48" s="290">
        <v>5144</v>
      </c>
      <c r="G48" s="290">
        <v>1770</v>
      </c>
      <c r="H48" s="290">
        <v>1641</v>
      </c>
      <c r="I48" s="290">
        <v>201</v>
      </c>
      <c r="J48" s="290">
        <v>447</v>
      </c>
      <c r="K48" s="290">
        <v>664</v>
      </c>
      <c r="L48" s="290">
        <v>3171</v>
      </c>
      <c r="M48" s="290">
        <v>1028</v>
      </c>
      <c r="N48" s="17">
        <v>26243</v>
      </c>
      <c r="O48" s="121">
        <v>0</v>
      </c>
    </row>
    <row r="49" spans="1:15" x14ac:dyDescent="0.2">
      <c r="A49" s="288">
        <v>2021</v>
      </c>
      <c r="B49" s="290">
        <v>365</v>
      </c>
      <c r="C49" s="290">
        <v>664</v>
      </c>
      <c r="D49" s="290">
        <v>970</v>
      </c>
      <c r="E49" s="290">
        <v>177</v>
      </c>
      <c r="F49" s="290">
        <v>128</v>
      </c>
      <c r="G49" s="290">
        <v>156</v>
      </c>
      <c r="H49" s="290">
        <v>63</v>
      </c>
      <c r="I49" s="290">
        <v>84</v>
      </c>
      <c r="J49" s="290">
        <v>67</v>
      </c>
      <c r="K49" s="290">
        <v>388</v>
      </c>
      <c r="L49" s="290">
        <v>210</v>
      </c>
      <c r="M49" s="290">
        <v>60</v>
      </c>
      <c r="N49" s="17">
        <v>3332</v>
      </c>
      <c r="O49" s="121">
        <v>-87.303280874899983</v>
      </c>
    </row>
    <row r="50" spans="1:15" x14ac:dyDescent="0.2">
      <c r="A50" s="288">
        <v>2022</v>
      </c>
      <c r="B50" s="290">
        <v>318</v>
      </c>
      <c r="C50" s="290">
        <v>301</v>
      </c>
      <c r="D50" s="290">
        <v>109</v>
      </c>
      <c r="E50" s="290">
        <v>169</v>
      </c>
      <c r="F50" s="290">
        <v>64</v>
      </c>
      <c r="G50" s="290">
        <v>8</v>
      </c>
      <c r="H50" s="290">
        <v>26</v>
      </c>
      <c r="I50" s="290">
        <v>11</v>
      </c>
      <c r="J50" s="290">
        <v>45</v>
      </c>
      <c r="K50" s="290">
        <v>113</v>
      </c>
      <c r="L50" s="290">
        <v>21</v>
      </c>
      <c r="M50" s="290">
        <v>80</v>
      </c>
      <c r="N50" s="17">
        <v>1265</v>
      </c>
      <c r="O50" s="121">
        <v>-62.034813925570219</v>
      </c>
    </row>
    <row r="51" spans="1:15" x14ac:dyDescent="0.2">
      <c r="A51" s="288">
        <v>2023</v>
      </c>
      <c r="B51" s="290">
        <v>201</v>
      </c>
      <c r="C51" s="290">
        <v>31</v>
      </c>
      <c r="D51" s="290">
        <v>15</v>
      </c>
      <c r="E51" s="290">
        <v>2</v>
      </c>
      <c r="F51" s="290">
        <v>3</v>
      </c>
      <c r="G51" s="290">
        <v>86</v>
      </c>
      <c r="H51" s="290">
        <v>16</v>
      </c>
      <c r="I51" s="290">
        <v>53</v>
      </c>
      <c r="J51" s="290">
        <v>8</v>
      </c>
      <c r="K51" s="290">
        <v>36</v>
      </c>
      <c r="L51" s="290">
        <v>22</v>
      </c>
      <c r="M51" s="290">
        <v>52</v>
      </c>
      <c r="N51" s="17">
        <v>525</v>
      </c>
      <c r="O51" s="121">
        <v>-58.498023715415016</v>
      </c>
    </row>
    <row r="52" spans="1:15" x14ac:dyDescent="0.2">
      <c r="A52" s="288">
        <v>2024</v>
      </c>
      <c r="B52" s="290">
        <v>7</v>
      </c>
      <c r="C52" s="290">
        <v>46</v>
      </c>
      <c r="D52" s="290">
        <v>53</v>
      </c>
      <c r="E52" s="290">
        <v>12</v>
      </c>
      <c r="F52" s="290">
        <v>22</v>
      </c>
      <c r="G52" s="290">
        <v>86</v>
      </c>
      <c r="H52" s="290">
        <v>37</v>
      </c>
      <c r="I52" s="290">
        <v>27</v>
      </c>
      <c r="J52" s="290">
        <v>14</v>
      </c>
      <c r="K52" s="290">
        <v>29</v>
      </c>
      <c r="L52" s="290">
        <v>35</v>
      </c>
      <c r="M52" s="290">
        <v>121</v>
      </c>
      <c r="N52" s="17">
        <v>489</v>
      </c>
      <c r="O52" s="121">
        <v>-6.8571428571428612</v>
      </c>
    </row>
    <row r="53" spans="1:15" ht="15.75" x14ac:dyDescent="0.25">
      <c r="A53" s="336" t="s">
        <v>545</v>
      </c>
      <c r="B53" s="246">
        <v>129</v>
      </c>
      <c r="C53" s="246">
        <v>332</v>
      </c>
      <c r="D53" s="246">
        <v>12</v>
      </c>
      <c r="E53" s="246">
        <v>91</v>
      </c>
      <c r="F53" s="246">
        <v>296</v>
      </c>
      <c r="G53" s="246">
        <v>20</v>
      </c>
      <c r="H53" s="246">
        <v>1</v>
      </c>
      <c r="I53" s="246">
        <v>0</v>
      </c>
      <c r="J53" s="246">
        <v>74</v>
      </c>
      <c r="K53" s="246">
        <v>0</v>
      </c>
      <c r="L53" s="246">
        <v>0</v>
      </c>
      <c r="M53" s="246">
        <v>0</v>
      </c>
      <c r="N53" s="246">
        <v>955</v>
      </c>
      <c r="O53" s="275">
        <v>186.78678678678676</v>
      </c>
    </row>
    <row r="54" spans="1:15" x14ac:dyDescent="0.2">
      <c r="A54" s="107" t="s">
        <v>398</v>
      </c>
      <c r="B54" s="42">
        <v>6.6115702479338845</v>
      </c>
      <c r="C54" s="42">
        <v>157.36434108527132</v>
      </c>
      <c r="D54" s="42">
        <v>-96.385542168674704</v>
      </c>
      <c r="E54" s="42">
        <v>658.33333333333326</v>
      </c>
      <c r="F54" s="42">
        <v>225.27472527472528</v>
      </c>
      <c r="G54" s="42">
        <v>-93.243243243243242</v>
      </c>
      <c r="H54" s="42">
        <v>-95</v>
      </c>
      <c r="I54" s="42">
        <v>-100</v>
      </c>
      <c r="J54" s="42" t="s">
        <v>461</v>
      </c>
      <c r="K54" s="42">
        <v>-100</v>
      </c>
      <c r="L54" s="42" t="s">
        <v>461</v>
      </c>
      <c r="M54" s="42" t="s">
        <v>461</v>
      </c>
      <c r="N54" s="42"/>
      <c r="O54" s="122"/>
    </row>
    <row r="55" spans="1:15" x14ac:dyDescent="0.2">
      <c r="A55" s="108" t="s">
        <v>399</v>
      </c>
      <c r="B55" s="109">
        <v>1742.8571428571427</v>
      </c>
      <c r="C55" s="109">
        <v>621.73913043478262</v>
      </c>
      <c r="D55" s="109">
        <v>-77.358490566037744</v>
      </c>
      <c r="E55" s="109">
        <v>658.33333333333326</v>
      </c>
      <c r="F55" s="109">
        <v>1245.4545454545455</v>
      </c>
      <c r="G55" s="109">
        <v>-76.744186046511629</v>
      </c>
      <c r="H55" s="109">
        <v>-97.297297297297305</v>
      </c>
      <c r="I55" s="109">
        <v>-100</v>
      </c>
      <c r="J55" s="109">
        <v>428.57142857142856</v>
      </c>
      <c r="K55" s="109">
        <v>-100</v>
      </c>
      <c r="L55" s="109"/>
      <c r="M55" s="109"/>
      <c r="N55" s="109"/>
      <c r="O55" s="123"/>
    </row>
    <row r="58" spans="1:15" ht="15" x14ac:dyDescent="0.2">
      <c r="A58" s="235"/>
      <c r="B58" s="236" t="s">
        <v>403</v>
      </c>
      <c r="C58" s="237"/>
      <c r="D58" s="237"/>
      <c r="E58" s="237"/>
      <c r="F58" s="237"/>
      <c r="G58" s="238"/>
      <c r="H58" s="238"/>
      <c r="I58" s="239" t="s">
        <v>404</v>
      </c>
      <c r="J58" s="237"/>
      <c r="K58" s="237"/>
      <c r="L58" s="240"/>
      <c r="M58" s="240"/>
      <c r="N58" s="240"/>
      <c r="O58" s="241">
        <f>O3</f>
        <v>0</v>
      </c>
    </row>
    <row r="59" spans="1:15" x14ac:dyDescent="0.2">
      <c r="A59" s="242"/>
      <c r="B59" s="243" t="s">
        <v>385</v>
      </c>
      <c r="C59" s="243" t="s">
        <v>386</v>
      </c>
      <c r="D59" s="243" t="s">
        <v>387</v>
      </c>
      <c r="E59" s="243" t="s">
        <v>388</v>
      </c>
      <c r="F59" s="243" t="s">
        <v>389</v>
      </c>
      <c r="G59" s="243" t="s">
        <v>390</v>
      </c>
      <c r="H59" s="243" t="s">
        <v>391</v>
      </c>
      <c r="I59" s="243" t="s">
        <v>392</v>
      </c>
      <c r="J59" s="243" t="s">
        <v>393</v>
      </c>
      <c r="K59" s="243" t="s">
        <v>394</v>
      </c>
      <c r="L59" s="244" t="s">
        <v>395</v>
      </c>
      <c r="M59" s="244" t="s">
        <v>396</v>
      </c>
      <c r="N59" s="245" t="s">
        <v>28</v>
      </c>
      <c r="O59" s="945" t="s">
        <v>397</v>
      </c>
    </row>
    <row r="60" spans="1:15" x14ac:dyDescent="0.2">
      <c r="A60" s="287">
        <v>2014</v>
      </c>
      <c r="B60" s="290">
        <v>139</v>
      </c>
      <c r="C60" s="290">
        <v>158</v>
      </c>
      <c r="D60" s="290">
        <v>390</v>
      </c>
      <c r="E60" s="290">
        <v>129</v>
      </c>
      <c r="F60" s="290">
        <v>19</v>
      </c>
      <c r="G60" s="290">
        <v>161</v>
      </c>
      <c r="H60" s="290">
        <v>141</v>
      </c>
      <c r="I60" s="290">
        <v>134</v>
      </c>
      <c r="J60" s="290">
        <v>28</v>
      </c>
      <c r="K60" s="290">
        <v>36</v>
      </c>
      <c r="L60" s="290">
        <v>65</v>
      </c>
      <c r="M60" s="290">
        <v>60</v>
      </c>
      <c r="N60" s="17">
        <v>1460</v>
      </c>
      <c r="O60" s="120"/>
    </row>
    <row r="61" spans="1:15" x14ac:dyDescent="0.2">
      <c r="A61" s="288">
        <v>2015</v>
      </c>
      <c r="B61" s="290">
        <v>347</v>
      </c>
      <c r="C61" s="290">
        <v>46</v>
      </c>
      <c r="D61" s="290">
        <v>52</v>
      </c>
      <c r="E61" s="290">
        <v>54</v>
      </c>
      <c r="F61" s="290">
        <v>80</v>
      </c>
      <c r="G61" s="290">
        <v>13</v>
      </c>
      <c r="H61" s="290">
        <v>81</v>
      </c>
      <c r="I61" s="290">
        <v>14</v>
      </c>
      <c r="J61" s="290">
        <v>37</v>
      </c>
      <c r="K61" s="290">
        <v>39</v>
      </c>
      <c r="L61" s="290">
        <v>34</v>
      </c>
      <c r="M61" s="290">
        <v>63</v>
      </c>
      <c r="N61" s="17">
        <v>860</v>
      </c>
      <c r="O61" s="121">
        <v>-41.095890410958901</v>
      </c>
    </row>
    <row r="62" spans="1:15" x14ac:dyDescent="0.2">
      <c r="A62" s="288">
        <v>2016</v>
      </c>
      <c r="B62" s="290">
        <v>49</v>
      </c>
      <c r="C62" s="290">
        <v>23</v>
      </c>
      <c r="D62" s="290">
        <v>61</v>
      </c>
      <c r="E62" s="290">
        <v>13</v>
      </c>
      <c r="F62" s="290">
        <v>25</v>
      </c>
      <c r="G62" s="290">
        <v>77</v>
      </c>
      <c r="H62" s="290">
        <v>1</v>
      </c>
      <c r="I62" s="290">
        <v>3</v>
      </c>
      <c r="J62" s="290">
        <v>290</v>
      </c>
      <c r="K62" s="290">
        <v>2</v>
      </c>
      <c r="L62" s="290">
        <v>45</v>
      </c>
      <c r="M62" s="290">
        <v>49</v>
      </c>
      <c r="N62" s="17">
        <v>638</v>
      </c>
      <c r="O62" s="121">
        <v>-25.813953488372089</v>
      </c>
    </row>
    <row r="63" spans="1:15" x14ac:dyDescent="0.2">
      <c r="A63" s="289">
        <v>2017</v>
      </c>
      <c r="B63" s="290">
        <v>47</v>
      </c>
      <c r="C63" s="290">
        <v>78</v>
      </c>
      <c r="D63" s="290">
        <v>189</v>
      </c>
      <c r="E63" s="290">
        <v>56</v>
      </c>
      <c r="F63" s="290">
        <v>49</v>
      </c>
      <c r="G63" s="290">
        <v>10</v>
      </c>
      <c r="H63" s="290">
        <v>114</v>
      </c>
      <c r="I63" s="290">
        <v>66</v>
      </c>
      <c r="J63" s="290">
        <v>1</v>
      </c>
      <c r="K63" s="290">
        <v>186</v>
      </c>
      <c r="L63" s="290">
        <v>15</v>
      </c>
      <c r="M63" s="290">
        <v>186</v>
      </c>
      <c r="N63" s="17">
        <v>997</v>
      </c>
      <c r="O63" s="121">
        <v>56.269592476489038</v>
      </c>
    </row>
    <row r="64" spans="1:15" x14ac:dyDescent="0.2">
      <c r="A64" s="288">
        <v>2018</v>
      </c>
      <c r="B64" s="291">
        <v>50</v>
      </c>
      <c r="C64" s="291">
        <v>62</v>
      </c>
      <c r="D64" s="291">
        <v>86</v>
      </c>
      <c r="E64" s="291">
        <v>44</v>
      </c>
      <c r="F64" s="291">
        <v>42</v>
      </c>
      <c r="G64" s="291">
        <v>47</v>
      </c>
      <c r="H64" s="291">
        <v>0</v>
      </c>
      <c r="I64" s="291">
        <v>69</v>
      </c>
      <c r="J64" s="291">
        <v>2</v>
      </c>
      <c r="K64" s="291">
        <v>70</v>
      </c>
      <c r="L64" s="291">
        <v>9</v>
      </c>
      <c r="M64" s="291">
        <v>52</v>
      </c>
      <c r="N64" s="17">
        <v>533</v>
      </c>
      <c r="O64" s="121">
        <v>-46.53961885656971</v>
      </c>
    </row>
    <row r="65" spans="1:15" x14ac:dyDescent="0.2">
      <c r="A65" s="288">
        <v>2019</v>
      </c>
      <c r="B65" s="291">
        <v>60</v>
      </c>
      <c r="C65" s="291">
        <v>40</v>
      </c>
      <c r="D65" s="291">
        <v>13</v>
      </c>
      <c r="E65" s="291">
        <v>24</v>
      </c>
      <c r="F65" s="291">
        <v>10</v>
      </c>
      <c r="G65" s="291">
        <v>72</v>
      </c>
      <c r="H65" s="291">
        <v>40</v>
      </c>
      <c r="I65" s="291">
        <v>27</v>
      </c>
      <c r="J65" s="291">
        <v>11</v>
      </c>
      <c r="K65" s="291">
        <v>0</v>
      </c>
      <c r="L65" s="291">
        <v>0</v>
      </c>
      <c r="M65" s="291">
        <v>0</v>
      </c>
      <c r="N65" s="17">
        <v>297</v>
      </c>
      <c r="O65" s="121">
        <v>-44.277673545966238</v>
      </c>
    </row>
    <row r="66" spans="1:15" x14ac:dyDescent="0.2">
      <c r="A66" s="288">
        <v>2020</v>
      </c>
      <c r="B66" s="290">
        <v>54</v>
      </c>
      <c r="C66" s="290">
        <v>32</v>
      </c>
      <c r="D66" s="290">
        <v>7</v>
      </c>
      <c r="E66" s="290">
        <v>218</v>
      </c>
      <c r="F66" s="290">
        <v>120</v>
      </c>
      <c r="G66" s="290">
        <v>111</v>
      </c>
      <c r="H66" s="290">
        <v>50</v>
      </c>
      <c r="I66" s="290">
        <v>62</v>
      </c>
      <c r="J66" s="290">
        <v>70</v>
      </c>
      <c r="K66" s="290">
        <v>119</v>
      </c>
      <c r="L66" s="290">
        <v>276</v>
      </c>
      <c r="M66" s="290">
        <v>194</v>
      </c>
      <c r="N66" s="17">
        <v>1313</v>
      </c>
      <c r="O66" s="121">
        <v>342.08754208754215</v>
      </c>
    </row>
    <row r="67" spans="1:15" x14ac:dyDescent="0.2">
      <c r="A67" s="288">
        <v>2021</v>
      </c>
      <c r="B67" s="290">
        <v>189</v>
      </c>
      <c r="C67" s="290">
        <v>48</v>
      </c>
      <c r="D67" s="290">
        <v>196</v>
      </c>
      <c r="E67" s="290">
        <v>74</v>
      </c>
      <c r="F67" s="290">
        <v>77</v>
      </c>
      <c r="G67" s="290">
        <v>33</v>
      </c>
      <c r="H67" s="290">
        <v>92</v>
      </c>
      <c r="I67" s="290">
        <v>35</v>
      </c>
      <c r="J67" s="290">
        <v>7</v>
      </c>
      <c r="K67" s="290">
        <v>61</v>
      </c>
      <c r="L67" s="290">
        <v>39</v>
      </c>
      <c r="M67" s="290">
        <v>63</v>
      </c>
      <c r="N67" s="17">
        <v>914</v>
      </c>
      <c r="O67" s="121">
        <v>-30.388423457730383</v>
      </c>
    </row>
    <row r="68" spans="1:15" x14ac:dyDescent="0.2">
      <c r="A68" s="288">
        <v>2022</v>
      </c>
      <c r="B68" s="290">
        <v>0</v>
      </c>
      <c r="C68" s="290">
        <v>45</v>
      </c>
      <c r="D68" s="290">
        <v>0</v>
      </c>
      <c r="E68" s="290">
        <v>119</v>
      </c>
      <c r="F68" s="290">
        <v>16</v>
      </c>
      <c r="G68" s="290">
        <v>31</v>
      </c>
      <c r="H68" s="290">
        <v>15</v>
      </c>
      <c r="I68" s="290">
        <v>21</v>
      </c>
      <c r="J68" s="290">
        <v>31</v>
      </c>
      <c r="K68" s="290">
        <v>18</v>
      </c>
      <c r="L68" s="290">
        <v>15</v>
      </c>
      <c r="M68" s="290">
        <v>126</v>
      </c>
      <c r="N68" s="17">
        <v>437</v>
      </c>
      <c r="O68" s="121">
        <v>-52.188183807439827</v>
      </c>
    </row>
    <row r="69" spans="1:15" x14ac:dyDescent="0.2">
      <c r="A69" s="288">
        <v>2023</v>
      </c>
      <c r="B69" s="290">
        <v>81</v>
      </c>
      <c r="C69" s="290">
        <v>39</v>
      </c>
      <c r="D69" s="290">
        <v>139</v>
      </c>
      <c r="E69" s="290">
        <v>57</v>
      </c>
      <c r="F69" s="290">
        <v>70</v>
      </c>
      <c r="G69" s="290">
        <v>146</v>
      </c>
      <c r="H69" s="290">
        <v>87</v>
      </c>
      <c r="I69" s="290">
        <v>25</v>
      </c>
      <c r="J69" s="290">
        <v>23</v>
      </c>
      <c r="K69" s="290">
        <v>47</v>
      </c>
      <c r="L69" s="290">
        <v>58</v>
      </c>
      <c r="M69" s="290">
        <v>56</v>
      </c>
      <c r="N69" s="17">
        <v>828</v>
      </c>
      <c r="O69" s="121">
        <v>89.473684210526301</v>
      </c>
    </row>
    <row r="70" spans="1:15" x14ac:dyDescent="0.2">
      <c r="A70" s="288">
        <v>2024</v>
      </c>
      <c r="B70" s="290">
        <v>49</v>
      </c>
      <c r="C70" s="290">
        <v>0</v>
      </c>
      <c r="D70" s="290">
        <v>93</v>
      </c>
      <c r="E70" s="290">
        <v>63</v>
      </c>
      <c r="F70" s="290">
        <v>170</v>
      </c>
      <c r="G70" s="290">
        <v>74</v>
      </c>
      <c r="H70" s="290">
        <v>164</v>
      </c>
      <c r="I70" s="290">
        <v>73</v>
      </c>
      <c r="J70" s="290">
        <v>0</v>
      </c>
      <c r="K70" s="290">
        <v>42</v>
      </c>
      <c r="L70" s="290">
        <v>111</v>
      </c>
      <c r="M70" s="290">
        <v>88</v>
      </c>
      <c r="N70" s="17">
        <v>927</v>
      </c>
      <c r="O70" s="121">
        <v>11.956521739130444</v>
      </c>
    </row>
    <row r="71" spans="1:15" ht="15.75" x14ac:dyDescent="0.25">
      <c r="A71" s="354" t="s">
        <v>545</v>
      </c>
      <c r="B71" s="355">
        <v>91</v>
      </c>
      <c r="C71" s="355">
        <v>34</v>
      </c>
      <c r="D71" s="355">
        <v>106</v>
      </c>
      <c r="E71" s="355">
        <v>238</v>
      </c>
      <c r="F71" s="355">
        <v>164</v>
      </c>
      <c r="G71" s="355">
        <v>112</v>
      </c>
      <c r="H71" s="355">
        <v>158</v>
      </c>
      <c r="I71" s="355">
        <v>34</v>
      </c>
      <c r="J71" s="355">
        <v>36</v>
      </c>
      <c r="K71" s="355">
        <v>88</v>
      </c>
      <c r="L71" s="355">
        <v>0</v>
      </c>
      <c r="M71" s="355">
        <v>0</v>
      </c>
      <c r="N71" s="355">
        <v>1061</v>
      </c>
      <c r="O71" s="356">
        <v>45.741758241758234</v>
      </c>
    </row>
    <row r="72" spans="1:15" x14ac:dyDescent="0.2">
      <c r="A72" s="107" t="s">
        <v>398</v>
      </c>
      <c r="B72" s="42">
        <v>3.4090909090909172</v>
      </c>
      <c r="C72" s="42">
        <v>-62.637362637362635</v>
      </c>
      <c r="D72" s="42">
        <v>211.76470588235296</v>
      </c>
      <c r="E72" s="42">
        <v>124.52830188679246</v>
      </c>
      <c r="F72" s="42">
        <v>-31.092436974789916</v>
      </c>
      <c r="G72" s="42">
        <v>-31.707317073170728</v>
      </c>
      <c r="H72" s="42">
        <v>41.071428571428584</v>
      </c>
      <c r="I72" s="42">
        <v>-78.48101265822784</v>
      </c>
      <c r="J72" s="42">
        <v>5.8823529411764719</v>
      </c>
      <c r="K72" s="42">
        <v>144.44444444444446</v>
      </c>
      <c r="L72" s="42"/>
      <c r="M72" s="42" t="s">
        <v>461</v>
      </c>
      <c r="N72" s="42"/>
      <c r="O72" s="122"/>
    </row>
    <row r="73" spans="1:15" x14ac:dyDescent="0.2">
      <c r="A73" s="108" t="s">
        <v>399</v>
      </c>
      <c r="B73" s="109">
        <v>85.714285714285722</v>
      </c>
      <c r="C73" s="109" t="s">
        <v>461</v>
      </c>
      <c r="D73" s="109">
        <v>13.978494623655923</v>
      </c>
      <c r="E73" s="109">
        <v>277.77777777777777</v>
      </c>
      <c r="F73" s="109">
        <v>-3.5294117647058809</v>
      </c>
      <c r="G73" s="109">
        <v>51.351351351351362</v>
      </c>
      <c r="H73" s="109">
        <v>-3.6585365853658569</v>
      </c>
      <c r="I73" s="109">
        <v>-53.424657534246577</v>
      </c>
      <c r="J73" s="109" t="s">
        <v>461</v>
      </c>
      <c r="K73" s="109">
        <v>109.52380952380953</v>
      </c>
      <c r="L73" s="109"/>
      <c r="M73" s="109"/>
      <c r="N73" s="109"/>
      <c r="O73" s="123"/>
    </row>
    <row r="76" spans="1:15" x14ac:dyDescent="0.2">
      <c r="A76" s="5" t="s">
        <v>283</v>
      </c>
      <c r="K76" t="s">
        <v>284</v>
      </c>
    </row>
    <row r="77" spans="1:15" ht="15" x14ac:dyDescent="0.2">
      <c r="A77" s="357" t="s">
        <v>491</v>
      </c>
    </row>
    <row r="131" spans="9:14" x14ac:dyDescent="0.2">
      <c r="I131" s="5"/>
      <c r="J131" s="35"/>
      <c r="M131" s="2"/>
      <c r="N131" s="35"/>
    </row>
    <row r="132" spans="9:14" x14ac:dyDescent="0.2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.7109375" customWidth="1"/>
    <col min="6" max="6" width="9.42578125" customWidth="1"/>
    <col min="7" max="7" width="9.5703125" customWidth="1"/>
    <col min="8" max="8" width="10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293" t="s">
        <v>511</v>
      </c>
    </row>
    <row r="4" spans="1:16" ht="19.5" thickBot="1" x14ac:dyDescent="0.35">
      <c r="A4" s="30" t="s">
        <v>513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6"/>
      <c r="O4" s="6"/>
      <c r="P4" s="362" t="s">
        <v>545</v>
      </c>
    </row>
    <row r="5" spans="1:16" ht="13.5" thickTop="1" x14ac:dyDescent="0.2">
      <c r="A5" s="322" t="s">
        <v>27</v>
      </c>
      <c r="B5" s="323" t="s">
        <v>454</v>
      </c>
      <c r="C5" s="295" t="s">
        <v>12</v>
      </c>
      <c r="D5" s="296" t="s">
        <v>13</v>
      </c>
      <c r="E5" s="297" t="s">
        <v>14</v>
      </c>
      <c r="F5" s="298" t="s">
        <v>20</v>
      </c>
      <c r="G5" s="298" t="s">
        <v>123</v>
      </c>
      <c r="H5" s="299" t="s">
        <v>17</v>
      </c>
      <c r="I5" s="298" t="s">
        <v>20</v>
      </c>
      <c r="J5" s="300" t="s">
        <v>123</v>
      </c>
      <c r="K5" s="301" t="s">
        <v>18</v>
      </c>
      <c r="L5" s="298" t="s">
        <v>20</v>
      </c>
      <c r="M5" s="298" t="s">
        <v>123</v>
      </c>
      <c r="N5" s="299" t="s">
        <v>19</v>
      </c>
      <c r="O5" s="298" t="s">
        <v>20</v>
      </c>
      <c r="P5" s="302" t="s">
        <v>123</v>
      </c>
    </row>
    <row r="6" spans="1:16" ht="13.5" thickBot="1" x14ac:dyDescent="0.25">
      <c r="A6" s="324" t="s">
        <v>26</v>
      </c>
      <c r="B6" s="325" t="s">
        <v>455</v>
      </c>
      <c r="C6" s="138" t="s">
        <v>1</v>
      </c>
      <c r="D6" s="139" t="s">
        <v>35</v>
      </c>
      <c r="E6" s="140" t="s">
        <v>3</v>
      </c>
      <c r="F6" s="141" t="s">
        <v>52</v>
      </c>
      <c r="G6" s="141" t="s">
        <v>53</v>
      </c>
      <c r="H6" s="142" t="s">
        <v>6</v>
      </c>
      <c r="I6" s="141" t="s">
        <v>52</v>
      </c>
      <c r="J6" s="143" t="s">
        <v>53</v>
      </c>
      <c r="K6" s="144" t="s">
        <v>7</v>
      </c>
      <c r="L6" s="141" t="s">
        <v>52</v>
      </c>
      <c r="M6" s="141" t="s">
        <v>53</v>
      </c>
      <c r="N6" s="142" t="s">
        <v>28</v>
      </c>
      <c r="O6" s="141" t="s">
        <v>52</v>
      </c>
      <c r="P6" s="303" t="s">
        <v>53</v>
      </c>
    </row>
    <row r="7" spans="1:16" s="21" customFormat="1" ht="19.899999999999999" customHeight="1" thickTop="1" x14ac:dyDescent="0.2">
      <c r="A7" s="305"/>
      <c r="B7" s="306"/>
      <c r="C7" s="553" t="s">
        <v>22</v>
      </c>
      <c r="D7" s="554">
        <v>43</v>
      </c>
      <c r="E7" s="554">
        <v>1440</v>
      </c>
      <c r="F7" s="554">
        <v>1241</v>
      </c>
      <c r="G7" s="554">
        <v>199</v>
      </c>
      <c r="H7" s="554">
        <v>47</v>
      </c>
      <c r="I7" s="554">
        <v>40</v>
      </c>
      <c r="J7" s="554">
        <v>7</v>
      </c>
      <c r="K7" s="554">
        <v>367</v>
      </c>
      <c r="L7" s="555">
        <v>287</v>
      </c>
      <c r="M7" s="556">
        <v>80</v>
      </c>
      <c r="N7" s="555">
        <v>1854</v>
      </c>
      <c r="O7" s="555">
        <v>1568</v>
      </c>
      <c r="P7" s="557">
        <v>286</v>
      </c>
    </row>
    <row r="8" spans="1:16" s="21" customFormat="1" ht="19.899999999999999" customHeight="1" x14ac:dyDescent="0.2">
      <c r="A8" s="307"/>
      <c r="B8" s="308"/>
      <c r="C8" s="558" t="s">
        <v>23</v>
      </c>
      <c r="D8" s="559">
        <v>96</v>
      </c>
      <c r="E8" s="559">
        <v>1010</v>
      </c>
      <c r="F8" s="559">
        <v>841</v>
      </c>
      <c r="G8" s="559">
        <v>169</v>
      </c>
      <c r="H8" s="559">
        <v>641</v>
      </c>
      <c r="I8" s="559">
        <v>522</v>
      </c>
      <c r="J8" s="559">
        <v>119</v>
      </c>
      <c r="K8" s="559">
        <v>279</v>
      </c>
      <c r="L8" s="559">
        <v>146</v>
      </c>
      <c r="M8" s="560">
        <v>133</v>
      </c>
      <c r="N8" s="559">
        <v>1930</v>
      </c>
      <c r="O8" s="559">
        <v>1509</v>
      </c>
      <c r="P8" s="561">
        <v>421</v>
      </c>
    </row>
    <row r="9" spans="1:16" s="21" customFormat="1" ht="19.899999999999999" customHeight="1" x14ac:dyDescent="0.2">
      <c r="A9" s="307"/>
      <c r="B9" s="308"/>
      <c r="C9" s="562" t="s">
        <v>24</v>
      </c>
      <c r="D9" s="563">
        <v>113</v>
      </c>
      <c r="E9" s="563">
        <v>1440</v>
      </c>
      <c r="F9" s="563">
        <v>1086</v>
      </c>
      <c r="G9" s="563">
        <v>354</v>
      </c>
      <c r="H9" s="563">
        <v>267</v>
      </c>
      <c r="I9" s="563">
        <v>197</v>
      </c>
      <c r="J9" s="563">
        <v>70</v>
      </c>
      <c r="K9" s="563">
        <v>415</v>
      </c>
      <c r="L9" s="563">
        <v>213</v>
      </c>
      <c r="M9" s="564">
        <v>202</v>
      </c>
      <c r="N9" s="563">
        <v>2122</v>
      </c>
      <c r="O9" s="563">
        <v>1496</v>
      </c>
      <c r="P9" s="565">
        <v>626</v>
      </c>
    </row>
    <row r="10" spans="1:16" s="21" customFormat="1" ht="45" x14ac:dyDescent="0.2">
      <c r="A10" s="730"/>
      <c r="B10" s="722" t="s">
        <v>462</v>
      </c>
      <c r="C10" s="723" t="s">
        <v>25</v>
      </c>
      <c r="D10" s="665">
        <v>252</v>
      </c>
      <c r="E10" s="665">
        <v>3890</v>
      </c>
      <c r="F10" s="665">
        <v>3168</v>
      </c>
      <c r="G10" s="665">
        <v>722</v>
      </c>
      <c r="H10" s="665">
        <v>955</v>
      </c>
      <c r="I10" s="665">
        <v>759</v>
      </c>
      <c r="J10" s="665">
        <v>196</v>
      </c>
      <c r="K10" s="665">
        <v>1061</v>
      </c>
      <c r="L10" s="665">
        <v>646</v>
      </c>
      <c r="M10" s="666">
        <v>415</v>
      </c>
      <c r="N10" s="665">
        <v>5906</v>
      </c>
      <c r="O10" s="665">
        <v>4573</v>
      </c>
      <c r="P10" s="724">
        <v>1333</v>
      </c>
    </row>
    <row r="11" spans="1:16" s="21" customFormat="1" ht="18" customHeight="1" x14ac:dyDescent="0.2">
      <c r="A11" s="307"/>
      <c r="B11" s="308"/>
      <c r="C11" s="312" t="s">
        <v>22</v>
      </c>
      <c r="D11" s="312">
        <v>9</v>
      </c>
      <c r="E11" s="312">
        <v>470</v>
      </c>
      <c r="F11" s="312">
        <v>396</v>
      </c>
      <c r="G11" s="312">
        <v>74</v>
      </c>
      <c r="H11" s="312">
        <v>0</v>
      </c>
      <c r="I11" s="312">
        <v>0</v>
      </c>
      <c r="J11" s="312">
        <v>0</v>
      </c>
      <c r="K11" s="312">
        <v>0</v>
      </c>
      <c r="L11" s="312">
        <v>0</v>
      </c>
      <c r="M11" s="312">
        <v>0</v>
      </c>
      <c r="N11" s="311">
        <v>470</v>
      </c>
      <c r="O11" s="312">
        <v>396</v>
      </c>
      <c r="P11" s="313">
        <v>74</v>
      </c>
    </row>
    <row r="12" spans="1:16" s="21" customFormat="1" ht="18" customHeight="1" x14ac:dyDescent="0.2">
      <c r="A12" s="307"/>
      <c r="B12" s="308"/>
      <c r="C12" s="312" t="s">
        <v>23</v>
      </c>
      <c r="D12" s="312">
        <v>25</v>
      </c>
      <c r="E12" s="312">
        <v>235</v>
      </c>
      <c r="F12" s="312">
        <v>162</v>
      </c>
      <c r="G12" s="312">
        <v>73</v>
      </c>
      <c r="H12" s="312">
        <v>77</v>
      </c>
      <c r="I12" s="312">
        <v>51</v>
      </c>
      <c r="J12" s="312">
        <v>26</v>
      </c>
      <c r="K12" s="312">
        <v>27</v>
      </c>
      <c r="L12" s="312">
        <v>25</v>
      </c>
      <c r="M12" s="312">
        <v>2</v>
      </c>
      <c r="N12" s="311">
        <v>339</v>
      </c>
      <c r="O12" s="312">
        <v>238</v>
      </c>
      <c r="P12" s="313">
        <v>101</v>
      </c>
    </row>
    <row r="13" spans="1:16" s="21" customFormat="1" ht="18" customHeight="1" x14ac:dyDescent="0.2">
      <c r="A13" s="307"/>
      <c r="B13" s="326"/>
      <c r="C13" s="312" t="s">
        <v>24</v>
      </c>
      <c r="D13" s="312">
        <v>28</v>
      </c>
      <c r="E13" s="312">
        <v>768</v>
      </c>
      <c r="F13" s="312">
        <v>628</v>
      </c>
      <c r="G13" s="312">
        <v>140</v>
      </c>
      <c r="H13" s="312">
        <v>87</v>
      </c>
      <c r="I13" s="312">
        <v>63</v>
      </c>
      <c r="J13" s="312">
        <v>24</v>
      </c>
      <c r="K13" s="312">
        <v>39</v>
      </c>
      <c r="L13" s="312">
        <v>34</v>
      </c>
      <c r="M13" s="312">
        <v>5</v>
      </c>
      <c r="N13" s="311">
        <v>894</v>
      </c>
      <c r="O13" s="312">
        <v>725</v>
      </c>
      <c r="P13" s="313">
        <v>169</v>
      </c>
    </row>
    <row r="14" spans="1:16" s="21" customFormat="1" ht="25.15" customHeight="1" x14ac:dyDescent="0.2">
      <c r="A14" s="327"/>
      <c r="B14" s="338" t="s">
        <v>456</v>
      </c>
      <c r="C14" s="314" t="s">
        <v>25</v>
      </c>
      <c r="D14" s="315">
        <v>62</v>
      </c>
      <c r="E14" s="315">
        <v>1473</v>
      </c>
      <c r="F14" s="315">
        <v>1186</v>
      </c>
      <c r="G14" s="315">
        <v>287</v>
      </c>
      <c r="H14" s="315">
        <v>164</v>
      </c>
      <c r="I14" s="315">
        <v>114</v>
      </c>
      <c r="J14" s="315">
        <v>50</v>
      </c>
      <c r="K14" s="315">
        <v>66</v>
      </c>
      <c r="L14" s="315">
        <v>59</v>
      </c>
      <c r="M14" s="315">
        <v>7</v>
      </c>
      <c r="N14" s="316">
        <v>1703</v>
      </c>
      <c r="O14" s="315">
        <v>1359</v>
      </c>
      <c r="P14" s="317">
        <v>344</v>
      </c>
    </row>
    <row r="15" spans="1:16" s="21" customFormat="1" ht="18" customHeight="1" x14ac:dyDescent="0.2">
      <c r="A15" s="307"/>
      <c r="B15" s="308"/>
      <c r="C15" s="312" t="s">
        <v>22</v>
      </c>
      <c r="D15" s="312">
        <v>0</v>
      </c>
      <c r="E15" s="312">
        <v>0</v>
      </c>
      <c r="F15" s="312">
        <v>0</v>
      </c>
      <c r="G15" s="312">
        <v>0</v>
      </c>
      <c r="H15" s="312">
        <v>0</v>
      </c>
      <c r="I15" s="312">
        <v>0</v>
      </c>
      <c r="J15" s="312">
        <v>0</v>
      </c>
      <c r="K15" s="312">
        <v>0</v>
      </c>
      <c r="L15" s="312">
        <v>0</v>
      </c>
      <c r="M15" s="312">
        <v>0</v>
      </c>
      <c r="N15" s="311">
        <v>0</v>
      </c>
      <c r="O15" s="312">
        <v>0</v>
      </c>
      <c r="P15" s="313">
        <v>0</v>
      </c>
    </row>
    <row r="16" spans="1:16" s="21" customFormat="1" ht="18" customHeight="1" x14ac:dyDescent="0.2">
      <c r="A16" s="307"/>
      <c r="B16" s="308"/>
      <c r="C16" s="312" t="s">
        <v>23</v>
      </c>
      <c r="D16" s="312">
        <v>1</v>
      </c>
      <c r="E16" s="312">
        <v>0</v>
      </c>
      <c r="F16" s="312">
        <v>0</v>
      </c>
      <c r="G16" s="312">
        <v>0</v>
      </c>
      <c r="H16" s="312">
        <v>11</v>
      </c>
      <c r="I16" s="312">
        <v>7</v>
      </c>
      <c r="J16" s="312">
        <v>4</v>
      </c>
      <c r="K16" s="312">
        <v>0</v>
      </c>
      <c r="L16" s="312">
        <v>0</v>
      </c>
      <c r="M16" s="312">
        <v>0</v>
      </c>
      <c r="N16" s="311">
        <v>11</v>
      </c>
      <c r="O16" s="312">
        <v>7</v>
      </c>
      <c r="P16" s="313">
        <v>4</v>
      </c>
    </row>
    <row r="17" spans="1:16" s="21" customFormat="1" ht="18" customHeight="1" x14ac:dyDescent="0.2">
      <c r="A17" s="307"/>
      <c r="B17" s="326"/>
      <c r="C17" s="312" t="s">
        <v>24</v>
      </c>
      <c r="D17" s="312">
        <v>3</v>
      </c>
      <c r="E17" s="312">
        <v>0</v>
      </c>
      <c r="F17" s="312">
        <v>0</v>
      </c>
      <c r="G17" s="312">
        <v>0</v>
      </c>
      <c r="H17" s="312">
        <v>0</v>
      </c>
      <c r="I17" s="312">
        <v>0</v>
      </c>
      <c r="J17" s="312">
        <v>0</v>
      </c>
      <c r="K17" s="312">
        <v>58</v>
      </c>
      <c r="L17" s="312">
        <v>20</v>
      </c>
      <c r="M17" s="312">
        <v>38</v>
      </c>
      <c r="N17" s="311">
        <v>58</v>
      </c>
      <c r="O17" s="312">
        <v>20</v>
      </c>
      <c r="P17" s="313">
        <v>38</v>
      </c>
    </row>
    <row r="18" spans="1:16" s="21" customFormat="1" ht="25.15" customHeight="1" x14ac:dyDescent="0.2">
      <c r="A18" s="328"/>
      <c r="B18" s="339" t="s">
        <v>457</v>
      </c>
      <c r="C18" s="318" t="s">
        <v>25</v>
      </c>
      <c r="D18" s="319">
        <v>4</v>
      </c>
      <c r="E18" s="319">
        <v>0</v>
      </c>
      <c r="F18" s="319">
        <v>0</v>
      </c>
      <c r="G18" s="319">
        <v>0</v>
      </c>
      <c r="H18" s="319">
        <v>11</v>
      </c>
      <c r="I18" s="319">
        <v>7</v>
      </c>
      <c r="J18" s="319">
        <v>4</v>
      </c>
      <c r="K18" s="319">
        <v>58</v>
      </c>
      <c r="L18" s="319">
        <v>20</v>
      </c>
      <c r="M18" s="319">
        <v>38</v>
      </c>
      <c r="N18" s="320">
        <v>69</v>
      </c>
      <c r="O18" s="319">
        <v>27</v>
      </c>
      <c r="P18" s="321">
        <v>42</v>
      </c>
    </row>
    <row r="19" spans="1:16" s="21" customFormat="1" ht="18" customHeight="1" x14ac:dyDescent="0.2">
      <c r="A19" s="307"/>
      <c r="B19" s="308"/>
      <c r="C19" s="312" t="s">
        <v>22</v>
      </c>
      <c r="D19" s="312">
        <v>0</v>
      </c>
      <c r="E19" s="312">
        <v>0</v>
      </c>
      <c r="F19" s="312">
        <v>0</v>
      </c>
      <c r="G19" s="312">
        <v>0</v>
      </c>
      <c r="H19" s="312">
        <v>0</v>
      </c>
      <c r="I19" s="312">
        <v>0</v>
      </c>
      <c r="J19" s="312">
        <v>0</v>
      </c>
      <c r="K19" s="312">
        <v>0</v>
      </c>
      <c r="L19" s="312">
        <v>0</v>
      </c>
      <c r="M19" s="312">
        <v>0</v>
      </c>
      <c r="N19" s="311">
        <v>0</v>
      </c>
      <c r="O19" s="312">
        <v>0</v>
      </c>
      <c r="P19" s="313">
        <v>0</v>
      </c>
    </row>
    <row r="20" spans="1:16" s="21" customFormat="1" ht="18" customHeight="1" x14ac:dyDescent="0.2">
      <c r="A20" s="307"/>
      <c r="B20" s="308"/>
      <c r="C20" s="312" t="s">
        <v>23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1">
        <v>0</v>
      </c>
      <c r="O20" s="312">
        <v>0</v>
      </c>
      <c r="P20" s="313">
        <v>0</v>
      </c>
    </row>
    <row r="21" spans="1:16" s="21" customFormat="1" ht="18" customHeight="1" x14ac:dyDescent="0.2">
      <c r="A21" s="329"/>
      <c r="B21" s="326"/>
      <c r="C21" s="312" t="s">
        <v>24</v>
      </c>
      <c r="D21" s="312">
        <v>0</v>
      </c>
      <c r="E21" s="312">
        <v>0</v>
      </c>
      <c r="F21" s="312">
        <v>0</v>
      </c>
      <c r="G21" s="312">
        <v>0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  <c r="N21" s="311">
        <v>0</v>
      </c>
      <c r="O21" s="312">
        <v>0</v>
      </c>
      <c r="P21" s="313">
        <v>0</v>
      </c>
    </row>
    <row r="22" spans="1:16" s="21" customFormat="1" ht="22.15" customHeight="1" x14ac:dyDescent="0.2">
      <c r="A22" s="330"/>
      <c r="B22" s="725" t="s">
        <v>458</v>
      </c>
      <c r="C22" s="726" t="s">
        <v>25</v>
      </c>
      <c r="D22" s="727">
        <v>0</v>
      </c>
      <c r="E22" s="727">
        <v>0</v>
      </c>
      <c r="F22" s="727">
        <v>0</v>
      </c>
      <c r="G22" s="727">
        <v>0</v>
      </c>
      <c r="H22" s="727">
        <v>0</v>
      </c>
      <c r="I22" s="727">
        <v>0</v>
      </c>
      <c r="J22" s="727">
        <v>0</v>
      </c>
      <c r="K22" s="727">
        <v>0</v>
      </c>
      <c r="L22" s="727">
        <v>0</v>
      </c>
      <c r="M22" s="727">
        <v>0</v>
      </c>
      <c r="N22" s="728">
        <v>0</v>
      </c>
      <c r="O22" s="727">
        <v>0</v>
      </c>
      <c r="P22" s="729">
        <v>0</v>
      </c>
    </row>
    <row r="23" spans="1:16" s="21" customFormat="1" ht="19.899999999999999" customHeight="1" x14ac:dyDescent="0.2">
      <c r="A23" s="337" t="s">
        <v>28</v>
      </c>
      <c r="B23" s="340" t="s">
        <v>28</v>
      </c>
      <c r="C23" s="566" t="s">
        <v>22</v>
      </c>
      <c r="D23" s="567">
        <v>52</v>
      </c>
      <c r="E23" s="567">
        <v>1910</v>
      </c>
      <c r="F23" s="567">
        <v>1637</v>
      </c>
      <c r="G23" s="567">
        <v>273</v>
      </c>
      <c r="H23" s="567">
        <v>47</v>
      </c>
      <c r="I23" s="567">
        <v>40</v>
      </c>
      <c r="J23" s="567">
        <v>7</v>
      </c>
      <c r="K23" s="567">
        <v>367</v>
      </c>
      <c r="L23" s="567">
        <v>287</v>
      </c>
      <c r="M23" s="568">
        <v>80</v>
      </c>
      <c r="N23" s="567">
        <v>2324</v>
      </c>
      <c r="O23" s="567">
        <v>1964</v>
      </c>
      <c r="P23" s="569">
        <v>360</v>
      </c>
    </row>
    <row r="24" spans="1:16" s="21" customFormat="1" ht="19.899999999999999" customHeight="1" x14ac:dyDescent="0.2">
      <c r="A24" s="309" t="s">
        <v>463</v>
      </c>
      <c r="B24" s="340" t="s">
        <v>28</v>
      </c>
      <c r="C24" s="570" t="s">
        <v>23</v>
      </c>
      <c r="D24" s="571">
        <v>122</v>
      </c>
      <c r="E24" s="571">
        <v>1245</v>
      </c>
      <c r="F24" s="571">
        <v>1003</v>
      </c>
      <c r="G24" s="571">
        <v>242</v>
      </c>
      <c r="H24" s="571">
        <v>729</v>
      </c>
      <c r="I24" s="571">
        <v>580</v>
      </c>
      <c r="J24" s="571">
        <v>149</v>
      </c>
      <c r="K24" s="571">
        <v>306</v>
      </c>
      <c r="L24" s="571">
        <v>171</v>
      </c>
      <c r="M24" s="572">
        <v>135</v>
      </c>
      <c r="N24" s="571">
        <v>2280</v>
      </c>
      <c r="O24" s="571">
        <v>1754</v>
      </c>
      <c r="P24" s="573">
        <v>526</v>
      </c>
    </row>
    <row r="25" spans="1:16" s="21" customFormat="1" ht="19.899999999999999" customHeight="1" x14ac:dyDescent="0.2">
      <c r="A25" s="310" t="s">
        <v>26</v>
      </c>
      <c r="B25" s="332" t="s">
        <v>28</v>
      </c>
      <c r="C25" s="574" t="s">
        <v>24</v>
      </c>
      <c r="D25" s="575">
        <v>144</v>
      </c>
      <c r="E25" s="575">
        <v>2208</v>
      </c>
      <c r="F25" s="575">
        <v>1714</v>
      </c>
      <c r="G25" s="575">
        <v>494</v>
      </c>
      <c r="H25" s="575">
        <v>354</v>
      </c>
      <c r="I25" s="575">
        <v>260</v>
      </c>
      <c r="J25" s="575">
        <v>94</v>
      </c>
      <c r="K25" s="575">
        <v>512</v>
      </c>
      <c r="L25" s="575">
        <v>267</v>
      </c>
      <c r="M25" s="576">
        <v>245</v>
      </c>
      <c r="N25" s="575">
        <v>3074</v>
      </c>
      <c r="O25" s="575">
        <v>2241</v>
      </c>
      <c r="P25" s="577">
        <v>833</v>
      </c>
    </row>
    <row r="26" spans="1:16" s="21" customFormat="1" ht="25.15" customHeight="1" thickBot="1" x14ac:dyDescent="0.25">
      <c r="A26" s="331" t="s">
        <v>512</v>
      </c>
      <c r="B26" s="333" t="s">
        <v>459</v>
      </c>
      <c r="C26" s="578" t="s">
        <v>25</v>
      </c>
      <c r="D26" s="579">
        <v>318</v>
      </c>
      <c r="E26" s="579">
        <v>5363</v>
      </c>
      <c r="F26" s="579">
        <v>4354</v>
      </c>
      <c r="G26" s="579">
        <v>1009</v>
      </c>
      <c r="H26" s="579">
        <v>1130</v>
      </c>
      <c r="I26" s="579">
        <v>880</v>
      </c>
      <c r="J26" s="579">
        <v>250</v>
      </c>
      <c r="K26" s="579">
        <v>1185</v>
      </c>
      <c r="L26" s="579">
        <v>725</v>
      </c>
      <c r="M26" s="580">
        <v>460</v>
      </c>
      <c r="N26" s="579">
        <v>7678</v>
      </c>
      <c r="O26" s="579">
        <v>5959</v>
      </c>
      <c r="P26" s="581">
        <v>1719</v>
      </c>
    </row>
    <row r="27" spans="1:16" ht="13.5" thickTop="1" x14ac:dyDescent="0.2"/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">
      <c r="N64" s="2"/>
      <c r="O64" s="2"/>
    </row>
    <row r="65" spans="1:15" x14ac:dyDescent="0.2">
      <c r="A65" s="5" t="s">
        <v>31</v>
      </c>
      <c r="D65" s="2"/>
      <c r="E65" s="2"/>
      <c r="G65" s="6"/>
      <c r="L65" s="5" t="s">
        <v>32</v>
      </c>
      <c r="N65" s="2"/>
      <c r="O65" s="2"/>
    </row>
    <row r="66" spans="1:15" ht="15" x14ac:dyDescent="0.2">
      <c r="A66" s="357" t="s">
        <v>491</v>
      </c>
      <c r="D66" s="2"/>
      <c r="E66" s="2"/>
      <c r="J66" s="7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2.7109375" customWidth="1"/>
    <col min="5" max="5" width="10.28515625" customWidth="1"/>
    <col min="6" max="6" width="12.7109375" customWidth="1"/>
    <col min="7" max="7" width="10.7109375" customWidth="1"/>
    <col min="8" max="8" width="11.7109375" customWidth="1"/>
    <col min="9" max="9" width="13.5703125" customWidth="1"/>
    <col min="10" max="10" width="9.5703125" customWidth="1"/>
    <col min="11" max="11" width="14.5703125" customWidth="1"/>
    <col min="12" max="12" width="8.7109375" customWidth="1"/>
    <col min="13" max="13" width="10.28515625" customWidth="1"/>
    <col min="14" max="14" width="9.85546875" customWidth="1"/>
  </cols>
  <sheetData>
    <row r="1" spans="1:13" ht="18.75" x14ac:dyDescent="0.3">
      <c r="A1" s="368" t="s">
        <v>534</v>
      </c>
      <c r="B1" s="8"/>
      <c r="C1" s="8"/>
      <c r="D1" s="8"/>
      <c r="E1" s="8"/>
      <c r="F1" s="8"/>
      <c r="G1" s="8"/>
      <c r="H1" s="8"/>
      <c r="I1" s="8"/>
      <c r="J1" s="8"/>
      <c r="K1" s="8"/>
      <c r="M1" s="641" t="str">
        <f>'R2 2025'!$O$56</f>
        <v>2025-10</v>
      </c>
    </row>
    <row r="2" spans="1:13" ht="14.25" x14ac:dyDescent="0.2">
      <c r="A2" s="369" t="s">
        <v>535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129" t="s">
        <v>405</v>
      </c>
      <c r="B3" s="370" t="s">
        <v>2</v>
      </c>
      <c r="C3" s="371" t="s">
        <v>412</v>
      </c>
      <c r="D3" s="372" t="s">
        <v>413</v>
      </c>
      <c r="E3" s="372"/>
      <c r="F3" s="373" t="s">
        <v>414</v>
      </c>
      <c r="G3" s="374"/>
      <c r="H3" s="372" t="s">
        <v>415</v>
      </c>
      <c r="I3" s="372"/>
      <c r="J3" s="375" t="s">
        <v>416</v>
      </c>
      <c r="K3" s="376"/>
      <c r="L3" s="377" t="s">
        <v>412</v>
      </c>
      <c r="M3" s="378"/>
    </row>
    <row r="4" spans="1:13" x14ac:dyDescent="0.2">
      <c r="A4" s="137" t="s">
        <v>406</v>
      </c>
      <c r="B4" s="379" t="s">
        <v>407</v>
      </c>
      <c r="C4" s="380"/>
      <c r="D4" s="381" t="s">
        <v>417</v>
      </c>
      <c r="E4" s="382" t="s">
        <v>409</v>
      </c>
      <c r="F4" s="383" t="s">
        <v>408</v>
      </c>
      <c r="G4" s="384" t="s">
        <v>409</v>
      </c>
      <c r="H4" s="381" t="s">
        <v>408</v>
      </c>
      <c r="I4" s="382" t="s">
        <v>409</v>
      </c>
      <c r="J4" s="383" t="s">
        <v>408</v>
      </c>
      <c r="K4" s="384" t="s">
        <v>409</v>
      </c>
      <c r="L4" s="381" t="s">
        <v>410</v>
      </c>
      <c r="M4" s="384" t="s">
        <v>411</v>
      </c>
    </row>
    <row r="5" spans="1:13" ht="15.75" x14ac:dyDescent="0.25">
      <c r="A5" s="476">
        <v>1995</v>
      </c>
      <c r="B5" s="477">
        <v>588</v>
      </c>
      <c r="C5" s="535">
        <v>-72.714617169373554</v>
      </c>
      <c r="D5" s="478">
        <v>12965</v>
      </c>
      <c r="E5" s="478"/>
      <c r="F5" s="479">
        <v>2294</v>
      </c>
      <c r="G5" s="480"/>
      <c r="H5" s="478">
        <v>5340</v>
      </c>
      <c r="I5" s="478"/>
      <c r="J5" s="481">
        <v>20599</v>
      </c>
      <c r="K5" s="482"/>
      <c r="L5" s="385">
        <v>-57.122041589475657</v>
      </c>
      <c r="M5" s="386"/>
    </row>
    <row r="6" spans="1:13" ht="15.75" x14ac:dyDescent="0.25">
      <c r="A6" s="476"/>
      <c r="B6" s="477"/>
      <c r="C6" s="527"/>
      <c r="D6" s="483">
        <v>11093</v>
      </c>
      <c r="E6" s="484">
        <v>1872</v>
      </c>
      <c r="F6" s="477">
        <v>2091</v>
      </c>
      <c r="G6" s="485">
        <v>203</v>
      </c>
      <c r="H6" s="483">
        <v>4616</v>
      </c>
      <c r="I6" s="486">
        <v>724</v>
      </c>
      <c r="J6" s="487">
        <v>17800</v>
      </c>
      <c r="K6" s="483">
        <v>2799</v>
      </c>
      <c r="L6" s="387">
        <v>-58.30112212148898</v>
      </c>
      <c r="M6" s="388">
        <v>-47.721329846843489</v>
      </c>
    </row>
    <row r="7" spans="1:13" ht="15.75" x14ac:dyDescent="0.25">
      <c r="A7" s="488">
        <v>1996</v>
      </c>
      <c r="B7" s="489">
        <v>419</v>
      </c>
      <c r="C7" s="528">
        <v>-28.741496598639461</v>
      </c>
      <c r="D7" s="490">
        <v>7696</v>
      </c>
      <c r="E7" s="490"/>
      <c r="F7" s="491">
        <v>30</v>
      </c>
      <c r="G7" s="492"/>
      <c r="H7" s="490">
        <v>4090</v>
      </c>
      <c r="I7" s="490"/>
      <c r="J7" s="493">
        <v>11816</v>
      </c>
      <c r="K7" s="494"/>
      <c r="L7" s="389">
        <v>-42.637992135540557</v>
      </c>
      <c r="M7" s="390"/>
    </row>
    <row r="8" spans="1:13" ht="15.75" x14ac:dyDescent="0.25">
      <c r="A8" s="495"/>
      <c r="B8" s="496"/>
      <c r="C8" s="529"/>
      <c r="D8" s="497">
        <v>6655</v>
      </c>
      <c r="E8" s="498">
        <v>1041</v>
      </c>
      <c r="F8" s="496">
        <v>15</v>
      </c>
      <c r="G8" s="499">
        <v>15</v>
      </c>
      <c r="H8" s="497">
        <v>3213</v>
      </c>
      <c r="I8" s="500">
        <v>877</v>
      </c>
      <c r="J8" s="501">
        <v>9883</v>
      </c>
      <c r="K8" s="497">
        <v>1933</v>
      </c>
      <c r="L8" s="391">
        <v>-44.477528089887642</v>
      </c>
      <c r="M8" s="391">
        <v>-30.939621293319043</v>
      </c>
    </row>
    <row r="9" spans="1:13" ht="15.75" x14ac:dyDescent="0.25">
      <c r="A9" s="476">
        <v>1997</v>
      </c>
      <c r="B9" s="477">
        <v>391</v>
      </c>
      <c r="C9" s="530">
        <v>-6.6825775656324637</v>
      </c>
      <c r="D9" s="478">
        <v>11155</v>
      </c>
      <c r="E9" s="478"/>
      <c r="F9" s="479">
        <v>3424</v>
      </c>
      <c r="G9" s="480"/>
      <c r="H9" s="478">
        <v>2901</v>
      </c>
      <c r="I9" s="478"/>
      <c r="J9" s="502">
        <v>17480</v>
      </c>
      <c r="K9" s="503"/>
      <c r="L9" s="392">
        <v>47.93500338524035</v>
      </c>
      <c r="M9" s="393"/>
    </row>
    <row r="10" spans="1:13" ht="15.75" x14ac:dyDescent="0.25">
      <c r="A10" s="476"/>
      <c r="B10" s="477"/>
      <c r="C10" s="531"/>
      <c r="D10" s="483">
        <v>9756</v>
      </c>
      <c r="E10" s="484">
        <v>1399</v>
      </c>
      <c r="F10" s="477">
        <v>2992</v>
      </c>
      <c r="G10" s="485">
        <v>432</v>
      </c>
      <c r="H10" s="483">
        <v>2305</v>
      </c>
      <c r="I10" s="486">
        <v>596</v>
      </c>
      <c r="J10" s="487">
        <v>15053</v>
      </c>
      <c r="K10" s="504">
        <v>2427</v>
      </c>
      <c r="L10" s="394">
        <v>52.312050996660943</v>
      </c>
      <c r="M10" s="394">
        <v>25.556130367304707</v>
      </c>
    </row>
    <row r="11" spans="1:13" ht="15.75" x14ac:dyDescent="0.25">
      <c r="A11" s="488">
        <v>1998</v>
      </c>
      <c r="B11" s="489">
        <v>191</v>
      </c>
      <c r="C11" s="528">
        <v>-51.150895140664957</v>
      </c>
      <c r="D11" s="490">
        <v>3046</v>
      </c>
      <c r="E11" s="490"/>
      <c r="F11" s="491">
        <v>2172</v>
      </c>
      <c r="G11" s="492"/>
      <c r="H11" s="490">
        <v>2596</v>
      </c>
      <c r="I11" s="490"/>
      <c r="J11" s="493">
        <v>7814</v>
      </c>
      <c r="K11" s="494"/>
      <c r="L11" s="389">
        <v>-55.297482837528598</v>
      </c>
      <c r="M11" s="390"/>
    </row>
    <row r="12" spans="1:13" ht="15.75" x14ac:dyDescent="0.25">
      <c r="A12" s="495"/>
      <c r="B12" s="496"/>
      <c r="C12" s="529"/>
      <c r="D12" s="497">
        <v>2409</v>
      </c>
      <c r="E12" s="498">
        <v>637</v>
      </c>
      <c r="F12" s="496">
        <v>1906</v>
      </c>
      <c r="G12" s="499">
        <v>266</v>
      </c>
      <c r="H12" s="497">
        <v>2255</v>
      </c>
      <c r="I12" s="500">
        <v>341</v>
      </c>
      <c r="J12" s="501">
        <v>6570</v>
      </c>
      <c r="K12" s="505">
        <v>1244</v>
      </c>
      <c r="L12" s="391">
        <v>-56.354215106623265</v>
      </c>
      <c r="M12" s="391">
        <v>-48.743304491141323</v>
      </c>
    </row>
    <row r="13" spans="1:13" ht="15.75" x14ac:dyDescent="0.25">
      <c r="A13" s="476">
        <v>1999</v>
      </c>
      <c r="B13" s="477">
        <v>203</v>
      </c>
      <c r="C13" s="530">
        <v>6.2827225130890119</v>
      </c>
      <c r="D13" s="478">
        <v>3441</v>
      </c>
      <c r="E13" s="478"/>
      <c r="F13" s="479">
        <v>2129</v>
      </c>
      <c r="G13" s="480"/>
      <c r="H13" s="478">
        <v>1473</v>
      </c>
      <c r="I13" s="478"/>
      <c r="J13" s="502">
        <v>7043</v>
      </c>
      <c r="K13" s="503"/>
      <c r="L13" s="392">
        <v>-9.8669055541336093</v>
      </c>
      <c r="M13" s="393"/>
    </row>
    <row r="14" spans="1:13" ht="15.75" x14ac:dyDescent="0.25">
      <c r="A14" s="476"/>
      <c r="B14" s="477"/>
      <c r="C14" s="531"/>
      <c r="D14" s="483">
        <v>2680</v>
      </c>
      <c r="E14" s="484">
        <v>761</v>
      </c>
      <c r="F14" s="477">
        <v>1845</v>
      </c>
      <c r="G14" s="485">
        <v>284</v>
      </c>
      <c r="H14" s="483">
        <v>1176</v>
      </c>
      <c r="I14" s="486">
        <v>297</v>
      </c>
      <c r="J14" s="487">
        <v>5701</v>
      </c>
      <c r="K14" s="504">
        <v>1342</v>
      </c>
      <c r="L14" s="394">
        <v>-13.226788432267888</v>
      </c>
      <c r="M14" s="394">
        <v>7.8778135048231501</v>
      </c>
    </row>
    <row r="15" spans="1:13" ht="15.75" x14ac:dyDescent="0.25">
      <c r="A15" s="488">
        <v>2000</v>
      </c>
      <c r="B15" s="489">
        <v>179</v>
      </c>
      <c r="C15" s="528">
        <v>-11.822660098522164</v>
      </c>
      <c r="D15" s="490">
        <v>3442</v>
      </c>
      <c r="E15" s="490"/>
      <c r="F15" s="491">
        <v>1064</v>
      </c>
      <c r="G15" s="492"/>
      <c r="H15" s="490">
        <v>1751</v>
      </c>
      <c r="I15" s="490"/>
      <c r="J15" s="493">
        <v>6257</v>
      </c>
      <c r="K15" s="494"/>
      <c r="L15" s="389">
        <v>-11.160017038193947</v>
      </c>
      <c r="M15" s="390"/>
    </row>
    <row r="16" spans="1:13" ht="15.75" x14ac:dyDescent="0.25">
      <c r="A16" s="495"/>
      <c r="B16" s="496"/>
      <c r="C16" s="529"/>
      <c r="D16" s="497">
        <v>2801</v>
      </c>
      <c r="E16" s="498">
        <v>641</v>
      </c>
      <c r="F16" s="496">
        <v>912</v>
      </c>
      <c r="G16" s="499">
        <v>152</v>
      </c>
      <c r="H16" s="497">
        <v>1370</v>
      </c>
      <c r="I16" s="500">
        <v>381</v>
      </c>
      <c r="J16" s="501">
        <v>5083</v>
      </c>
      <c r="K16" s="505">
        <v>1174</v>
      </c>
      <c r="L16" s="391">
        <v>-10.840203473074894</v>
      </c>
      <c r="M16" s="391">
        <v>-12.518628912071538</v>
      </c>
    </row>
    <row r="17" spans="1:13" ht="15.75" x14ac:dyDescent="0.25">
      <c r="A17" s="476">
        <v>2001</v>
      </c>
      <c r="B17" s="477">
        <v>226</v>
      </c>
      <c r="C17" s="530">
        <v>26.256983240223452</v>
      </c>
      <c r="D17" s="478">
        <v>4252</v>
      </c>
      <c r="E17" s="478"/>
      <c r="F17" s="479">
        <v>32</v>
      </c>
      <c r="G17" s="480"/>
      <c r="H17" s="478">
        <v>1508</v>
      </c>
      <c r="I17" s="478"/>
      <c r="J17" s="502">
        <v>5792</v>
      </c>
      <c r="K17" s="503"/>
      <c r="L17" s="392">
        <v>-7.4316765222950281</v>
      </c>
      <c r="M17" s="393"/>
    </row>
    <row r="18" spans="1:13" ht="15.75" x14ac:dyDescent="0.25">
      <c r="A18" s="476"/>
      <c r="B18" s="477"/>
      <c r="C18" s="531"/>
      <c r="D18" s="483">
        <v>3518</v>
      </c>
      <c r="E18" s="484">
        <v>734</v>
      </c>
      <c r="F18" s="477">
        <v>23</v>
      </c>
      <c r="G18" s="485">
        <v>9</v>
      </c>
      <c r="H18" s="483">
        <v>1174</v>
      </c>
      <c r="I18" s="486">
        <v>334</v>
      </c>
      <c r="J18" s="487">
        <v>4715</v>
      </c>
      <c r="K18" s="504">
        <v>1077</v>
      </c>
      <c r="L18" s="394">
        <v>-7.2398190045248834</v>
      </c>
      <c r="M18" s="394">
        <v>-8.262350936967632</v>
      </c>
    </row>
    <row r="19" spans="1:13" ht="15.75" x14ac:dyDescent="0.25">
      <c r="A19" s="488">
        <v>2002</v>
      </c>
      <c r="B19" s="489">
        <v>211</v>
      </c>
      <c r="C19" s="528">
        <v>-6.6371681415929196</v>
      </c>
      <c r="D19" s="490">
        <v>3331</v>
      </c>
      <c r="E19" s="490"/>
      <c r="F19" s="491">
        <v>21</v>
      </c>
      <c r="G19" s="492"/>
      <c r="H19" s="490">
        <v>2298</v>
      </c>
      <c r="I19" s="490"/>
      <c r="J19" s="493">
        <v>5650</v>
      </c>
      <c r="K19" s="494"/>
      <c r="L19" s="389">
        <v>-2.4516574585635387</v>
      </c>
      <c r="M19" s="390"/>
    </row>
    <row r="20" spans="1:13" ht="15.75" x14ac:dyDescent="0.25">
      <c r="A20" s="495"/>
      <c r="B20" s="496"/>
      <c r="C20" s="529"/>
      <c r="D20" s="497">
        <v>2643</v>
      </c>
      <c r="E20" s="498">
        <v>688</v>
      </c>
      <c r="F20" s="496">
        <v>9</v>
      </c>
      <c r="G20" s="499">
        <v>12</v>
      </c>
      <c r="H20" s="497">
        <v>1646</v>
      </c>
      <c r="I20" s="500">
        <v>652</v>
      </c>
      <c r="J20" s="498">
        <v>4298</v>
      </c>
      <c r="K20" s="506">
        <v>1352</v>
      </c>
      <c r="L20" s="391">
        <v>-8.8441145281017981</v>
      </c>
      <c r="M20" s="391">
        <v>25.5338904363974</v>
      </c>
    </row>
    <row r="21" spans="1:13" ht="15.75" x14ac:dyDescent="0.25">
      <c r="A21" s="476">
        <v>2003</v>
      </c>
      <c r="B21" s="477">
        <v>292</v>
      </c>
      <c r="C21" s="530">
        <v>38.388625592417071</v>
      </c>
      <c r="D21" s="478">
        <v>8624</v>
      </c>
      <c r="E21" s="478"/>
      <c r="F21" s="479">
        <v>155</v>
      </c>
      <c r="G21" s="480"/>
      <c r="H21" s="478">
        <v>3256</v>
      </c>
      <c r="I21" s="478"/>
      <c r="J21" s="502">
        <v>12035</v>
      </c>
      <c r="K21" s="503"/>
      <c r="L21" s="392">
        <v>113.00884955752211</v>
      </c>
      <c r="M21" s="393"/>
    </row>
    <row r="22" spans="1:13" ht="15.75" x14ac:dyDescent="0.25">
      <c r="A22" s="476"/>
      <c r="B22" s="477"/>
      <c r="C22" s="531"/>
      <c r="D22" s="483">
        <v>7445</v>
      </c>
      <c r="E22" s="484">
        <v>1179</v>
      </c>
      <c r="F22" s="477">
        <v>133</v>
      </c>
      <c r="G22" s="485">
        <v>22</v>
      </c>
      <c r="H22" s="483">
        <v>2546</v>
      </c>
      <c r="I22" s="486">
        <v>710</v>
      </c>
      <c r="J22" s="487">
        <v>10124</v>
      </c>
      <c r="K22" s="504">
        <v>1911</v>
      </c>
      <c r="L22" s="394">
        <v>135.5514192647743</v>
      </c>
      <c r="M22" s="394">
        <v>41.346153846153854</v>
      </c>
    </row>
    <row r="23" spans="1:13" ht="15.75" x14ac:dyDescent="0.25">
      <c r="A23" s="488">
        <v>2004</v>
      </c>
      <c r="B23" s="489">
        <v>261</v>
      </c>
      <c r="C23" s="528">
        <v>-10.616438356164382</v>
      </c>
      <c r="D23" s="490">
        <v>3478</v>
      </c>
      <c r="E23" s="490"/>
      <c r="F23" s="491">
        <v>25</v>
      </c>
      <c r="G23" s="492"/>
      <c r="H23" s="490">
        <v>2111</v>
      </c>
      <c r="I23" s="490"/>
      <c r="J23" s="493">
        <v>5614</v>
      </c>
      <c r="K23" s="494"/>
      <c r="L23" s="389">
        <v>-53.352721229746571</v>
      </c>
      <c r="M23" s="390"/>
    </row>
    <row r="24" spans="1:13" ht="15.75" x14ac:dyDescent="0.25">
      <c r="A24" s="495"/>
      <c r="B24" s="496"/>
      <c r="C24" s="529"/>
      <c r="D24" s="497">
        <v>2859</v>
      </c>
      <c r="E24" s="498">
        <v>619</v>
      </c>
      <c r="F24" s="496">
        <v>12</v>
      </c>
      <c r="G24" s="499">
        <v>13</v>
      </c>
      <c r="H24" s="497">
        <v>1715</v>
      </c>
      <c r="I24" s="500">
        <v>396</v>
      </c>
      <c r="J24" s="501">
        <v>4586</v>
      </c>
      <c r="K24" s="505">
        <v>1028</v>
      </c>
      <c r="L24" s="391">
        <v>-54.701698933227973</v>
      </c>
      <c r="M24" s="391">
        <v>-46.206174777603351</v>
      </c>
    </row>
    <row r="25" spans="1:13" ht="15.75" x14ac:dyDescent="0.25">
      <c r="A25" s="476">
        <v>2005</v>
      </c>
      <c r="B25" s="477">
        <v>328</v>
      </c>
      <c r="C25" s="530">
        <v>25.670498084291182</v>
      </c>
      <c r="D25" s="478">
        <v>4714</v>
      </c>
      <c r="E25" s="478"/>
      <c r="F25" s="479">
        <v>41</v>
      </c>
      <c r="G25" s="480"/>
      <c r="H25" s="478">
        <v>1403</v>
      </c>
      <c r="I25" s="478"/>
      <c r="J25" s="502">
        <v>6158</v>
      </c>
      <c r="K25" s="503"/>
      <c r="L25" s="392">
        <v>9.6900605628785108</v>
      </c>
      <c r="M25" s="393"/>
    </row>
    <row r="26" spans="1:13" ht="15.75" x14ac:dyDescent="0.25">
      <c r="A26" s="476"/>
      <c r="B26" s="477"/>
      <c r="C26" s="531"/>
      <c r="D26" s="483">
        <v>4212</v>
      </c>
      <c r="E26" s="484">
        <v>502</v>
      </c>
      <c r="F26" s="477">
        <v>28</v>
      </c>
      <c r="G26" s="485">
        <v>13</v>
      </c>
      <c r="H26" s="483">
        <v>930</v>
      </c>
      <c r="I26" s="486">
        <v>473</v>
      </c>
      <c r="J26" s="487">
        <v>5170</v>
      </c>
      <c r="K26" s="504">
        <v>988</v>
      </c>
      <c r="L26" s="394">
        <v>12.734409071085917</v>
      </c>
      <c r="M26" s="394">
        <v>-3.8910505836575848</v>
      </c>
    </row>
    <row r="27" spans="1:13" ht="15.75" x14ac:dyDescent="0.25">
      <c r="A27" s="488">
        <v>2006</v>
      </c>
      <c r="B27" s="489">
        <v>173</v>
      </c>
      <c r="C27" s="528">
        <v>-47.256097560975604</v>
      </c>
      <c r="D27" s="490">
        <v>1704</v>
      </c>
      <c r="E27" s="490"/>
      <c r="F27" s="491">
        <v>4</v>
      </c>
      <c r="G27" s="492"/>
      <c r="H27" s="490">
        <v>1630</v>
      </c>
      <c r="I27" s="490"/>
      <c r="J27" s="493">
        <v>3338</v>
      </c>
      <c r="K27" s="494"/>
      <c r="L27" s="389">
        <v>-45.794088989931794</v>
      </c>
      <c r="M27" s="390"/>
    </row>
    <row r="28" spans="1:13" ht="15.75" x14ac:dyDescent="0.25">
      <c r="A28" s="495"/>
      <c r="B28" s="496"/>
      <c r="C28" s="529"/>
      <c r="D28" s="497">
        <v>1388</v>
      </c>
      <c r="E28" s="498">
        <v>316</v>
      </c>
      <c r="F28" s="496">
        <v>1</v>
      </c>
      <c r="G28" s="499">
        <v>3</v>
      </c>
      <c r="H28" s="497">
        <v>1285</v>
      </c>
      <c r="I28" s="500">
        <v>345</v>
      </c>
      <c r="J28" s="501">
        <v>2674</v>
      </c>
      <c r="K28" s="505">
        <v>664</v>
      </c>
      <c r="L28" s="391">
        <v>-48.278529980657638</v>
      </c>
      <c r="M28" s="391">
        <v>-32.793522267206477</v>
      </c>
    </row>
    <row r="29" spans="1:13" ht="15.75" x14ac:dyDescent="0.25">
      <c r="A29" s="476">
        <v>2007</v>
      </c>
      <c r="B29" s="477">
        <v>282</v>
      </c>
      <c r="C29" s="530">
        <v>63.005780346820806</v>
      </c>
      <c r="D29" s="478">
        <v>3856</v>
      </c>
      <c r="E29" s="478"/>
      <c r="F29" s="479">
        <v>17</v>
      </c>
      <c r="G29" s="480"/>
      <c r="H29" s="478">
        <v>942</v>
      </c>
      <c r="I29" s="478"/>
      <c r="J29" s="502">
        <v>4815</v>
      </c>
      <c r="K29" s="503"/>
      <c r="L29" s="392">
        <v>44.248052726183353</v>
      </c>
      <c r="M29" s="393"/>
    </row>
    <row r="30" spans="1:13" ht="15.75" x14ac:dyDescent="0.25">
      <c r="A30" s="476"/>
      <c r="B30" s="477"/>
      <c r="C30" s="531"/>
      <c r="D30" s="483">
        <v>3262</v>
      </c>
      <c r="E30" s="484">
        <v>594</v>
      </c>
      <c r="F30" s="477">
        <v>8</v>
      </c>
      <c r="G30" s="485">
        <v>9</v>
      </c>
      <c r="H30" s="483">
        <v>759</v>
      </c>
      <c r="I30" s="486">
        <v>183</v>
      </c>
      <c r="J30" s="487">
        <v>4029</v>
      </c>
      <c r="K30" s="504">
        <v>786</v>
      </c>
      <c r="L30" s="394">
        <v>50.6731488406881</v>
      </c>
      <c r="M30" s="394">
        <v>18.373493975903621</v>
      </c>
    </row>
    <row r="31" spans="1:13" ht="15.75" x14ac:dyDescent="0.25">
      <c r="A31" s="488">
        <v>2008</v>
      </c>
      <c r="B31" s="489">
        <v>496</v>
      </c>
      <c r="C31" s="528">
        <v>75.886524822695051</v>
      </c>
      <c r="D31" s="490">
        <v>11216</v>
      </c>
      <c r="E31" s="490"/>
      <c r="F31" s="491">
        <v>108</v>
      </c>
      <c r="G31" s="492"/>
      <c r="H31" s="490">
        <v>1470</v>
      </c>
      <c r="I31" s="490"/>
      <c r="J31" s="493">
        <v>12794</v>
      </c>
      <c r="K31" s="494"/>
      <c r="L31" s="389">
        <v>165.71131879543094</v>
      </c>
      <c r="M31" s="390"/>
    </row>
    <row r="32" spans="1:13" ht="15.75" x14ac:dyDescent="0.25">
      <c r="A32" s="495"/>
      <c r="B32" s="496"/>
      <c r="C32" s="529"/>
      <c r="D32" s="497">
        <v>9280</v>
      </c>
      <c r="E32" s="498">
        <v>1936</v>
      </c>
      <c r="F32" s="496">
        <v>79</v>
      </c>
      <c r="G32" s="499">
        <v>29</v>
      </c>
      <c r="H32" s="497">
        <v>1037</v>
      </c>
      <c r="I32" s="500">
        <v>433</v>
      </c>
      <c r="J32" s="501">
        <v>10396</v>
      </c>
      <c r="K32" s="505">
        <v>2398</v>
      </c>
      <c r="L32" s="391">
        <v>158.02928766443287</v>
      </c>
      <c r="M32" s="391">
        <v>205.089058524173</v>
      </c>
    </row>
    <row r="33" spans="1:13" ht="15.75" x14ac:dyDescent="0.25">
      <c r="A33" s="476">
        <v>2009</v>
      </c>
      <c r="B33" s="477">
        <v>2565</v>
      </c>
      <c r="C33" s="530">
        <v>417.13709677419348</v>
      </c>
      <c r="D33" s="478">
        <v>65574</v>
      </c>
      <c r="E33" s="478"/>
      <c r="F33" s="479">
        <v>1170</v>
      </c>
      <c r="G33" s="480"/>
      <c r="H33" s="478">
        <v>1978</v>
      </c>
      <c r="I33" s="478"/>
      <c r="J33" s="502">
        <v>68722</v>
      </c>
      <c r="K33" s="503"/>
      <c r="L33" s="392">
        <v>437.14241050492416</v>
      </c>
      <c r="M33" s="393"/>
    </row>
    <row r="34" spans="1:13" ht="15.75" x14ac:dyDescent="0.25">
      <c r="A34" s="476"/>
      <c r="B34" s="477"/>
      <c r="C34" s="531"/>
      <c r="D34" s="483">
        <v>54470</v>
      </c>
      <c r="E34" s="484">
        <v>11104</v>
      </c>
      <c r="F34" s="477">
        <v>948</v>
      </c>
      <c r="G34" s="485">
        <v>222</v>
      </c>
      <c r="H34" s="483">
        <v>1519</v>
      </c>
      <c r="I34" s="486">
        <v>459</v>
      </c>
      <c r="J34" s="487">
        <v>56937</v>
      </c>
      <c r="K34" s="504">
        <v>11785</v>
      </c>
      <c r="L34" s="394">
        <v>447.68180069257409</v>
      </c>
      <c r="M34" s="394">
        <v>391.45120934111759</v>
      </c>
    </row>
    <row r="35" spans="1:13" ht="15.75" x14ac:dyDescent="0.25">
      <c r="A35" s="488">
        <v>2010</v>
      </c>
      <c r="B35" s="489">
        <v>1993</v>
      </c>
      <c r="C35" s="528">
        <v>-22.300194931773877</v>
      </c>
      <c r="D35" s="490">
        <v>32349</v>
      </c>
      <c r="E35" s="490"/>
      <c r="F35" s="491">
        <v>1051</v>
      </c>
      <c r="G35" s="492"/>
      <c r="H35" s="490">
        <v>2026</v>
      </c>
      <c r="I35" s="490"/>
      <c r="J35" s="493">
        <v>35426</v>
      </c>
      <c r="K35" s="494"/>
      <c r="L35" s="389">
        <v>-48.450277931375688</v>
      </c>
      <c r="M35" s="390"/>
    </row>
    <row r="36" spans="1:13" ht="15.75" x14ac:dyDescent="0.25">
      <c r="A36" s="495"/>
      <c r="B36" s="496"/>
      <c r="C36" s="529"/>
      <c r="D36" s="497">
        <v>26547</v>
      </c>
      <c r="E36" s="498">
        <v>5802</v>
      </c>
      <c r="F36" s="496">
        <v>751</v>
      </c>
      <c r="G36" s="499">
        <v>300</v>
      </c>
      <c r="H36" s="497">
        <v>1538</v>
      </c>
      <c r="I36" s="500">
        <v>488</v>
      </c>
      <c r="J36" s="501">
        <v>28836</v>
      </c>
      <c r="K36" s="505">
        <v>6590</v>
      </c>
      <c r="L36" s="391">
        <v>-49.354549765530322</v>
      </c>
      <c r="M36" s="391">
        <v>-44.081459482392873</v>
      </c>
    </row>
    <row r="37" spans="1:13" ht="15.75" x14ac:dyDescent="0.25">
      <c r="A37" s="476">
        <v>2011</v>
      </c>
      <c r="B37" s="477">
        <v>1560</v>
      </c>
      <c r="C37" s="530">
        <v>-21.726041144004014</v>
      </c>
      <c r="D37" s="478">
        <v>17991</v>
      </c>
      <c r="E37" s="478"/>
      <c r="F37" s="479">
        <v>2203</v>
      </c>
      <c r="G37" s="480"/>
      <c r="H37" s="478">
        <v>1878</v>
      </c>
      <c r="I37" s="478"/>
      <c r="J37" s="502">
        <v>22072</v>
      </c>
      <c r="K37" s="503"/>
      <c r="L37" s="392">
        <v>-37.695477897589335</v>
      </c>
      <c r="M37" s="393"/>
    </row>
    <row r="38" spans="1:13" ht="15.75" x14ac:dyDescent="0.25">
      <c r="A38" s="476"/>
      <c r="B38" s="477"/>
      <c r="C38" s="531"/>
      <c r="D38" s="483">
        <v>14615</v>
      </c>
      <c r="E38" s="484">
        <v>3376</v>
      </c>
      <c r="F38" s="477">
        <v>1398</v>
      </c>
      <c r="G38" s="485">
        <v>805</v>
      </c>
      <c r="H38" s="483">
        <v>1387</v>
      </c>
      <c r="I38" s="486">
        <v>491</v>
      </c>
      <c r="J38" s="487">
        <v>17400</v>
      </c>
      <c r="K38" s="504">
        <v>4672</v>
      </c>
      <c r="L38" s="394">
        <v>-39.658759883478986</v>
      </c>
      <c r="M38" s="394">
        <v>-29.104704097116841</v>
      </c>
    </row>
    <row r="39" spans="1:13" ht="15.75" x14ac:dyDescent="0.25">
      <c r="A39" s="488">
        <v>2012</v>
      </c>
      <c r="B39" s="489">
        <v>2636</v>
      </c>
      <c r="C39" s="528">
        <v>68.974358974358978</v>
      </c>
      <c r="D39" s="490">
        <v>28627</v>
      </c>
      <c r="E39" s="490"/>
      <c r="F39" s="491">
        <v>5466</v>
      </c>
      <c r="G39" s="492"/>
      <c r="H39" s="490">
        <v>3336</v>
      </c>
      <c r="I39" s="490"/>
      <c r="J39" s="493">
        <v>37429</v>
      </c>
      <c r="K39" s="494"/>
      <c r="L39" s="389">
        <v>69.576839434577749</v>
      </c>
      <c r="M39" s="390"/>
    </row>
    <row r="40" spans="1:13" ht="15.75" x14ac:dyDescent="0.25">
      <c r="A40" s="495"/>
      <c r="B40" s="496"/>
      <c r="C40" s="529"/>
      <c r="D40" s="497">
        <v>23550</v>
      </c>
      <c r="E40" s="498">
        <v>5077</v>
      </c>
      <c r="F40" s="496">
        <v>3491</v>
      </c>
      <c r="G40" s="499">
        <v>1975</v>
      </c>
      <c r="H40" s="497">
        <v>2717</v>
      </c>
      <c r="I40" s="500">
        <v>619</v>
      </c>
      <c r="J40" s="501">
        <v>29758</v>
      </c>
      <c r="K40" s="505">
        <v>7671</v>
      </c>
      <c r="L40" s="391">
        <v>71.022988505747136</v>
      </c>
      <c r="M40" s="391">
        <v>64.190924657534239</v>
      </c>
    </row>
    <row r="41" spans="1:13" ht="15.75" x14ac:dyDescent="0.25">
      <c r="A41" s="476">
        <v>2013</v>
      </c>
      <c r="B41" s="477">
        <v>2426</v>
      </c>
      <c r="C41" s="530">
        <v>-7.9666160849772405</v>
      </c>
      <c r="D41" s="478">
        <v>24104</v>
      </c>
      <c r="E41" s="478"/>
      <c r="F41" s="479">
        <v>5814</v>
      </c>
      <c r="G41" s="480"/>
      <c r="H41" s="478">
        <v>1872</v>
      </c>
      <c r="I41" s="478"/>
      <c r="J41" s="502">
        <v>31790</v>
      </c>
      <c r="K41" s="503"/>
      <c r="L41" s="392">
        <v>-15.065858024526435</v>
      </c>
      <c r="M41" s="393"/>
    </row>
    <row r="42" spans="1:13" ht="15.75" x14ac:dyDescent="0.25">
      <c r="A42" s="476"/>
      <c r="B42" s="477"/>
      <c r="C42" s="531"/>
      <c r="D42" s="483">
        <v>19499</v>
      </c>
      <c r="E42" s="484">
        <v>4605</v>
      </c>
      <c r="F42" s="477">
        <v>3707</v>
      </c>
      <c r="G42" s="485">
        <v>2107</v>
      </c>
      <c r="H42" s="483">
        <v>1356</v>
      </c>
      <c r="I42" s="486">
        <v>516</v>
      </c>
      <c r="J42" s="487">
        <v>24562</v>
      </c>
      <c r="K42" s="504">
        <v>7228</v>
      </c>
      <c r="L42" s="394">
        <v>-17.460850863633304</v>
      </c>
      <c r="M42" s="394">
        <v>-5.7749967409724938</v>
      </c>
    </row>
    <row r="43" spans="1:13" ht="15.75" x14ac:dyDescent="0.25">
      <c r="A43" s="488">
        <v>2014</v>
      </c>
      <c r="B43" s="489">
        <v>1434</v>
      </c>
      <c r="C43" s="528">
        <v>-40.890354492992579</v>
      </c>
      <c r="D43" s="490">
        <v>12091</v>
      </c>
      <c r="E43" s="490"/>
      <c r="F43" s="491">
        <v>3196</v>
      </c>
      <c r="G43" s="492"/>
      <c r="H43" s="490">
        <v>1460</v>
      </c>
      <c r="I43" s="490"/>
      <c r="J43" s="493">
        <v>16747</v>
      </c>
      <c r="K43" s="494"/>
      <c r="L43" s="389">
        <v>-47.319911921988044</v>
      </c>
      <c r="M43" s="390"/>
    </row>
    <row r="44" spans="1:13" ht="15.75" x14ac:dyDescent="0.25">
      <c r="A44" s="495"/>
      <c r="B44" s="496"/>
      <c r="C44" s="529"/>
      <c r="D44" s="497">
        <v>10084</v>
      </c>
      <c r="E44" s="498">
        <v>2007</v>
      </c>
      <c r="F44" s="496">
        <v>1984</v>
      </c>
      <c r="G44" s="499">
        <v>1212</v>
      </c>
      <c r="H44" s="497">
        <v>980</v>
      </c>
      <c r="I44" s="500">
        <v>480</v>
      </c>
      <c r="J44" s="501">
        <v>13048</v>
      </c>
      <c r="K44" s="505">
        <v>3699</v>
      </c>
      <c r="L44" s="391">
        <v>-46.87729012295415</v>
      </c>
      <c r="M44" s="391">
        <v>-48.824017708909793</v>
      </c>
    </row>
    <row r="45" spans="1:13" ht="15.75" x14ac:dyDescent="0.25">
      <c r="A45" s="476">
        <v>2015</v>
      </c>
      <c r="B45" s="477">
        <v>695</v>
      </c>
      <c r="C45" s="530">
        <v>-51.534170153417016</v>
      </c>
      <c r="D45" s="478">
        <v>5718</v>
      </c>
      <c r="E45" s="478"/>
      <c r="F45" s="479">
        <v>1530</v>
      </c>
      <c r="G45" s="480"/>
      <c r="H45" s="478">
        <v>860</v>
      </c>
      <c r="I45" s="478"/>
      <c r="J45" s="502">
        <v>8108</v>
      </c>
      <c r="K45" s="503"/>
      <c r="L45" s="392">
        <v>-51.58535857168448</v>
      </c>
      <c r="M45" s="393"/>
    </row>
    <row r="46" spans="1:13" ht="15.75" x14ac:dyDescent="0.25">
      <c r="A46" s="476"/>
      <c r="B46" s="477"/>
      <c r="C46" s="531"/>
      <c r="D46" s="483">
        <v>4798</v>
      </c>
      <c r="E46" s="484">
        <v>920</v>
      </c>
      <c r="F46" s="477">
        <v>997</v>
      </c>
      <c r="G46" s="485">
        <v>533</v>
      </c>
      <c r="H46" s="483">
        <v>518</v>
      </c>
      <c r="I46" s="486">
        <v>342</v>
      </c>
      <c r="J46" s="487">
        <v>6313</v>
      </c>
      <c r="K46" s="504">
        <v>1795</v>
      </c>
      <c r="L46" s="394">
        <v>-51.617106069895769</v>
      </c>
      <c r="M46" s="394">
        <v>-51.473371181400381</v>
      </c>
    </row>
    <row r="47" spans="1:13" ht="15.75" x14ac:dyDescent="0.25">
      <c r="A47" s="488">
        <v>2016</v>
      </c>
      <c r="B47" s="489">
        <v>446</v>
      </c>
      <c r="C47" s="528">
        <v>-35.827338129496397</v>
      </c>
      <c r="D47" s="490">
        <v>4473</v>
      </c>
      <c r="E47" s="490"/>
      <c r="F47" s="491">
        <v>1172</v>
      </c>
      <c r="G47" s="492"/>
      <c r="H47" s="490">
        <v>638</v>
      </c>
      <c r="I47" s="490"/>
      <c r="J47" s="493">
        <v>6283</v>
      </c>
      <c r="K47" s="494"/>
      <c r="L47" s="389">
        <v>-22.50863344844598</v>
      </c>
      <c r="M47" s="390"/>
    </row>
    <row r="48" spans="1:13" ht="15.75" x14ac:dyDescent="0.25">
      <c r="A48" s="495"/>
      <c r="B48" s="496"/>
      <c r="C48" s="529"/>
      <c r="D48" s="497">
        <v>3813</v>
      </c>
      <c r="E48" s="498">
        <v>660</v>
      </c>
      <c r="F48" s="496">
        <v>825</v>
      </c>
      <c r="G48" s="499">
        <v>347</v>
      </c>
      <c r="H48" s="497">
        <v>470</v>
      </c>
      <c r="I48" s="500">
        <v>168</v>
      </c>
      <c r="J48" s="501">
        <v>5108</v>
      </c>
      <c r="K48" s="505">
        <v>1175</v>
      </c>
      <c r="L48" s="391">
        <v>-19.087597022018056</v>
      </c>
      <c r="M48" s="391">
        <v>-34.540389972144844</v>
      </c>
    </row>
    <row r="49" spans="1:13" ht="15.75" x14ac:dyDescent="0.25">
      <c r="A49" s="476">
        <v>2017</v>
      </c>
      <c r="B49" s="477">
        <v>266</v>
      </c>
      <c r="C49" s="530">
        <v>-40.358744394618839</v>
      </c>
      <c r="D49" s="478">
        <v>2864</v>
      </c>
      <c r="E49" s="478"/>
      <c r="F49" s="479">
        <v>481</v>
      </c>
      <c r="G49" s="480"/>
      <c r="H49" s="478">
        <v>997</v>
      </c>
      <c r="I49" s="478"/>
      <c r="J49" s="502">
        <v>4342</v>
      </c>
      <c r="K49" s="503"/>
      <c r="L49" s="392">
        <v>-30.892885564220919</v>
      </c>
      <c r="M49" s="393"/>
    </row>
    <row r="50" spans="1:13" ht="15" x14ac:dyDescent="0.2">
      <c r="A50" s="507"/>
      <c r="B50" s="477"/>
      <c r="C50" s="531"/>
      <c r="D50" s="483">
        <v>2230</v>
      </c>
      <c r="E50" s="484">
        <v>634</v>
      </c>
      <c r="F50" s="477">
        <v>274</v>
      </c>
      <c r="G50" s="485">
        <v>207</v>
      </c>
      <c r="H50" s="483">
        <v>683</v>
      </c>
      <c r="I50" s="486">
        <v>314</v>
      </c>
      <c r="J50" s="487">
        <v>3187</v>
      </c>
      <c r="K50" s="504">
        <v>1155</v>
      </c>
      <c r="L50" s="394">
        <v>-37.607674236491775</v>
      </c>
      <c r="M50" s="394">
        <v>-1.7021276595744705</v>
      </c>
    </row>
    <row r="51" spans="1:13" ht="15.75" x14ac:dyDescent="0.25">
      <c r="A51" s="508">
        <v>2018</v>
      </c>
      <c r="B51" s="489">
        <v>187</v>
      </c>
      <c r="C51" s="528">
        <v>-29.699248120300748</v>
      </c>
      <c r="D51" s="490">
        <v>2299</v>
      </c>
      <c r="E51" s="490"/>
      <c r="F51" s="491">
        <v>355</v>
      </c>
      <c r="G51" s="492"/>
      <c r="H51" s="490">
        <v>533</v>
      </c>
      <c r="I51" s="490"/>
      <c r="J51" s="493">
        <v>3187</v>
      </c>
      <c r="K51" s="494"/>
      <c r="L51" s="389">
        <v>-26.600644864117918</v>
      </c>
      <c r="M51" s="390"/>
    </row>
    <row r="52" spans="1:13" ht="15" x14ac:dyDescent="0.2">
      <c r="A52" s="509"/>
      <c r="B52" s="496"/>
      <c r="C52" s="529"/>
      <c r="D52" s="497">
        <v>1981</v>
      </c>
      <c r="E52" s="498">
        <v>318</v>
      </c>
      <c r="F52" s="496">
        <v>213</v>
      </c>
      <c r="G52" s="499">
        <v>142</v>
      </c>
      <c r="H52" s="497">
        <v>388</v>
      </c>
      <c r="I52" s="500">
        <v>145</v>
      </c>
      <c r="J52" s="501">
        <v>2582</v>
      </c>
      <c r="K52" s="505">
        <v>605</v>
      </c>
      <c r="L52" s="391">
        <v>-18.983369940382811</v>
      </c>
      <c r="M52" s="391">
        <v>-47.619047619047613</v>
      </c>
    </row>
    <row r="53" spans="1:13" ht="15.75" x14ac:dyDescent="0.25">
      <c r="A53" s="510">
        <v>2019</v>
      </c>
      <c r="B53" s="477">
        <v>173</v>
      </c>
      <c r="C53" s="530">
        <v>-7.4866310160427769</v>
      </c>
      <c r="D53" s="478">
        <v>1933</v>
      </c>
      <c r="E53" s="478"/>
      <c r="F53" s="479">
        <v>219</v>
      </c>
      <c r="G53" s="480"/>
      <c r="H53" s="478">
        <v>297</v>
      </c>
      <c r="I53" s="478"/>
      <c r="J53" s="502">
        <v>2449</v>
      </c>
      <c r="K53" s="503"/>
      <c r="L53" s="392">
        <v>-23.156573580169436</v>
      </c>
      <c r="M53" s="393"/>
    </row>
    <row r="54" spans="1:13" ht="15" x14ac:dyDescent="0.2">
      <c r="A54" s="509"/>
      <c r="B54" s="496"/>
      <c r="C54" s="529"/>
      <c r="D54" s="511">
        <v>1527</v>
      </c>
      <c r="E54" s="498">
        <v>406</v>
      </c>
      <c r="F54" s="496">
        <v>103</v>
      </c>
      <c r="G54" s="499">
        <v>116</v>
      </c>
      <c r="H54" s="497">
        <v>178</v>
      </c>
      <c r="I54" s="500">
        <v>119</v>
      </c>
      <c r="J54" s="501">
        <v>1808</v>
      </c>
      <c r="K54" s="505">
        <v>641</v>
      </c>
      <c r="L54" s="391">
        <v>-29.976762199845087</v>
      </c>
      <c r="M54" s="391">
        <v>5.9504132231404938</v>
      </c>
    </row>
    <row r="55" spans="1:13" ht="15.75" x14ac:dyDescent="0.25">
      <c r="A55" s="476">
        <v>2020</v>
      </c>
      <c r="B55" s="477">
        <v>30690</v>
      </c>
      <c r="C55" s="530">
        <v>16311.764705882353</v>
      </c>
      <c r="D55" s="478">
        <v>182463</v>
      </c>
      <c r="E55" s="478"/>
      <c r="F55" s="479">
        <v>26243</v>
      </c>
      <c r="G55" s="480"/>
      <c r="H55" s="478">
        <v>1313</v>
      </c>
      <c r="I55" s="478"/>
      <c r="J55" s="502">
        <v>210019</v>
      </c>
      <c r="K55" s="503"/>
      <c r="L55" s="392">
        <v>8475.704369130257</v>
      </c>
      <c r="M55" s="393"/>
    </row>
    <row r="56" spans="1:13" ht="15" x14ac:dyDescent="0.2">
      <c r="A56" s="507"/>
      <c r="B56" s="477"/>
      <c r="C56" s="531"/>
      <c r="D56" s="483">
        <v>101358</v>
      </c>
      <c r="E56" s="484">
        <v>81105</v>
      </c>
      <c r="F56" s="477">
        <v>15593</v>
      </c>
      <c r="G56" s="485">
        <v>10650</v>
      </c>
      <c r="H56" s="483">
        <v>991</v>
      </c>
      <c r="I56" s="486">
        <v>322</v>
      </c>
      <c r="J56" s="487">
        <v>117942</v>
      </c>
      <c r="K56" s="504">
        <v>92077</v>
      </c>
      <c r="L56" s="394">
        <v>6423.3407079646013</v>
      </c>
      <c r="M56" s="394">
        <v>14264.586583463339</v>
      </c>
    </row>
    <row r="57" spans="1:13" ht="15.75" x14ac:dyDescent="0.25">
      <c r="A57" s="508">
        <v>2021</v>
      </c>
      <c r="B57" s="489">
        <v>1858</v>
      </c>
      <c r="C57" s="528">
        <v>-93.945910720104266</v>
      </c>
      <c r="D57" s="490">
        <v>28477</v>
      </c>
      <c r="E57" s="490"/>
      <c r="F57" s="491">
        <v>3332</v>
      </c>
      <c r="G57" s="492"/>
      <c r="H57" s="490">
        <v>914</v>
      </c>
      <c r="I57" s="490"/>
      <c r="J57" s="493">
        <v>32723</v>
      </c>
      <c r="K57" s="494"/>
      <c r="L57" s="389">
        <v>-84.419028754541259</v>
      </c>
      <c r="M57" s="390"/>
    </row>
    <row r="58" spans="1:13" ht="15" x14ac:dyDescent="0.2">
      <c r="A58" s="509"/>
      <c r="B58" s="496"/>
      <c r="C58" s="529"/>
      <c r="D58" s="497">
        <v>21556</v>
      </c>
      <c r="E58" s="498">
        <v>6921</v>
      </c>
      <c r="F58" s="496">
        <v>2101</v>
      </c>
      <c r="G58" s="499">
        <v>1231</v>
      </c>
      <c r="H58" s="497">
        <v>608</v>
      </c>
      <c r="I58" s="500">
        <v>306</v>
      </c>
      <c r="J58" s="501">
        <v>24265</v>
      </c>
      <c r="K58" s="505">
        <v>8458</v>
      </c>
      <c r="L58" s="391">
        <v>-79.426328195214609</v>
      </c>
      <c r="M58" s="391">
        <v>-90.814209846107062</v>
      </c>
    </row>
    <row r="59" spans="1:13" ht="15.75" x14ac:dyDescent="0.25">
      <c r="A59" s="476">
        <v>2022</v>
      </c>
      <c r="B59" s="477">
        <v>565</v>
      </c>
      <c r="C59" s="534">
        <v>-98.159009449332032</v>
      </c>
      <c r="D59" s="478">
        <v>18070</v>
      </c>
      <c r="E59" s="478"/>
      <c r="F59" s="479">
        <v>1265</v>
      </c>
      <c r="G59" s="480"/>
      <c r="H59" s="478">
        <v>437</v>
      </c>
      <c r="I59" s="478"/>
      <c r="J59" s="502">
        <v>19772</v>
      </c>
      <c r="K59" s="503"/>
      <c r="L59" s="392">
        <v>-90.585613682571577</v>
      </c>
      <c r="M59" s="393"/>
    </row>
    <row r="60" spans="1:13" ht="15" x14ac:dyDescent="0.2">
      <c r="A60" s="507"/>
      <c r="B60" s="477"/>
      <c r="C60" s="531"/>
      <c r="D60" s="483">
        <v>14352</v>
      </c>
      <c r="E60" s="484">
        <v>3718</v>
      </c>
      <c r="F60" s="477">
        <v>786</v>
      </c>
      <c r="G60" s="485">
        <v>479</v>
      </c>
      <c r="H60" s="483">
        <v>283</v>
      </c>
      <c r="I60" s="486">
        <v>154</v>
      </c>
      <c r="J60" s="487">
        <v>15421</v>
      </c>
      <c r="K60" s="504">
        <v>4351</v>
      </c>
      <c r="L60" s="394">
        <v>-86.924929202489352</v>
      </c>
      <c r="M60" s="394">
        <v>-95.274607122299813</v>
      </c>
    </row>
    <row r="61" spans="1:13" ht="15.75" x14ac:dyDescent="0.25">
      <c r="A61" s="508">
        <v>2023</v>
      </c>
      <c r="B61" s="489">
        <v>276</v>
      </c>
      <c r="C61" s="528">
        <v>-85.145317545748128</v>
      </c>
      <c r="D61" s="490">
        <v>6051</v>
      </c>
      <c r="E61" s="490"/>
      <c r="F61" s="491">
        <v>525</v>
      </c>
      <c r="G61" s="492"/>
      <c r="H61" s="490">
        <v>828</v>
      </c>
      <c r="I61" s="490"/>
      <c r="J61" s="493">
        <v>7404</v>
      </c>
      <c r="K61" s="494"/>
      <c r="L61" s="389">
        <v>-77.373712679155332</v>
      </c>
      <c r="M61" s="390"/>
    </row>
    <row r="62" spans="1:13" ht="15" x14ac:dyDescent="0.2">
      <c r="A62" s="509"/>
      <c r="B62" s="496"/>
      <c r="C62" s="529"/>
      <c r="D62" s="497">
        <v>4980</v>
      </c>
      <c r="E62" s="498">
        <v>1071</v>
      </c>
      <c r="F62" s="496">
        <v>364</v>
      </c>
      <c r="G62" s="499">
        <v>161</v>
      </c>
      <c r="H62" s="497">
        <v>478</v>
      </c>
      <c r="I62" s="500">
        <v>350</v>
      </c>
      <c r="J62" s="501">
        <v>5822</v>
      </c>
      <c r="K62" s="505">
        <v>1582</v>
      </c>
      <c r="L62" s="391">
        <v>-76.006593859468381</v>
      </c>
      <c r="M62" s="391">
        <v>-81.295814613383783</v>
      </c>
    </row>
    <row r="63" spans="1:13" ht="15.75" x14ac:dyDescent="0.25">
      <c r="A63" s="508">
        <v>2024</v>
      </c>
      <c r="B63" s="489">
        <v>258</v>
      </c>
      <c r="C63" s="528">
        <v>-54.336283185840706</v>
      </c>
      <c r="D63" s="490">
        <v>8092</v>
      </c>
      <c r="E63" s="490"/>
      <c r="F63" s="491">
        <v>489</v>
      </c>
      <c r="G63" s="492"/>
      <c r="H63" s="490">
        <v>927</v>
      </c>
      <c r="I63" s="490"/>
      <c r="J63" s="493">
        <v>9508</v>
      </c>
      <c r="K63" s="494"/>
      <c r="L63" s="389">
        <v>-51.911794456807606</v>
      </c>
      <c r="M63" s="390"/>
    </row>
    <row r="64" spans="1:13" ht="15" x14ac:dyDescent="0.2">
      <c r="A64" s="509"/>
      <c r="B64" s="496"/>
      <c r="C64" s="529"/>
      <c r="D64" s="497">
        <v>6907</v>
      </c>
      <c r="E64" s="498">
        <v>1185</v>
      </c>
      <c r="F64" s="496">
        <v>339</v>
      </c>
      <c r="G64" s="499">
        <v>150</v>
      </c>
      <c r="H64" s="497">
        <v>662</v>
      </c>
      <c r="I64" s="500">
        <v>265</v>
      </c>
      <c r="J64" s="501">
        <v>7908</v>
      </c>
      <c r="K64" s="505">
        <v>1600</v>
      </c>
      <c r="L64" s="391">
        <v>-48.719278905388755</v>
      </c>
      <c r="M64" s="391">
        <v>-63.226844403585382</v>
      </c>
    </row>
    <row r="65" spans="1:13" ht="18" x14ac:dyDescent="0.25">
      <c r="A65" s="512" t="s">
        <v>512</v>
      </c>
      <c r="B65" s="513">
        <v>252</v>
      </c>
      <c r="C65" s="532">
        <v>-8.6956521739130483</v>
      </c>
      <c r="D65" s="514">
        <v>3890</v>
      </c>
      <c r="E65" s="514"/>
      <c r="F65" s="515">
        <v>955</v>
      </c>
      <c r="G65" s="516"/>
      <c r="H65" s="514">
        <v>1061</v>
      </c>
      <c r="I65" s="514"/>
      <c r="J65" s="517">
        <v>5906</v>
      </c>
      <c r="K65" s="518"/>
      <c r="L65" s="690">
        <v>-20.232306861156136</v>
      </c>
      <c r="M65" s="247"/>
    </row>
    <row r="66" spans="1:13" ht="18" x14ac:dyDescent="0.25">
      <c r="A66" s="519" t="str">
        <f>RIGHT(M1,2)</f>
        <v>10</v>
      </c>
      <c r="B66" s="520"/>
      <c r="C66" s="533"/>
      <c r="D66" s="521">
        <v>3168</v>
      </c>
      <c r="E66" s="522">
        <v>722</v>
      </c>
      <c r="F66" s="520">
        <v>759</v>
      </c>
      <c r="G66" s="523">
        <v>196</v>
      </c>
      <c r="H66" s="521">
        <v>646</v>
      </c>
      <c r="I66" s="524">
        <v>415</v>
      </c>
      <c r="J66" s="525">
        <v>4573</v>
      </c>
      <c r="K66" s="526">
        <v>1333</v>
      </c>
      <c r="L66" s="691">
        <v>-21.453108897286157</v>
      </c>
      <c r="M66" s="691">
        <v>-15.739570164348926</v>
      </c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13" t="s">
        <v>283</v>
      </c>
      <c r="B71" s="8"/>
      <c r="C71" s="8"/>
      <c r="D71" s="8"/>
      <c r="E71" s="8"/>
      <c r="F71" s="8"/>
      <c r="G71" s="8"/>
      <c r="H71" s="8"/>
      <c r="I71" s="8"/>
      <c r="J71" s="13" t="s">
        <v>284</v>
      </c>
      <c r="K71" s="8"/>
      <c r="L71" s="8"/>
      <c r="M71" s="8"/>
    </row>
    <row r="72" spans="1:13" ht="15" x14ac:dyDescent="0.2">
      <c r="A72" s="357" t="s">
        <v>491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L73" s="8"/>
      <c r="M73" s="8"/>
    </row>
    <row r="74" spans="1:13" x14ac:dyDescent="0.2">
      <c r="L74" s="8"/>
      <c r="M74" s="8"/>
    </row>
    <row r="79" spans="1:13" x14ac:dyDescent="0.2">
      <c r="K79" s="8"/>
    </row>
    <row r="80" spans="1:13" x14ac:dyDescent="0.2">
      <c r="K80" s="8"/>
    </row>
    <row r="121" spans="1:14" x14ac:dyDescent="0.2">
      <c r="N121" s="35"/>
    </row>
    <row r="122" spans="1:14" x14ac:dyDescent="0.2">
      <c r="N122" s="35"/>
    </row>
    <row r="127" spans="1:14" x14ac:dyDescent="0.2">
      <c r="A127" s="5"/>
      <c r="I127" s="5"/>
      <c r="J127" s="35"/>
      <c r="M127" s="2"/>
    </row>
    <row r="128" spans="1:14" x14ac:dyDescent="0.2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5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/>
  </sheetViews>
  <sheetFormatPr baseColWidth="10" defaultColWidth="9.140625" defaultRowHeight="12.75" x14ac:dyDescent="0.2"/>
  <cols>
    <col min="4" max="4" width="10.7109375" customWidth="1"/>
    <col min="5" max="5" width="7.42578125" customWidth="1"/>
    <col min="6" max="6" width="6.42578125" customWidth="1"/>
    <col min="7" max="7" width="10.42578125" customWidth="1"/>
    <col min="8" max="9" width="6.5703125" customWidth="1"/>
    <col min="10" max="10" width="10.28515625" customWidth="1"/>
    <col min="11" max="11" width="7.140625" customWidth="1"/>
    <col min="12" max="12" width="7.7109375" customWidth="1"/>
    <col min="13" max="13" width="11.7109375" customWidth="1"/>
    <col min="14" max="14" width="9.7109375" customWidth="1"/>
    <col min="15" max="15" width="10.28515625" customWidth="1"/>
  </cols>
  <sheetData>
    <row r="1" spans="1:15" ht="14.25" x14ac:dyDescent="0.2">
      <c r="A1" s="10" t="s">
        <v>514</v>
      </c>
      <c r="N1" s="2"/>
      <c r="O1" s="286"/>
    </row>
    <row r="2" spans="1:15" x14ac:dyDescent="0.2">
      <c r="A2" s="127" t="s">
        <v>515</v>
      </c>
      <c r="N2" s="2"/>
      <c r="O2" s="2"/>
    </row>
    <row r="3" spans="1:15" x14ac:dyDescent="0.2">
      <c r="A3" s="127"/>
      <c r="N3" s="2"/>
      <c r="O3" s="2"/>
    </row>
    <row r="4" spans="1:15" x14ac:dyDescent="0.2">
      <c r="A4" s="161" t="s">
        <v>0</v>
      </c>
      <c r="B4" s="178" t="s">
        <v>1</v>
      </c>
      <c r="C4" s="179" t="s">
        <v>2</v>
      </c>
      <c r="D4" s="180" t="s">
        <v>3</v>
      </c>
      <c r="E4" s="181" t="s">
        <v>4</v>
      </c>
      <c r="F4" s="181" t="s">
        <v>5</v>
      </c>
      <c r="G4" s="182" t="s">
        <v>6</v>
      </c>
      <c r="H4" s="181" t="s">
        <v>4</v>
      </c>
      <c r="I4" s="183" t="s">
        <v>5</v>
      </c>
      <c r="J4" s="184" t="s">
        <v>7</v>
      </c>
      <c r="K4" s="181" t="s">
        <v>4</v>
      </c>
      <c r="L4" s="181" t="s">
        <v>5</v>
      </c>
      <c r="M4" s="182" t="s">
        <v>8</v>
      </c>
      <c r="N4" s="181" t="s">
        <v>9</v>
      </c>
      <c r="O4" s="181" t="s">
        <v>10</v>
      </c>
    </row>
    <row r="5" spans="1:15" x14ac:dyDescent="0.2">
      <c r="A5" s="185" t="s">
        <v>11</v>
      </c>
      <c r="B5" s="186" t="s">
        <v>12</v>
      </c>
      <c r="C5" s="187" t="s">
        <v>13</v>
      </c>
      <c r="D5" s="188" t="s">
        <v>14</v>
      </c>
      <c r="E5" s="189" t="s">
        <v>15</v>
      </c>
      <c r="F5" s="189" t="s">
        <v>16</v>
      </c>
      <c r="G5" s="190" t="s">
        <v>17</v>
      </c>
      <c r="H5" s="189" t="s">
        <v>15</v>
      </c>
      <c r="I5" s="191" t="s">
        <v>16</v>
      </c>
      <c r="J5" s="192" t="s">
        <v>18</v>
      </c>
      <c r="K5" s="189" t="s">
        <v>15</v>
      </c>
      <c r="L5" s="189" t="s">
        <v>16</v>
      </c>
      <c r="M5" s="190" t="s">
        <v>19</v>
      </c>
      <c r="N5" s="189" t="s">
        <v>20</v>
      </c>
      <c r="O5" s="189" t="s">
        <v>21</v>
      </c>
    </row>
    <row r="6" spans="1:15" x14ac:dyDescent="0.2">
      <c r="A6" s="50"/>
      <c r="B6" s="55" t="s">
        <v>22</v>
      </c>
      <c r="C6" s="48">
        <v>5</v>
      </c>
      <c r="D6" s="59">
        <v>25</v>
      </c>
      <c r="E6" s="48">
        <v>24</v>
      </c>
      <c r="F6" s="49">
        <v>1</v>
      </c>
      <c r="G6" s="48">
        <v>6</v>
      </c>
      <c r="H6" s="48">
        <v>5</v>
      </c>
      <c r="I6" s="48">
        <v>1</v>
      </c>
      <c r="J6" s="59">
        <v>19</v>
      </c>
      <c r="K6" s="48">
        <v>18</v>
      </c>
      <c r="L6" s="49">
        <v>1</v>
      </c>
      <c r="M6" s="48">
        <v>50</v>
      </c>
      <c r="N6" s="48">
        <v>47</v>
      </c>
      <c r="O6" s="49">
        <v>3</v>
      </c>
    </row>
    <row r="7" spans="1:15" x14ac:dyDescent="0.2">
      <c r="A7" s="51"/>
      <c r="B7" s="56" t="s">
        <v>23</v>
      </c>
      <c r="C7" s="3">
        <v>9</v>
      </c>
      <c r="D7" s="60">
        <v>54</v>
      </c>
      <c r="E7" s="3">
        <v>44</v>
      </c>
      <c r="F7" s="44">
        <v>10</v>
      </c>
      <c r="G7" s="3">
        <v>82</v>
      </c>
      <c r="H7" s="3">
        <v>55</v>
      </c>
      <c r="I7" s="3">
        <v>27</v>
      </c>
      <c r="J7" s="60">
        <v>14</v>
      </c>
      <c r="K7" s="3">
        <v>5</v>
      </c>
      <c r="L7" s="44">
        <v>9</v>
      </c>
      <c r="M7" s="3">
        <v>150</v>
      </c>
      <c r="N7" s="3">
        <v>104</v>
      </c>
      <c r="O7" s="44">
        <v>46</v>
      </c>
    </row>
    <row r="8" spans="1:15" x14ac:dyDescent="0.2">
      <c r="A8" s="51"/>
      <c r="B8" s="56" t="s">
        <v>24</v>
      </c>
      <c r="C8" s="3">
        <v>14</v>
      </c>
      <c r="D8" s="60">
        <v>84</v>
      </c>
      <c r="E8" s="3">
        <v>69</v>
      </c>
      <c r="F8" s="44">
        <v>15</v>
      </c>
      <c r="G8" s="3">
        <v>41</v>
      </c>
      <c r="H8" s="3">
        <v>21</v>
      </c>
      <c r="I8" s="3">
        <v>20</v>
      </c>
      <c r="J8" s="60">
        <v>58</v>
      </c>
      <c r="K8" s="3">
        <v>11</v>
      </c>
      <c r="L8" s="44">
        <v>47</v>
      </c>
      <c r="M8" s="3">
        <v>183</v>
      </c>
      <c r="N8" s="3">
        <v>101</v>
      </c>
      <c r="O8" s="44">
        <v>82</v>
      </c>
    </row>
    <row r="9" spans="1:15" x14ac:dyDescent="0.2">
      <c r="A9" s="52">
        <v>1</v>
      </c>
      <c r="B9" s="57" t="s">
        <v>25</v>
      </c>
      <c r="C9" s="45">
        <v>28</v>
      </c>
      <c r="D9" s="61">
        <v>163</v>
      </c>
      <c r="E9" s="45">
        <v>137</v>
      </c>
      <c r="F9" s="46">
        <v>26</v>
      </c>
      <c r="G9" s="45">
        <v>129</v>
      </c>
      <c r="H9" s="45">
        <v>81</v>
      </c>
      <c r="I9" s="45">
        <v>48</v>
      </c>
      <c r="J9" s="61">
        <v>91</v>
      </c>
      <c r="K9" s="45">
        <v>34</v>
      </c>
      <c r="L9" s="46">
        <v>57</v>
      </c>
      <c r="M9" s="45">
        <v>383</v>
      </c>
      <c r="N9" s="45">
        <v>252</v>
      </c>
      <c r="O9" s="46">
        <v>131</v>
      </c>
    </row>
    <row r="10" spans="1:15" x14ac:dyDescent="0.2">
      <c r="A10" s="50"/>
      <c r="B10" s="55" t="s">
        <v>22</v>
      </c>
      <c r="C10" s="48">
        <v>6</v>
      </c>
      <c r="D10" s="59">
        <v>57</v>
      </c>
      <c r="E10" s="48">
        <v>50</v>
      </c>
      <c r="F10" s="49">
        <v>7</v>
      </c>
      <c r="G10" s="48">
        <v>35</v>
      </c>
      <c r="H10" s="48">
        <v>31</v>
      </c>
      <c r="I10" s="48">
        <v>4</v>
      </c>
      <c r="J10" s="59">
        <v>7</v>
      </c>
      <c r="K10" s="48">
        <v>1</v>
      </c>
      <c r="L10" s="49">
        <v>6</v>
      </c>
      <c r="M10" s="48">
        <v>99</v>
      </c>
      <c r="N10" s="48">
        <v>82</v>
      </c>
      <c r="O10" s="49">
        <v>17</v>
      </c>
    </row>
    <row r="11" spans="1:15" x14ac:dyDescent="0.2">
      <c r="A11" s="51"/>
      <c r="B11" s="56" t="s">
        <v>23</v>
      </c>
      <c r="C11" s="3">
        <v>15</v>
      </c>
      <c r="D11" s="60">
        <v>290</v>
      </c>
      <c r="E11" s="3">
        <v>239</v>
      </c>
      <c r="F11" s="44">
        <v>51</v>
      </c>
      <c r="G11" s="3">
        <v>273</v>
      </c>
      <c r="H11" s="3">
        <v>233</v>
      </c>
      <c r="I11" s="3">
        <v>40</v>
      </c>
      <c r="J11" s="60">
        <v>15</v>
      </c>
      <c r="K11" s="3">
        <v>4</v>
      </c>
      <c r="L11" s="44">
        <v>11</v>
      </c>
      <c r="M11" s="3">
        <v>578</v>
      </c>
      <c r="N11" s="3">
        <v>476</v>
      </c>
      <c r="O11" s="44">
        <v>102</v>
      </c>
    </row>
    <row r="12" spans="1:15" x14ac:dyDescent="0.2">
      <c r="A12" s="51"/>
      <c r="B12" s="56" t="s">
        <v>24</v>
      </c>
      <c r="C12" s="3">
        <v>13</v>
      </c>
      <c r="D12" s="60">
        <v>273</v>
      </c>
      <c r="E12" s="3">
        <v>190</v>
      </c>
      <c r="F12" s="44">
        <v>83</v>
      </c>
      <c r="G12" s="3">
        <v>24</v>
      </c>
      <c r="H12" s="3">
        <v>19</v>
      </c>
      <c r="I12" s="3">
        <v>5</v>
      </c>
      <c r="J12" s="60">
        <v>12</v>
      </c>
      <c r="K12" s="3">
        <v>7</v>
      </c>
      <c r="L12" s="44">
        <v>5</v>
      </c>
      <c r="M12" s="3">
        <v>309</v>
      </c>
      <c r="N12" s="3">
        <v>216</v>
      </c>
      <c r="O12" s="44">
        <v>93</v>
      </c>
    </row>
    <row r="13" spans="1:15" x14ac:dyDescent="0.2">
      <c r="A13" s="52">
        <v>2</v>
      </c>
      <c r="B13" s="57" t="s">
        <v>25</v>
      </c>
      <c r="C13" s="45">
        <v>34</v>
      </c>
      <c r="D13" s="61">
        <v>620</v>
      </c>
      <c r="E13" s="45">
        <v>479</v>
      </c>
      <c r="F13" s="46">
        <v>141</v>
      </c>
      <c r="G13" s="45">
        <v>332</v>
      </c>
      <c r="H13" s="45">
        <v>283</v>
      </c>
      <c r="I13" s="45">
        <v>49</v>
      </c>
      <c r="J13" s="61">
        <v>34</v>
      </c>
      <c r="K13" s="45">
        <v>12</v>
      </c>
      <c r="L13" s="46">
        <v>22</v>
      </c>
      <c r="M13" s="45">
        <v>986</v>
      </c>
      <c r="N13" s="45">
        <v>774</v>
      </c>
      <c r="O13" s="46">
        <v>212</v>
      </c>
    </row>
    <row r="14" spans="1:15" x14ac:dyDescent="0.2">
      <c r="A14" s="53"/>
      <c r="B14" s="56" t="s">
        <v>22</v>
      </c>
      <c r="C14" s="3">
        <v>4</v>
      </c>
      <c r="D14" s="60">
        <v>69</v>
      </c>
      <c r="E14" s="3">
        <v>57</v>
      </c>
      <c r="F14" s="44">
        <v>12</v>
      </c>
      <c r="G14" s="3">
        <v>0</v>
      </c>
      <c r="H14" s="3">
        <v>0</v>
      </c>
      <c r="I14" s="3">
        <v>0</v>
      </c>
      <c r="J14" s="60">
        <v>51</v>
      </c>
      <c r="K14" s="3">
        <v>31</v>
      </c>
      <c r="L14" s="44">
        <v>20</v>
      </c>
      <c r="M14" s="3">
        <v>120</v>
      </c>
      <c r="N14" s="3">
        <v>88</v>
      </c>
      <c r="O14" s="44">
        <v>32</v>
      </c>
    </row>
    <row r="15" spans="1:15" x14ac:dyDescent="0.2">
      <c r="A15" s="51"/>
      <c r="B15" s="56" t="s">
        <v>23</v>
      </c>
      <c r="C15" s="3">
        <v>7</v>
      </c>
      <c r="D15" s="60">
        <v>69</v>
      </c>
      <c r="E15" s="3">
        <v>55</v>
      </c>
      <c r="F15" s="44">
        <v>14</v>
      </c>
      <c r="G15" s="3">
        <v>12</v>
      </c>
      <c r="H15" s="3">
        <v>6</v>
      </c>
      <c r="I15" s="3">
        <v>6</v>
      </c>
      <c r="J15" s="60">
        <v>17</v>
      </c>
      <c r="K15" s="3">
        <v>2</v>
      </c>
      <c r="L15" s="44">
        <v>15</v>
      </c>
      <c r="M15" s="3">
        <v>98</v>
      </c>
      <c r="N15" s="3">
        <v>63</v>
      </c>
      <c r="O15" s="44">
        <v>35</v>
      </c>
    </row>
    <row r="16" spans="1:15" x14ac:dyDescent="0.2">
      <c r="A16" s="51"/>
      <c r="B16" s="56" t="s">
        <v>24</v>
      </c>
      <c r="C16" s="3">
        <v>10</v>
      </c>
      <c r="D16" s="60">
        <v>63</v>
      </c>
      <c r="E16" s="3">
        <v>51</v>
      </c>
      <c r="F16" s="44">
        <v>12</v>
      </c>
      <c r="G16" s="3">
        <v>0</v>
      </c>
      <c r="H16" s="3">
        <v>0</v>
      </c>
      <c r="I16" s="3">
        <v>0</v>
      </c>
      <c r="J16" s="60">
        <v>38</v>
      </c>
      <c r="K16" s="3">
        <v>19</v>
      </c>
      <c r="L16" s="44">
        <v>19</v>
      </c>
      <c r="M16" s="3">
        <v>101</v>
      </c>
      <c r="N16" s="3">
        <v>70</v>
      </c>
      <c r="O16" s="44">
        <v>31</v>
      </c>
    </row>
    <row r="17" spans="1:15" x14ac:dyDescent="0.2">
      <c r="A17" s="54">
        <v>3</v>
      </c>
      <c r="B17" s="58" t="s">
        <v>25</v>
      </c>
      <c r="C17" s="43">
        <v>21</v>
      </c>
      <c r="D17" s="62">
        <v>201</v>
      </c>
      <c r="E17" s="43">
        <v>163</v>
      </c>
      <c r="F17" s="47">
        <v>38</v>
      </c>
      <c r="G17" s="43">
        <v>12</v>
      </c>
      <c r="H17" s="43">
        <v>6</v>
      </c>
      <c r="I17" s="43">
        <v>6</v>
      </c>
      <c r="J17" s="62">
        <v>106</v>
      </c>
      <c r="K17" s="43">
        <v>52</v>
      </c>
      <c r="L17" s="47">
        <v>54</v>
      </c>
      <c r="M17" s="43">
        <v>319</v>
      </c>
      <c r="N17" s="43">
        <v>221</v>
      </c>
      <c r="O17" s="47">
        <v>98</v>
      </c>
    </row>
    <row r="18" spans="1:15" x14ac:dyDescent="0.2">
      <c r="A18" s="50"/>
      <c r="B18" s="55" t="s">
        <v>22</v>
      </c>
      <c r="C18" s="48">
        <v>6</v>
      </c>
      <c r="D18" s="59">
        <v>39</v>
      </c>
      <c r="E18" s="48">
        <v>34</v>
      </c>
      <c r="F18" s="49">
        <v>5</v>
      </c>
      <c r="G18" s="48">
        <v>6</v>
      </c>
      <c r="H18" s="48">
        <v>4</v>
      </c>
      <c r="I18" s="48">
        <v>2</v>
      </c>
      <c r="J18" s="59">
        <v>161</v>
      </c>
      <c r="K18" s="48">
        <v>152</v>
      </c>
      <c r="L18" s="49">
        <v>9</v>
      </c>
      <c r="M18" s="48">
        <v>206</v>
      </c>
      <c r="N18" s="48">
        <v>190</v>
      </c>
      <c r="O18" s="49">
        <v>16</v>
      </c>
    </row>
    <row r="19" spans="1:15" x14ac:dyDescent="0.2">
      <c r="A19" s="51"/>
      <c r="B19" s="56" t="s">
        <v>23</v>
      </c>
      <c r="C19" s="3">
        <v>10</v>
      </c>
      <c r="D19" s="60">
        <v>56</v>
      </c>
      <c r="E19" s="3">
        <v>43</v>
      </c>
      <c r="F19" s="44">
        <v>13</v>
      </c>
      <c r="G19" s="3">
        <v>81</v>
      </c>
      <c r="H19" s="3">
        <v>75</v>
      </c>
      <c r="I19" s="3">
        <v>6</v>
      </c>
      <c r="J19" s="60">
        <v>46</v>
      </c>
      <c r="K19" s="3">
        <v>37</v>
      </c>
      <c r="L19" s="44">
        <v>9</v>
      </c>
      <c r="M19" s="3">
        <v>183</v>
      </c>
      <c r="N19" s="3">
        <v>155</v>
      </c>
      <c r="O19" s="44">
        <v>28</v>
      </c>
    </row>
    <row r="20" spans="1:15" x14ac:dyDescent="0.2">
      <c r="A20" s="51"/>
      <c r="B20" s="56" t="s">
        <v>24</v>
      </c>
      <c r="C20" s="3">
        <v>13</v>
      </c>
      <c r="D20" s="60">
        <v>177</v>
      </c>
      <c r="E20" s="3">
        <v>153</v>
      </c>
      <c r="F20" s="44">
        <v>24</v>
      </c>
      <c r="G20" s="3">
        <v>4</v>
      </c>
      <c r="H20" s="3">
        <v>1</v>
      </c>
      <c r="I20" s="3">
        <v>3</v>
      </c>
      <c r="J20" s="60">
        <v>31</v>
      </c>
      <c r="K20" s="3">
        <v>15</v>
      </c>
      <c r="L20" s="44">
        <v>16</v>
      </c>
      <c r="M20" s="3">
        <v>212</v>
      </c>
      <c r="N20" s="3">
        <v>169</v>
      </c>
      <c r="O20" s="44">
        <v>43</v>
      </c>
    </row>
    <row r="21" spans="1:15" x14ac:dyDescent="0.2">
      <c r="A21" s="52">
        <v>4</v>
      </c>
      <c r="B21" s="57" t="s">
        <v>25</v>
      </c>
      <c r="C21" s="45">
        <v>29</v>
      </c>
      <c r="D21" s="61">
        <v>272</v>
      </c>
      <c r="E21" s="45">
        <v>230</v>
      </c>
      <c r="F21" s="46">
        <v>42</v>
      </c>
      <c r="G21" s="45">
        <v>91</v>
      </c>
      <c r="H21" s="45">
        <v>80</v>
      </c>
      <c r="I21" s="45">
        <v>11</v>
      </c>
      <c r="J21" s="61">
        <v>238</v>
      </c>
      <c r="K21" s="45">
        <v>204</v>
      </c>
      <c r="L21" s="46">
        <v>34</v>
      </c>
      <c r="M21" s="45">
        <v>601</v>
      </c>
      <c r="N21" s="45">
        <v>514</v>
      </c>
      <c r="O21" s="46">
        <v>87</v>
      </c>
    </row>
    <row r="22" spans="1:15" x14ac:dyDescent="0.2">
      <c r="A22" s="50"/>
      <c r="B22" s="55" t="s">
        <v>22</v>
      </c>
      <c r="C22" s="48">
        <v>4</v>
      </c>
      <c r="D22" s="59">
        <v>51</v>
      </c>
      <c r="E22" s="48">
        <v>36</v>
      </c>
      <c r="F22" s="49">
        <v>15</v>
      </c>
      <c r="G22" s="48">
        <v>0</v>
      </c>
      <c r="H22" s="48">
        <v>0</v>
      </c>
      <c r="I22" s="48">
        <v>0</v>
      </c>
      <c r="J22" s="59">
        <v>27</v>
      </c>
      <c r="K22" s="48">
        <v>13</v>
      </c>
      <c r="L22" s="49">
        <v>14</v>
      </c>
      <c r="M22" s="48">
        <v>78</v>
      </c>
      <c r="N22" s="48">
        <v>49</v>
      </c>
      <c r="O22" s="49">
        <v>29</v>
      </c>
    </row>
    <row r="23" spans="1:15" x14ac:dyDescent="0.2">
      <c r="A23" s="51"/>
      <c r="B23" s="56" t="s">
        <v>23</v>
      </c>
      <c r="C23" s="3">
        <v>20</v>
      </c>
      <c r="D23" s="60">
        <v>215</v>
      </c>
      <c r="E23" s="3">
        <v>202</v>
      </c>
      <c r="F23" s="44">
        <v>13</v>
      </c>
      <c r="G23" s="3">
        <v>163</v>
      </c>
      <c r="H23" s="3">
        <v>132</v>
      </c>
      <c r="I23" s="3">
        <v>31</v>
      </c>
      <c r="J23" s="60">
        <v>48</v>
      </c>
      <c r="K23" s="3">
        <v>23</v>
      </c>
      <c r="L23" s="44">
        <v>25</v>
      </c>
      <c r="M23" s="3">
        <v>426</v>
      </c>
      <c r="N23" s="3">
        <v>357</v>
      </c>
      <c r="O23" s="44">
        <v>69</v>
      </c>
    </row>
    <row r="24" spans="1:15" x14ac:dyDescent="0.2">
      <c r="A24" s="51"/>
      <c r="B24" s="56" t="s">
        <v>24</v>
      </c>
      <c r="C24" s="3">
        <v>14</v>
      </c>
      <c r="D24" s="60">
        <v>307</v>
      </c>
      <c r="E24" s="3">
        <v>229</v>
      </c>
      <c r="F24" s="44">
        <v>78</v>
      </c>
      <c r="G24" s="3">
        <v>133</v>
      </c>
      <c r="H24" s="3">
        <v>112</v>
      </c>
      <c r="I24" s="3">
        <v>21</v>
      </c>
      <c r="J24" s="60">
        <v>89</v>
      </c>
      <c r="K24" s="3">
        <v>46</v>
      </c>
      <c r="L24" s="44">
        <v>43</v>
      </c>
      <c r="M24" s="3">
        <v>529</v>
      </c>
      <c r="N24" s="3">
        <v>387</v>
      </c>
      <c r="O24" s="44">
        <v>142</v>
      </c>
    </row>
    <row r="25" spans="1:15" x14ac:dyDescent="0.2">
      <c r="A25" s="52">
        <v>5</v>
      </c>
      <c r="B25" s="57" t="s">
        <v>25</v>
      </c>
      <c r="C25" s="45">
        <v>38</v>
      </c>
      <c r="D25" s="61">
        <v>573</v>
      </c>
      <c r="E25" s="45">
        <v>467</v>
      </c>
      <c r="F25" s="46">
        <v>106</v>
      </c>
      <c r="G25" s="45">
        <v>296</v>
      </c>
      <c r="H25" s="45">
        <v>244</v>
      </c>
      <c r="I25" s="45">
        <v>52</v>
      </c>
      <c r="J25" s="61">
        <v>164</v>
      </c>
      <c r="K25" s="45">
        <v>82</v>
      </c>
      <c r="L25" s="46">
        <v>82</v>
      </c>
      <c r="M25" s="45">
        <v>1033</v>
      </c>
      <c r="N25" s="45">
        <v>793</v>
      </c>
      <c r="O25" s="46">
        <v>240</v>
      </c>
    </row>
    <row r="26" spans="1:15" x14ac:dyDescent="0.2">
      <c r="A26" s="50"/>
      <c r="B26" s="55" t="s">
        <v>22</v>
      </c>
      <c r="C26" s="48">
        <v>3</v>
      </c>
      <c r="D26" s="59">
        <v>16</v>
      </c>
      <c r="E26" s="48">
        <v>12</v>
      </c>
      <c r="F26" s="49">
        <v>4</v>
      </c>
      <c r="G26" s="48">
        <v>0</v>
      </c>
      <c r="H26" s="48">
        <v>0</v>
      </c>
      <c r="I26" s="48">
        <v>0</v>
      </c>
      <c r="J26" s="59">
        <v>24</v>
      </c>
      <c r="K26" s="48">
        <v>15</v>
      </c>
      <c r="L26" s="49">
        <v>9</v>
      </c>
      <c r="M26" s="48">
        <v>40</v>
      </c>
      <c r="N26" s="48">
        <v>27</v>
      </c>
      <c r="O26" s="49">
        <v>13</v>
      </c>
    </row>
    <row r="27" spans="1:15" x14ac:dyDescent="0.2">
      <c r="A27" s="51"/>
      <c r="B27" s="56" t="s">
        <v>23</v>
      </c>
      <c r="C27" s="3">
        <v>12</v>
      </c>
      <c r="D27" s="60">
        <v>151</v>
      </c>
      <c r="E27" s="3">
        <v>112</v>
      </c>
      <c r="F27" s="44">
        <v>39</v>
      </c>
      <c r="G27" s="3">
        <v>20</v>
      </c>
      <c r="H27" s="3">
        <v>15</v>
      </c>
      <c r="I27" s="3">
        <v>5</v>
      </c>
      <c r="J27" s="60">
        <v>24</v>
      </c>
      <c r="K27" s="3">
        <v>21</v>
      </c>
      <c r="L27" s="44">
        <v>3</v>
      </c>
      <c r="M27" s="3">
        <v>195</v>
      </c>
      <c r="N27" s="3">
        <v>148</v>
      </c>
      <c r="O27" s="44">
        <v>47</v>
      </c>
    </row>
    <row r="28" spans="1:15" x14ac:dyDescent="0.2">
      <c r="A28" s="51"/>
      <c r="B28" s="56" t="s">
        <v>24</v>
      </c>
      <c r="C28" s="3">
        <v>10</v>
      </c>
      <c r="D28" s="60">
        <v>64</v>
      </c>
      <c r="E28" s="3">
        <v>38</v>
      </c>
      <c r="F28" s="44">
        <v>26</v>
      </c>
      <c r="G28" s="3">
        <v>0</v>
      </c>
      <c r="H28" s="3">
        <v>0</v>
      </c>
      <c r="I28" s="3">
        <v>0</v>
      </c>
      <c r="J28" s="60">
        <v>64</v>
      </c>
      <c r="K28" s="3">
        <v>54</v>
      </c>
      <c r="L28" s="44">
        <v>10</v>
      </c>
      <c r="M28" s="3">
        <v>128</v>
      </c>
      <c r="N28" s="3">
        <v>92</v>
      </c>
      <c r="O28" s="44">
        <v>36</v>
      </c>
    </row>
    <row r="29" spans="1:15" x14ac:dyDescent="0.2">
      <c r="A29" s="52">
        <v>6</v>
      </c>
      <c r="B29" s="57" t="s">
        <v>25</v>
      </c>
      <c r="C29" s="45">
        <v>25</v>
      </c>
      <c r="D29" s="61">
        <v>231</v>
      </c>
      <c r="E29" s="45">
        <v>162</v>
      </c>
      <c r="F29" s="46">
        <v>69</v>
      </c>
      <c r="G29" s="45">
        <v>20</v>
      </c>
      <c r="H29" s="45">
        <v>15</v>
      </c>
      <c r="I29" s="45">
        <v>5</v>
      </c>
      <c r="J29" s="61">
        <v>112</v>
      </c>
      <c r="K29" s="45">
        <v>90</v>
      </c>
      <c r="L29" s="46">
        <v>22</v>
      </c>
      <c r="M29" s="45">
        <v>363</v>
      </c>
      <c r="N29" s="45">
        <v>267</v>
      </c>
      <c r="O29" s="46">
        <v>96</v>
      </c>
    </row>
    <row r="30" spans="1:15" x14ac:dyDescent="0.2">
      <c r="A30" s="50"/>
      <c r="B30" s="55" t="s">
        <v>22</v>
      </c>
      <c r="C30" s="48">
        <v>5</v>
      </c>
      <c r="D30" s="59">
        <v>945</v>
      </c>
      <c r="E30" s="48">
        <v>818</v>
      </c>
      <c r="F30" s="49">
        <v>127</v>
      </c>
      <c r="G30" s="48">
        <v>0</v>
      </c>
      <c r="H30" s="48">
        <v>0</v>
      </c>
      <c r="I30" s="48">
        <v>0</v>
      </c>
      <c r="J30" s="59">
        <v>9</v>
      </c>
      <c r="K30" s="48">
        <v>6</v>
      </c>
      <c r="L30" s="49">
        <v>3</v>
      </c>
      <c r="M30" s="48">
        <v>954</v>
      </c>
      <c r="N30" s="48">
        <v>824</v>
      </c>
      <c r="O30" s="49">
        <v>130</v>
      </c>
    </row>
    <row r="31" spans="1:15" x14ac:dyDescent="0.2">
      <c r="A31" s="51"/>
      <c r="B31" s="56" t="s">
        <v>23</v>
      </c>
      <c r="C31" s="3">
        <v>10</v>
      </c>
      <c r="D31" s="60">
        <v>62</v>
      </c>
      <c r="E31" s="3">
        <v>54</v>
      </c>
      <c r="F31" s="44">
        <v>8</v>
      </c>
      <c r="G31" s="3">
        <v>1</v>
      </c>
      <c r="H31" s="3">
        <v>1</v>
      </c>
      <c r="I31" s="3">
        <v>0</v>
      </c>
      <c r="J31" s="60">
        <v>101</v>
      </c>
      <c r="K31" s="3">
        <v>43</v>
      </c>
      <c r="L31" s="44">
        <v>58</v>
      </c>
      <c r="M31" s="3">
        <v>164</v>
      </c>
      <c r="N31" s="3">
        <v>98</v>
      </c>
      <c r="O31" s="44">
        <v>66</v>
      </c>
    </row>
    <row r="32" spans="1:15" x14ac:dyDescent="0.2">
      <c r="A32" s="51"/>
      <c r="B32" s="56" t="s">
        <v>24</v>
      </c>
      <c r="C32" s="3">
        <v>15</v>
      </c>
      <c r="D32" s="60">
        <v>261</v>
      </c>
      <c r="E32" s="3">
        <v>189</v>
      </c>
      <c r="F32" s="44">
        <v>72</v>
      </c>
      <c r="G32" s="3">
        <v>0</v>
      </c>
      <c r="H32" s="3">
        <v>0</v>
      </c>
      <c r="I32" s="3">
        <v>0</v>
      </c>
      <c r="J32" s="60">
        <v>48</v>
      </c>
      <c r="K32" s="3">
        <v>15</v>
      </c>
      <c r="L32" s="44">
        <v>33</v>
      </c>
      <c r="M32" s="3">
        <v>309</v>
      </c>
      <c r="N32" s="3">
        <v>204</v>
      </c>
      <c r="O32" s="44">
        <v>105</v>
      </c>
    </row>
    <row r="33" spans="1:15" x14ac:dyDescent="0.2">
      <c r="A33" s="52">
        <v>7</v>
      </c>
      <c r="B33" s="57" t="s">
        <v>25</v>
      </c>
      <c r="C33" s="45">
        <v>30</v>
      </c>
      <c r="D33" s="61">
        <v>1268</v>
      </c>
      <c r="E33" s="45">
        <v>1061</v>
      </c>
      <c r="F33" s="46">
        <v>207</v>
      </c>
      <c r="G33" s="45">
        <v>1</v>
      </c>
      <c r="H33" s="45">
        <v>1</v>
      </c>
      <c r="I33" s="45">
        <v>0</v>
      </c>
      <c r="J33" s="61">
        <v>158</v>
      </c>
      <c r="K33" s="45">
        <v>64</v>
      </c>
      <c r="L33" s="46">
        <v>94</v>
      </c>
      <c r="M33" s="45">
        <v>1427</v>
      </c>
      <c r="N33" s="45">
        <v>1126</v>
      </c>
      <c r="O33" s="46">
        <v>301</v>
      </c>
    </row>
    <row r="34" spans="1:15" x14ac:dyDescent="0.2">
      <c r="A34" s="53"/>
      <c r="B34" s="56" t="s">
        <v>22</v>
      </c>
      <c r="C34" s="3">
        <v>2</v>
      </c>
      <c r="D34" s="60">
        <v>25</v>
      </c>
      <c r="E34" s="3">
        <v>16</v>
      </c>
      <c r="F34" s="44">
        <v>9</v>
      </c>
      <c r="G34" s="3">
        <v>0</v>
      </c>
      <c r="H34" s="3">
        <v>0</v>
      </c>
      <c r="I34" s="3">
        <v>0</v>
      </c>
      <c r="J34" s="60">
        <v>12</v>
      </c>
      <c r="K34" s="3">
        <v>3</v>
      </c>
      <c r="L34" s="44">
        <v>9</v>
      </c>
      <c r="M34" s="3">
        <v>37</v>
      </c>
      <c r="N34" s="3">
        <v>19</v>
      </c>
      <c r="O34" s="44">
        <v>18</v>
      </c>
    </row>
    <row r="35" spans="1:15" x14ac:dyDescent="0.2">
      <c r="A35" s="51"/>
      <c r="B35" s="56" t="s">
        <v>23</v>
      </c>
      <c r="C35" s="3">
        <v>4</v>
      </c>
      <c r="D35" s="60">
        <v>61</v>
      </c>
      <c r="E35" s="3">
        <v>50</v>
      </c>
      <c r="F35" s="44">
        <v>11</v>
      </c>
      <c r="G35" s="3">
        <v>0</v>
      </c>
      <c r="H35" s="3">
        <v>0</v>
      </c>
      <c r="I35" s="3">
        <v>0</v>
      </c>
      <c r="J35" s="60">
        <v>7</v>
      </c>
      <c r="K35" s="3">
        <v>6</v>
      </c>
      <c r="L35" s="44">
        <v>1</v>
      </c>
      <c r="M35" s="3">
        <v>68</v>
      </c>
      <c r="N35" s="3">
        <v>56</v>
      </c>
      <c r="O35" s="44">
        <v>12</v>
      </c>
    </row>
    <row r="36" spans="1:15" x14ac:dyDescent="0.2">
      <c r="A36" s="51"/>
      <c r="B36" s="56" t="s">
        <v>24</v>
      </c>
      <c r="C36" s="3">
        <v>6</v>
      </c>
      <c r="D36" s="60">
        <v>85</v>
      </c>
      <c r="E36" s="3">
        <v>61</v>
      </c>
      <c r="F36" s="44">
        <v>24</v>
      </c>
      <c r="G36" s="3">
        <v>0</v>
      </c>
      <c r="H36" s="3">
        <v>0</v>
      </c>
      <c r="I36" s="3">
        <v>0</v>
      </c>
      <c r="J36" s="60">
        <v>15</v>
      </c>
      <c r="K36" s="3">
        <v>14</v>
      </c>
      <c r="L36" s="44">
        <v>1</v>
      </c>
      <c r="M36" s="3">
        <v>100</v>
      </c>
      <c r="N36" s="3">
        <v>75</v>
      </c>
      <c r="O36" s="44">
        <v>25</v>
      </c>
    </row>
    <row r="37" spans="1:15" x14ac:dyDescent="0.2">
      <c r="A37" s="54">
        <v>8</v>
      </c>
      <c r="B37" s="58" t="s">
        <v>25</v>
      </c>
      <c r="C37" s="43">
        <v>12</v>
      </c>
      <c r="D37" s="62">
        <v>171</v>
      </c>
      <c r="E37" s="43">
        <v>127</v>
      </c>
      <c r="F37" s="47">
        <v>44</v>
      </c>
      <c r="G37" s="43">
        <v>0</v>
      </c>
      <c r="H37" s="43">
        <v>0</v>
      </c>
      <c r="I37" s="43">
        <v>0</v>
      </c>
      <c r="J37" s="62">
        <v>34</v>
      </c>
      <c r="K37" s="43">
        <v>23</v>
      </c>
      <c r="L37" s="47">
        <v>11</v>
      </c>
      <c r="M37" s="43">
        <v>205</v>
      </c>
      <c r="N37" s="43">
        <v>150</v>
      </c>
      <c r="O37" s="47">
        <v>55</v>
      </c>
    </row>
    <row r="38" spans="1:15" x14ac:dyDescent="0.2">
      <c r="A38" s="50"/>
      <c r="B38" s="55" t="s">
        <v>22</v>
      </c>
      <c r="C38" s="48">
        <v>4</v>
      </c>
      <c r="D38" s="59">
        <v>146</v>
      </c>
      <c r="E38" s="48">
        <v>128</v>
      </c>
      <c r="F38" s="49">
        <v>18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146</v>
      </c>
      <c r="N38" s="48">
        <v>128</v>
      </c>
      <c r="O38" s="49">
        <v>18</v>
      </c>
    </row>
    <row r="39" spans="1:15" x14ac:dyDescent="0.2">
      <c r="A39" s="51"/>
      <c r="B39" s="56" t="s">
        <v>23</v>
      </c>
      <c r="C39" s="3">
        <v>4</v>
      </c>
      <c r="D39" s="60">
        <v>3</v>
      </c>
      <c r="E39" s="3">
        <v>3</v>
      </c>
      <c r="F39" s="44">
        <v>0</v>
      </c>
      <c r="G39" s="3">
        <v>9</v>
      </c>
      <c r="H39" s="3">
        <v>5</v>
      </c>
      <c r="I39" s="3">
        <v>4</v>
      </c>
      <c r="J39" s="60">
        <v>0</v>
      </c>
      <c r="K39" s="3">
        <v>0</v>
      </c>
      <c r="L39" s="44">
        <v>0</v>
      </c>
      <c r="M39" s="3">
        <v>12</v>
      </c>
      <c r="N39" s="3">
        <v>8</v>
      </c>
      <c r="O39" s="44">
        <v>4</v>
      </c>
    </row>
    <row r="40" spans="1:15" x14ac:dyDescent="0.2">
      <c r="A40" s="51"/>
      <c r="B40" s="56" t="s">
        <v>24</v>
      </c>
      <c r="C40" s="3">
        <v>14</v>
      </c>
      <c r="D40" s="60">
        <v>92</v>
      </c>
      <c r="E40" s="3">
        <v>72</v>
      </c>
      <c r="F40" s="44">
        <v>20</v>
      </c>
      <c r="G40" s="3">
        <v>65</v>
      </c>
      <c r="H40" s="3">
        <v>44</v>
      </c>
      <c r="I40" s="3">
        <v>21</v>
      </c>
      <c r="J40" s="60">
        <v>36</v>
      </c>
      <c r="K40" s="3">
        <v>19</v>
      </c>
      <c r="L40" s="44">
        <v>17</v>
      </c>
      <c r="M40" s="3">
        <v>193</v>
      </c>
      <c r="N40" s="3">
        <v>135</v>
      </c>
      <c r="O40" s="44">
        <v>58</v>
      </c>
    </row>
    <row r="41" spans="1:15" x14ac:dyDescent="0.2">
      <c r="A41" s="52">
        <v>9</v>
      </c>
      <c r="B41" s="57" t="s">
        <v>25</v>
      </c>
      <c r="C41" s="45">
        <v>22</v>
      </c>
      <c r="D41" s="61">
        <v>241</v>
      </c>
      <c r="E41" s="45">
        <v>203</v>
      </c>
      <c r="F41" s="46">
        <v>38</v>
      </c>
      <c r="G41" s="45">
        <v>74</v>
      </c>
      <c r="H41" s="45">
        <v>49</v>
      </c>
      <c r="I41" s="45">
        <v>25</v>
      </c>
      <c r="J41" s="61">
        <v>36</v>
      </c>
      <c r="K41" s="45">
        <v>19</v>
      </c>
      <c r="L41" s="46">
        <v>17</v>
      </c>
      <c r="M41" s="45">
        <v>351</v>
      </c>
      <c r="N41" s="45">
        <v>271</v>
      </c>
      <c r="O41" s="46">
        <v>80</v>
      </c>
    </row>
    <row r="42" spans="1:15" x14ac:dyDescent="0.2">
      <c r="A42" s="50"/>
      <c r="B42" s="55" t="s">
        <v>22</v>
      </c>
      <c r="C42" s="48">
        <v>4</v>
      </c>
      <c r="D42" s="59">
        <v>67</v>
      </c>
      <c r="E42" s="48">
        <v>66</v>
      </c>
      <c r="F42" s="49">
        <v>1</v>
      </c>
      <c r="G42" s="48">
        <v>0</v>
      </c>
      <c r="H42" s="48">
        <v>0</v>
      </c>
      <c r="I42" s="48">
        <v>0</v>
      </c>
      <c r="J42" s="59">
        <v>57</v>
      </c>
      <c r="K42" s="48">
        <v>48</v>
      </c>
      <c r="L42" s="49">
        <v>9</v>
      </c>
      <c r="M42" s="48">
        <v>124</v>
      </c>
      <c r="N42" s="48">
        <v>114</v>
      </c>
      <c r="O42" s="49">
        <v>10</v>
      </c>
    </row>
    <row r="43" spans="1:15" x14ac:dyDescent="0.2">
      <c r="A43" s="51"/>
      <c r="B43" s="56" t="s">
        <v>23</v>
      </c>
      <c r="C43" s="3">
        <v>5</v>
      </c>
      <c r="D43" s="60">
        <v>49</v>
      </c>
      <c r="E43" s="3">
        <v>39</v>
      </c>
      <c r="F43" s="44">
        <v>10</v>
      </c>
      <c r="G43" s="3">
        <v>0</v>
      </c>
      <c r="H43" s="3">
        <v>0</v>
      </c>
      <c r="I43" s="3">
        <v>0</v>
      </c>
      <c r="J43" s="60">
        <v>7</v>
      </c>
      <c r="K43" s="3">
        <v>5</v>
      </c>
      <c r="L43" s="44">
        <v>2</v>
      </c>
      <c r="M43" s="3">
        <v>56</v>
      </c>
      <c r="N43" s="3">
        <v>44</v>
      </c>
      <c r="O43" s="44">
        <v>12</v>
      </c>
    </row>
    <row r="44" spans="1:15" x14ac:dyDescent="0.2">
      <c r="A44" s="51"/>
      <c r="B44" s="56" t="s">
        <v>24</v>
      </c>
      <c r="C44" s="3">
        <v>4</v>
      </c>
      <c r="D44" s="60">
        <v>34</v>
      </c>
      <c r="E44" s="3">
        <v>34</v>
      </c>
      <c r="F44" s="44">
        <v>0</v>
      </c>
      <c r="G44" s="3">
        <v>0</v>
      </c>
      <c r="H44" s="3">
        <v>0</v>
      </c>
      <c r="I44" s="3">
        <v>0</v>
      </c>
      <c r="J44" s="60">
        <v>24</v>
      </c>
      <c r="K44" s="3">
        <v>13</v>
      </c>
      <c r="L44" s="44">
        <v>11</v>
      </c>
      <c r="M44" s="3">
        <v>58</v>
      </c>
      <c r="N44" s="3">
        <v>47</v>
      </c>
      <c r="O44" s="44">
        <v>11</v>
      </c>
    </row>
    <row r="45" spans="1:15" x14ac:dyDescent="0.2">
      <c r="A45" s="52">
        <v>10</v>
      </c>
      <c r="B45" s="57" t="s">
        <v>25</v>
      </c>
      <c r="C45" s="45">
        <v>13</v>
      </c>
      <c r="D45" s="61">
        <v>150</v>
      </c>
      <c r="E45" s="45">
        <v>139</v>
      </c>
      <c r="F45" s="46">
        <v>11</v>
      </c>
      <c r="G45" s="45">
        <v>0</v>
      </c>
      <c r="H45" s="45">
        <v>0</v>
      </c>
      <c r="I45" s="45">
        <v>0</v>
      </c>
      <c r="J45" s="61">
        <v>88</v>
      </c>
      <c r="K45" s="45">
        <v>66</v>
      </c>
      <c r="L45" s="46">
        <v>22</v>
      </c>
      <c r="M45" s="45">
        <v>238</v>
      </c>
      <c r="N45" s="45">
        <v>205</v>
      </c>
      <c r="O45" s="46">
        <v>33</v>
      </c>
    </row>
    <row r="46" spans="1:15" x14ac:dyDescent="0.2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75" x14ac:dyDescent="0.25">
      <c r="A56" s="248" t="s">
        <v>516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63" t="s">
        <v>545</v>
      </c>
    </row>
    <row r="57" spans="1:15" x14ac:dyDescent="0.2">
      <c r="A57" s="129" t="s">
        <v>26</v>
      </c>
      <c r="B57" s="130" t="s">
        <v>1</v>
      </c>
      <c r="C57" s="131" t="s">
        <v>2</v>
      </c>
      <c r="D57" s="132" t="s">
        <v>3</v>
      </c>
      <c r="E57" s="133" t="s">
        <v>4</v>
      </c>
      <c r="F57" s="133" t="s">
        <v>5</v>
      </c>
      <c r="G57" s="134" t="s">
        <v>6</v>
      </c>
      <c r="H57" s="133" t="s">
        <v>4</v>
      </c>
      <c r="I57" s="135" t="s">
        <v>5</v>
      </c>
      <c r="J57" s="136" t="s">
        <v>7</v>
      </c>
      <c r="K57" s="133" t="s">
        <v>4</v>
      </c>
      <c r="L57" s="133" t="s">
        <v>5</v>
      </c>
      <c r="M57" s="134" t="s">
        <v>8</v>
      </c>
      <c r="N57" s="133" t="s">
        <v>9</v>
      </c>
      <c r="O57" s="133" t="s">
        <v>10</v>
      </c>
    </row>
    <row r="58" spans="1:15" x14ac:dyDescent="0.2">
      <c r="A58" s="137" t="s">
        <v>27</v>
      </c>
      <c r="B58" s="138" t="s">
        <v>12</v>
      </c>
      <c r="C58" s="139" t="s">
        <v>13</v>
      </c>
      <c r="D58" s="140" t="s">
        <v>14</v>
      </c>
      <c r="E58" s="141" t="s">
        <v>15</v>
      </c>
      <c r="F58" s="141" t="s">
        <v>16</v>
      </c>
      <c r="G58" s="142" t="s">
        <v>17</v>
      </c>
      <c r="H58" s="141" t="s">
        <v>15</v>
      </c>
      <c r="I58" s="143" t="s">
        <v>16</v>
      </c>
      <c r="J58" s="144" t="s">
        <v>18</v>
      </c>
      <c r="K58" s="141" t="s">
        <v>15</v>
      </c>
      <c r="L58" s="141" t="s">
        <v>16</v>
      </c>
      <c r="M58" s="142" t="s">
        <v>19</v>
      </c>
      <c r="N58" s="141" t="s">
        <v>20</v>
      </c>
      <c r="O58" s="145" t="s">
        <v>21</v>
      </c>
    </row>
    <row r="59" spans="1:15" x14ac:dyDescent="0.2">
      <c r="A59" s="146" t="s">
        <v>28</v>
      </c>
      <c r="B59" s="591" t="s">
        <v>22</v>
      </c>
      <c r="C59" s="582">
        <v>43</v>
      </c>
      <c r="D59" s="583">
        <v>1440</v>
      </c>
      <c r="E59" s="582">
        <v>1241</v>
      </c>
      <c r="F59" s="584">
        <v>199</v>
      </c>
      <c r="G59" s="582">
        <v>47</v>
      </c>
      <c r="H59" s="582">
        <v>40</v>
      </c>
      <c r="I59" s="582">
        <v>7</v>
      </c>
      <c r="J59" s="583">
        <v>367</v>
      </c>
      <c r="K59" s="582">
        <v>287</v>
      </c>
      <c r="L59" s="584">
        <v>80</v>
      </c>
      <c r="M59" s="582">
        <v>1854</v>
      </c>
      <c r="N59" s="582">
        <v>1568</v>
      </c>
      <c r="O59" s="584">
        <v>286</v>
      </c>
    </row>
    <row r="60" spans="1:15" x14ac:dyDescent="0.2">
      <c r="A60" s="147" t="s">
        <v>29</v>
      </c>
      <c r="B60" s="592" t="s">
        <v>23</v>
      </c>
      <c r="C60" s="585">
        <v>96</v>
      </c>
      <c r="D60" s="586">
        <v>1010</v>
      </c>
      <c r="E60" s="585">
        <v>841</v>
      </c>
      <c r="F60" s="587">
        <v>169</v>
      </c>
      <c r="G60" s="585">
        <v>641</v>
      </c>
      <c r="H60" s="585">
        <v>522</v>
      </c>
      <c r="I60" s="585">
        <v>119</v>
      </c>
      <c r="J60" s="586">
        <v>279</v>
      </c>
      <c r="K60" s="585">
        <v>146</v>
      </c>
      <c r="L60" s="587">
        <v>133</v>
      </c>
      <c r="M60" s="585">
        <v>1930</v>
      </c>
      <c r="N60" s="585">
        <v>1509</v>
      </c>
      <c r="O60" s="587">
        <v>421</v>
      </c>
    </row>
    <row r="61" spans="1:15" x14ac:dyDescent="0.2">
      <c r="A61" s="148" t="s">
        <v>19</v>
      </c>
      <c r="B61" s="593" t="s">
        <v>24</v>
      </c>
      <c r="C61" s="588">
        <v>113</v>
      </c>
      <c r="D61" s="589">
        <v>1440</v>
      </c>
      <c r="E61" s="588">
        <v>1086</v>
      </c>
      <c r="F61" s="590">
        <v>354</v>
      </c>
      <c r="G61" s="588">
        <v>267</v>
      </c>
      <c r="H61" s="588">
        <v>197</v>
      </c>
      <c r="I61" s="588">
        <v>70</v>
      </c>
      <c r="J61" s="589">
        <v>415</v>
      </c>
      <c r="K61" s="588">
        <v>213</v>
      </c>
      <c r="L61" s="590">
        <v>202</v>
      </c>
      <c r="M61" s="588">
        <v>2122</v>
      </c>
      <c r="N61" s="588">
        <v>1496</v>
      </c>
      <c r="O61" s="590">
        <v>626</v>
      </c>
    </row>
    <row r="62" spans="1:15" ht="15.75" x14ac:dyDescent="0.25">
      <c r="A62" s="149" t="s">
        <v>30</v>
      </c>
      <c r="B62" s="594" t="s">
        <v>25</v>
      </c>
      <c r="C62" s="595">
        <v>252</v>
      </c>
      <c r="D62" s="596">
        <v>3890</v>
      </c>
      <c r="E62" s="595">
        <v>3168</v>
      </c>
      <c r="F62" s="597">
        <v>722</v>
      </c>
      <c r="G62" s="595">
        <v>955</v>
      </c>
      <c r="H62" s="595">
        <v>759</v>
      </c>
      <c r="I62" s="595">
        <v>196</v>
      </c>
      <c r="J62" s="596">
        <v>1061</v>
      </c>
      <c r="K62" s="595">
        <v>646</v>
      </c>
      <c r="L62" s="597">
        <v>415</v>
      </c>
      <c r="M62" s="595">
        <v>5906</v>
      </c>
      <c r="N62" s="595">
        <v>4573</v>
      </c>
      <c r="O62" s="597">
        <v>1333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5" t="s">
        <v>31</v>
      </c>
      <c r="D69" s="2"/>
      <c r="E69" s="2"/>
      <c r="G69" s="6"/>
      <c r="L69" s="5" t="s">
        <v>32</v>
      </c>
      <c r="N69" s="2"/>
      <c r="O69" s="2"/>
    </row>
    <row r="70" spans="1:15" ht="15" x14ac:dyDescent="0.2">
      <c r="A70" s="357" t="s">
        <v>491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5.85546875" bestFit="1" customWidth="1"/>
    <col min="5" max="5" width="13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1" t="s">
        <v>517</v>
      </c>
      <c r="C1" s="8"/>
      <c r="D1" s="8"/>
      <c r="E1" s="8"/>
      <c r="F1" s="8"/>
      <c r="G1" s="8"/>
    </row>
    <row r="2" spans="2:7" x14ac:dyDescent="0.2">
      <c r="B2" s="12" t="s">
        <v>518</v>
      </c>
      <c r="C2" s="8"/>
      <c r="D2" s="8"/>
      <c r="E2" s="8"/>
      <c r="F2" s="8"/>
      <c r="G2" s="8"/>
    </row>
    <row r="3" spans="2:7" ht="15" x14ac:dyDescent="0.25">
      <c r="B3" s="694" t="s">
        <v>0</v>
      </c>
      <c r="C3" s="695" t="s">
        <v>1</v>
      </c>
      <c r="D3" s="696" t="s">
        <v>33</v>
      </c>
      <c r="E3" s="697" t="s">
        <v>3</v>
      </c>
      <c r="F3" s="698" t="s">
        <v>6</v>
      </c>
      <c r="G3" s="699" t="s">
        <v>7</v>
      </c>
    </row>
    <row r="4" spans="2:7" ht="14.25" x14ac:dyDescent="0.2">
      <c r="B4" s="700" t="s">
        <v>11</v>
      </c>
      <c r="C4" s="701" t="s">
        <v>12</v>
      </c>
      <c r="D4" s="702" t="s">
        <v>13</v>
      </c>
      <c r="E4" s="703" t="s">
        <v>14</v>
      </c>
      <c r="F4" s="704" t="s">
        <v>17</v>
      </c>
      <c r="G4" s="705" t="s">
        <v>18</v>
      </c>
    </row>
    <row r="5" spans="2:7" ht="14.25" x14ac:dyDescent="0.2">
      <c r="B5" s="706"/>
      <c r="C5" s="707" t="s">
        <v>22</v>
      </c>
      <c r="D5" s="708">
        <v>5</v>
      </c>
      <c r="E5" s="709">
        <v>2</v>
      </c>
      <c r="F5" s="708">
        <v>1</v>
      </c>
      <c r="G5" s="710">
        <v>2</v>
      </c>
    </row>
    <row r="6" spans="2:7" ht="14.25" x14ac:dyDescent="0.2">
      <c r="B6" s="711"/>
      <c r="C6" s="712" t="s">
        <v>23</v>
      </c>
      <c r="D6" s="713">
        <v>9</v>
      </c>
      <c r="E6" s="714">
        <v>3</v>
      </c>
      <c r="F6" s="713">
        <v>5</v>
      </c>
      <c r="G6" s="715">
        <v>1</v>
      </c>
    </row>
    <row r="7" spans="2:7" ht="14.25" x14ac:dyDescent="0.2">
      <c r="B7" s="711"/>
      <c r="C7" s="712" t="s">
        <v>24</v>
      </c>
      <c r="D7" s="713">
        <v>14</v>
      </c>
      <c r="E7" s="714">
        <v>8</v>
      </c>
      <c r="F7" s="713">
        <v>2</v>
      </c>
      <c r="G7" s="715">
        <v>4</v>
      </c>
    </row>
    <row r="8" spans="2:7" ht="15" x14ac:dyDescent="0.25">
      <c r="B8" s="716">
        <v>1</v>
      </c>
      <c r="C8" s="717" t="s">
        <v>25</v>
      </c>
      <c r="D8" s="670">
        <v>28</v>
      </c>
      <c r="E8" s="671">
        <v>13</v>
      </c>
      <c r="F8" s="670">
        <v>8</v>
      </c>
      <c r="G8" s="718">
        <v>7</v>
      </c>
    </row>
    <row r="9" spans="2:7" ht="14.25" x14ac:dyDescent="0.2">
      <c r="B9" s="711"/>
      <c r="C9" s="712" t="s">
        <v>22</v>
      </c>
      <c r="D9" s="713">
        <v>6</v>
      </c>
      <c r="E9" s="714">
        <v>4</v>
      </c>
      <c r="F9" s="713">
        <v>1</v>
      </c>
      <c r="G9" s="715">
        <v>1</v>
      </c>
    </row>
    <row r="10" spans="2:7" ht="14.25" x14ac:dyDescent="0.2">
      <c r="B10" s="711"/>
      <c r="C10" s="712" t="s">
        <v>23</v>
      </c>
      <c r="D10" s="713">
        <v>15</v>
      </c>
      <c r="E10" s="714">
        <v>10</v>
      </c>
      <c r="F10" s="713">
        <v>3</v>
      </c>
      <c r="G10" s="715">
        <v>2</v>
      </c>
    </row>
    <row r="11" spans="2:7" ht="14.25" x14ac:dyDescent="0.2">
      <c r="B11" s="711"/>
      <c r="C11" s="712" t="s">
        <v>24</v>
      </c>
      <c r="D11" s="713">
        <v>13</v>
      </c>
      <c r="E11" s="714">
        <v>8</v>
      </c>
      <c r="F11" s="713">
        <v>2</v>
      </c>
      <c r="G11" s="715">
        <v>3</v>
      </c>
    </row>
    <row r="12" spans="2:7" ht="15" x14ac:dyDescent="0.25">
      <c r="B12" s="719">
        <v>2</v>
      </c>
      <c r="C12" s="720" t="s">
        <v>25</v>
      </c>
      <c r="D12" s="669">
        <v>34</v>
      </c>
      <c r="E12" s="672">
        <v>22</v>
      </c>
      <c r="F12" s="669">
        <v>6</v>
      </c>
      <c r="G12" s="721">
        <v>6</v>
      </c>
    </row>
    <row r="13" spans="2:7" ht="14.25" x14ac:dyDescent="0.2">
      <c r="B13" s="706"/>
      <c r="C13" s="707" t="s">
        <v>22</v>
      </c>
      <c r="D13" s="708">
        <v>4</v>
      </c>
      <c r="E13" s="709">
        <v>1</v>
      </c>
      <c r="F13" s="708">
        <v>0</v>
      </c>
      <c r="G13" s="710">
        <v>3</v>
      </c>
    </row>
    <row r="14" spans="2:7" ht="14.25" x14ac:dyDescent="0.2">
      <c r="B14" s="711"/>
      <c r="C14" s="712" t="s">
        <v>23</v>
      </c>
      <c r="D14" s="713">
        <v>7</v>
      </c>
      <c r="E14" s="714">
        <v>5</v>
      </c>
      <c r="F14" s="713">
        <v>1</v>
      </c>
      <c r="G14" s="715">
        <v>1</v>
      </c>
    </row>
    <row r="15" spans="2:7" ht="14.25" x14ac:dyDescent="0.2">
      <c r="B15" s="711"/>
      <c r="C15" s="712" t="s">
        <v>24</v>
      </c>
      <c r="D15" s="713">
        <v>10</v>
      </c>
      <c r="E15" s="714">
        <v>6</v>
      </c>
      <c r="F15" s="713">
        <v>0</v>
      </c>
      <c r="G15" s="715">
        <v>4</v>
      </c>
    </row>
    <row r="16" spans="2:7" ht="15" x14ac:dyDescent="0.25">
      <c r="B16" s="716">
        <v>3</v>
      </c>
      <c r="C16" s="717" t="s">
        <v>25</v>
      </c>
      <c r="D16" s="670">
        <v>21</v>
      </c>
      <c r="E16" s="671">
        <v>12</v>
      </c>
      <c r="F16" s="670">
        <v>1</v>
      </c>
      <c r="G16" s="718">
        <v>8</v>
      </c>
    </row>
    <row r="17" spans="2:7" ht="14.25" x14ac:dyDescent="0.2">
      <c r="B17" s="711"/>
      <c r="C17" s="712" t="s">
        <v>22</v>
      </c>
      <c r="D17" s="713">
        <v>6</v>
      </c>
      <c r="E17" s="714">
        <v>4</v>
      </c>
      <c r="F17" s="713">
        <v>1</v>
      </c>
      <c r="G17" s="715">
        <v>1</v>
      </c>
    </row>
    <row r="18" spans="2:7" ht="14.25" x14ac:dyDescent="0.2">
      <c r="B18" s="711"/>
      <c r="C18" s="712" t="s">
        <v>23</v>
      </c>
      <c r="D18" s="713">
        <v>10</v>
      </c>
      <c r="E18" s="714">
        <v>3</v>
      </c>
      <c r="F18" s="713">
        <v>2</v>
      </c>
      <c r="G18" s="715">
        <v>5</v>
      </c>
    </row>
    <row r="19" spans="2:7" ht="14.25" x14ac:dyDescent="0.2">
      <c r="B19" s="711"/>
      <c r="C19" s="712" t="s">
        <v>24</v>
      </c>
      <c r="D19" s="713">
        <v>13</v>
      </c>
      <c r="E19" s="714">
        <v>9</v>
      </c>
      <c r="F19" s="713">
        <v>1</v>
      </c>
      <c r="G19" s="715">
        <v>3</v>
      </c>
    </row>
    <row r="20" spans="2:7" ht="15" x14ac:dyDescent="0.25">
      <c r="B20" s="719">
        <v>4</v>
      </c>
      <c r="C20" s="720" t="s">
        <v>25</v>
      </c>
      <c r="D20" s="669">
        <v>29</v>
      </c>
      <c r="E20" s="672">
        <v>16</v>
      </c>
      <c r="F20" s="669">
        <v>4</v>
      </c>
      <c r="G20" s="721">
        <v>9</v>
      </c>
    </row>
    <row r="21" spans="2:7" ht="14.25" x14ac:dyDescent="0.2">
      <c r="B21" s="706"/>
      <c r="C21" s="707" t="s">
        <v>22</v>
      </c>
      <c r="D21" s="708">
        <v>4</v>
      </c>
      <c r="E21" s="709">
        <v>1</v>
      </c>
      <c r="F21" s="708">
        <v>0</v>
      </c>
      <c r="G21" s="710">
        <v>3</v>
      </c>
    </row>
    <row r="22" spans="2:7" ht="14.25" x14ac:dyDescent="0.2">
      <c r="B22" s="711"/>
      <c r="C22" s="712" t="s">
        <v>23</v>
      </c>
      <c r="D22" s="713">
        <v>20</v>
      </c>
      <c r="E22" s="714">
        <v>8</v>
      </c>
      <c r="F22" s="713">
        <v>8</v>
      </c>
      <c r="G22" s="715">
        <v>4</v>
      </c>
    </row>
    <row r="23" spans="2:7" ht="14.25" x14ac:dyDescent="0.2">
      <c r="B23" s="711"/>
      <c r="C23" s="712" t="s">
        <v>24</v>
      </c>
      <c r="D23" s="713">
        <v>14</v>
      </c>
      <c r="E23" s="714">
        <v>3</v>
      </c>
      <c r="F23" s="713">
        <v>4</v>
      </c>
      <c r="G23" s="715">
        <v>7</v>
      </c>
    </row>
    <row r="24" spans="2:7" ht="15" x14ac:dyDescent="0.25">
      <c r="B24" s="716">
        <v>5</v>
      </c>
      <c r="C24" s="717" t="s">
        <v>25</v>
      </c>
      <c r="D24" s="670">
        <v>38</v>
      </c>
      <c r="E24" s="671">
        <v>12</v>
      </c>
      <c r="F24" s="670">
        <v>12</v>
      </c>
      <c r="G24" s="718">
        <v>14</v>
      </c>
    </row>
    <row r="25" spans="2:7" ht="14.25" x14ac:dyDescent="0.2">
      <c r="B25" s="711"/>
      <c r="C25" s="712" t="s">
        <v>22</v>
      </c>
      <c r="D25" s="713">
        <v>3</v>
      </c>
      <c r="E25" s="714">
        <v>2</v>
      </c>
      <c r="F25" s="713">
        <v>0</v>
      </c>
      <c r="G25" s="715">
        <v>1</v>
      </c>
    </row>
    <row r="26" spans="2:7" ht="14.25" x14ac:dyDescent="0.2">
      <c r="B26" s="711"/>
      <c r="C26" s="712" t="s">
        <v>23</v>
      </c>
      <c r="D26" s="713">
        <v>12</v>
      </c>
      <c r="E26" s="714">
        <v>8</v>
      </c>
      <c r="F26" s="713">
        <v>2</v>
      </c>
      <c r="G26" s="715">
        <v>2</v>
      </c>
    </row>
    <row r="27" spans="2:7" ht="14.25" x14ac:dyDescent="0.2">
      <c r="B27" s="711"/>
      <c r="C27" s="712" t="s">
        <v>24</v>
      </c>
      <c r="D27" s="713">
        <v>10</v>
      </c>
      <c r="E27" s="714">
        <v>6</v>
      </c>
      <c r="F27" s="713">
        <v>0</v>
      </c>
      <c r="G27" s="715">
        <v>4</v>
      </c>
    </row>
    <row r="28" spans="2:7" ht="15" x14ac:dyDescent="0.25">
      <c r="B28" s="719">
        <v>6</v>
      </c>
      <c r="C28" s="720" t="s">
        <v>25</v>
      </c>
      <c r="D28" s="669">
        <v>25</v>
      </c>
      <c r="E28" s="672">
        <v>16</v>
      </c>
      <c r="F28" s="669">
        <v>2</v>
      </c>
      <c r="G28" s="721">
        <v>7</v>
      </c>
    </row>
    <row r="29" spans="2:7" ht="14.25" x14ac:dyDescent="0.2">
      <c r="B29" s="706"/>
      <c r="C29" s="707" t="s">
        <v>22</v>
      </c>
      <c r="D29" s="708">
        <v>5</v>
      </c>
      <c r="E29" s="709">
        <v>3</v>
      </c>
      <c r="F29" s="708">
        <v>0</v>
      </c>
      <c r="G29" s="710">
        <v>2</v>
      </c>
    </row>
    <row r="30" spans="2:7" ht="14.25" x14ac:dyDescent="0.2">
      <c r="B30" s="711"/>
      <c r="C30" s="712" t="s">
        <v>23</v>
      </c>
      <c r="D30" s="713">
        <v>10</v>
      </c>
      <c r="E30" s="714">
        <v>5</v>
      </c>
      <c r="F30" s="713">
        <v>1</v>
      </c>
      <c r="G30" s="715">
        <v>4</v>
      </c>
    </row>
    <row r="31" spans="2:7" ht="14.25" x14ac:dyDescent="0.2">
      <c r="B31" s="711"/>
      <c r="C31" s="712" t="s">
        <v>24</v>
      </c>
      <c r="D31" s="713">
        <v>15</v>
      </c>
      <c r="E31" s="714">
        <v>11</v>
      </c>
      <c r="F31" s="713">
        <v>0</v>
      </c>
      <c r="G31" s="715">
        <v>4</v>
      </c>
    </row>
    <row r="32" spans="2:7" ht="15" x14ac:dyDescent="0.25">
      <c r="B32" s="716">
        <v>7</v>
      </c>
      <c r="C32" s="717" t="s">
        <v>25</v>
      </c>
      <c r="D32" s="670">
        <v>30</v>
      </c>
      <c r="E32" s="671">
        <v>19</v>
      </c>
      <c r="F32" s="670">
        <v>1</v>
      </c>
      <c r="G32" s="718">
        <v>10</v>
      </c>
    </row>
    <row r="33" spans="2:7" ht="14.25" x14ac:dyDescent="0.2">
      <c r="B33" s="711"/>
      <c r="C33" s="712" t="s">
        <v>22</v>
      </c>
      <c r="D33" s="713">
        <v>2</v>
      </c>
      <c r="E33" s="714">
        <v>1</v>
      </c>
      <c r="F33" s="713">
        <v>0</v>
      </c>
      <c r="G33" s="715">
        <v>1</v>
      </c>
    </row>
    <row r="34" spans="2:7" ht="14.25" x14ac:dyDescent="0.2">
      <c r="B34" s="711"/>
      <c r="C34" s="712" t="s">
        <v>23</v>
      </c>
      <c r="D34" s="713">
        <v>4</v>
      </c>
      <c r="E34" s="714">
        <v>3</v>
      </c>
      <c r="F34" s="713">
        <v>0</v>
      </c>
      <c r="G34" s="715">
        <v>1</v>
      </c>
    </row>
    <row r="35" spans="2:7" ht="14.25" x14ac:dyDescent="0.2">
      <c r="B35" s="711"/>
      <c r="C35" s="712" t="s">
        <v>24</v>
      </c>
      <c r="D35" s="713">
        <v>6</v>
      </c>
      <c r="E35" s="714">
        <v>4</v>
      </c>
      <c r="F35" s="713">
        <v>0</v>
      </c>
      <c r="G35" s="715">
        <v>2</v>
      </c>
    </row>
    <row r="36" spans="2:7" ht="15" x14ac:dyDescent="0.25">
      <c r="B36" s="719">
        <v>8</v>
      </c>
      <c r="C36" s="720" t="s">
        <v>25</v>
      </c>
      <c r="D36" s="669">
        <v>12</v>
      </c>
      <c r="E36" s="672">
        <v>8</v>
      </c>
      <c r="F36" s="669">
        <v>0</v>
      </c>
      <c r="G36" s="721">
        <v>4</v>
      </c>
    </row>
    <row r="37" spans="2:7" ht="14.25" x14ac:dyDescent="0.2">
      <c r="B37" s="706"/>
      <c r="C37" s="707" t="s">
        <v>22</v>
      </c>
      <c r="D37" s="708">
        <v>4</v>
      </c>
      <c r="E37" s="709">
        <v>4</v>
      </c>
      <c r="F37" s="708">
        <v>0</v>
      </c>
      <c r="G37" s="710">
        <v>0</v>
      </c>
    </row>
    <row r="38" spans="2:7" ht="14.25" x14ac:dyDescent="0.2">
      <c r="B38" s="711"/>
      <c r="C38" s="712" t="s">
        <v>23</v>
      </c>
      <c r="D38" s="713">
        <v>4</v>
      </c>
      <c r="E38" s="714">
        <v>2</v>
      </c>
      <c r="F38" s="713">
        <v>2</v>
      </c>
      <c r="G38" s="715">
        <v>0</v>
      </c>
    </row>
    <row r="39" spans="2:7" ht="14.25" x14ac:dyDescent="0.2">
      <c r="B39" s="711"/>
      <c r="C39" s="712" t="s">
        <v>24</v>
      </c>
      <c r="D39" s="713">
        <v>14</v>
      </c>
      <c r="E39" s="714">
        <v>9</v>
      </c>
      <c r="F39" s="713">
        <v>3</v>
      </c>
      <c r="G39" s="715">
        <v>2</v>
      </c>
    </row>
    <row r="40" spans="2:7" ht="15" x14ac:dyDescent="0.25">
      <c r="B40" s="716">
        <v>9</v>
      </c>
      <c r="C40" s="717" t="s">
        <v>25</v>
      </c>
      <c r="D40" s="670">
        <v>22</v>
      </c>
      <c r="E40" s="671">
        <v>15</v>
      </c>
      <c r="F40" s="670">
        <v>5</v>
      </c>
      <c r="G40" s="718">
        <v>2</v>
      </c>
    </row>
    <row r="41" spans="2:7" ht="14.25" x14ac:dyDescent="0.2">
      <c r="B41" s="711"/>
      <c r="C41" s="712" t="s">
        <v>22</v>
      </c>
      <c r="D41" s="713">
        <v>4</v>
      </c>
      <c r="E41" s="714">
        <v>2</v>
      </c>
      <c r="F41" s="713">
        <v>0</v>
      </c>
      <c r="G41" s="715">
        <v>2</v>
      </c>
    </row>
    <row r="42" spans="2:7" ht="14.25" x14ac:dyDescent="0.2">
      <c r="B42" s="711"/>
      <c r="C42" s="712" t="s">
        <v>23</v>
      </c>
      <c r="D42" s="713">
        <v>5</v>
      </c>
      <c r="E42" s="714">
        <v>4</v>
      </c>
      <c r="F42" s="713">
        <v>0</v>
      </c>
      <c r="G42" s="715">
        <v>1</v>
      </c>
    </row>
    <row r="43" spans="2:7" ht="14.25" x14ac:dyDescent="0.2">
      <c r="B43" s="711"/>
      <c r="C43" s="712" t="s">
        <v>24</v>
      </c>
      <c r="D43" s="713">
        <v>4</v>
      </c>
      <c r="E43" s="714">
        <v>2</v>
      </c>
      <c r="F43" s="713">
        <v>0</v>
      </c>
      <c r="G43" s="715">
        <v>2</v>
      </c>
    </row>
    <row r="44" spans="2:7" ht="15" x14ac:dyDescent="0.25">
      <c r="B44" s="719">
        <v>10</v>
      </c>
      <c r="C44" s="720" t="s">
        <v>25</v>
      </c>
      <c r="D44" s="669">
        <v>13</v>
      </c>
      <c r="E44" s="672">
        <v>8</v>
      </c>
      <c r="F44" s="669">
        <v>0</v>
      </c>
      <c r="G44" s="721">
        <v>5</v>
      </c>
    </row>
    <row r="45" spans="2:7" ht="14.25" x14ac:dyDescent="0.2">
      <c r="B45" s="706"/>
      <c r="C45" s="707" t="s">
        <v>22</v>
      </c>
      <c r="D45" s="708">
        <v>0</v>
      </c>
      <c r="E45" s="709">
        <v>0</v>
      </c>
      <c r="F45" s="708">
        <v>0</v>
      </c>
      <c r="G45" s="710">
        <v>0</v>
      </c>
    </row>
    <row r="46" spans="2:7" ht="14.25" x14ac:dyDescent="0.2">
      <c r="B46" s="711"/>
      <c r="C46" s="712" t="s">
        <v>23</v>
      </c>
      <c r="D46" s="713">
        <v>0</v>
      </c>
      <c r="E46" s="714">
        <v>0</v>
      </c>
      <c r="F46" s="713">
        <v>0</v>
      </c>
      <c r="G46" s="715">
        <v>0</v>
      </c>
    </row>
    <row r="47" spans="2:7" ht="14.25" x14ac:dyDescent="0.2">
      <c r="B47" s="711"/>
      <c r="C47" s="712" t="s">
        <v>24</v>
      </c>
      <c r="D47" s="713">
        <v>0</v>
      </c>
      <c r="E47" s="714">
        <v>0</v>
      </c>
      <c r="F47" s="713">
        <v>0</v>
      </c>
      <c r="G47" s="715">
        <v>0</v>
      </c>
    </row>
    <row r="48" spans="2:7" ht="15" x14ac:dyDescent="0.25">
      <c r="B48" s="716">
        <v>11</v>
      </c>
      <c r="C48" s="717" t="s">
        <v>25</v>
      </c>
      <c r="D48" s="670">
        <v>0</v>
      </c>
      <c r="E48" s="671">
        <v>0</v>
      </c>
      <c r="F48" s="670">
        <v>0</v>
      </c>
      <c r="G48" s="718">
        <v>0</v>
      </c>
    </row>
    <row r="49" spans="2:8" ht="14.25" x14ac:dyDescent="0.2">
      <c r="B49" s="711"/>
      <c r="C49" s="712" t="s">
        <v>22</v>
      </c>
      <c r="D49" s="713">
        <v>0</v>
      </c>
      <c r="E49" s="714">
        <v>0</v>
      </c>
      <c r="F49" s="713">
        <v>0</v>
      </c>
      <c r="G49" s="715">
        <v>0</v>
      </c>
    </row>
    <row r="50" spans="2:8" ht="14.25" x14ac:dyDescent="0.2">
      <c r="B50" s="711"/>
      <c r="C50" s="712" t="s">
        <v>23</v>
      </c>
      <c r="D50" s="713">
        <v>0</v>
      </c>
      <c r="E50" s="714">
        <v>0</v>
      </c>
      <c r="F50" s="713">
        <v>0</v>
      </c>
      <c r="G50" s="715">
        <v>0</v>
      </c>
    </row>
    <row r="51" spans="2:8" ht="14.25" x14ac:dyDescent="0.2">
      <c r="B51" s="711"/>
      <c r="C51" s="712" t="s">
        <v>24</v>
      </c>
      <c r="D51" s="713">
        <v>0</v>
      </c>
      <c r="E51" s="714">
        <v>0</v>
      </c>
      <c r="F51" s="713">
        <v>0</v>
      </c>
      <c r="G51" s="715">
        <v>0</v>
      </c>
    </row>
    <row r="52" spans="2:8" ht="15" x14ac:dyDescent="0.25">
      <c r="B52" s="716">
        <v>12</v>
      </c>
      <c r="C52" s="717" t="s">
        <v>25</v>
      </c>
      <c r="D52" s="670">
        <v>0</v>
      </c>
      <c r="E52" s="671">
        <v>0</v>
      </c>
      <c r="F52" s="670">
        <v>0</v>
      </c>
      <c r="G52" s="718">
        <v>0</v>
      </c>
    </row>
    <row r="53" spans="2:8" x14ac:dyDescent="0.2">
      <c r="B53" s="8"/>
      <c r="C53" s="8"/>
      <c r="D53" s="8"/>
      <c r="E53" s="8"/>
      <c r="F53" s="8"/>
      <c r="G53" s="35"/>
      <c r="H53" s="63"/>
    </row>
    <row r="54" spans="2:8" ht="18.75" x14ac:dyDescent="0.3">
      <c r="B54" s="248" t="s">
        <v>516</v>
      </c>
      <c r="C54" s="8"/>
      <c r="D54" s="8"/>
      <c r="E54" s="8"/>
      <c r="F54" s="8"/>
      <c r="G54" s="362" t="s">
        <v>545</v>
      </c>
    </row>
    <row r="55" spans="2:8" x14ac:dyDescent="0.2">
      <c r="B55" s="129" t="s">
        <v>0</v>
      </c>
      <c r="C55" s="130" t="s">
        <v>1</v>
      </c>
      <c r="D55" s="131" t="s">
        <v>33</v>
      </c>
      <c r="E55" s="136" t="s">
        <v>3</v>
      </c>
      <c r="F55" s="134" t="s">
        <v>6</v>
      </c>
      <c r="G55" s="134" t="s">
        <v>7</v>
      </c>
    </row>
    <row r="56" spans="2:8" x14ac:dyDescent="0.2">
      <c r="B56" s="150" t="s">
        <v>11</v>
      </c>
      <c r="C56" s="151" t="s">
        <v>12</v>
      </c>
      <c r="D56" s="152" t="s">
        <v>13</v>
      </c>
      <c r="E56" s="153" t="s">
        <v>14</v>
      </c>
      <c r="F56" s="154" t="s">
        <v>17</v>
      </c>
      <c r="G56" s="154" t="s">
        <v>18</v>
      </c>
    </row>
    <row r="57" spans="2:8" ht="15" x14ac:dyDescent="0.2">
      <c r="B57" s="155" t="s">
        <v>28</v>
      </c>
      <c r="C57" s="598" t="s">
        <v>22</v>
      </c>
      <c r="D57" s="663">
        <v>43</v>
      </c>
      <c r="E57" s="692">
        <v>24</v>
      </c>
      <c r="F57" s="663">
        <v>3</v>
      </c>
      <c r="G57" s="664">
        <v>16</v>
      </c>
    </row>
    <row r="58" spans="2:8" ht="15" x14ac:dyDescent="0.2">
      <c r="B58" s="147" t="s">
        <v>29</v>
      </c>
      <c r="C58" s="592" t="s">
        <v>23</v>
      </c>
      <c r="D58" s="395">
        <v>96</v>
      </c>
      <c r="E58" s="459">
        <v>51</v>
      </c>
      <c r="F58" s="395">
        <v>24</v>
      </c>
      <c r="G58" s="396">
        <v>21</v>
      </c>
    </row>
    <row r="59" spans="2:8" ht="15" x14ac:dyDescent="0.2">
      <c r="B59" s="148" t="s">
        <v>19</v>
      </c>
      <c r="C59" s="593" t="s">
        <v>24</v>
      </c>
      <c r="D59" s="397">
        <v>113</v>
      </c>
      <c r="E59" s="460">
        <v>66</v>
      </c>
      <c r="F59" s="397">
        <v>12</v>
      </c>
      <c r="G59" s="398">
        <v>35</v>
      </c>
    </row>
    <row r="60" spans="2:8" ht="18.75" x14ac:dyDescent="0.3">
      <c r="B60" s="149" t="s">
        <v>30</v>
      </c>
      <c r="C60" s="128" t="s">
        <v>25</v>
      </c>
      <c r="D60" s="405">
        <v>252</v>
      </c>
      <c r="E60" s="693">
        <v>141</v>
      </c>
      <c r="F60" s="405">
        <v>39</v>
      </c>
      <c r="G60" s="406">
        <v>72</v>
      </c>
    </row>
    <row r="61" spans="2:8" x14ac:dyDescent="0.2">
      <c r="B61" s="13"/>
      <c r="C61" s="8"/>
      <c r="D61" s="8"/>
      <c r="E61" s="9"/>
      <c r="F61" s="14"/>
      <c r="G61" s="8"/>
    </row>
    <row r="62" spans="2:8" x14ac:dyDescent="0.2">
      <c r="B62" s="8"/>
      <c r="C62" s="8"/>
      <c r="D62" s="8"/>
      <c r="E62" s="9"/>
      <c r="F62" s="13"/>
      <c r="G62" s="8"/>
    </row>
    <row r="63" spans="2:8" x14ac:dyDescent="0.2">
      <c r="F63" s="5" t="s">
        <v>32</v>
      </c>
      <c r="G63" s="8"/>
    </row>
    <row r="64" spans="2:8" x14ac:dyDescent="0.2">
      <c r="B64" s="5" t="s">
        <v>31</v>
      </c>
      <c r="E64" s="2"/>
      <c r="F64" s="2"/>
      <c r="G64" s="8"/>
    </row>
    <row r="65" spans="2:16" x14ac:dyDescent="0.2">
      <c r="B65" s="282" t="s">
        <v>491</v>
      </c>
      <c r="E65" s="2"/>
      <c r="F65" s="2"/>
    </row>
    <row r="69" spans="2:16" x14ac:dyDescent="0.2">
      <c r="O69" s="2"/>
      <c r="P69" s="2"/>
    </row>
    <row r="70" spans="2:16" x14ac:dyDescent="0.2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8.85546875" customWidth="1"/>
    <col min="6" max="6" width="12.42578125" bestFit="1" customWidth="1"/>
    <col min="7" max="7" width="10.85546875" customWidth="1"/>
    <col min="8" max="8" width="9.28515625" customWidth="1"/>
    <col min="9" max="9" width="9.7109375" customWidth="1"/>
    <col min="10" max="10" width="9.42578125" customWidth="1"/>
    <col min="11" max="11" width="9.28515625" customWidth="1"/>
    <col min="12" max="13" width="10.7109375" customWidth="1"/>
    <col min="14" max="14" width="10.140625" customWidth="1"/>
    <col min="15" max="15" width="12.28515625" customWidth="1"/>
    <col min="16" max="16" width="8.85546875" customWidth="1"/>
    <col min="17" max="17" width="12.5703125" customWidth="1"/>
  </cols>
  <sheetData>
    <row r="1" spans="1:17" ht="15.75" x14ac:dyDescent="0.25">
      <c r="A1" s="29" t="s">
        <v>519</v>
      </c>
    </row>
    <row r="2" spans="1:17" ht="20.25" x14ac:dyDescent="0.3">
      <c r="A2" s="30" t="s">
        <v>520</v>
      </c>
      <c r="Q2" s="777" t="str">
        <f>'R1 2025'!P4</f>
        <v>2025-10</v>
      </c>
    </row>
    <row r="3" spans="1:17" ht="13.15" customHeight="1" x14ac:dyDescent="0.2">
      <c r="A3" s="201" t="s">
        <v>0</v>
      </c>
      <c r="B3" s="624" t="s">
        <v>34</v>
      </c>
      <c r="C3" s="978" t="s">
        <v>35</v>
      </c>
      <c r="D3" s="979"/>
      <c r="E3" s="980"/>
      <c r="F3" s="978" t="s">
        <v>36</v>
      </c>
      <c r="G3" s="979"/>
      <c r="H3" s="980"/>
      <c r="I3" s="978" t="s">
        <v>37</v>
      </c>
      <c r="J3" s="979"/>
      <c r="K3" s="980"/>
      <c r="L3" s="978" t="s">
        <v>38</v>
      </c>
      <c r="M3" s="979"/>
      <c r="N3" s="980"/>
      <c r="O3" s="978" t="s">
        <v>39</v>
      </c>
      <c r="P3" s="979"/>
      <c r="Q3" s="980"/>
    </row>
    <row r="4" spans="1:17" x14ac:dyDescent="0.2">
      <c r="A4" s="543" t="s">
        <v>11</v>
      </c>
      <c r="B4" s="625" t="s">
        <v>40</v>
      </c>
      <c r="C4" s="629" t="s">
        <v>41</v>
      </c>
      <c r="D4" s="627" t="s">
        <v>42</v>
      </c>
      <c r="E4" s="630" t="s">
        <v>43</v>
      </c>
      <c r="F4" s="626" t="s">
        <v>41</v>
      </c>
      <c r="G4" s="627" t="s">
        <v>42</v>
      </c>
      <c r="H4" s="628" t="s">
        <v>43</v>
      </c>
      <c r="I4" s="629" t="s">
        <v>41</v>
      </c>
      <c r="J4" s="627" t="s">
        <v>42</v>
      </c>
      <c r="K4" s="667" t="s">
        <v>43</v>
      </c>
      <c r="L4" s="626" t="s">
        <v>41</v>
      </c>
      <c r="M4" s="627" t="s">
        <v>42</v>
      </c>
      <c r="N4" s="628" t="s">
        <v>43</v>
      </c>
      <c r="O4" s="629" t="s">
        <v>41</v>
      </c>
      <c r="P4" s="627" t="s">
        <v>42</v>
      </c>
      <c r="Q4" s="668" t="s">
        <v>43</v>
      </c>
    </row>
    <row r="5" spans="1:17" ht="18" x14ac:dyDescent="0.25">
      <c r="A5" s="76"/>
      <c r="B5" s="70" t="s">
        <v>44</v>
      </c>
      <c r="C5" s="732">
        <v>5</v>
      </c>
      <c r="D5" s="732">
        <v>2</v>
      </c>
      <c r="E5" s="116">
        <v>40</v>
      </c>
      <c r="F5" s="731">
        <v>25</v>
      </c>
      <c r="G5" s="732">
        <v>16</v>
      </c>
      <c r="H5" s="117">
        <v>64</v>
      </c>
      <c r="I5" s="732">
        <v>6</v>
      </c>
      <c r="J5" s="732">
        <v>6</v>
      </c>
      <c r="K5" s="118">
        <v>100</v>
      </c>
      <c r="L5" s="731">
        <v>19</v>
      </c>
      <c r="M5" s="732">
        <v>0</v>
      </c>
      <c r="N5" s="117">
        <v>0</v>
      </c>
      <c r="O5" s="737">
        <v>50</v>
      </c>
      <c r="P5" s="738">
        <v>22</v>
      </c>
      <c r="Q5" s="803">
        <v>44</v>
      </c>
    </row>
    <row r="6" spans="1:17" ht="18" x14ac:dyDescent="0.25">
      <c r="A6" s="51"/>
      <c r="B6" s="69" t="s">
        <v>23</v>
      </c>
      <c r="C6" s="734">
        <v>8</v>
      </c>
      <c r="D6" s="734">
        <v>6</v>
      </c>
      <c r="E6" s="16">
        <v>75</v>
      </c>
      <c r="F6" s="733">
        <v>42</v>
      </c>
      <c r="G6" s="734">
        <v>42</v>
      </c>
      <c r="H6" s="72">
        <v>100</v>
      </c>
      <c r="I6" s="734">
        <v>82</v>
      </c>
      <c r="J6" s="734">
        <v>35</v>
      </c>
      <c r="K6" s="68">
        <v>42.68292682926829</v>
      </c>
      <c r="L6" s="733">
        <v>14</v>
      </c>
      <c r="M6" s="734">
        <v>0</v>
      </c>
      <c r="N6" s="72">
        <v>0</v>
      </c>
      <c r="O6" s="739">
        <v>138</v>
      </c>
      <c r="P6" s="740">
        <v>77</v>
      </c>
      <c r="Q6" s="804">
        <v>55.79710144927536</v>
      </c>
    </row>
    <row r="7" spans="1:17" ht="18" x14ac:dyDescent="0.25">
      <c r="A7" s="51"/>
      <c r="B7" s="69" t="s">
        <v>24</v>
      </c>
      <c r="C7" s="734">
        <v>10</v>
      </c>
      <c r="D7" s="734">
        <v>4</v>
      </c>
      <c r="E7" s="16">
        <v>40</v>
      </c>
      <c r="F7" s="733">
        <v>42</v>
      </c>
      <c r="G7" s="734">
        <v>11</v>
      </c>
      <c r="H7" s="72">
        <v>26.19047619047619</v>
      </c>
      <c r="I7" s="734">
        <v>41</v>
      </c>
      <c r="J7" s="734">
        <v>41</v>
      </c>
      <c r="K7" s="68">
        <v>100</v>
      </c>
      <c r="L7" s="733">
        <v>58</v>
      </c>
      <c r="M7" s="734">
        <v>7</v>
      </c>
      <c r="N7" s="72">
        <v>12.068965517241379</v>
      </c>
      <c r="O7" s="739">
        <v>141</v>
      </c>
      <c r="P7" s="740">
        <v>59</v>
      </c>
      <c r="Q7" s="804">
        <v>41.843971631205676</v>
      </c>
    </row>
    <row r="8" spans="1:17" ht="18" x14ac:dyDescent="0.25">
      <c r="A8" s="64">
        <v>1</v>
      </c>
      <c r="B8" s="71" t="s">
        <v>25</v>
      </c>
      <c r="C8" s="66">
        <v>23</v>
      </c>
      <c r="D8" s="66">
        <v>12</v>
      </c>
      <c r="E8" s="65">
        <v>52.173913043478258</v>
      </c>
      <c r="F8" s="735">
        <v>109</v>
      </c>
      <c r="G8" s="66">
        <v>69</v>
      </c>
      <c r="H8" s="73">
        <v>63.302752293577981</v>
      </c>
      <c r="I8" s="66">
        <v>129</v>
      </c>
      <c r="J8" s="66">
        <v>82</v>
      </c>
      <c r="K8" s="65">
        <v>63.565891472868216</v>
      </c>
      <c r="L8" s="735">
        <v>91</v>
      </c>
      <c r="M8" s="66">
        <v>7</v>
      </c>
      <c r="N8" s="73">
        <v>7.6923076923076925</v>
      </c>
      <c r="O8" s="683">
        <v>329</v>
      </c>
      <c r="P8" s="683">
        <v>158</v>
      </c>
      <c r="Q8" s="67">
        <v>48.024316109422493</v>
      </c>
    </row>
    <row r="9" spans="1:17" ht="18" x14ac:dyDescent="0.25">
      <c r="A9" s="51"/>
      <c r="B9" s="69" t="s">
        <v>44</v>
      </c>
      <c r="C9" s="734">
        <v>6</v>
      </c>
      <c r="D9" s="734">
        <v>4</v>
      </c>
      <c r="E9" s="16">
        <v>66.666666666666671</v>
      </c>
      <c r="F9" s="733">
        <v>57</v>
      </c>
      <c r="G9" s="734">
        <v>18</v>
      </c>
      <c r="H9" s="72">
        <v>31.578947368421051</v>
      </c>
      <c r="I9" s="734">
        <v>35</v>
      </c>
      <c r="J9" s="734">
        <v>0</v>
      </c>
      <c r="K9" s="68">
        <v>0</v>
      </c>
      <c r="L9" s="733">
        <v>7</v>
      </c>
      <c r="M9" s="734">
        <v>7</v>
      </c>
      <c r="N9" s="72">
        <v>100</v>
      </c>
      <c r="O9" s="739">
        <v>99</v>
      </c>
      <c r="P9" s="740">
        <v>25</v>
      </c>
      <c r="Q9" s="804">
        <v>25.252525252525253</v>
      </c>
    </row>
    <row r="10" spans="1:17" ht="18" x14ac:dyDescent="0.25">
      <c r="A10" s="51"/>
      <c r="B10" s="69" t="s">
        <v>23</v>
      </c>
      <c r="C10" s="734">
        <v>14</v>
      </c>
      <c r="D10" s="734">
        <v>10</v>
      </c>
      <c r="E10" s="16">
        <v>71.428571428571431</v>
      </c>
      <c r="F10" s="733">
        <v>290</v>
      </c>
      <c r="G10" s="734">
        <v>93</v>
      </c>
      <c r="H10" s="72">
        <v>32.068965517241381</v>
      </c>
      <c r="I10" s="734">
        <v>269</v>
      </c>
      <c r="J10" s="734">
        <v>5</v>
      </c>
      <c r="K10" s="68">
        <v>1.8587360594795539</v>
      </c>
      <c r="L10" s="733">
        <v>15</v>
      </c>
      <c r="M10" s="734">
        <v>15</v>
      </c>
      <c r="N10" s="72">
        <v>100</v>
      </c>
      <c r="O10" s="739">
        <v>574</v>
      </c>
      <c r="P10" s="740">
        <v>113</v>
      </c>
      <c r="Q10" s="804">
        <v>19.686411149825783</v>
      </c>
    </row>
    <row r="11" spans="1:17" ht="18" x14ac:dyDescent="0.25">
      <c r="A11" s="51"/>
      <c r="B11" s="69" t="s">
        <v>24</v>
      </c>
      <c r="C11" s="734">
        <v>10</v>
      </c>
      <c r="D11" s="734">
        <v>2</v>
      </c>
      <c r="E11" s="16">
        <v>20</v>
      </c>
      <c r="F11" s="733">
        <v>236</v>
      </c>
      <c r="G11" s="734">
        <v>13</v>
      </c>
      <c r="H11" s="72">
        <v>5.5084745762711869</v>
      </c>
      <c r="I11" s="734">
        <v>24</v>
      </c>
      <c r="J11" s="734">
        <v>6</v>
      </c>
      <c r="K11" s="68">
        <v>25</v>
      </c>
      <c r="L11" s="733">
        <v>10</v>
      </c>
      <c r="M11" s="734">
        <v>0</v>
      </c>
      <c r="N11" s="72">
        <v>0</v>
      </c>
      <c r="O11" s="739">
        <v>270</v>
      </c>
      <c r="P11" s="740">
        <v>19</v>
      </c>
      <c r="Q11" s="804">
        <v>7.0370370370370372</v>
      </c>
    </row>
    <row r="12" spans="1:17" ht="18" x14ac:dyDescent="0.25">
      <c r="A12" s="110">
        <v>2</v>
      </c>
      <c r="B12" s="111" t="s">
        <v>25</v>
      </c>
      <c r="C12" s="114">
        <v>30</v>
      </c>
      <c r="D12" s="114">
        <v>16</v>
      </c>
      <c r="E12" s="112">
        <v>53.333333333333336</v>
      </c>
      <c r="F12" s="736">
        <v>583</v>
      </c>
      <c r="G12" s="114">
        <v>124</v>
      </c>
      <c r="H12" s="113">
        <v>21.269296740994854</v>
      </c>
      <c r="I12" s="114">
        <v>328</v>
      </c>
      <c r="J12" s="114">
        <v>11</v>
      </c>
      <c r="K12" s="112">
        <v>3.3536585365853657</v>
      </c>
      <c r="L12" s="736">
        <v>32</v>
      </c>
      <c r="M12" s="114">
        <v>22</v>
      </c>
      <c r="N12" s="113">
        <v>68.75</v>
      </c>
      <c r="O12" s="740">
        <v>943</v>
      </c>
      <c r="P12" s="740">
        <v>157</v>
      </c>
      <c r="Q12" s="115">
        <v>16.648992576882289</v>
      </c>
    </row>
    <row r="13" spans="1:17" ht="18" x14ac:dyDescent="0.25">
      <c r="A13" s="76"/>
      <c r="B13" s="70" t="s">
        <v>44</v>
      </c>
      <c r="C13" s="673">
        <v>4</v>
      </c>
      <c r="D13" s="673">
        <v>3</v>
      </c>
      <c r="E13" s="116">
        <v>75</v>
      </c>
      <c r="F13" s="731">
        <v>69</v>
      </c>
      <c r="G13" s="732">
        <v>0</v>
      </c>
      <c r="H13" s="117">
        <v>0</v>
      </c>
      <c r="I13" s="732">
        <v>0</v>
      </c>
      <c r="J13" s="732">
        <v>0</v>
      </c>
      <c r="K13" s="118" t="s">
        <v>461</v>
      </c>
      <c r="L13" s="731">
        <v>51</v>
      </c>
      <c r="M13" s="732">
        <v>51</v>
      </c>
      <c r="N13" s="117">
        <v>100</v>
      </c>
      <c r="O13" s="737">
        <v>120</v>
      </c>
      <c r="P13" s="738">
        <v>51</v>
      </c>
      <c r="Q13" s="803">
        <v>42.5</v>
      </c>
    </row>
    <row r="14" spans="1:17" ht="18" x14ac:dyDescent="0.25">
      <c r="A14" s="51"/>
      <c r="B14" s="69" t="s">
        <v>23</v>
      </c>
      <c r="C14" s="674">
        <v>6</v>
      </c>
      <c r="D14" s="674">
        <v>4</v>
      </c>
      <c r="E14" s="16">
        <v>66.666666666666671</v>
      </c>
      <c r="F14" s="733">
        <v>54</v>
      </c>
      <c r="G14" s="734">
        <v>50</v>
      </c>
      <c r="H14" s="72">
        <v>92.592592592592595</v>
      </c>
      <c r="I14" s="734">
        <v>12</v>
      </c>
      <c r="J14" s="734">
        <v>12</v>
      </c>
      <c r="K14" s="68">
        <v>100</v>
      </c>
      <c r="L14" s="733">
        <v>17</v>
      </c>
      <c r="M14" s="734">
        <v>0</v>
      </c>
      <c r="N14" s="72">
        <v>0</v>
      </c>
      <c r="O14" s="739">
        <v>83</v>
      </c>
      <c r="P14" s="740">
        <v>62</v>
      </c>
      <c r="Q14" s="804">
        <v>74.698795180722897</v>
      </c>
    </row>
    <row r="15" spans="1:17" ht="18" x14ac:dyDescent="0.25">
      <c r="A15" s="51"/>
      <c r="B15" s="69" t="s">
        <v>24</v>
      </c>
      <c r="C15" s="674">
        <v>9</v>
      </c>
      <c r="D15" s="674">
        <v>4</v>
      </c>
      <c r="E15" s="16">
        <v>44.444444444444443</v>
      </c>
      <c r="F15" s="733">
        <v>44</v>
      </c>
      <c r="G15" s="734">
        <v>12</v>
      </c>
      <c r="H15" s="72">
        <v>27.272727272727273</v>
      </c>
      <c r="I15" s="734">
        <v>0</v>
      </c>
      <c r="J15" s="734">
        <v>0</v>
      </c>
      <c r="K15" s="68" t="s">
        <v>461</v>
      </c>
      <c r="L15" s="733">
        <v>38</v>
      </c>
      <c r="M15" s="734">
        <v>22</v>
      </c>
      <c r="N15" s="72">
        <v>57.89473684210526</v>
      </c>
      <c r="O15" s="739">
        <v>82</v>
      </c>
      <c r="P15" s="740">
        <v>34</v>
      </c>
      <c r="Q15" s="804">
        <v>41.463414634146339</v>
      </c>
    </row>
    <row r="16" spans="1:17" ht="18" x14ac:dyDescent="0.25">
      <c r="A16" s="64">
        <v>3</v>
      </c>
      <c r="B16" s="71" t="s">
        <v>25</v>
      </c>
      <c r="C16" s="66">
        <v>19</v>
      </c>
      <c r="D16" s="66">
        <v>11</v>
      </c>
      <c r="E16" s="65">
        <v>57.89473684210526</v>
      </c>
      <c r="F16" s="735">
        <v>167</v>
      </c>
      <c r="G16" s="66">
        <v>62</v>
      </c>
      <c r="H16" s="73">
        <v>37.125748502994014</v>
      </c>
      <c r="I16" s="66">
        <v>12</v>
      </c>
      <c r="J16" s="66">
        <v>12</v>
      </c>
      <c r="K16" s="65">
        <v>100</v>
      </c>
      <c r="L16" s="735">
        <v>106</v>
      </c>
      <c r="M16" s="66">
        <v>73</v>
      </c>
      <c r="N16" s="73">
        <v>68.867924528301884</v>
      </c>
      <c r="O16" s="683">
        <v>285</v>
      </c>
      <c r="P16" s="683">
        <v>147</v>
      </c>
      <c r="Q16" s="67">
        <v>51.578947368421055</v>
      </c>
    </row>
    <row r="17" spans="1:17" ht="18" x14ac:dyDescent="0.25">
      <c r="A17" s="51"/>
      <c r="B17" s="69" t="s">
        <v>44</v>
      </c>
      <c r="C17" s="674">
        <v>6</v>
      </c>
      <c r="D17" s="674">
        <v>5</v>
      </c>
      <c r="E17" s="16">
        <v>83.333333333333329</v>
      </c>
      <c r="F17" s="733">
        <v>39</v>
      </c>
      <c r="G17" s="734">
        <v>39</v>
      </c>
      <c r="H17" s="72">
        <v>100</v>
      </c>
      <c r="I17" s="734">
        <v>6</v>
      </c>
      <c r="J17" s="734">
        <v>6</v>
      </c>
      <c r="K17" s="68">
        <v>100</v>
      </c>
      <c r="L17" s="733">
        <v>161</v>
      </c>
      <c r="M17" s="734">
        <v>0</v>
      </c>
      <c r="N17" s="72">
        <v>0</v>
      </c>
      <c r="O17" s="739">
        <v>206</v>
      </c>
      <c r="P17" s="740">
        <v>45</v>
      </c>
      <c r="Q17" s="804">
        <v>21.844660194174757</v>
      </c>
    </row>
    <row r="18" spans="1:17" ht="18" x14ac:dyDescent="0.25">
      <c r="A18" s="51"/>
      <c r="B18" s="69" t="s">
        <v>23</v>
      </c>
      <c r="C18" s="674">
        <v>9</v>
      </c>
      <c r="D18" s="674">
        <v>8</v>
      </c>
      <c r="E18" s="16">
        <v>88.888888888888886</v>
      </c>
      <c r="F18" s="733">
        <v>47</v>
      </c>
      <c r="G18" s="734">
        <v>47</v>
      </c>
      <c r="H18" s="72">
        <v>100</v>
      </c>
      <c r="I18" s="734">
        <v>81</v>
      </c>
      <c r="J18" s="734">
        <v>81</v>
      </c>
      <c r="K18" s="68">
        <v>100</v>
      </c>
      <c r="L18" s="733">
        <v>46</v>
      </c>
      <c r="M18" s="734">
        <v>31</v>
      </c>
      <c r="N18" s="72">
        <v>67.391304347826093</v>
      </c>
      <c r="O18" s="739">
        <v>174</v>
      </c>
      <c r="P18" s="740">
        <v>159</v>
      </c>
      <c r="Q18" s="804">
        <v>91.379310344827587</v>
      </c>
    </row>
    <row r="19" spans="1:17" ht="18" x14ac:dyDescent="0.25">
      <c r="A19" s="51"/>
      <c r="B19" s="69" t="s">
        <v>24</v>
      </c>
      <c r="C19" s="674">
        <v>9</v>
      </c>
      <c r="D19" s="674">
        <v>7</v>
      </c>
      <c r="E19" s="16">
        <v>77.777777777777771</v>
      </c>
      <c r="F19" s="733">
        <v>139</v>
      </c>
      <c r="G19" s="734">
        <v>74</v>
      </c>
      <c r="H19" s="72">
        <v>53.237410071942449</v>
      </c>
      <c r="I19" s="734">
        <v>4</v>
      </c>
      <c r="J19" s="734">
        <v>4</v>
      </c>
      <c r="K19" s="68">
        <v>100</v>
      </c>
      <c r="L19" s="733">
        <v>31</v>
      </c>
      <c r="M19" s="734">
        <v>31</v>
      </c>
      <c r="N19" s="72">
        <v>100</v>
      </c>
      <c r="O19" s="739">
        <v>174</v>
      </c>
      <c r="P19" s="740">
        <v>109</v>
      </c>
      <c r="Q19" s="804">
        <v>62.643678160919542</v>
      </c>
    </row>
    <row r="20" spans="1:17" ht="18" x14ac:dyDescent="0.25">
      <c r="A20" s="110">
        <v>4</v>
      </c>
      <c r="B20" s="111" t="s">
        <v>25</v>
      </c>
      <c r="C20" s="114">
        <v>24</v>
      </c>
      <c r="D20" s="114">
        <v>20</v>
      </c>
      <c r="E20" s="112">
        <v>83.333333333333329</v>
      </c>
      <c r="F20" s="736">
        <v>225</v>
      </c>
      <c r="G20" s="114">
        <v>160</v>
      </c>
      <c r="H20" s="113">
        <v>71.111111111111114</v>
      </c>
      <c r="I20" s="114">
        <v>91</v>
      </c>
      <c r="J20" s="114">
        <v>91</v>
      </c>
      <c r="K20" s="112">
        <v>100</v>
      </c>
      <c r="L20" s="736">
        <v>238</v>
      </c>
      <c r="M20" s="114">
        <v>62</v>
      </c>
      <c r="N20" s="113">
        <v>26.050420168067227</v>
      </c>
      <c r="O20" s="740">
        <v>554</v>
      </c>
      <c r="P20" s="740">
        <v>313</v>
      </c>
      <c r="Q20" s="115">
        <v>56.498194945848375</v>
      </c>
    </row>
    <row r="21" spans="1:17" ht="18" x14ac:dyDescent="0.25">
      <c r="A21" s="76"/>
      <c r="B21" s="70" t="s">
        <v>44</v>
      </c>
      <c r="C21" s="673">
        <v>3</v>
      </c>
      <c r="D21" s="673">
        <v>2</v>
      </c>
      <c r="E21" s="116">
        <v>66.666666666666671</v>
      </c>
      <c r="F21" s="731">
        <v>0</v>
      </c>
      <c r="G21" s="732">
        <v>0</v>
      </c>
      <c r="H21" s="117" t="s">
        <v>461</v>
      </c>
      <c r="I21" s="732">
        <v>0</v>
      </c>
      <c r="J21" s="732">
        <v>0</v>
      </c>
      <c r="K21" s="118" t="s">
        <v>461</v>
      </c>
      <c r="L21" s="731">
        <v>27</v>
      </c>
      <c r="M21" s="732">
        <v>12</v>
      </c>
      <c r="N21" s="117">
        <v>44.444444444444443</v>
      </c>
      <c r="O21" s="737">
        <v>27</v>
      </c>
      <c r="P21" s="738">
        <v>12</v>
      </c>
      <c r="Q21" s="803">
        <v>44.444444444444443</v>
      </c>
    </row>
    <row r="22" spans="1:17" ht="18" x14ac:dyDescent="0.25">
      <c r="A22" s="51"/>
      <c r="B22" s="69" t="s">
        <v>23</v>
      </c>
      <c r="C22" s="674">
        <v>20</v>
      </c>
      <c r="D22" s="674">
        <v>9</v>
      </c>
      <c r="E22" s="16">
        <v>45</v>
      </c>
      <c r="F22" s="733">
        <v>215</v>
      </c>
      <c r="G22" s="734">
        <v>38</v>
      </c>
      <c r="H22" s="72">
        <v>17.674418604651162</v>
      </c>
      <c r="I22" s="734">
        <v>163</v>
      </c>
      <c r="J22" s="734">
        <v>21</v>
      </c>
      <c r="K22" s="68">
        <v>12.883435582822086</v>
      </c>
      <c r="L22" s="733">
        <v>48</v>
      </c>
      <c r="M22" s="734">
        <v>34</v>
      </c>
      <c r="N22" s="72">
        <v>70.833333333333329</v>
      </c>
      <c r="O22" s="739">
        <v>426</v>
      </c>
      <c r="P22" s="740">
        <v>93</v>
      </c>
      <c r="Q22" s="804">
        <v>21.830985915492956</v>
      </c>
    </row>
    <row r="23" spans="1:17" ht="18" x14ac:dyDescent="0.25">
      <c r="A23" s="51"/>
      <c r="B23" s="69" t="s">
        <v>24</v>
      </c>
      <c r="C23" s="674">
        <v>13</v>
      </c>
      <c r="D23" s="674">
        <v>3</v>
      </c>
      <c r="E23" s="16">
        <v>23.076923076923077</v>
      </c>
      <c r="F23" s="733">
        <v>271</v>
      </c>
      <c r="G23" s="734">
        <v>0</v>
      </c>
      <c r="H23" s="72">
        <v>0</v>
      </c>
      <c r="I23" s="734">
        <v>133</v>
      </c>
      <c r="J23" s="734">
        <v>3</v>
      </c>
      <c r="K23" s="68">
        <v>2.255639097744361</v>
      </c>
      <c r="L23" s="733">
        <v>89</v>
      </c>
      <c r="M23" s="734">
        <v>28</v>
      </c>
      <c r="N23" s="72">
        <v>31.460674157303369</v>
      </c>
      <c r="O23" s="739">
        <v>493</v>
      </c>
      <c r="P23" s="740">
        <v>31</v>
      </c>
      <c r="Q23" s="804">
        <v>6.2880324543610548</v>
      </c>
    </row>
    <row r="24" spans="1:17" ht="18" x14ac:dyDescent="0.25">
      <c r="A24" s="64">
        <v>5</v>
      </c>
      <c r="B24" s="71" t="s">
        <v>25</v>
      </c>
      <c r="C24" s="66">
        <v>36</v>
      </c>
      <c r="D24" s="66">
        <v>14</v>
      </c>
      <c r="E24" s="65">
        <v>38.888888888888886</v>
      </c>
      <c r="F24" s="735">
        <v>486</v>
      </c>
      <c r="G24" s="66">
        <v>38</v>
      </c>
      <c r="H24" s="73">
        <v>7.8189300411522638</v>
      </c>
      <c r="I24" s="66">
        <v>296</v>
      </c>
      <c r="J24" s="66">
        <v>24</v>
      </c>
      <c r="K24" s="65">
        <v>8.1081081081081088</v>
      </c>
      <c r="L24" s="735">
        <v>164</v>
      </c>
      <c r="M24" s="66">
        <v>74</v>
      </c>
      <c r="N24" s="73">
        <v>45.121951219512198</v>
      </c>
      <c r="O24" s="683">
        <v>946</v>
      </c>
      <c r="P24" s="683">
        <v>136</v>
      </c>
      <c r="Q24" s="67">
        <v>14.376321353065538</v>
      </c>
    </row>
    <row r="25" spans="1:17" ht="18" x14ac:dyDescent="0.25">
      <c r="A25" s="51"/>
      <c r="B25" s="69" t="s">
        <v>44</v>
      </c>
      <c r="C25" s="674">
        <v>3</v>
      </c>
      <c r="D25" s="674">
        <v>1</v>
      </c>
      <c r="E25" s="16">
        <v>33.333333333333336</v>
      </c>
      <c r="F25" s="733">
        <v>16</v>
      </c>
      <c r="G25" s="734">
        <v>0</v>
      </c>
      <c r="H25" s="72">
        <v>0</v>
      </c>
      <c r="I25" s="734">
        <v>0</v>
      </c>
      <c r="J25" s="734">
        <v>0</v>
      </c>
      <c r="K25" s="68" t="s">
        <v>461</v>
      </c>
      <c r="L25" s="733">
        <v>24</v>
      </c>
      <c r="M25" s="734">
        <v>24</v>
      </c>
      <c r="N25" s="72">
        <v>100</v>
      </c>
      <c r="O25" s="739">
        <v>40</v>
      </c>
      <c r="P25" s="740">
        <v>24</v>
      </c>
      <c r="Q25" s="804">
        <v>60</v>
      </c>
    </row>
    <row r="26" spans="1:17" ht="18" x14ac:dyDescent="0.25">
      <c r="A26" s="51"/>
      <c r="B26" s="69" t="s">
        <v>23</v>
      </c>
      <c r="C26" s="674">
        <v>12</v>
      </c>
      <c r="D26" s="674">
        <v>9</v>
      </c>
      <c r="E26" s="16">
        <v>75</v>
      </c>
      <c r="F26" s="733">
        <v>151</v>
      </c>
      <c r="G26" s="734">
        <v>80</v>
      </c>
      <c r="H26" s="72">
        <v>52.980132450331126</v>
      </c>
      <c r="I26" s="734">
        <v>20</v>
      </c>
      <c r="J26" s="734">
        <v>20</v>
      </c>
      <c r="K26" s="68">
        <v>100</v>
      </c>
      <c r="L26" s="733">
        <v>24</v>
      </c>
      <c r="M26" s="734">
        <v>17</v>
      </c>
      <c r="N26" s="72">
        <v>70.833333333333329</v>
      </c>
      <c r="O26" s="739">
        <v>195</v>
      </c>
      <c r="P26" s="740">
        <v>117</v>
      </c>
      <c r="Q26" s="804">
        <v>60</v>
      </c>
    </row>
    <row r="27" spans="1:17" ht="18" x14ac:dyDescent="0.25">
      <c r="A27" s="51"/>
      <c r="B27" s="69" t="s">
        <v>24</v>
      </c>
      <c r="C27" s="674">
        <v>9</v>
      </c>
      <c r="D27" s="674">
        <v>3</v>
      </c>
      <c r="E27" s="16">
        <v>33.333333333333336</v>
      </c>
      <c r="F27" s="733">
        <v>45</v>
      </c>
      <c r="G27" s="734">
        <v>34</v>
      </c>
      <c r="H27" s="72">
        <v>75.555555555555557</v>
      </c>
      <c r="I27" s="734">
        <v>0</v>
      </c>
      <c r="J27" s="734">
        <v>0</v>
      </c>
      <c r="K27" s="68" t="s">
        <v>461</v>
      </c>
      <c r="L27" s="733">
        <v>64</v>
      </c>
      <c r="M27" s="734">
        <v>0</v>
      </c>
      <c r="N27" s="72">
        <v>0</v>
      </c>
      <c r="O27" s="739">
        <v>109</v>
      </c>
      <c r="P27" s="740">
        <v>34</v>
      </c>
      <c r="Q27" s="804">
        <v>31.192660550458715</v>
      </c>
    </row>
    <row r="28" spans="1:17" ht="18" x14ac:dyDescent="0.25">
      <c r="A28" s="110">
        <v>6</v>
      </c>
      <c r="B28" s="111" t="s">
        <v>25</v>
      </c>
      <c r="C28" s="114">
        <v>24</v>
      </c>
      <c r="D28" s="114">
        <v>13</v>
      </c>
      <c r="E28" s="112">
        <v>54.166666666666664</v>
      </c>
      <c r="F28" s="736">
        <v>212</v>
      </c>
      <c r="G28" s="114">
        <v>114</v>
      </c>
      <c r="H28" s="113">
        <v>53.773584905660378</v>
      </c>
      <c r="I28" s="114">
        <v>20</v>
      </c>
      <c r="J28" s="114">
        <v>20</v>
      </c>
      <c r="K28" s="112">
        <v>100</v>
      </c>
      <c r="L28" s="736">
        <v>112</v>
      </c>
      <c r="M28" s="114">
        <v>41</v>
      </c>
      <c r="N28" s="113">
        <v>36.607142857142854</v>
      </c>
      <c r="O28" s="740">
        <v>344</v>
      </c>
      <c r="P28" s="740">
        <v>175</v>
      </c>
      <c r="Q28" s="115">
        <v>50.872093023255815</v>
      </c>
    </row>
    <row r="29" spans="1:17" ht="18" x14ac:dyDescent="0.25">
      <c r="A29" s="76"/>
      <c r="B29" s="70" t="s">
        <v>44</v>
      </c>
      <c r="C29" s="673">
        <v>4</v>
      </c>
      <c r="D29" s="673">
        <v>1</v>
      </c>
      <c r="E29" s="116">
        <v>25</v>
      </c>
      <c r="F29" s="731">
        <v>824</v>
      </c>
      <c r="G29" s="732">
        <v>1</v>
      </c>
      <c r="H29" s="117">
        <v>0.12135922330097088</v>
      </c>
      <c r="I29" s="732">
        <v>0</v>
      </c>
      <c r="J29" s="732">
        <v>0</v>
      </c>
      <c r="K29" s="118" t="s">
        <v>461</v>
      </c>
      <c r="L29" s="731">
        <v>9</v>
      </c>
      <c r="M29" s="732">
        <v>0</v>
      </c>
      <c r="N29" s="117">
        <v>0</v>
      </c>
      <c r="O29" s="737">
        <v>833</v>
      </c>
      <c r="P29" s="738">
        <v>1</v>
      </c>
      <c r="Q29" s="803">
        <v>0.12004801920768307</v>
      </c>
    </row>
    <row r="30" spans="1:17" ht="18" x14ac:dyDescent="0.25">
      <c r="A30" s="51"/>
      <c r="B30" s="69" t="s">
        <v>23</v>
      </c>
      <c r="C30" s="674">
        <v>10</v>
      </c>
      <c r="D30" s="674">
        <v>9</v>
      </c>
      <c r="E30" s="16">
        <v>90</v>
      </c>
      <c r="F30" s="733">
        <v>62</v>
      </c>
      <c r="G30" s="734">
        <v>62</v>
      </c>
      <c r="H30" s="72">
        <v>100</v>
      </c>
      <c r="I30" s="734">
        <v>1</v>
      </c>
      <c r="J30" s="734">
        <v>1</v>
      </c>
      <c r="K30" s="68">
        <v>100</v>
      </c>
      <c r="L30" s="733">
        <v>101</v>
      </c>
      <c r="M30" s="734">
        <v>87</v>
      </c>
      <c r="N30" s="72">
        <v>86.138613861386133</v>
      </c>
      <c r="O30" s="739">
        <v>164</v>
      </c>
      <c r="P30" s="740">
        <v>150</v>
      </c>
      <c r="Q30" s="804">
        <v>91.463414634146346</v>
      </c>
    </row>
    <row r="31" spans="1:17" ht="18" x14ac:dyDescent="0.25">
      <c r="A31" s="51"/>
      <c r="B31" s="69" t="s">
        <v>24</v>
      </c>
      <c r="C31" s="674">
        <v>13</v>
      </c>
      <c r="D31" s="674">
        <v>3</v>
      </c>
      <c r="E31" s="16">
        <v>23.076923076923077</v>
      </c>
      <c r="F31" s="733">
        <v>259</v>
      </c>
      <c r="G31" s="734">
        <v>19</v>
      </c>
      <c r="H31" s="72">
        <v>7.3359073359073363</v>
      </c>
      <c r="I31" s="734">
        <v>0</v>
      </c>
      <c r="J31" s="734">
        <v>0</v>
      </c>
      <c r="K31" s="68" t="s">
        <v>461</v>
      </c>
      <c r="L31" s="733">
        <v>46</v>
      </c>
      <c r="M31" s="734">
        <v>10</v>
      </c>
      <c r="N31" s="72">
        <v>21.739130434782609</v>
      </c>
      <c r="O31" s="739">
        <v>305</v>
      </c>
      <c r="P31" s="740">
        <v>29</v>
      </c>
      <c r="Q31" s="804">
        <v>9.5081967213114762</v>
      </c>
    </row>
    <row r="32" spans="1:17" ht="18" x14ac:dyDescent="0.25">
      <c r="A32" s="64">
        <v>7</v>
      </c>
      <c r="B32" s="71" t="s">
        <v>25</v>
      </c>
      <c r="C32" s="66">
        <v>27</v>
      </c>
      <c r="D32" s="66">
        <v>13</v>
      </c>
      <c r="E32" s="65">
        <v>48.148148148148145</v>
      </c>
      <c r="F32" s="735">
        <v>1145</v>
      </c>
      <c r="G32" s="66">
        <v>82</v>
      </c>
      <c r="H32" s="73">
        <v>7.1615720524017465</v>
      </c>
      <c r="I32" s="66">
        <v>1</v>
      </c>
      <c r="J32" s="66">
        <v>1</v>
      </c>
      <c r="K32" s="65">
        <v>100</v>
      </c>
      <c r="L32" s="735">
        <v>156</v>
      </c>
      <c r="M32" s="66">
        <v>97</v>
      </c>
      <c r="N32" s="73">
        <v>62.179487179487182</v>
      </c>
      <c r="O32" s="683">
        <v>1302</v>
      </c>
      <c r="P32" s="683">
        <v>180</v>
      </c>
      <c r="Q32" s="67">
        <v>13.824884792626728</v>
      </c>
    </row>
    <row r="33" spans="1:17" ht="18" x14ac:dyDescent="0.25">
      <c r="A33" s="51"/>
      <c r="B33" s="69" t="s">
        <v>44</v>
      </c>
      <c r="C33" s="674">
        <v>2</v>
      </c>
      <c r="D33" s="674">
        <v>1</v>
      </c>
      <c r="E33" s="16">
        <v>50</v>
      </c>
      <c r="F33" s="733">
        <v>25</v>
      </c>
      <c r="G33" s="734">
        <v>25</v>
      </c>
      <c r="H33" s="72">
        <v>100</v>
      </c>
      <c r="I33" s="734">
        <v>0</v>
      </c>
      <c r="J33" s="734">
        <v>0</v>
      </c>
      <c r="K33" s="68" t="s">
        <v>461</v>
      </c>
      <c r="L33" s="733">
        <v>12</v>
      </c>
      <c r="M33" s="734">
        <v>0</v>
      </c>
      <c r="N33" s="72">
        <v>0</v>
      </c>
      <c r="O33" s="739">
        <v>37</v>
      </c>
      <c r="P33" s="740">
        <v>25</v>
      </c>
      <c r="Q33" s="804">
        <v>67.567567567567565</v>
      </c>
    </row>
    <row r="34" spans="1:17" ht="18" x14ac:dyDescent="0.25">
      <c r="A34" s="51"/>
      <c r="B34" s="69" t="s">
        <v>23</v>
      </c>
      <c r="C34" s="674">
        <v>4</v>
      </c>
      <c r="D34" s="674">
        <v>4</v>
      </c>
      <c r="E34" s="16">
        <v>100</v>
      </c>
      <c r="F34" s="733">
        <v>61</v>
      </c>
      <c r="G34" s="734">
        <v>61</v>
      </c>
      <c r="H34" s="72">
        <v>100</v>
      </c>
      <c r="I34" s="734">
        <v>0</v>
      </c>
      <c r="J34" s="734">
        <v>0</v>
      </c>
      <c r="K34" s="68" t="s">
        <v>461</v>
      </c>
      <c r="L34" s="733">
        <v>7</v>
      </c>
      <c r="M34" s="734">
        <v>7</v>
      </c>
      <c r="N34" s="72">
        <v>100</v>
      </c>
      <c r="O34" s="739">
        <v>68</v>
      </c>
      <c r="P34" s="740">
        <v>68</v>
      </c>
      <c r="Q34" s="804">
        <v>100</v>
      </c>
    </row>
    <row r="35" spans="1:17" ht="18" x14ac:dyDescent="0.25">
      <c r="A35" s="51"/>
      <c r="B35" s="69" t="s">
        <v>24</v>
      </c>
      <c r="C35" s="674">
        <v>3</v>
      </c>
      <c r="D35" s="674">
        <v>0</v>
      </c>
      <c r="E35" s="16">
        <v>0</v>
      </c>
      <c r="F35" s="733">
        <v>53</v>
      </c>
      <c r="G35" s="734">
        <v>0</v>
      </c>
      <c r="H35" s="72">
        <v>0</v>
      </c>
      <c r="I35" s="734">
        <v>0</v>
      </c>
      <c r="J35" s="734">
        <v>0</v>
      </c>
      <c r="K35" s="68" t="s">
        <v>461</v>
      </c>
      <c r="L35" s="733">
        <v>15</v>
      </c>
      <c r="M35" s="734">
        <v>0</v>
      </c>
      <c r="N35" s="72">
        <v>0</v>
      </c>
      <c r="O35" s="739">
        <v>68</v>
      </c>
      <c r="P35" s="740">
        <v>0</v>
      </c>
      <c r="Q35" s="804">
        <v>0</v>
      </c>
    </row>
    <row r="36" spans="1:17" ht="18" x14ac:dyDescent="0.25">
      <c r="A36" s="110">
        <v>8</v>
      </c>
      <c r="B36" s="111" t="s">
        <v>25</v>
      </c>
      <c r="C36" s="114">
        <v>9</v>
      </c>
      <c r="D36" s="114">
        <v>5</v>
      </c>
      <c r="E36" s="112">
        <v>55.555555555555557</v>
      </c>
      <c r="F36" s="736">
        <v>139</v>
      </c>
      <c r="G36" s="114">
        <v>86</v>
      </c>
      <c r="H36" s="113">
        <v>61.870503597122301</v>
      </c>
      <c r="I36" s="114">
        <v>0</v>
      </c>
      <c r="J36" s="114">
        <v>0</v>
      </c>
      <c r="K36" s="112" t="s">
        <v>461</v>
      </c>
      <c r="L36" s="736">
        <v>34</v>
      </c>
      <c r="M36" s="114">
        <v>7</v>
      </c>
      <c r="N36" s="113">
        <v>20.588235294117649</v>
      </c>
      <c r="O36" s="740">
        <v>173</v>
      </c>
      <c r="P36" s="740">
        <v>93</v>
      </c>
      <c r="Q36" s="115">
        <v>53.75722543352601</v>
      </c>
    </row>
    <row r="37" spans="1:17" ht="18" x14ac:dyDescent="0.25">
      <c r="A37" s="76"/>
      <c r="B37" s="70" t="s">
        <v>44</v>
      </c>
      <c r="C37" s="673">
        <v>4</v>
      </c>
      <c r="D37" s="673">
        <v>2</v>
      </c>
      <c r="E37" s="116">
        <v>50</v>
      </c>
      <c r="F37" s="731">
        <v>146</v>
      </c>
      <c r="G37" s="732">
        <v>66</v>
      </c>
      <c r="H37" s="117">
        <v>45.205479452054796</v>
      </c>
      <c r="I37" s="732">
        <v>0</v>
      </c>
      <c r="J37" s="732">
        <v>0</v>
      </c>
      <c r="K37" s="118" t="s">
        <v>461</v>
      </c>
      <c r="L37" s="731">
        <v>0</v>
      </c>
      <c r="M37" s="732">
        <v>0</v>
      </c>
      <c r="N37" s="117" t="s">
        <v>461</v>
      </c>
      <c r="O37" s="737">
        <v>146</v>
      </c>
      <c r="P37" s="738">
        <v>66</v>
      </c>
      <c r="Q37" s="803">
        <v>45.205479452054796</v>
      </c>
    </row>
    <row r="38" spans="1:17" ht="18" x14ac:dyDescent="0.25">
      <c r="A38" s="51"/>
      <c r="B38" s="69" t="s">
        <v>23</v>
      </c>
      <c r="C38" s="674">
        <v>4</v>
      </c>
      <c r="D38" s="674">
        <v>4</v>
      </c>
      <c r="E38" s="16">
        <v>100</v>
      </c>
      <c r="F38" s="733">
        <v>3</v>
      </c>
      <c r="G38" s="734">
        <v>3</v>
      </c>
      <c r="H38" s="72">
        <v>100</v>
      </c>
      <c r="I38" s="734">
        <v>9</v>
      </c>
      <c r="J38" s="734">
        <v>9</v>
      </c>
      <c r="K38" s="68">
        <v>100</v>
      </c>
      <c r="L38" s="733">
        <v>0</v>
      </c>
      <c r="M38" s="734">
        <v>0</v>
      </c>
      <c r="N38" s="72" t="s">
        <v>461</v>
      </c>
      <c r="O38" s="739">
        <v>12</v>
      </c>
      <c r="P38" s="740">
        <v>12</v>
      </c>
      <c r="Q38" s="804">
        <v>100</v>
      </c>
    </row>
    <row r="39" spans="1:17" ht="18" x14ac:dyDescent="0.25">
      <c r="A39" s="51"/>
      <c r="B39" s="69" t="s">
        <v>24</v>
      </c>
      <c r="C39" s="674">
        <v>9</v>
      </c>
      <c r="D39" s="674">
        <v>7</v>
      </c>
      <c r="E39" s="16">
        <v>77.777777777777771</v>
      </c>
      <c r="F39" s="733">
        <v>40</v>
      </c>
      <c r="G39" s="734">
        <v>38</v>
      </c>
      <c r="H39" s="72">
        <v>95</v>
      </c>
      <c r="I39" s="734">
        <v>65</v>
      </c>
      <c r="J39" s="734">
        <v>65</v>
      </c>
      <c r="K39" s="68">
        <v>100</v>
      </c>
      <c r="L39" s="733">
        <v>36</v>
      </c>
      <c r="M39" s="734">
        <v>36</v>
      </c>
      <c r="N39" s="72">
        <v>100</v>
      </c>
      <c r="O39" s="739">
        <v>141</v>
      </c>
      <c r="P39" s="740">
        <v>139</v>
      </c>
      <c r="Q39" s="804">
        <v>98.581560283687949</v>
      </c>
    </row>
    <row r="40" spans="1:17" ht="18" x14ac:dyDescent="0.25">
      <c r="A40" s="64">
        <v>9</v>
      </c>
      <c r="B40" s="71" t="s">
        <v>25</v>
      </c>
      <c r="C40" s="66">
        <v>17</v>
      </c>
      <c r="D40" s="66">
        <v>13</v>
      </c>
      <c r="E40" s="65">
        <v>76.470588235294116</v>
      </c>
      <c r="F40" s="735">
        <v>189</v>
      </c>
      <c r="G40" s="66">
        <v>107</v>
      </c>
      <c r="H40" s="73">
        <v>56.613756613756614</v>
      </c>
      <c r="I40" s="66">
        <v>74</v>
      </c>
      <c r="J40" s="66">
        <v>74</v>
      </c>
      <c r="K40" s="65">
        <v>100</v>
      </c>
      <c r="L40" s="735">
        <v>36</v>
      </c>
      <c r="M40" s="66">
        <v>36</v>
      </c>
      <c r="N40" s="73">
        <v>100</v>
      </c>
      <c r="O40" s="683">
        <v>299</v>
      </c>
      <c r="P40" s="683">
        <v>217</v>
      </c>
      <c r="Q40" s="67">
        <v>72.575250836120404</v>
      </c>
    </row>
    <row r="41" spans="1:17" ht="18" x14ac:dyDescent="0.25">
      <c r="A41" s="51"/>
      <c r="B41" s="69" t="s">
        <v>44</v>
      </c>
      <c r="C41" s="674">
        <v>3</v>
      </c>
      <c r="D41" s="674">
        <v>4</v>
      </c>
      <c r="E41" s="16">
        <v>133.33333333333334</v>
      </c>
      <c r="F41" s="733">
        <v>67</v>
      </c>
      <c r="G41" s="734">
        <v>40</v>
      </c>
      <c r="H41" s="72">
        <v>59.701492537313435</v>
      </c>
      <c r="I41" s="734">
        <v>0</v>
      </c>
      <c r="J41" s="734">
        <v>0</v>
      </c>
      <c r="K41" s="68" t="s">
        <v>461</v>
      </c>
      <c r="L41" s="733">
        <v>35</v>
      </c>
      <c r="M41" s="734">
        <v>7</v>
      </c>
      <c r="N41" s="72">
        <v>20</v>
      </c>
      <c r="O41" s="739">
        <v>102</v>
      </c>
      <c r="P41" s="740">
        <v>47</v>
      </c>
      <c r="Q41" s="804">
        <v>46.078431372549019</v>
      </c>
    </row>
    <row r="42" spans="1:17" ht="18" x14ac:dyDescent="0.25">
      <c r="A42" s="51"/>
      <c r="B42" s="69" t="s">
        <v>23</v>
      </c>
      <c r="C42" s="674">
        <v>4</v>
      </c>
      <c r="D42" s="674">
        <v>1</v>
      </c>
      <c r="E42" s="16">
        <v>25</v>
      </c>
      <c r="F42" s="733">
        <v>40</v>
      </c>
      <c r="G42" s="734">
        <v>0</v>
      </c>
      <c r="H42" s="72">
        <v>0</v>
      </c>
      <c r="I42" s="734">
        <v>0</v>
      </c>
      <c r="J42" s="734">
        <v>0</v>
      </c>
      <c r="K42" s="68" t="s">
        <v>461</v>
      </c>
      <c r="L42" s="733">
        <v>7</v>
      </c>
      <c r="M42" s="734">
        <v>10</v>
      </c>
      <c r="N42" s="72">
        <v>142.85714285714286</v>
      </c>
      <c r="O42" s="739">
        <v>47</v>
      </c>
      <c r="P42" s="740">
        <v>10</v>
      </c>
      <c r="Q42" s="804">
        <v>21.276595744680851</v>
      </c>
    </row>
    <row r="43" spans="1:17" ht="18" x14ac:dyDescent="0.25">
      <c r="A43" s="51"/>
      <c r="B43" s="69" t="s">
        <v>24</v>
      </c>
      <c r="C43" s="674">
        <v>4</v>
      </c>
      <c r="D43" s="674">
        <v>0</v>
      </c>
      <c r="E43" s="16">
        <v>0</v>
      </c>
      <c r="F43" s="733">
        <v>34</v>
      </c>
      <c r="G43" s="734">
        <v>0</v>
      </c>
      <c r="H43" s="72">
        <v>0</v>
      </c>
      <c r="I43" s="734">
        <v>0</v>
      </c>
      <c r="J43" s="734">
        <v>0</v>
      </c>
      <c r="K43" s="68" t="s">
        <v>461</v>
      </c>
      <c r="L43" s="733">
        <v>24</v>
      </c>
      <c r="M43" s="734">
        <v>0</v>
      </c>
      <c r="N43" s="72">
        <v>0</v>
      </c>
      <c r="O43" s="739">
        <v>58</v>
      </c>
      <c r="P43" s="740">
        <v>0</v>
      </c>
      <c r="Q43" s="804">
        <v>0</v>
      </c>
    </row>
    <row r="44" spans="1:17" ht="18" x14ac:dyDescent="0.25">
      <c r="A44" s="110">
        <v>10</v>
      </c>
      <c r="B44" s="111" t="s">
        <v>25</v>
      </c>
      <c r="C44" s="114">
        <v>11</v>
      </c>
      <c r="D44" s="114">
        <v>5</v>
      </c>
      <c r="E44" s="112">
        <v>45.454545454545453</v>
      </c>
      <c r="F44" s="736">
        <v>141</v>
      </c>
      <c r="G44" s="114">
        <v>40</v>
      </c>
      <c r="H44" s="113">
        <v>28.368794326241133</v>
      </c>
      <c r="I44" s="114">
        <v>0</v>
      </c>
      <c r="J44" s="114">
        <v>0</v>
      </c>
      <c r="K44" s="112" t="s">
        <v>461</v>
      </c>
      <c r="L44" s="736">
        <v>66</v>
      </c>
      <c r="M44" s="114">
        <v>17</v>
      </c>
      <c r="N44" s="113">
        <v>25.757575757575758</v>
      </c>
      <c r="O44" s="740">
        <v>207</v>
      </c>
      <c r="P44" s="740">
        <v>57</v>
      </c>
      <c r="Q44" s="115">
        <v>27.536231884057973</v>
      </c>
    </row>
    <row r="45" spans="1:17" ht="18" x14ac:dyDescent="0.25">
      <c r="A45" s="76"/>
      <c r="B45" s="70" t="s">
        <v>44</v>
      </c>
      <c r="C45" s="673">
        <v>0</v>
      </c>
      <c r="D45" s="673">
        <v>0</v>
      </c>
      <c r="E45" s="116" t="s">
        <v>461</v>
      </c>
      <c r="F45" s="731">
        <v>0</v>
      </c>
      <c r="G45" s="732">
        <v>0</v>
      </c>
      <c r="H45" s="117" t="s">
        <v>461</v>
      </c>
      <c r="I45" s="732">
        <v>0</v>
      </c>
      <c r="J45" s="732">
        <v>0</v>
      </c>
      <c r="K45" s="118" t="s">
        <v>461</v>
      </c>
      <c r="L45" s="731">
        <v>0</v>
      </c>
      <c r="M45" s="732">
        <v>0</v>
      </c>
      <c r="N45" s="117" t="s">
        <v>461</v>
      </c>
      <c r="O45" s="737">
        <v>0</v>
      </c>
      <c r="P45" s="738">
        <v>0</v>
      </c>
      <c r="Q45" s="803" t="s">
        <v>461</v>
      </c>
    </row>
    <row r="46" spans="1:17" ht="18" x14ac:dyDescent="0.25">
      <c r="A46" s="51"/>
      <c r="B46" s="69" t="s">
        <v>23</v>
      </c>
      <c r="C46" s="674">
        <v>0</v>
      </c>
      <c r="D46" s="674">
        <v>0</v>
      </c>
      <c r="E46" s="16" t="s">
        <v>461</v>
      </c>
      <c r="F46" s="733">
        <v>0</v>
      </c>
      <c r="G46" s="734">
        <v>0</v>
      </c>
      <c r="H46" s="72" t="s">
        <v>461</v>
      </c>
      <c r="I46" s="734">
        <v>0</v>
      </c>
      <c r="J46" s="734">
        <v>0</v>
      </c>
      <c r="K46" s="68" t="s">
        <v>461</v>
      </c>
      <c r="L46" s="733">
        <v>0</v>
      </c>
      <c r="M46" s="734">
        <v>0</v>
      </c>
      <c r="N46" s="72" t="s">
        <v>461</v>
      </c>
      <c r="O46" s="739">
        <v>0</v>
      </c>
      <c r="P46" s="740">
        <v>0</v>
      </c>
      <c r="Q46" s="804" t="s">
        <v>461</v>
      </c>
    </row>
    <row r="47" spans="1:17" ht="18" x14ac:dyDescent="0.25">
      <c r="A47" s="51"/>
      <c r="B47" s="69" t="s">
        <v>24</v>
      </c>
      <c r="C47" s="674">
        <v>0</v>
      </c>
      <c r="D47" s="674">
        <v>0</v>
      </c>
      <c r="E47" s="16" t="s">
        <v>461</v>
      </c>
      <c r="F47" s="733">
        <v>0</v>
      </c>
      <c r="G47" s="734">
        <v>0</v>
      </c>
      <c r="H47" s="72" t="s">
        <v>461</v>
      </c>
      <c r="I47" s="734">
        <v>0</v>
      </c>
      <c r="J47" s="734">
        <v>0</v>
      </c>
      <c r="K47" s="68" t="s">
        <v>461</v>
      </c>
      <c r="L47" s="733">
        <v>0</v>
      </c>
      <c r="M47" s="734">
        <v>0</v>
      </c>
      <c r="N47" s="72" t="s">
        <v>461</v>
      </c>
      <c r="O47" s="739">
        <v>0</v>
      </c>
      <c r="P47" s="740">
        <v>0</v>
      </c>
      <c r="Q47" s="804" t="s">
        <v>461</v>
      </c>
    </row>
    <row r="48" spans="1:17" ht="18" x14ac:dyDescent="0.25">
      <c r="A48" s="64">
        <v>11</v>
      </c>
      <c r="B48" s="71" t="s">
        <v>25</v>
      </c>
      <c r="C48" s="66">
        <v>0</v>
      </c>
      <c r="D48" s="66">
        <v>0</v>
      </c>
      <c r="E48" s="65" t="s">
        <v>461</v>
      </c>
      <c r="F48" s="735">
        <v>0</v>
      </c>
      <c r="G48" s="66">
        <v>0</v>
      </c>
      <c r="H48" s="73" t="s">
        <v>461</v>
      </c>
      <c r="I48" s="66">
        <v>0</v>
      </c>
      <c r="J48" s="66">
        <v>0</v>
      </c>
      <c r="K48" s="65" t="s">
        <v>461</v>
      </c>
      <c r="L48" s="735">
        <v>0</v>
      </c>
      <c r="M48" s="66">
        <v>0</v>
      </c>
      <c r="N48" s="73" t="s">
        <v>461</v>
      </c>
      <c r="O48" s="683">
        <v>0</v>
      </c>
      <c r="P48" s="683">
        <v>0</v>
      </c>
      <c r="Q48" s="67" t="s">
        <v>461</v>
      </c>
    </row>
    <row r="49" spans="1:17" ht="18" x14ac:dyDescent="0.25">
      <c r="A49" s="51"/>
      <c r="B49" s="69" t="s">
        <v>44</v>
      </c>
      <c r="C49" s="734">
        <v>0</v>
      </c>
      <c r="D49" s="734">
        <v>0</v>
      </c>
      <c r="E49" s="16" t="s">
        <v>461</v>
      </c>
      <c r="F49" s="733">
        <v>0</v>
      </c>
      <c r="G49" s="734">
        <v>0</v>
      </c>
      <c r="H49" s="72" t="s">
        <v>461</v>
      </c>
      <c r="I49" s="734">
        <v>0</v>
      </c>
      <c r="J49" s="734">
        <v>0</v>
      </c>
      <c r="K49" s="68" t="s">
        <v>461</v>
      </c>
      <c r="L49" s="733">
        <v>0</v>
      </c>
      <c r="M49" s="734">
        <v>0</v>
      </c>
      <c r="N49" s="72" t="s">
        <v>461</v>
      </c>
      <c r="O49" s="739">
        <v>0</v>
      </c>
      <c r="P49" s="740">
        <v>0</v>
      </c>
      <c r="Q49" s="804" t="s">
        <v>461</v>
      </c>
    </row>
    <row r="50" spans="1:17" ht="18" x14ac:dyDescent="0.25">
      <c r="A50" s="51"/>
      <c r="B50" s="69" t="s">
        <v>23</v>
      </c>
      <c r="C50" s="734">
        <v>0</v>
      </c>
      <c r="D50" s="734">
        <v>0</v>
      </c>
      <c r="E50" s="16" t="s">
        <v>461</v>
      </c>
      <c r="F50" s="733">
        <v>0</v>
      </c>
      <c r="G50" s="734">
        <v>0</v>
      </c>
      <c r="H50" s="72" t="s">
        <v>461</v>
      </c>
      <c r="I50" s="734">
        <v>0</v>
      </c>
      <c r="J50" s="734">
        <v>0</v>
      </c>
      <c r="K50" s="68" t="s">
        <v>461</v>
      </c>
      <c r="L50" s="733">
        <v>0</v>
      </c>
      <c r="M50" s="734">
        <v>0</v>
      </c>
      <c r="N50" s="72" t="s">
        <v>461</v>
      </c>
      <c r="O50" s="739">
        <v>0</v>
      </c>
      <c r="P50" s="740">
        <v>0</v>
      </c>
      <c r="Q50" s="804" t="s">
        <v>461</v>
      </c>
    </row>
    <row r="51" spans="1:17" ht="18" x14ac:dyDescent="0.25">
      <c r="A51" s="51"/>
      <c r="B51" s="69" t="s">
        <v>24</v>
      </c>
      <c r="C51" s="734">
        <v>0</v>
      </c>
      <c r="D51" s="734">
        <v>0</v>
      </c>
      <c r="E51" s="16" t="s">
        <v>461</v>
      </c>
      <c r="F51" s="733">
        <v>0</v>
      </c>
      <c r="G51" s="734">
        <v>0</v>
      </c>
      <c r="H51" s="72" t="s">
        <v>461</v>
      </c>
      <c r="I51" s="734">
        <v>0</v>
      </c>
      <c r="J51" s="734">
        <v>0</v>
      </c>
      <c r="K51" s="68" t="s">
        <v>461</v>
      </c>
      <c r="L51" s="733">
        <v>0</v>
      </c>
      <c r="M51" s="734">
        <v>0</v>
      </c>
      <c r="N51" s="72" t="s">
        <v>461</v>
      </c>
      <c r="O51" s="739">
        <v>0</v>
      </c>
      <c r="P51" s="740">
        <v>0</v>
      </c>
      <c r="Q51" s="804" t="s">
        <v>461</v>
      </c>
    </row>
    <row r="52" spans="1:17" ht="18" x14ac:dyDescent="0.25">
      <c r="A52" s="64">
        <v>12</v>
      </c>
      <c r="B52" s="71" t="s">
        <v>25</v>
      </c>
      <c r="C52" s="66">
        <v>0</v>
      </c>
      <c r="D52" s="66">
        <v>0</v>
      </c>
      <c r="E52" s="65" t="s">
        <v>461</v>
      </c>
      <c r="F52" s="735">
        <v>0</v>
      </c>
      <c r="G52" s="66">
        <v>0</v>
      </c>
      <c r="H52" s="73" t="s">
        <v>461</v>
      </c>
      <c r="I52" s="66">
        <v>0</v>
      </c>
      <c r="J52" s="66">
        <v>0</v>
      </c>
      <c r="K52" s="65" t="s">
        <v>461</v>
      </c>
      <c r="L52" s="735">
        <v>0</v>
      </c>
      <c r="M52" s="66">
        <v>0</v>
      </c>
      <c r="N52" s="73" t="s">
        <v>461</v>
      </c>
      <c r="O52" s="683">
        <v>0</v>
      </c>
      <c r="P52" s="683">
        <v>0</v>
      </c>
      <c r="Q52" s="67" t="s">
        <v>461</v>
      </c>
    </row>
    <row r="53" spans="1:17" ht="18.75" customHeight="1" x14ac:dyDescent="0.25">
      <c r="A53" s="248" t="str">
        <f>'R2 2025'!A56</f>
        <v>Datos acumulados año 2025 / 2025eko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92" t="s">
        <v>453</v>
      </c>
      <c r="O53" s="8"/>
      <c r="P53" s="8"/>
      <c r="Q53" s="8"/>
    </row>
    <row r="54" spans="1:17" ht="13.15" customHeight="1" x14ac:dyDescent="0.2">
      <c r="A54" s="201" t="s">
        <v>26</v>
      </c>
      <c r="B54" s="618" t="s">
        <v>34</v>
      </c>
      <c r="C54" s="975" t="s">
        <v>35</v>
      </c>
      <c r="D54" s="976"/>
      <c r="E54" s="977"/>
      <c r="F54" s="975" t="s">
        <v>36</v>
      </c>
      <c r="G54" s="976"/>
      <c r="H54" s="977"/>
      <c r="I54" s="975" t="s">
        <v>37</v>
      </c>
      <c r="J54" s="976"/>
      <c r="K54" s="977"/>
      <c r="L54" s="975" t="s">
        <v>38</v>
      </c>
      <c r="M54" s="976"/>
      <c r="N54" s="977"/>
      <c r="O54" s="975" t="s">
        <v>39</v>
      </c>
      <c r="P54" s="976"/>
      <c r="Q54" s="977"/>
    </row>
    <row r="55" spans="1:17" x14ac:dyDescent="0.2">
      <c r="A55" s="543" t="s">
        <v>27</v>
      </c>
      <c r="B55" s="619" t="s">
        <v>40</v>
      </c>
      <c r="C55" s="613" t="s">
        <v>41</v>
      </c>
      <c r="D55" s="614" t="s">
        <v>42</v>
      </c>
      <c r="E55" s="615" t="s">
        <v>43</v>
      </c>
      <c r="F55" s="616" t="s">
        <v>41</v>
      </c>
      <c r="G55" s="614" t="s">
        <v>42</v>
      </c>
      <c r="H55" s="617" t="s">
        <v>43</v>
      </c>
      <c r="I55" s="613" t="s">
        <v>41</v>
      </c>
      <c r="J55" s="614" t="s">
        <v>42</v>
      </c>
      <c r="K55" s="615" t="s">
        <v>43</v>
      </c>
      <c r="L55" s="616" t="s">
        <v>41</v>
      </c>
      <c r="M55" s="614" t="s">
        <v>42</v>
      </c>
      <c r="N55" s="617" t="s">
        <v>43</v>
      </c>
      <c r="O55" s="613" t="s">
        <v>41</v>
      </c>
      <c r="P55" s="614" t="s">
        <v>42</v>
      </c>
      <c r="Q55" s="617" t="s">
        <v>43</v>
      </c>
    </row>
    <row r="56" spans="1:17" ht="18" x14ac:dyDescent="0.25">
      <c r="A56" s="359" t="s">
        <v>28</v>
      </c>
      <c r="B56" s="599" t="s">
        <v>44</v>
      </c>
      <c r="C56" s="742">
        <f t="shared" ref="C56:D59" si="0">C5+C9+C13+C17+C21+C25+C29+C33+C37+C41+C45+C49</f>
        <v>40</v>
      </c>
      <c r="D56" s="742">
        <f t="shared" si="0"/>
        <v>25</v>
      </c>
      <c r="E56" s="789">
        <f>IFERROR(D56*100/C56,"")</f>
        <v>62.5</v>
      </c>
      <c r="F56" s="741">
        <f t="shared" ref="F56:G59" si="1">F5+F9+F13+F17+F21+F25+F29+F33+F37+F41+F45+F49</f>
        <v>1268</v>
      </c>
      <c r="G56" s="742">
        <f t="shared" si="1"/>
        <v>205</v>
      </c>
      <c r="H56" s="793">
        <f>IFERROR(G56*100/F56,"")</f>
        <v>16.167192429022084</v>
      </c>
      <c r="I56" s="742">
        <f t="shared" ref="I56:J59" si="2">I5+I9+I13+I17+I21+I25+I29+I33+I37+I41+I45+I49</f>
        <v>47</v>
      </c>
      <c r="J56" s="742">
        <f t="shared" si="2"/>
        <v>12</v>
      </c>
      <c r="K56" s="797">
        <f>IFERROR(J56*100/I56,"")</f>
        <v>25.531914893617021</v>
      </c>
      <c r="L56" s="741">
        <f t="shared" ref="L56:M59" si="3">L5+L9+L13+L17+L21+L25+L29+L33+L37+L41+L45+L49</f>
        <v>345</v>
      </c>
      <c r="M56" s="742">
        <f t="shared" si="3"/>
        <v>101</v>
      </c>
      <c r="N56" s="793">
        <f>IFERROR(M56*100/L56,"")</f>
        <v>29.275362318840578</v>
      </c>
      <c r="O56" s="747">
        <f t="shared" ref="O56:P56" si="4">O5+O9+O13+O17+O21+O25+O29+O33+O37+O41+O45+O49</f>
        <v>1660</v>
      </c>
      <c r="P56" s="748">
        <f t="shared" si="4"/>
        <v>318</v>
      </c>
      <c r="Q56" s="800">
        <f>IFERROR(P56*100/O56,"")</f>
        <v>19.156626506024097</v>
      </c>
    </row>
    <row r="57" spans="1:17" ht="18" x14ac:dyDescent="0.25">
      <c r="A57" s="360" t="s">
        <v>29</v>
      </c>
      <c r="B57" s="601" t="s">
        <v>23</v>
      </c>
      <c r="C57" s="744">
        <f t="shared" si="0"/>
        <v>91</v>
      </c>
      <c r="D57" s="744">
        <f t="shared" si="0"/>
        <v>64</v>
      </c>
      <c r="E57" s="790">
        <f t="shared" ref="E57:E59" si="5">IFERROR(D57*100/C57,"")</f>
        <v>70.329670329670336</v>
      </c>
      <c r="F57" s="743">
        <f t="shared" si="1"/>
        <v>965</v>
      </c>
      <c r="G57" s="744">
        <f t="shared" si="1"/>
        <v>476</v>
      </c>
      <c r="H57" s="794">
        <f t="shared" ref="H57:H59" si="6">IFERROR(G57*100/F57,"")</f>
        <v>49.326424870466319</v>
      </c>
      <c r="I57" s="744">
        <f t="shared" si="2"/>
        <v>637</v>
      </c>
      <c r="J57" s="744">
        <f t="shared" si="2"/>
        <v>184</v>
      </c>
      <c r="K57" s="798">
        <f t="shared" ref="K57:K59" si="7">IFERROR(J57*100/I57,"")</f>
        <v>28.885400313971743</v>
      </c>
      <c r="L57" s="743">
        <f t="shared" si="3"/>
        <v>279</v>
      </c>
      <c r="M57" s="744">
        <f t="shared" si="3"/>
        <v>201</v>
      </c>
      <c r="N57" s="794">
        <f t="shared" ref="N57:N59" si="8">IFERROR(M57*100/L57,"")</f>
        <v>72.043010752688176</v>
      </c>
      <c r="O57" s="749">
        <f t="shared" ref="O57:P57" si="9">O6+O10+O14+O18+O22+O26+O30+O34+O38+O42+O46+O50</f>
        <v>1881</v>
      </c>
      <c r="P57" s="750">
        <f t="shared" si="9"/>
        <v>861</v>
      </c>
      <c r="Q57" s="801">
        <f t="shared" ref="Q57:Q58" si="10">IFERROR(P57*100/O57,"")</f>
        <v>45.773524720893143</v>
      </c>
    </row>
    <row r="58" spans="1:17" ht="18" x14ac:dyDescent="0.25">
      <c r="A58" s="360" t="s">
        <v>19</v>
      </c>
      <c r="B58" s="603" t="s">
        <v>24</v>
      </c>
      <c r="C58" s="758">
        <f t="shared" si="0"/>
        <v>89</v>
      </c>
      <c r="D58" s="758">
        <f t="shared" si="0"/>
        <v>33</v>
      </c>
      <c r="E58" s="791">
        <f t="shared" si="5"/>
        <v>37.078651685393261</v>
      </c>
      <c r="F58" s="745">
        <f t="shared" si="1"/>
        <v>1163</v>
      </c>
      <c r="G58" s="746">
        <f t="shared" si="1"/>
        <v>201</v>
      </c>
      <c r="H58" s="795">
        <f t="shared" si="6"/>
        <v>17.282889079965607</v>
      </c>
      <c r="I58" s="746">
        <f t="shared" si="2"/>
        <v>267</v>
      </c>
      <c r="J58" s="746">
        <f t="shared" si="2"/>
        <v>119</v>
      </c>
      <c r="K58" s="799">
        <f t="shared" si="7"/>
        <v>44.569288389513112</v>
      </c>
      <c r="L58" s="745">
        <f t="shared" si="3"/>
        <v>411</v>
      </c>
      <c r="M58" s="746">
        <f t="shared" si="3"/>
        <v>134</v>
      </c>
      <c r="N58" s="795">
        <f t="shared" si="8"/>
        <v>32.603406326034062</v>
      </c>
      <c r="O58" s="751">
        <f t="shared" ref="O58:P58" si="11">O7+O11+O15+O19+O23+O27+O31+O35+O39+O43+O47+O51</f>
        <v>1841</v>
      </c>
      <c r="P58" s="752">
        <f t="shared" si="11"/>
        <v>454</v>
      </c>
      <c r="Q58" s="802">
        <f t="shared" si="10"/>
        <v>24.660510592069528</v>
      </c>
    </row>
    <row r="59" spans="1:17" ht="20.25" x14ac:dyDescent="0.3">
      <c r="A59" s="361" t="s">
        <v>45</v>
      </c>
      <c r="B59" s="662" t="s">
        <v>25</v>
      </c>
      <c r="C59" s="754">
        <f t="shared" si="0"/>
        <v>220</v>
      </c>
      <c r="D59" s="754">
        <f t="shared" si="0"/>
        <v>122</v>
      </c>
      <c r="E59" s="792">
        <f t="shared" si="5"/>
        <v>55.454545454545453</v>
      </c>
      <c r="F59" s="753">
        <f t="shared" si="1"/>
        <v>3396</v>
      </c>
      <c r="G59" s="754">
        <f t="shared" si="1"/>
        <v>882</v>
      </c>
      <c r="H59" s="796">
        <f t="shared" si="6"/>
        <v>25.971731448763251</v>
      </c>
      <c r="I59" s="754">
        <f t="shared" si="2"/>
        <v>951</v>
      </c>
      <c r="J59" s="754">
        <f t="shared" si="2"/>
        <v>315</v>
      </c>
      <c r="K59" s="792">
        <f t="shared" si="7"/>
        <v>33.123028391167189</v>
      </c>
      <c r="L59" s="753">
        <f t="shared" si="3"/>
        <v>1035</v>
      </c>
      <c r="M59" s="754">
        <f t="shared" si="3"/>
        <v>436</v>
      </c>
      <c r="N59" s="796">
        <f t="shared" si="8"/>
        <v>42.125603864734302</v>
      </c>
      <c r="O59" s="754">
        <f t="shared" ref="O59:P59" si="12">O8+O12+O16+O20+O24+O28+O32+O36+O40+O44+O48+O52</f>
        <v>5382</v>
      </c>
      <c r="P59" s="754">
        <f t="shared" si="12"/>
        <v>1633</v>
      </c>
      <c r="Q59" s="796">
        <f>IFERROR(P59*100/O59,"")</f>
        <v>30.341880341880341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 x14ac:dyDescent="0.25">
      <c r="A61" s="8"/>
      <c r="B61" s="248" t="s">
        <v>509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974" t="s">
        <v>510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92" t="s">
        <v>484</v>
      </c>
      <c r="N62" s="292"/>
      <c r="O62" s="18"/>
      <c r="P62" s="8"/>
      <c r="Q62" s="8"/>
    </row>
    <row r="63" spans="1:17" x14ac:dyDescent="0.2">
      <c r="A63" s="8"/>
      <c r="B63" s="610" t="s">
        <v>1</v>
      </c>
      <c r="C63" s="610" t="s">
        <v>35</v>
      </c>
      <c r="D63" s="610" t="s">
        <v>3</v>
      </c>
      <c r="E63" s="611" t="s">
        <v>46</v>
      </c>
      <c r="F63" s="612" t="s">
        <v>47</v>
      </c>
      <c r="G63" s="610" t="s">
        <v>6</v>
      </c>
      <c r="H63" s="611" t="s">
        <v>48</v>
      </c>
      <c r="I63" s="612" t="s">
        <v>49</v>
      </c>
      <c r="J63" s="610" t="s">
        <v>7</v>
      </c>
      <c r="K63" s="611" t="s">
        <v>50</v>
      </c>
      <c r="L63" s="612" t="s">
        <v>51</v>
      </c>
      <c r="M63" s="611" t="s">
        <v>28</v>
      </c>
      <c r="N63" s="611" t="s">
        <v>52</v>
      </c>
      <c r="O63" s="612" t="s">
        <v>53</v>
      </c>
      <c r="P63" s="8"/>
      <c r="Q63" s="8"/>
    </row>
    <row r="64" spans="1:17" ht="18" x14ac:dyDescent="0.25">
      <c r="A64" s="8"/>
      <c r="B64" s="600" t="s">
        <v>44</v>
      </c>
      <c r="C64" s="759">
        <v>3</v>
      </c>
      <c r="D64" s="948">
        <v>172</v>
      </c>
      <c r="E64" s="948">
        <v>97</v>
      </c>
      <c r="F64" s="948">
        <v>75</v>
      </c>
      <c r="G64" s="949">
        <v>0</v>
      </c>
      <c r="H64" s="948">
        <v>0</v>
      </c>
      <c r="I64" s="948">
        <v>0</v>
      </c>
      <c r="J64" s="949">
        <v>22</v>
      </c>
      <c r="K64" s="948">
        <v>16</v>
      </c>
      <c r="L64" s="950">
        <v>6</v>
      </c>
      <c r="M64" s="949">
        <v>194</v>
      </c>
      <c r="N64" s="948">
        <v>113</v>
      </c>
      <c r="O64" s="950">
        <v>81</v>
      </c>
      <c r="P64" s="8"/>
      <c r="Q64" s="8"/>
    </row>
    <row r="65" spans="1:17" ht="18.75" x14ac:dyDescent="0.3">
      <c r="A65" s="8"/>
      <c r="B65" s="602" t="s">
        <v>23</v>
      </c>
      <c r="C65" s="947">
        <v>5</v>
      </c>
      <c r="D65" s="947">
        <v>45</v>
      </c>
      <c r="E65" s="957">
        <v>39</v>
      </c>
      <c r="F65" s="958">
        <v>6</v>
      </c>
      <c r="G65" s="947">
        <v>4</v>
      </c>
      <c r="H65" s="958">
        <v>0</v>
      </c>
      <c r="I65" s="776">
        <v>4</v>
      </c>
      <c r="J65" s="760">
        <v>0</v>
      </c>
      <c r="K65" s="761">
        <v>0</v>
      </c>
      <c r="L65" s="762">
        <v>0</v>
      </c>
      <c r="M65" s="947">
        <v>49</v>
      </c>
      <c r="N65" s="957">
        <v>39</v>
      </c>
      <c r="O65" s="763">
        <v>10</v>
      </c>
      <c r="P65" s="8"/>
      <c r="Q65" s="8"/>
    </row>
    <row r="66" spans="1:17" ht="18" x14ac:dyDescent="0.25">
      <c r="A66" s="8"/>
      <c r="B66" s="604" t="s">
        <v>24</v>
      </c>
      <c r="C66" s="959">
        <v>24</v>
      </c>
      <c r="D66" s="959">
        <v>277</v>
      </c>
      <c r="E66" s="960">
        <v>165</v>
      </c>
      <c r="F66" s="961">
        <v>112</v>
      </c>
      <c r="G66" s="962">
        <v>0</v>
      </c>
      <c r="H66" s="961">
        <v>0</v>
      </c>
      <c r="I66" s="961">
        <v>0</v>
      </c>
      <c r="J66" s="962">
        <v>4</v>
      </c>
      <c r="K66" s="963">
        <v>0</v>
      </c>
      <c r="L66" s="964">
        <v>4</v>
      </c>
      <c r="M66" s="965">
        <v>281</v>
      </c>
      <c r="N66" s="966">
        <v>165</v>
      </c>
      <c r="O66" s="964">
        <v>116</v>
      </c>
      <c r="P66" s="8"/>
      <c r="Q66" s="8"/>
    </row>
    <row r="67" spans="1:17" ht="20.25" x14ac:dyDescent="0.3">
      <c r="A67" s="8"/>
      <c r="B67" s="774" t="s">
        <v>25</v>
      </c>
      <c r="C67" s="951">
        <v>32</v>
      </c>
      <c r="D67" s="951">
        <v>494</v>
      </c>
      <c r="E67" s="952">
        <v>301</v>
      </c>
      <c r="F67" s="953">
        <v>193</v>
      </c>
      <c r="G67" s="954">
        <v>4</v>
      </c>
      <c r="H67" s="955">
        <v>0</v>
      </c>
      <c r="I67" s="956">
        <v>4</v>
      </c>
      <c r="J67" s="954">
        <v>26</v>
      </c>
      <c r="K67" s="955">
        <v>16</v>
      </c>
      <c r="L67" s="956">
        <v>10</v>
      </c>
      <c r="M67" s="952">
        <v>524</v>
      </c>
      <c r="N67" s="952">
        <v>317</v>
      </c>
      <c r="O67" s="953">
        <v>207</v>
      </c>
      <c r="P67" s="8"/>
      <c r="Q67" s="8"/>
    </row>
    <row r="68" spans="1:17" ht="10.5" customHeight="1" x14ac:dyDescent="0.2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25" x14ac:dyDescent="0.3">
      <c r="A69" s="248" t="str">
        <f>'R2 2025'!A56</f>
        <v>Datos acumulados año 2025 / 2025eko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7" t="str">
        <f>'R2 2025'!$O$56</f>
        <v>2025-10</v>
      </c>
      <c r="P69" s="8"/>
      <c r="Q69" s="8"/>
    </row>
    <row r="70" spans="1:17" x14ac:dyDescent="0.2">
      <c r="A70" s="201" t="s">
        <v>26</v>
      </c>
      <c r="B70" s="541" t="s">
        <v>1</v>
      </c>
      <c r="C70" s="131" t="s">
        <v>2</v>
      </c>
      <c r="D70" s="129" t="s">
        <v>3</v>
      </c>
      <c r="E70" s="133" t="s">
        <v>9</v>
      </c>
      <c r="F70" s="133" t="s">
        <v>10</v>
      </c>
      <c r="G70" s="621" t="s">
        <v>6</v>
      </c>
      <c r="H70" s="133" t="s">
        <v>9</v>
      </c>
      <c r="I70" s="135" t="s">
        <v>10</v>
      </c>
      <c r="J70" s="622" t="s">
        <v>7</v>
      </c>
      <c r="K70" s="133" t="s">
        <v>9</v>
      </c>
      <c r="L70" s="133" t="s">
        <v>10</v>
      </c>
      <c r="M70" s="621" t="s">
        <v>8</v>
      </c>
      <c r="N70" s="133" t="s">
        <v>9</v>
      </c>
      <c r="O70" s="133" t="s">
        <v>10</v>
      </c>
      <c r="P70" s="8"/>
      <c r="Q70" s="8"/>
    </row>
    <row r="71" spans="1:17" x14ac:dyDescent="0.2">
      <c r="A71" s="543" t="s">
        <v>27</v>
      </c>
      <c r="B71" s="620" t="s">
        <v>12</v>
      </c>
      <c r="C71" s="152" t="s">
        <v>13</v>
      </c>
      <c r="D71" s="150" t="s">
        <v>14</v>
      </c>
      <c r="E71" s="200" t="s">
        <v>20</v>
      </c>
      <c r="F71" s="200" t="s">
        <v>21</v>
      </c>
      <c r="G71" s="617" t="s">
        <v>17</v>
      </c>
      <c r="H71" s="200" t="s">
        <v>20</v>
      </c>
      <c r="I71" s="549" t="s">
        <v>21</v>
      </c>
      <c r="J71" s="623" t="s">
        <v>18</v>
      </c>
      <c r="K71" s="200" t="s">
        <v>20</v>
      </c>
      <c r="L71" s="200" t="s">
        <v>21</v>
      </c>
      <c r="M71" s="617" t="s">
        <v>19</v>
      </c>
      <c r="N71" s="200" t="s">
        <v>20</v>
      </c>
      <c r="O71" s="200" t="s">
        <v>21</v>
      </c>
      <c r="P71" s="8"/>
      <c r="Q71" s="8"/>
    </row>
    <row r="72" spans="1:17" ht="18" x14ac:dyDescent="0.25">
      <c r="A72" s="606" t="s">
        <v>28</v>
      </c>
      <c r="B72" s="598" t="s">
        <v>22</v>
      </c>
      <c r="C72" s="764">
        <f>'R2 2025'!C59</f>
        <v>43</v>
      </c>
      <c r="D72" s="765">
        <f>'R2 2025'!D59</f>
        <v>1440</v>
      </c>
      <c r="E72" s="764">
        <f>'R2 2025'!E59</f>
        <v>1241</v>
      </c>
      <c r="F72" s="766">
        <f>'R2 2025'!F59</f>
        <v>199</v>
      </c>
      <c r="G72" s="764">
        <f>'R2 2025'!G59</f>
        <v>47</v>
      </c>
      <c r="H72" s="764">
        <f>'R2 2025'!H59</f>
        <v>40</v>
      </c>
      <c r="I72" s="764">
        <f>'R2 2025'!I59</f>
        <v>7</v>
      </c>
      <c r="J72" s="765">
        <f>'R2 2025'!J59</f>
        <v>367</v>
      </c>
      <c r="K72" s="764">
        <f>'R2 2025'!K59</f>
        <v>287</v>
      </c>
      <c r="L72" s="766">
        <f>'R2 2025'!L59</f>
        <v>80</v>
      </c>
      <c r="M72" s="764">
        <f>'R2 2025'!M59</f>
        <v>1854</v>
      </c>
      <c r="N72" s="764">
        <f>'R2 2025'!N59</f>
        <v>1568</v>
      </c>
      <c r="O72" s="766">
        <f>'R2 2025'!O59</f>
        <v>286</v>
      </c>
      <c r="P72" s="8"/>
      <c r="Q72" s="8"/>
    </row>
    <row r="73" spans="1:17" ht="18" x14ac:dyDescent="0.25">
      <c r="A73" s="607" t="s">
        <v>29</v>
      </c>
      <c r="B73" s="592" t="s">
        <v>23</v>
      </c>
      <c r="C73" s="401">
        <f>'R2 2025'!C60</f>
        <v>96</v>
      </c>
      <c r="D73" s="767">
        <f>'R2 2025'!D60</f>
        <v>1010</v>
      </c>
      <c r="E73" s="401">
        <f>'R2 2025'!E60</f>
        <v>841</v>
      </c>
      <c r="F73" s="402">
        <f>'R2 2025'!F60</f>
        <v>169</v>
      </c>
      <c r="G73" s="401">
        <f>'R2 2025'!G60</f>
        <v>641</v>
      </c>
      <c r="H73" s="401">
        <f>'R2 2025'!H60</f>
        <v>522</v>
      </c>
      <c r="I73" s="401">
        <f>'R2 2025'!I60</f>
        <v>119</v>
      </c>
      <c r="J73" s="767">
        <f>'R2 2025'!J60</f>
        <v>279</v>
      </c>
      <c r="K73" s="401">
        <f>'R2 2025'!K60</f>
        <v>146</v>
      </c>
      <c r="L73" s="402">
        <f>'R2 2025'!L60</f>
        <v>133</v>
      </c>
      <c r="M73" s="401">
        <f>'R2 2025'!M60</f>
        <v>1930</v>
      </c>
      <c r="N73" s="401">
        <f>'R2 2025'!N60</f>
        <v>1509</v>
      </c>
      <c r="O73" s="402">
        <f>'R2 2025'!O60</f>
        <v>421</v>
      </c>
      <c r="P73" s="8"/>
      <c r="Q73" s="8"/>
    </row>
    <row r="74" spans="1:17" ht="18" x14ac:dyDescent="0.25">
      <c r="A74" s="608" t="s">
        <v>19</v>
      </c>
      <c r="B74" s="605" t="s">
        <v>24</v>
      </c>
      <c r="C74" s="768">
        <f>'R2 2025'!C61</f>
        <v>113</v>
      </c>
      <c r="D74" s="769">
        <f>'R2 2025'!D61</f>
        <v>1440</v>
      </c>
      <c r="E74" s="768">
        <f>'R2 2025'!E61</f>
        <v>1086</v>
      </c>
      <c r="F74" s="770">
        <f>'R2 2025'!F61</f>
        <v>354</v>
      </c>
      <c r="G74" s="768">
        <f>'R2 2025'!G61</f>
        <v>267</v>
      </c>
      <c r="H74" s="768">
        <f>'R2 2025'!H61</f>
        <v>197</v>
      </c>
      <c r="I74" s="768">
        <f>'R2 2025'!I61</f>
        <v>70</v>
      </c>
      <c r="J74" s="769">
        <f>'R2 2025'!J61</f>
        <v>415</v>
      </c>
      <c r="K74" s="768">
        <f>'R2 2025'!K61</f>
        <v>213</v>
      </c>
      <c r="L74" s="770">
        <f>'R2 2025'!L61</f>
        <v>202</v>
      </c>
      <c r="M74" s="768">
        <f>'R2 2025'!M61</f>
        <v>2122</v>
      </c>
      <c r="N74" s="768">
        <f>'R2 2025'!N61</f>
        <v>1496</v>
      </c>
      <c r="O74" s="770">
        <f>'R2 2025'!O61</f>
        <v>626</v>
      </c>
      <c r="P74" s="8"/>
      <c r="Q74" s="8"/>
    </row>
    <row r="75" spans="1:17" ht="21" customHeight="1" x14ac:dyDescent="0.2">
      <c r="A75" s="609" t="s">
        <v>30</v>
      </c>
      <c r="B75" s="775" t="s">
        <v>25</v>
      </c>
      <c r="C75" s="771">
        <f>'R2 2025'!C62</f>
        <v>252</v>
      </c>
      <c r="D75" s="772">
        <f>'R2 2025'!D62</f>
        <v>3890</v>
      </c>
      <c r="E75" s="771">
        <f>'R2 2025'!E62</f>
        <v>3168</v>
      </c>
      <c r="F75" s="773">
        <f>'R2 2025'!F62</f>
        <v>722</v>
      </c>
      <c r="G75" s="771">
        <f>'R2 2025'!G62</f>
        <v>955</v>
      </c>
      <c r="H75" s="771">
        <f>'R2 2025'!H62</f>
        <v>759</v>
      </c>
      <c r="I75" s="771">
        <f>'R2 2025'!I62</f>
        <v>196</v>
      </c>
      <c r="J75" s="772">
        <f>'R2 2025'!J62</f>
        <v>1061</v>
      </c>
      <c r="K75" s="771">
        <f>'R2 2025'!K62</f>
        <v>646</v>
      </c>
      <c r="L75" s="773">
        <f>'R2 2025'!L62</f>
        <v>415</v>
      </c>
      <c r="M75" s="771">
        <f>'R2 2025'!M62</f>
        <v>5906</v>
      </c>
      <c r="N75" s="771">
        <f>'R2 2025'!N62</f>
        <v>4573</v>
      </c>
      <c r="O75" s="773">
        <f>'R2 2025'!O62</f>
        <v>1333</v>
      </c>
      <c r="P75" s="8"/>
      <c r="Q75" s="8"/>
    </row>
    <row r="76" spans="1:17" x14ac:dyDescent="0.2">
      <c r="B76" s="15"/>
    </row>
    <row r="77" spans="1:17" x14ac:dyDescent="0.2">
      <c r="A77" s="5" t="s">
        <v>54</v>
      </c>
      <c r="B77" s="15"/>
      <c r="K77" s="5" t="s">
        <v>32</v>
      </c>
    </row>
    <row r="78" spans="1:17" ht="15" x14ac:dyDescent="0.2">
      <c r="A78" s="357" t="s">
        <v>491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9.5703125" customWidth="1"/>
    <col min="10" max="10" width="9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348" t="s">
        <v>521</v>
      </c>
    </row>
    <row r="2" spans="1:14" ht="18.75" x14ac:dyDescent="0.3">
      <c r="A2" s="30" t="s">
        <v>522</v>
      </c>
      <c r="N2" s="362" t="str">
        <f>'R1 2025'!P4</f>
        <v>2025-10</v>
      </c>
    </row>
    <row r="3" spans="1:14" ht="15.75" x14ac:dyDescent="0.25">
      <c r="A3" s="201" t="s">
        <v>0</v>
      </c>
      <c r="B3" s="624" t="s">
        <v>34</v>
      </c>
      <c r="C3" s="981" t="s">
        <v>485</v>
      </c>
      <c r="D3" s="982"/>
      <c r="E3" s="983" t="s">
        <v>43</v>
      </c>
      <c r="F3" s="981" t="s">
        <v>486</v>
      </c>
      <c r="G3" s="982"/>
      <c r="H3" s="983" t="s">
        <v>43</v>
      </c>
      <c r="I3" s="981" t="s">
        <v>487</v>
      </c>
      <c r="J3" s="982"/>
      <c r="K3" s="983" t="s">
        <v>43</v>
      </c>
      <c r="L3" s="981" t="s">
        <v>488</v>
      </c>
      <c r="M3" s="982"/>
      <c r="N3" s="983" t="s">
        <v>43</v>
      </c>
    </row>
    <row r="4" spans="1:14" x14ac:dyDescent="0.2">
      <c r="A4" s="543" t="s">
        <v>11</v>
      </c>
      <c r="B4" s="625" t="s">
        <v>40</v>
      </c>
      <c r="C4" s="616" t="s">
        <v>41</v>
      </c>
      <c r="D4" s="614" t="s">
        <v>42</v>
      </c>
      <c r="E4" s="617" t="s">
        <v>43</v>
      </c>
      <c r="F4" s="613" t="s">
        <v>41</v>
      </c>
      <c r="G4" s="614" t="s">
        <v>42</v>
      </c>
      <c r="H4" s="675" t="s">
        <v>43</v>
      </c>
      <c r="I4" s="616" t="s">
        <v>41</v>
      </c>
      <c r="J4" s="614" t="s">
        <v>42</v>
      </c>
      <c r="K4" s="617" t="s">
        <v>43</v>
      </c>
      <c r="L4" s="613" t="s">
        <v>41</v>
      </c>
      <c r="M4" s="614" t="s">
        <v>42</v>
      </c>
      <c r="N4" s="676" t="s">
        <v>43</v>
      </c>
    </row>
    <row r="5" spans="1:14" ht="18" x14ac:dyDescent="0.25">
      <c r="A5" s="76"/>
      <c r="B5" s="70" t="s">
        <v>44</v>
      </c>
      <c r="C5" s="731">
        <v>2</v>
      </c>
      <c r="D5" s="732">
        <v>1</v>
      </c>
      <c r="E5" s="117">
        <v>50</v>
      </c>
      <c r="F5" s="732">
        <v>1</v>
      </c>
      <c r="G5" s="732">
        <v>1</v>
      </c>
      <c r="H5" s="118">
        <v>100</v>
      </c>
      <c r="I5" s="731">
        <v>2</v>
      </c>
      <c r="J5" s="732">
        <v>0</v>
      </c>
      <c r="K5" s="117">
        <v>0</v>
      </c>
      <c r="L5" s="737">
        <v>5</v>
      </c>
      <c r="M5" s="738">
        <v>2</v>
      </c>
      <c r="N5" s="803">
        <v>40</v>
      </c>
    </row>
    <row r="6" spans="1:14" ht="18" x14ac:dyDescent="0.25">
      <c r="A6" s="51"/>
      <c r="B6" s="69" t="s">
        <v>23</v>
      </c>
      <c r="C6" s="733">
        <v>2</v>
      </c>
      <c r="D6" s="734">
        <v>2</v>
      </c>
      <c r="E6" s="72">
        <v>100</v>
      </c>
      <c r="F6" s="734">
        <v>5</v>
      </c>
      <c r="G6" s="734">
        <v>4</v>
      </c>
      <c r="H6" s="68">
        <v>80</v>
      </c>
      <c r="I6" s="733">
        <v>1</v>
      </c>
      <c r="J6" s="734">
        <v>0</v>
      </c>
      <c r="K6" s="72">
        <v>0</v>
      </c>
      <c r="L6" s="739">
        <v>8</v>
      </c>
      <c r="M6" s="740">
        <v>6</v>
      </c>
      <c r="N6" s="804">
        <v>75</v>
      </c>
    </row>
    <row r="7" spans="1:14" ht="18" x14ac:dyDescent="0.25">
      <c r="A7" s="51"/>
      <c r="B7" s="69" t="s">
        <v>24</v>
      </c>
      <c r="C7" s="733">
        <v>4</v>
      </c>
      <c r="D7" s="734">
        <v>1</v>
      </c>
      <c r="E7" s="72">
        <v>25</v>
      </c>
      <c r="F7" s="734">
        <v>2</v>
      </c>
      <c r="G7" s="734">
        <v>2</v>
      </c>
      <c r="H7" s="68">
        <v>100</v>
      </c>
      <c r="I7" s="733">
        <v>4</v>
      </c>
      <c r="J7" s="734">
        <v>1</v>
      </c>
      <c r="K7" s="72">
        <v>25</v>
      </c>
      <c r="L7" s="739">
        <v>10</v>
      </c>
      <c r="M7" s="740">
        <v>4</v>
      </c>
      <c r="N7" s="804">
        <v>40</v>
      </c>
    </row>
    <row r="8" spans="1:14" ht="18" x14ac:dyDescent="0.25">
      <c r="A8" s="64">
        <v>1</v>
      </c>
      <c r="B8" s="71" t="s">
        <v>25</v>
      </c>
      <c r="C8" s="735">
        <v>8</v>
      </c>
      <c r="D8" s="66">
        <v>4</v>
      </c>
      <c r="E8" s="73">
        <v>50</v>
      </c>
      <c r="F8" s="66">
        <v>8</v>
      </c>
      <c r="G8" s="66">
        <v>7</v>
      </c>
      <c r="H8" s="65">
        <v>87.5</v>
      </c>
      <c r="I8" s="735">
        <v>7</v>
      </c>
      <c r="J8" s="66">
        <v>1</v>
      </c>
      <c r="K8" s="73">
        <v>14.285714285714286</v>
      </c>
      <c r="L8" s="683">
        <v>23</v>
      </c>
      <c r="M8" s="683">
        <v>12</v>
      </c>
      <c r="N8" s="67">
        <v>52.173913043478258</v>
      </c>
    </row>
    <row r="9" spans="1:14" ht="18" x14ac:dyDescent="0.25">
      <c r="A9" s="51"/>
      <c r="B9" s="69" t="s">
        <v>44</v>
      </c>
      <c r="C9" s="733">
        <v>4</v>
      </c>
      <c r="D9" s="734">
        <v>3</v>
      </c>
      <c r="E9" s="72">
        <v>75</v>
      </c>
      <c r="F9" s="734">
        <v>1</v>
      </c>
      <c r="G9" s="734">
        <v>0</v>
      </c>
      <c r="H9" s="68">
        <v>0</v>
      </c>
      <c r="I9" s="733">
        <v>1</v>
      </c>
      <c r="J9" s="734">
        <v>1</v>
      </c>
      <c r="K9" s="72">
        <v>100</v>
      </c>
      <c r="L9" s="739">
        <v>6</v>
      </c>
      <c r="M9" s="740">
        <v>4</v>
      </c>
      <c r="N9" s="804">
        <v>66.666666666666671</v>
      </c>
    </row>
    <row r="10" spans="1:14" ht="18" x14ac:dyDescent="0.25">
      <c r="A10" s="51"/>
      <c r="B10" s="69" t="s">
        <v>23</v>
      </c>
      <c r="C10" s="733">
        <v>10</v>
      </c>
      <c r="D10" s="734">
        <v>8</v>
      </c>
      <c r="E10" s="72">
        <v>80</v>
      </c>
      <c r="F10" s="734">
        <v>2</v>
      </c>
      <c r="G10" s="734">
        <v>0</v>
      </c>
      <c r="H10" s="68">
        <v>0</v>
      </c>
      <c r="I10" s="733">
        <v>2</v>
      </c>
      <c r="J10" s="734">
        <v>2</v>
      </c>
      <c r="K10" s="72">
        <v>100</v>
      </c>
      <c r="L10" s="739">
        <v>14</v>
      </c>
      <c r="M10" s="740">
        <v>10</v>
      </c>
      <c r="N10" s="804">
        <v>71.428571428571431</v>
      </c>
    </row>
    <row r="11" spans="1:14" ht="18" x14ac:dyDescent="0.25">
      <c r="A11" s="51"/>
      <c r="B11" s="69" t="s">
        <v>24</v>
      </c>
      <c r="C11" s="733">
        <v>6</v>
      </c>
      <c r="D11" s="734">
        <v>1</v>
      </c>
      <c r="E11" s="72">
        <v>16.666666666666668</v>
      </c>
      <c r="F11" s="734">
        <v>2</v>
      </c>
      <c r="G11" s="734">
        <v>1</v>
      </c>
      <c r="H11" s="68">
        <v>50</v>
      </c>
      <c r="I11" s="733">
        <v>2</v>
      </c>
      <c r="J11" s="734">
        <v>0</v>
      </c>
      <c r="K11" s="72">
        <v>0</v>
      </c>
      <c r="L11" s="739">
        <v>10</v>
      </c>
      <c r="M11" s="740">
        <v>2</v>
      </c>
      <c r="N11" s="804">
        <v>20</v>
      </c>
    </row>
    <row r="12" spans="1:14" ht="18" x14ac:dyDescent="0.25">
      <c r="A12" s="110">
        <v>2</v>
      </c>
      <c r="B12" s="111" t="s">
        <v>25</v>
      </c>
      <c r="C12" s="736">
        <v>20</v>
      </c>
      <c r="D12" s="114">
        <v>12</v>
      </c>
      <c r="E12" s="113">
        <v>60</v>
      </c>
      <c r="F12" s="114">
        <v>5</v>
      </c>
      <c r="G12" s="114">
        <v>1</v>
      </c>
      <c r="H12" s="112">
        <v>20</v>
      </c>
      <c r="I12" s="736">
        <v>5</v>
      </c>
      <c r="J12" s="114">
        <v>3</v>
      </c>
      <c r="K12" s="113">
        <v>60</v>
      </c>
      <c r="L12" s="740">
        <v>30</v>
      </c>
      <c r="M12" s="740">
        <v>16</v>
      </c>
      <c r="N12" s="115">
        <v>53.333333333333336</v>
      </c>
    </row>
    <row r="13" spans="1:14" ht="18" x14ac:dyDescent="0.25">
      <c r="A13" s="76"/>
      <c r="B13" s="70" t="s">
        <v>44</v>
      </c>
      <c r="C13" s="731">
        <v>1</v>
      </c>
      <c r="D13" s="732">
        <v>0</v>
      </c>
      <c r="E13" s="117">
        <v>0</v>
      </c>
      <c r="F13" s="732">
        <v>0</v>
      </c>
      <c r="G13" s="732">
        <v>0</v>
      </c>
      <c r="H13" s="118" t="s">
        <v>461</v>
      </c>
      <c r="I13" s="731">
        <v>3</v>
      </c>
      <c r="J13" s="732">
        <v>3</v>
      </c>
      <c r="K13" s="117">
        <v>100</v>
      </c>
      <c r="L13" s="737">
        <v>4</v>
      </c>
      <c r="M13" s="738">
        <v>3</v>
      </c>
      <c r="N13" s="803">
        <v>75</v>
      </c>
    </row>
    <row r="14" spans="1:14" ht="18" x14ac:dyDescent="0.25">
      <c r="A14" s="51"/>
      <c r="B14" s="69" t="s">
        <v>23</v>
      </c>
      <c r="C14" s="733">
        <v>4</v>
      </c>
      <c r="D14" s="734">
        <v>3</v>
      </c>
      <c r="E14" s="72">
        <v>75</v>
      </c>
      <c r="F14" s="734">
        <v>1</v>
      </c>
      <c r="G14" s="734">
        <v>1</v>
      </c>
      <c r="H14" s="68">
        <v>100</v>
      </c>
      <c r="I14" s="733">
        <v>1</v>
      </c>
      <c r="J14" s="734">
        <v>0</v>
      </c>
      <c r="K14" s="72">
        <v>0</v>
      </c>
      <c r="L14" s="739">
        <v>6</v>
      </c>
      <c r="M14" s="740">
        <v>4</v>
      </c>
      <c r="N14" s="804">
        <v>66.666666666666671</v>
      </c>
    </row>
    <row r="15" spans="1:14" ht="18" x14ac:dyDescent="0.25">
      <c r="A15" s="51"/>
      <c r="B15" s="69" t="s">
        <v>24</v>
      </c>
      <c r="C15" s="733">
        <v>5</v>
      </c>
      <c r="D15" s="734">
        <v>2</v>
      </c>
      <c r="E15" s="72">
        <v>40</v>
      </c>
      <c r="F15" s="734">
        <v>0</v>
      </c>
      <c r="G15" s="734">
        <v>0</v>
      </c>
      <c r="H15" s="68" t="s">
        <v>461</v>
      </c>
      <c r="I15" s="733">
        <v>4</v>
      </c>
      <c r="J15" s="734">
        <v>2</v>
      </c>
      <c r="K15" s="72">
        <v>50</v>
      </c>
      <c r="L15" s="739">
        <v>9</v>
      </c>
      <c r="M15" s="740">
        <v>4</v>
      </c>
      <c r="N15" s="804">
        <v>44.444444444444443</v>
      </c>
    </row>
    <row r="16" spans="1:14" ht="18" x14ac:dyDescent="0.25">
      <c r="A16" s="64">
        <v>3</v>
      </c>
      <c r="B16" s="71" t="s">
        <v>25</v>
      </c>
      <c r="C16" s="735">
        <v>10</v>
      </c>
      <c r="D16" s="66">
        <v>5</v>
      </c>
      <c r="E16" s="73">
        <v>50</v>
      </c>
      <c r="F16" s="66">
        <v>1</v>
      </c>
      <c r="G16" s="66">
        <v>1</v>
      </c>
      <c r="H16" s="65">
        <v>100</v>
      </c>
      <c r="I16" s="735">
        <v>8</v>
      </c>
      <c r="J16" s="66">
        <v>5</v>
      </c>
      <c r="K16" s="73">
        <v>62.5</v>
      </c>
      <c r="L16" s="683">
        <v>19</v>
      </c>
      <c r="M16" s="683">
        <v>11</v>
      </c>
      <c r="N16" s="67">
        <v>57.89473684210526</v>
      </c>
    </row>
    <row r="17" spans="1:14" ht="18" x14ac:dyDescent="0.25">
      <c r="A17" s="51"/>
      <c r="B17" s="69" t="s">
        <v>44</v>
      </c>
      <c r="C17" s="733">
        <v>4</v>
      </c>
      <c r="D17" s="734">
        <v>4</v>
      </c>
      <c r="E17" s="72">
        <v>100</v>
      </c>
      <c r="F17" s="734">
        <v>1</v>
      </c>
      <c r="G17" s="734">
        <v>1</v>
      </c>
      <c r="H17" s="68">
        <v>100</v>
      </c>
      <c r="I17" s="733">
        <v>1</v>
      </c>
      <c r="J17" s="734">
        <v>0</v>
      </c>
      <c r="K17" s="72">
        <v>0</v>
      </c>
      <c r="L17" s="739">
        <v>6</v>
      </c>
      <c r="M17" s="740">
        <v>5</v>
      </c>
      <c r="N17" s="804">
        <v>83.333333333333329</v>
      </c>
    </row>
    <row r="18" spans="1:14" ht="18" x14ac:dyDescent="0.25">
      <c r="A18" s="51"/>
      <c r="B18" s="69" t="s">
        <v>23</v>
      </c>
      <c r="C18" s="733">
        <v>2</v>
      </c>
      <c r="D18" s="734">
        <v>2</v>
      </c>
      <c r="E18" s="72">
        <v>100</v>
      </c>
      <c r="F18" s="734">
        <v>2</v>
      </c>
      <c r="G18" s="734">
        <v>2</v>
      </c>
      <c r="H18" s="68">
        <v>100</v>
      </c>
      <c r="I18" s="733">
        <v>5</v>
      </c>
      <c r="J18" s="734">
        <v>4</v>
      </c>
      <c r="K18" s="72">
        <v>80</v>
      </c>
      <c r="L18" s="739">
        <v>9</v>
      </c>
      <c r="M18" s="740">
        <v>8</v>
      </c>
      <c r="N18" s="804">
        <v>88.888888888888886</v>
      </c>
    </row>
    <row r="19" spans="1:14" ht="18" x14ac:dyDescent="0.25">
      <c r="A19" s="51"/>
      <c r="B19" s="69" t="s">
        <v>24</v>
      </c>
      <c r="C19" s="733">
        <v>5</v>
      </c>
      <c r="D19" s="734">
        <v>3</v>
      </c>
      <c r="E19" s="72">
        <v>60</v>
      </c>
      <c r="F19" s="734">
        <v>1</v>
      </c>
      <c r="G19" s="734">
        <v>1</v>
      </c>
      <c r="H19" s="68">
        <v>100</v>
      </c>
      <c r="I19" s="733">
        <v>3</v>
      </c>
      <c r="J19" s="734">
        <v>3</v>
      </c>
      <c r="K19" s="72">
        <v>100</v>
      </c>
      <c r="L19" s="739">
        <v>9</v>
      </c>
      <c r="M19" s="740">
        <v>7</v>
      </c>
      <c r="N19" s="804">
        <v>77.777777777777771</v>
      </c>
    </row>
    <row r="20" spans="1:14" ht="18" x14ac:dyDescent="0.25">
      <c r="A20" s="110">
        <v>4</v>
      </c>
      <c r="B20" s="111" t="s">
        <v>25</v>
      </c>
      <c r="C20" s="736">
        <v>11</v>
      </c>
      <c r="D20" s="114">
        <v>9</v>
      </c>
      <c r="E20" s="113">
        <v>81.818181818181813</v>
      </c>
      <c r="F20" s="114">
        <v>4</v>
      </c>
      <c r="G20" s="114">
        <v>4</v>
      </c>
      <c r="H20" s="112">
        <v>100</v>
      </c>
      <c r="I20" s="736">
        <v>9</v>
      </c>
      <c r="J20" s="114">
        <v>7</v>
      </c>
      <c r="K20" s="113">
        <v>77.777777777777771</v>
      </c>
      <c r="L20" s="740">
        <v>24</v>
      </c>
      <c r="M20" s="740">
        <v>20</v>
      </c>
      <c r="N20" s="115">
        <v>83.333333333333329</v>
      </c>
    </row>
    <row r="21" spans="1:14" ht="18" x14ac:dyDescent="0.25">
      <c r="A21" s="76"/>
      <c r="B21" s="70" t="s">
        <v>44</v>
      </c>
      <c r="C21" s="731">
        <v>0</v>
      </c>
      <c r="D21" s="732">
        <v>0</v>
      </c>
      <c r="E21" s="117" t="s">
        <v>461</v>
      </c>
      <c r="F21" s="732">
        <v>0</v>
      </c>
      <c r="G21" s="732">
        <v>0</v>
      </c>
      <c r="H21" s="118" t="s">
        <v>461</v>
      </c>
      <c r="I21" s="731">
        <v>3</v>
      </c>
      <c r="J21" s="732">
        <v>2</v>
      </c>
      <c r="K21" s="117">
        <v>66.666666666666671</v>
      </c>
      <c r="L21" s="737">
        <v>3</v>
      </c>
      <c r="M21" s="738">
        <v>2</v>
      </c>
      <c r="N21" s="803">
        <v>66.666666666666671</v>
      </c>
    </row>
    <row r="22" spans="1:14" ht="18" x14ac:dyDescent="0.25">
      <c r="A22" s="51"/>
      <c r="B22" s="69" t="s">
        <v>23</v>
      </c>
      <c r="C22" s="733">
        <v>8</v>
      </c>
      <c r="D22" s="734">
        <v>3</v>
      </c>
      <c r="E22" s="72">
        <v>37.5</v>
      </c>
      <c r="F22" s="734">
        <v>8</v>
      </c>
      <c r="G22" s="734">
        <v>3</v>
      </c>
      <c r="H22" s="68">
        <v>37.5</v>
      </c>
      <c r="I22" s="733">
        <v>4</v>
      </c>
      <c r="J22" s="734">
        <v>3</v>
      </c>
      <c r="K22" s="72">
        <v>75</v>
      </c>
      <c r="L22" s="739">
        <v>20</v>
      </c>
      <c r="M22" s="740">
        <v>9</v>
      </c>
      <c r="N22" s="804">
        <v>45</v>
      </c>
    </row>
    <row r="23" spans="1:14" ht="18" x14ac:dyDescent="0.25">
      <c r="A23" s="51"/>
      <c r="B23" s="69" t="s">
        <v>24</v>
      </c>
      <c r="C23" s="733">
        <v>2</v>
      </c>
      <c r="D23" s="734">
        <v>0</v>
      </c>
      <c r="E23" s="72">
        <v>0</v>
      </c>
      <c r="F23" s="734">
        <v>4</v>
      </c>
      <c r="G23" s="734">
        <v>1</v>
      </c>
      <c r="H23" s="68">
        <v>25</v>
      </c>
      <c r="I23" s="733">
        <v>7</v>
      </c>
      <c r="J23" s="734">
        <v>2</v>
      </c>
      <c r="K23" s="72">
        <v>28.571428571428573</v>
      </c>
      <c r="L23" s="739">
        <v>13</v>
      </c>
      <c r="M23" s="740">
        <v>3</v>
      </c>
      <c r="N23" s="804">
        <v>23.076923076923077</v>
      </c>
    </row>
    <row r="24" spans="1:14" ht="18" x14ac:dyDescent="0.25">
      <c r="A24" s="64">
        <v>5</v>
      </c>
      <c r="B24" s="71" t="s">
        <v>25</v>
      </c>
      <c r="C24" s="735">
        <v>10</v>
      </c>
      <c r="D24" s="66">
        <v>3</v>
      </c>
      <c r="E24" s="73">
        <v>30</v>
      </c>
      <c r="F24" s="66">
        <v>12</v>
      </c>
      <c r="G24" s="66">
        <v>4</v>
      </c>
      <c r="H24" s="65">
        <v>33.333333333333336</v>
      </c>
      <c r="I24" s="735">
        <v>14</v>
      </c>
      <c r="J24" s="66">
        <v>7</v>
      </c>
      <c r="K24" s="73">
        <v>50</v>
      </c>
      <c r="L24" s="683">
        <v>36</v>
      </c>
      <c r="M24" s="683">
        <v>14</v>
      </c>
      <c r="N24" s="67">
        <v>38.888888888888886</v>
      </c>
    </row>
    <row r="25" spans="1:14" ht="18" x14ac:dyDescent="0.25">
      <c r="A25" s="51"/>
      <c r="B25" s="69" t="s">
        <v>44</v>
      </c>
      <c r="C25" s="733">
        <v>2</v>
      </c>
      <c r="D25" s="734">
        <v>0</v>
      </c>
      <c r="E25" s="72">
        <v>0</v>
      </c>
      <c r="F25" s="734">
        <v>0</v>
      </c>
      <c r="G25" s="734">
        <v>0</v>
      </c>
      <c r="H25" s="68" t="s">
        <v>461</v>
      </c>
      <c r="I25" s="733">
        <v>1</v>
      </c>
      <c r="J25" s="734">
        <v>1</v>
      </c>
      <c r="K25" s="72">
        <v>100</v>
      </c>
      <c r="L25" s="739">
        <v>3</v>
      </c>
      <c r="M25" s="740">
        <v>1</v>
      </c>
      <c r="N25" s="804">
        <v>33.333333333333336</v>
      </c>
    </row>
    <row r="26" spans="1:14" ht="18" x14ac:dyDescent="0.25">
      <c r="A26" s="51"/>
      <c r="B26" s="69" t="s">
        <v>23</v>
      </c>
      <c r="C26" s="733">
        <v>8</v>
      </c>
      <c r="D26" s="734">
        <v>6</v>
      </c>
      <c r="E26" s="72">
        <v>75</v>
      </c>
      <c r="F26" s="734">
        <v>2</v>
      </c>
      <c r="G26" s="734">
        <v>2</v>
      </c>
      <c r="H26" s="68">
        <v>100</v>
      </c>
      <c r="I26" s="733">
        <v>2</v>
      </c>
      <c r="J26" s="734">
        <v>1</v>
      </c>
      <c r="K26" s="72">
        <v>50</v>
      </c>
      <c r="L26" s="739">
        <v>12</v>
      </c>
      <c r="M26" s="740">
        <v>9</v>
      </c>
      <c r="N26" s="804">
        <v>75</v>
      </c>
    </row>
    <row r="27" spans="1:14" ht="18" x14ac:dyDescent="0.25">
      <c r="A27" s="51"/>
      <c r="B27" s="69" t="s">
        <v>24</v>
      </c>
      <c r="C27" s="733">
        <v>5</v>
      </c>
      <c r="D27" s="734">
        <v>3</v>
      </c>
      <c r="E27" s="72">
        <v>60</v>
      </c>
      <c r="F27" s="734">
        <v>0</v>
      </c>
      <c r="G27" s="734">
        <v>0</v>
      </c>
      <c r="H27" s="68" t="s">
        <v>461</v>
      </c>
      <c r="I27" s="733">
        <v>4</v>
      </c>
      <c r="J27" s="734">
        <v>0</v>
      </c>
      <c r="K27" s="72">
        <v>0</v>
      </c>
      <c r="L27" s="739">
        <v>9</v>
      </c>
      <c r="M27" s="740">
        <v>3</v>
      </c>
      <c r="N27" s="804">
        <v>33.333333333333336</v>
      </c>
    </row>
    <row r="28" spans="1:14" ht="18" x14ac:dyDescent="0.25">
      <c r="A28" s="110">
        <v>6</v>
      </c>
      <c r="B28" s="111" t="s">
        <v>25</v>
      </c>
      <c r="C28" s="736">
        <v>15</v>
      </c>
      <c r="D28" s="114">
        <v>9</v>
      </c>
      <c r="E28" s="113">
        <v>60</v>
      </c>
      <c r="F28" s="114">
        <v>2</v>
      </c>
      <c r="G28" s="114">
        <v>2</v>
      </c>
      <c r="H28" s="112">
        <v>100</v>
      </c>
      <c r="I28" s="736">
        <v>7</v>
      </c>
      <c r="J28" s="114">
        <v>2</v>
      </c>
      <c r="K28" s="113">
        <v>28.571428571428573</v>
      </c>
      <c r="L28" s="740">
        <v>24</v>
      </c>
      <c r="M28" s="740">
        <v>13</v>
      </c>
      <c r="N28" s="115">
        <v>54.166666666666664</v>
      </c>
    </row>
    <row r="29" spans="1:14" ht="18" x14ac:dyDescent="0.25">
      <c r="A29" s="76"/>
      <c r="B29" s="70" t="s">
        <v>44</v>
      </c>
      <c r="C29" s="731">
        <v>2</v>
      </c>
      <c r="D29" s="732">
        <v>1</v>
      </c>
      <c r="E29" s="117">
        <v>50</v>
      </c>
      <c r="F29" s="732">
        <v>0</v>
      </c>
      <c r="G29" s="732">
        <v>0</v>
      </c>
      <c r="H29" s="118" t="s">
        <v>461</v>
      </c>
      <c r="I29" s="731">
        <v>2</v>
      </c>
      <c r="J29" s="732">
        <v>0</v>
      </c>
      <c r="K29" s="117">
        <v>0</v>
      </c>
      <c r="L29" s="737">
        <v>4</v>
      </c>
      <c r="M29" s="738">
        <v>1</v>
      </c>
      <c r="N29" s="803">
        <v>25</v>
      </c>
    </row>
    <row r="30" spans="1:14" ht="18" x14ac:dyDescent="0.25">
      <c r="A30" s="51"/>
      <c r="B30" s="69" t="s">
        <v>23</v>
      </c>
      <c r="C30" s="733">
        <v>5</v>
      </c>
      <c r="D30" s="734">
        <v>5</v>
      </c>
      <c r="E30" s="72">
        <v>100</v>
      </c>
      <c r="F30" s="734">
        <v>1</v>
      </c>
      <c r="G30" s="734">
        <v>1</v>
      </c>
      <c r="H30" s="68">
        <v>100</v>
      </c>
      <c r="I30" s="733">
        <v>4</v>
      </c>
      <c r="J30" s="734">
        <v>3</v>
      </c>
      <c r="K30" s="72">
        <v>75</v>
      </c>
      <c r="L30" s="739">
        <v>10</v>
      </c>
      <c r="M30" s="740">
        <v>9</v>
      </c>
      <c r="N30" s="804">
        <v>90</v>
      </c>
    </row>
    <row r="31" spans="1:14" ht="18" x14ac:dyDescent="0.25">
      <c r="A31" s="51"/>
      <c r="B31" s="69" t="s">
        <v>24</v>
      </c>
      <c r="C31" s="733">
        <v>10</v>
      </c>
      <c r="D31" s="734">
        <v>2</v>
      </c>
      <c r="E31" s="72">
        <v>20</v>
      </c>
      <c r="F31" s="734">
        <v>0</v>
      </c>
      <c r="G31" s="734">
        <v>0</v>
      </c>
      <c r="H31" s="68" t="s">
        <v>461</v>
      </c>
      <c r="I31" s="733">
        <v>3</v>
      </c>
      <c r="J31" s="734">
        <v>1</v>
      </c>
      <c r="K31" s="72">
        <v>33.333333333333336</v>
      </c>
      <c r="L31" s="739">
        <v>13</v>
      </c>
      <c r="M31" s="740">
        <v>3</v>
      </c>
      <c r="N31" s="804">
        <v>23.076923076923077</v>
      </c>
    </row>
    <row r="32" spans="1:14" ht="18" x14ac:dyDescent="0.25">
      <c r="A32" s="64">
        <v>7</v>
      </c>
      <c r="B32" s="71" t="s">
        <v>25</v>
      </c>
      <c r="C32" s="735">
        <v>17</v>
      </c>
      <c r="D32" s="66">
        <v>8</v>
      </c>
      <c r="E32" s="73">
        <v>47.058823529411768</v>
      </c>
      <c r="F32" s="66">
        <v>1</v>
      </c>
      <c r="G32" s="66">
        <v>1</v>
      </c>
      <c r="H32" s="65">
        <v>100</v>
      </c>
      <c r="I32" s="735">
        <v>9</v>
      </c>
      <c r="J32" s="66">
        <v>4</v>
      </c>
      <c r="K32" s="73">
        <v>44.444444444444443</v>
      </c>
      <c r="L32" s="683">
        <v>27</v>
      </c>
      <c r="M32" s="683">
        <v>13</v>
      </c>
      <c r="N32" s="67">
        <v>48.148148148148145</v>
      </c>
    </row>
    <row r="33" spans="1:14" ht="18" x14ac:dyDescent="0.25">
      <c r="A33" s="51"/>
      <c r="B33" s="69" t="s">
        <v>44</v>
      </c>
      <c r="C33" s="733">
        <v>1</v>
      </c>
      <c r="D33" s="734">
        <v>1</v>
      </c>
      <c r="E33" s="72">
        <v>100</v>
      </c>
      <c r="F33" s="734">
        <v>0</v>
      </c>
      <c r="G33" s="734">
        <v>0</v>
      </c>
      <c r="H33" s="68" t="s">
        <v>461</v>
      </c>
      <c r="I33" s="733">
        <v>1</v>
      </c>
      <c r="J33" s="734">
        <v>0</v>
      </c>
      <c r="K33" s="72">
        <v>0</v>
      </c>
      <c r="L33" s="739">
        <v>2</v>
      </c>
      <c r="M33" s="740">
        <v>1</v>
      </c>
      <c r="N33" s="804">
        <v>50</v>
      </c>
    </row>
    <row r="34" spans="1:14" ht="18" x14ac:dyDescent="0.25">
      <c r="A34" s="51"/>
      <c r="B34" s="69" t="s">
        <v>23</v>
      </c>
      <c r="C34" s="733">
        <v>3</v>
      </c>
      <c r="D34" s="734">
        <v>3</v>
      </c>
      <c r="E34" s="72">
        <v>100</v>
      </c>
      <c r="F34" s="734">
        <v>0</v>
      </c>
      <c r="G34" s="734">
        <v>0</v>
      </c>
      <c r="H34" s="68" t="s">
        <v>461</v>
      </c>
      <c r="I34" s="733">
        <v>1</v>
      </c>
      <c r="J34" s="734">
        <v>1</v>
      </c>
      <c r="K34" s="72">
        <v>100</v>
      </c>
      <c r="L34" s="739">
        <v>4</v>
      </c>
      <c r="M34" s="740">
        <v>4</v>
      </c>
      <c r="N34" s="804">
        <v>100</v>
      </c>
    </row>
    <row r="35" spans="1:14" ht="18" x14ac:dyDescent="0.25">
      <c r="A35" s="51"/>
      <c r="B35" s="69" t="s">
        <v>24</v>
      </c>
      <c r="C35" s="733">
        <v>1</v>
      </c>
      <c r="D35" s="734">
        <v>0</v>
      </c>
      <c r="E35" s="72">
        <v>0</v>
      </c>
      <c r="F35" s="734">
        <v>0</v>
      </c>
      <c r="G35" s="734">
        <v>0</v>
      </c>
      <c r="H35" s="68" t="s">
        <v>461</v>
      </c>
      <c r="I35" s="733">
        <v>2</v>
      </c>
      <c r="J35" s="734">
        <v>0</v>
      </c>
      <c r="K35" s="72">
        <v>0</v>
      </c>
      <c r="L35" s="739">
        <v>3</v>
      </c>
      <c r="M35" s="740">
        <v>0</v>
      </c>
      <c r="N35" s="804">
        <v>0</v>
      </c>
    </row>
    <row r="36" spans="1:14" ht="18" x14ac:dyDescent="0.25">
      <c r="A36" s="110">
        <v>8</v>
      </c>
      <c r="B36" s="111" t="s">
        <v>25</v>
      </c>
      <c r="C36" s="736">
        <v>5</v>
      </c>
      <c r="D36" s="114">
        <v>4</v>
      </c>
      <c r="E36" s="113">
        <v>80</v>
      </c>
      <c r="F36" s="114">
        <v>0</v>
      </c>
      <c r="G36" s="114">
        <v>0</v>
      </c>
      <c r="H36" s="112" t="s">
        <v>461</v>
      </c>
      <c r="I36" s="736">
        <v>4</v>
      </c>
      <c r="J36" s="114">
        <v>1</v>
      </c>
      <c r="K36" s="113">
        <v>25</v>
      </c>
      <c r="L36" s="740">
        <v>9</v>
      </c>
      <c r="M36" s="740">
        <v>5</v>
      </c>
      <c r="N36" s="115">
        <v>55.555555555555557</v>
      </c>
    </row>
    <row r="37" spans="1:14" ht="18" x14ac:dyDescent="0.25">
      <c r="A37" s="76"/>
      <c r="B37" s="70" t="s">
        <v>44</v>
      </c>
      <c r="C37" s="731">
        <v>4</v>
      </c>
      <c r="D37" s="732">
        <v>2</v>
      </c>
      <c r="E37" s="117">
        <v>50</v>
      </c>
      <c r="F37" s="732">
        <v>0</v>
      </c>
      <c r="G37" s="732">
        <v>0</v>
      </c>
      <c r="H37" s="118" t="s">
        <v>461</v>
      </c>
      <c r="I37" s="731">
        <v>0</v>
      </c>
      <c r="J37" s="732">
        <v>0</v>
      </c>
      <c r="K37" s="117" t="s">
        <v>461</v>
      </c>
      <c r="L37" s="737">
        <v>4</v>
      </c>
      <c r="M37" s="738">
        <v>2</v>
      </c>
      <c r="N37" s="803">
        <v>50</v>
      </c>
    </row>
    <row r="38" spans="1:14" ht="18" x14ac:dyDescent="0.25">
      <c r="A38" s="51"/>
      <c r="B38" s="69" t="s">
        <v>23</v>
      </c>
      <c r="C38" s="733">
        <v>2</v>
      </c>
      <c r="D38" s="734">
        <v>2</v>
      </c>
      <c r="E38" s="72">
        <v>100</v>
      </c>
      <c r="F38" s="734">
        <v>2</v>
      </c>
      <c r="G38" s="734">
        <v>2</v>
      </c>
      <c r="H38" s="68">
        <v>100</v>
      </c>
      <c r="I38" s="733">
        <v>0</v>
      </c>
      <c r="J38" s="734">
        <v>0</v>
      </c>
      <c r="K38" s="72" t="s">
        <v>461</v>
      </c>
      <c r="L38" s="739">
        <v>4</v>
      </c>
      <c r="M38" s="740">
        <v>4</v>
      </c>
      <c r="N38" s="804">
        <v>100</v>
      </c>
    </row>
    <row r="39" spans="1:14" ht="18" x14ac:dyDescent="0.25">
      <c r="A39" s="51"/>
      <c r="B39" s="69" t="s">
        <v>24</v>
      </c>
      <c r="C39" s="733">
        <v>4</v>
      </c>
      <c r="D39" s="734">
        <v>2</v>
      </c>
      <c r="E39" s="72">
        <v>50</v>
      </c>
      <c r="F39" s="734">
        <v>3</v>
      </c>
      <c r="G39" s="734">
        <v>3</v>
      </c>
      <c r="H39" s="68">
        <v>100</v>
      </c>
      <c r="I39" s="733">
        <v>2</v>
      </c>
      <c r="J39" s="734">
        <v>2</v>
      </c>
      <c r="K39" s="72">
        <v>100</v>
      </c>
      <c r="L39" s="739">
        <v>9</v>
      </c>
      <c r="M39" s="740">
        <v>7</v>
      </c>
      <c r="N39" s="804">
        <v>77.777777777777771</v>
      </c>
    </row>
    <row r="40" spans="1:14" ht="18" x14ac:dyDescent="0.25">
      <c r="A40" s="64">
        <v>9</v>
      </c>
      <c r="B40" s="71" t="s">
        <v>25</v>
      </c>
      <c r="C40" s="735">
        <v>10</v>
      </c>
      <c r="D40" s="66">
        <v>6</v>
      </c>
      <c r="E40" s="73">
        <v>60</v>
      </c>
      <c r="F40" s="66">
        <v>5</v>
      </c>
      <c r="G40" s="66">
        <v>5</v>
      </c>
      <c r="H40" s="65">
        <v>100</v>
      </c>
      <c r="I40" s="735">
        <v>2</v>
      </c>
      <c r="J40" s="66">
        <v>2</v>
      </c>
      <c r="K40" s="73">
        <v>100</v>
      </c>
      <c r="L40" s="683">
        <v>17</v>
      </c>
      <c r="M40" s="683">
        <v>13</v>
      </c>
      <c r="N40" s="67">
        <v>76.470588235294116</v>
      </c>
    </row>
    <row r="41" spans="1:14" ht="18" x14ac:dyDescent="0.25">
      <c r="A41" s="51"/>
      <c r="B41" s="69" t="s">
        <v>44</v>
      </c>
      <c r="C41" s="733">
        <v>2</v>
      </c>
      <c r="D41" s="734">
        <v>2</v>
      </c>
      <c r="E41" s="72">
        <v>100</v>
      </c>
      <c r="F41" s="734">
        <v>0</v>
      </c>
      <c r="G41" s="734">
        <v>0</v>
      </c>
      <c r="H41" s="68" t="s">
        <v>461</v>
      </c>
      <c r="I41" s="733">
        <v>1</v>
      </c>
      <c r="J41" s="734">
        <v>0</v>
      </c>
      <c r="K41" s="72">
        <v>0</v>
      </c>
      <c r="L41" s="739">
        <v>3</v>
      </c>
      <c r="M41" s="740">
        <v>2</v>
      </c>
      <c r="N41" s="804">
        <v>66.666666666666671</v>
      </c>
    </row>
    <row r="42" spans="1:14" ht="18" x14ac:dyDescent="0.25">
      <c r="A42" s="51"/>
      <c r="B42" s="69" t="s">
        <v>23</v>
      </c>
      <c r="C42" s="733">
        <v>3</v>
      </c>
      <c r="D42" s="734">
        <v>3</v>
      </c>
      <c r="E42" s="72">
        <v>100</v>
      </c>
      <c r="F42" s="734">
        <v>0</v>
      </c>
      <c r="G42" s="734">
        <v>0</v>
      </c>
      <c r="H42" s="68" t="s">
        <v>461</v>
      </c>
      <c r="I42" s="733">
        <v>1</v>
      </c>
      <c r="J42" s="734">
        <v>1</v>
      </c>
      <c r="K42" s="72">
        <v>100</v>
      </c>
      <c r="L42" s="739">
        <v>4</v>
      </c>
      <c r="M42" s="740">
        <v>4</v>
      </c>
      <c r="N42" s="804">
        <v>100</v>
      </c>
    </row>
    <row r="43" spans="1:14" ht="18" x14ac:dyDescent="0.25">
      <c r="A43" s="51"/>
      <c r="B43" s="69" t="s">
        <v>24</v>
      </c>
      <c r="C43" s="733">
        <v>2</v>
      </c>
      <c r="D43" s="734">
        <v>0</v>
      </c>
      <c r="E43" s="72">
        <v>0</v>
      </c>
      <c r="F43" s="734">
        <v>0</v>
      </c>
      <c r="G43" s="734">
        <v>0</v>
      </c>
      <c r="H43" s="68" t="s">
        <v>461</v>
      </c>
      <c r="I43" s="733">
        <v>2</v>
      </c>
      <c r="J43" s="734">
        <v>1</v>
      </c>
      <c r="K43" s="72">
        <v>50</v>
      </c>
      <c r="L43" s="739">
        <v>4</v>
      </c>
      <c r="M43" s="740">
        <v>1</v>
      </c>
      <c r="N43" s="804">
        <v>25</v>
      </c>
    </row>
    <row r="44" spans="1:14" ht="18" x14ac:dyDescent="0.25">
      <c r="A44" s="110">
        <v>10</v>
      </c>
      <c r="B44" s="111" t="s">
        <v>25</v>
      </c>
      <c r="C44" s="736">
        <v>7</v>
      </c>
      <c r="D44" s="114">
        <v>5</v>
      </c>
      <c r="E44" s="113">
        <v>71.428571428571431</v>
      </c>
      <c r="F44" s="114">
        <v>0</v>
      </c>
      <c r="G44" s="114">
        <v>0</v>
      </c>
      <c r="H44" s="112" t="s">
        <v>461</v>
      </c>
      <c r="I44" s="736">
        <v>4</v>
      </c>
      <c r="J44" s="114">
        <v>2</v>
      </c>
      <c r="K44" s="113">
        <v>50</v>
      </c>
      <c r="L44" s="740">
        <v>11</v>
      </c>
      <c r="M44" s="740">
        <v>7</v>
      </c>
      <c r="N44" s="115">
        <v>63.636363636363633</v>
      </c>
    </row>
    <row r="45" spans="1:14" ht="18" x14ac:dyDescent="0.25">
      <c r="A45" s="76"/>
      <c r="B45" s="70" t="s">
        <v>44</v>
      </c>
      <c r="C45" s="731">
        <v>0</v>
      </c>
      <c r="D45" s="732">
        <v>0</v>
      </c>
      <c r="E45" s="117" t="s">
        <v>461</v>
      </c>
      <c r="F45" s="732">
        <v>0</v>
      </c>
      <c r="G45" s="732">
        <v>0</v>
      </c>
      <c r="H45" s="118" t="s">
        <v>461</v>
      </c>
      <c r="I45" s="731">
        <v>0</v>
      </c>
      <c r="J45" s="732">
        <v>0</v>
      </c>
      <c r="K45" s="117" t="s">
        <v>461</v>
      </c>
      <c r="L45" s="737">
        <v>0</v>
      </c>
      <c r="M45" s="738">
        <v>0</v>
      </c>
      <c r="N45" s="803" t="s">
        <v>461</v>
      </c>
    </row>
    <row r="46" spans="1:14" ht="18" x14ac:dyDescent="0.25">
      <c r="A46" s="51"/>
      <c r="B46" s="69" t="s">
        <v>23</v>
      </c>
      <c r="C46" s="733">
        <v>0</v>
      </c>
      <c r="D46" s="734">
        <v>0</v>
      </c>
      <c r="E46" s="72" t="s">
        <v>461</v>
      </c>
      <c r="F46" s="734">
        <v>0</v>
      </c>
      <c r="G46" s="734">
        <v>0</v>
      </c>
      <c r="H46" s="68" t="s">
        <v>461</v>
      </c>
      <c r="I46" s="733">
        <v>0</v>
      </c>
      <c r="J46" s="734">
        <v>0</v>
      </c>
      <c r="K46" s="72" t="s">
        <v>461</v>
      </c>
      <c r="L46" s="739">
        <v>0</v>
      </c>
      <c r="M46" s="740">
        <v>0</v>
      </c>
      <c r="N46" s="804" t="s">
        <v>461</v>
      </c>
    </row>
    <row r="47" spans="1:14" ht="18" x14ac:dyDescent="0.25">
      <c r="A47" s="51"/>
      <c r="B47" s="69" t="s">
        <v>24</v>
      </c>
      <c r="C47" s="733">
        <v>0</v>
      </c>
      <c r="D47" s="734">
        <v>0</v>
      </c>
      <c r="E47" s="72" t="s">
        <v>461</v>
      </c>
      <c r="F47" s="734">
        <v>0</v>
      </c>
      <c r="G47" s="734">
        <v>0</v>
      </c>
      <c r="H47" s="68" t="s">
        <v>461</v>
      </c>
      <c r="I47" s="733">
        <v>0</v>
      </c>
      <c r="J47" s="734">
        <v>0</v>
      </c>
      <c r="K47" s="72" t="s">
        <v>461</v>
      </c>
      <c r="L47" s="739">
        <v>0</v>
      </c>
      <c r="M47" s="740">
        <v>0</v>
      </c>
      <c r="N47" s="804" t="s">
        <v>461</v>
      </c>
    </row>
    <row r="48" spans="1:14" ht="18" x14ac:dyDescent="0.25">
      <c r="A48" s="64">
        <v>11</v>
      </c>
      <c r="B48" s="71" t="s">
        <v>25</v>
      </c>
      <c r="C48" s="735">
        <v>0</v>
      </c>
      <c r="D48" s="66">
        <v>0</v>
      </c>
      <c r="E48" s="73" t="s">
        <v>461</v>
      </c>
      <c r="F48" s="66">
        <v>0</v>
      </c>
      <c r="G48" s="66">
        <v>0</v>
      </c>
      <c r="H48" s="65" t="s">
        <v>461</v>
      </c>
      <c r="I48" s="735">
        <v>0</v>
      </c>
      <c r="J48" s="66">
        <v>0</v>
      </c>
      <c r="K48" s="73" t="s">
        <v>461</v>
      </c>
      <c r="L48" s="683">
        <v>0</v>
      </c>
      <c r="M48" s="683">
        <v>0</v>
      </c>
      <c r="N48" s="67" t="s">
        <v>461</v>
      </c>
    </row>
    <row r="49" spans="1:17" ht="18" x14ac:dyDescent="0.25">
      <c r="A49" s="51"/>
      <c r="B49" s="69" t="s">
        <v>44</v>
      </c>
      <c r="C49" s="733">
        <v>0</v>
      </c>
      <c r="D49" s="734">
        <v>0</v>
      </c>
      <c r="E49" s="72" t="s">
        <v>461</v>
      </c>
      <c r="F49" s="734">
        <v>0</v>
      </c>
      <c r="G49" s="734">
        <v>0</v>
      </c>
      <c r="H49" s="68" t="s">
        <v>461</v>
      </c>
      <c r="I49" s="733">
        <v>0</v>
      </c>
      <c r="J49" s="734">
        <v>0</v>
      </c>
      <c r="K49" s="72" t="s">
        <v>461</v>
      </c>
      <c r="L49" s="739">
        <v>0</v>
      </c>
      <c r="M49" s="740">
        <v>0</v>
      </c>
      <c r="N49" s="804" t="s">
        <v>461</v>
      </c>
    </row>
    <row r="50" spans="1:17" ht="18" x14ac:dyDescent="0.25">
      <c r="A50" s="51"/>
      <c r="B50" s="69" t="s">
        <v>23</v>
      </c>
      <c r="C50" s="733">
        <v>0</v>
      </c>
      <c r="D50" s="734">
        <v>0</v>
      </c>
      <c r="E50" s="72" t="s">
        <v>461</v>
      </c>
      <c r="F50" s="734">
        <v>0</v>
      </c>
      <c r="G50" s="734">
        <v>0</v>
      </c>
      <c r="H50" s="68" t="s">
        <v>461</v>
      </c>
      <c r="I50" s="733">
        <v>0</v>
      </c>
      <c r="J50" s="734">
        <v>0</v>
      </c>
      <c r="K50" s="72" t="s">
        <v>461</v>
      </c>
      <c r="L50" s="739">
        <v>0</v>
      </c>
      <c r="M50" s="740">
        <v>0</v>
      </c>
      <c r="N50" s="804" t="s">
        <v>461</v>
      </c>
    </row>
    <row r="51" spans="1:17" ht="18" x14ac:dyDescent="0.25">
      <c r="A51" s="51"/>
      <c r="B51" s="69" t="s">
        <v>24</v>
      </c>
      <c r="C51" s="733">
        <v>0</v>
      </c>
      <c r="D51" s="734">
        <v>0</v>
      </c>
      <c r="E51" s="72" t="s">
        <v>461</v>
      </c>
      <c r="F51" s="734">
        <v>0</v>
      </c>
      <c r="G51" s="734">
        <v>0</v>
      </c>
      <c r="H51" s="68" t="s">
        <v>461</v>
      </c>
      <c r="I51" s="733">
        <v>0</v>
      </c>
      <c r="J51" s="734">
        <v>0</v>
      </c>
      <c r="K51" s="72" t="s">
        <v>461</v>
      </c>
      <c r="L51" s="739">
        <v>0</v>
      </c>
      <c r="M51" s="740">
        <v>0</v>
      </c>
      <c r="N51" s="804" t="s">
        <v>461</v>
      </c>
    </row>
    <row r="52" spans="1:17" ht="18" x14ac:dyDescent="0.25">
      <c r="A52" s="64">
        <v>12</v>
      </c>
      <c r="B52" s="71" t="s">
        <v>25</v>
      </c>
      <c r="C52" s="735">
        <v>0</v>
      </c>
      <c r="D52" s="66">
        <v>0</v>
      </c>
      <c r="E52" s="73" t="s">
        <v>461</v>
      </c>
      <c r="F52" s="66">
        <v>0</v>
      </c>
      <c r="G52" s="66">
        <v>0</v>
      </c>
      <c r="H52" s="65" t="s">
        <v>461</v>
      </c>
      <c r="I52" s="735">
        <v>0</v>
      </c>
      <c r="J52" s="66">
        <v>0</v>
      </c>
      <c r="K52" s="73" t="s">
        <v>461</v>
      </c>
      <c r="L52" s="683">
        <v>0</v>
      </c>
      <c r="M52" s="683">
        <v>0</v>
      </c>
      <c r="N52" s="67" t="s">
        <v>461</v>
      </c>
    </row>
    <row r="53" spans="1:17" ht="18.75" customHeight="1" x14ac:dyDescent="0.25">
      <c r="A53" s="248" t="str">
        <f>'R2 2025'!A56</f>
        <v>Datos acumulados año 2025 / 2025eko datu metatuak</v>
      </c>
      <c r="B53" s="8"/>
      <c r="C53" s="8"/>
      <c r="D53" s="8"/>
      <c r="E53" s="8"/>
      <c r="F53" s="8"/>
      <c r="G53" s="8"/>
      <c r="H53" s="8"/>
      <c r="I53" s="8"/>
      <c r="J53" s="8"/>
      <c r="K53" s="292" t="s">
        <v>453</v>
      </c>
      <c r="L53" s="8"/>
      <c r="M53" s="8"/>
      <c r="N53" s="8"/>
    </row>
    <row r="54" spans="1:17" ht="13.15" customHeight="1" x14ac:dyDescent="0.2">
      <c r="A54" s="201" t="s">
        <v>26</v>
      </c>
      <c r="B54" s="624" t="s">
        <v>34</v>
      </c>
      <c r="C54" s="978" t="s">
        <v>485</v>
      </c>
      <c r="D54" s="979"/>
      <c r="E54" s="980" t="s">
        <v>43</v>
      </c>
      <c r="F54" s="978" t="s">
        <v>486</v>
      </c>
      <c r="G54" s="979"/>
      <c r="H54" s="980" t="s">
        <v>43</v>
      </c>
      <c r="I54" s="978" t="s">
        <v>487</v>
      </c>
      <c r="J54" s="979"/>
      <c r="K54" s="980" t="s">
        <v>43</v>
      </c>
      <c r="L54" s="978" t="s">
        <v>488</v>
      </c>
      <c r="M54" s="979"/>
      <c r="N54" s="980" t="s">
        <v>43</v>
      </c>
    </row>
    <row r="55" spans="1:17" x14ac:dyDescent="0.2">
      <c r="A55" s="543" t="s">
        <v>27</v>
      </c>
      <c r="B55" s="625" t="s">
        <v>40</v>
      </c>
      <c r="C55" s="626" t="s">
        <v>41</v>
      </c>
      <c r="D55" s="627" t="s">
        <v>42</v>
      </c>
      <c r="E55" s="628" t="s">
        <v>43</v>
      </c>
      <c r="F55" s="629" t="s">
        <v>41</v>
      </c>
      <c r="G55" s="627" t="s">
        <v>42</v>
      </c>
      <c r="H55" s="630" t="s">
        <v>43</v>
      </c>
      <c r="I55" s="626" t="s">
        <v>41</v>
      </c>
      <c r="J55" s="627" t="s">
        <v>42</v>
      </c>
      <c r="K55" s="628" t="s">
        <v>43</v>
      </c>
      <c r="L55" s="629" t="s">
        <v>41</v>
      </c>
      <c r="M55" s="627" t="s">
        <v>42</v>
      </c>
      <c r="N55" s="628" t="s">
        <v>43</v>
      </c>
    </row>
    <row r="56" spans="1:17" ht="18" x14ac:dyDescent="0.25">
      <c r="A56" s="119" t="s">
        <v>28</v>
      </c>
      <c r="B56" s="599" t="s">
        <v>44</v>
      </c>
      <c r="C56" s="741">
        <f t="shared" ref="C56:D59" si="0">C5+C9+C13+C17+C21+C25+C29+C33+C37+C41+C45+C49</f>
        <v>22</v>
      </c>
      <c r="D56" s="742">
        <f t="shared" si="0"/>
        <v>14</v>
      </c>
      <c r="E56" s="778">
        <f>IFERROR(D56*100/C56,"")</f>
        <v>63.636363636363633</v>
      </c>
      <c r="F56" s="742">
        <f t="shared" ref="F56:G59" si="1">F5+F9+F13+F17+F21+F25+F29+F33+F37+F41+F45+F49</f>
        <v>3</v>
      </c>
      <c r="G56" s="742">
        <f t="shared" si="1"/>
        <v>2</v>
      </c>
      <c r="H56" s="782">
        <f>IFERROR(G56*100/F56,"")</f>
        <v>66.666666666666671</v>
      </c>
      <c r="I56" s="741">
        <f t="shared" ref="I56:J59" si="2">I5+I9+I13+I17+I21+I25+I29+I33+I37+I41+I45+I49</f>
        <v>15</v>
      </c>
      <c r="J56" s="742">
        <f t="shared" si="2"/>
        <v>7</v>
      </c>
      <c r="K56" s="778">
        <f>IFERROR(J56*100/I56,"")</f>
        <v>46.666666666666664</v>
      </c>
      <c r="L56" s="747">
        <f t="shared" ref="L56:M59" si="3">L5+L9+L13+L17+L21+L25+L29+L33+L37+L41+L45+L49</f>
        <v>40</v>
      </c>
      <c r="M56" s="748">
        <f t="shared" si="3"/>
        <v>23</v>
      </c>
      <c r="N56" s="786">
        <f>IFERROR(M56*100/L56,"")</f>
        <v>57.5</v>
      </c>
    </row>
    <row r="57" spans="1:17" ht="18" x14ac:dyDescent="0.25">
      <c r="A57" s="74" t="s">
        <v>29</v>
      </c>
      <c r="B57" s="601" t="s">
        <v>23</v>
      </c>
      <c r="C57" s="743">
        <f t="shared" si="0"/>
        <v>47</v>
      </c>
      <c r="D57" s="744">
        <f t="shared" si="0"/>
        <v>37</v>
      </c>
      <c r="E57" s="779">
        <f t="shared" ref="E57:E59" si="4">IFERROR(D57*100/C57,"")</f>
        <v>78.723404255319153</v>
      </c>
      <c r="F57" s="744">
        <f t="shared" si="1"/>
        <v>23</v>
      </c>
      <c r="G57" s="744">
        <f t="shared" si="1"/>
        <v>15</v>
      </c>
      <c r="H57" s="783">
        <f t="shared" ref="H57:H59" si="5">IFERROR(G57*100/F57,"")</f>
        <v>65.217391304347828</v>
      </c>
      <c r="I57" s="743">
        <f t="shared" si="2"/>
        <v>21</v>
      </c>
      <c r="J57" s="744">
        <f t="shared" si="2"/>
        <v>15</v>
      </c>
      <c r="K57" s="779">
        <f t="shared" ref="K57:K59" si="6">IFERROR(J57*100/I57,"")</f>
        <v>71.428571428571431</v>
      </c>
      <c r="L57" s="749">
        <f t="shared" si="3"/>
        <v>91</v>
      </c>
      <c r="M57" s="750">
        <f t="shared" si="3"/>
        <v>67</v>
      </c>
      <c r="N57" s="787">
        <f t="shared" ref="N57:N59" si="7">IFERROR(M57*100/L57,"")</f>
        <v>73.626373626373621</v>
      </c>
    </row>
    <row r="58" spans="1:17" ht="18" x14ac:dyDescent="0.25">
      <c r="A58" s="74" t="s">
        <v>19</v>
      </c>
      <c r="B58" s="603" t="s">
        <v>24</v>
      </c>
      <c r="C58" s="745">
        <f t="shared" si="0"/>
        <v>44</v>
      </c>
      <c r="D58" s="746">
        <f t="shared" si="0"/>
        <v>14</v>
      </c>
      <c r="E58" s="780">
        <f t="shared" si="4"/>
        <v>31.818181818181817</v>
      </c>
      <c r="F58" s="746">
        <f t="shared" si="1"/>
        <v>12</v>
      </c>
      <c r="G58" s="746">
        <f t="shared" si="1"/>
        <v>8</v>
      </c>
      <c r="H58" s="784">
        <f t="shared" si="5"/>
        <v>66.666666666666671</v>
      </c>
      <c r="I58" s="745">
        <f t="shared" si="2"/>
        <v>33</v>
      </c>
      <c r="J58" s="746">
        <f t="shared" si="2"/>
        <v>12</v>
      </c>
      <c r="K58" s="780">
        <f t="shared" si="6"/>
        <v>36.363636363636367</v>
      </c>
      <c r="L58" s="751">
        <f t="shared" si="3"/>
        <v>89</v>
      </c>
      <c r="M58" s="752">
        <f t="shared" si="3"/>
        <v>34</v>
      </c>
      <c r="N58" s="788">
        <f t="shared" si="7"/>
        <v>38.202247191011239</v>
      </c>
    </row>
    <row r="59" spans="1:17" ht="20.25" x14ac:dyDescent="0.3">
      <c r="A59" s="75" t="s">
        <v>45</v>
      </c>
      <c r="B59" s="270" t="s">
        <v>25</v>
      </c>
      <c r="C59" s="753">
        <f t="shared" si="0"/>
        <v>113</v>
      </c>
      <c r="D59" s="754">
        <f t="shared" si="0"/>
        <v>65</v>
      </c>
      <c r="E59" s="781">
        <f t="shared" si="4"/>
        <v>57.522123893805308</v>
      </c>
      <c r="F59" s="754">
        <f t="shared" si="1"/>
        <v>38</v>
      </c>
      <c r="G59" s="754">
        <f t="shared" si="1"/>
        <v>25</v>
      </c>
      <c r="H59" s="785">
        <f t="shared" si="5"/>
        <v>65.78947368421052</v>
      </c>
      <c r="I59" s="753">
        <f t="shared" si="2"/>
        <v>69</v>
      </c>
      <c r="J59" s="754">
        <f t="shared" si="2"/>
        <v>34</v>
      </c>
      <c r="K59" s="781">
        <f t="shared" si="6"/>
        <v>49.275362318840578</v>
      </c>
      <c r="L59" s="754">
        <f t="shared" si="3"/>
        <v>220</v>
      </c>
      <c r="M59" s="754">
        <f t="shared" si="3"/>
        <v>124</v>
      </c>
      <c r="N59" s="781">
        <f t="shared" si="7"/>
        <v>56.363636363636367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3">
      <c r="A61" s="35"/>
      <c r="B61" s="348" t="s">
        <v>507</v>
      </c>
      <c r="I61" s="348" t="s">
        <v>506</v>
      </c>
      <c r="J61" s="348"/>
      <c r="N61" s="35"/>
      <c r="O61" s="35"/>
      <c r="P61" s="8"/>
      <c r="Q61" s="8"/>
    </row>
    <row r="62" spans="1:17" x14ac:dyDescent="0.2">
      <c r="B62" s="10" t="s">
        <v>540</v>
      </c>
      <c r="C62" s="349"/>
      <c r="D62" s="349"/>
      <c r="E62" s="349"/>
      <c r="F62" s="349"/>
      <c r="I62" s="640" t="s">
        <v>543</v>
      </c>
      <c r="O62" s="342"/>
      <c r="P62" s="8"/>
      <c r="Q62" s="8"/>
    </row>
    <row r="63" spans="1:17" ht="13.5" thickBot="1" x14ac:dyDescent="0.25">
      <c r="B63" s="639" t="s">
        <v>541</v>
      </c>
      <c r="C63" s="349"/>
      <c r="D63" s="349"/>
      <c r="E63" s="349"/>
      <c r="F63" s="349"/>
      <c r="G63" s="349"/>
      <c r="I63" s="639" t="s">
        <v>542</v>
      </c>
      <c r="O63" s="343"/>
      <c r="P63" s="8"/>
      <c r="Q63" s="8"/>
    </row>
    <row r="64" spans="1:17" ht="13.5" thickTop="1" x14ac:dyDescent="0.2">
      <c r="B64" s="631" t="s">
        <v>1</v>
      </c>
      <c r="C64" s="632" t="s">
        <v>3</v>
      </c>
      <c r="D64" s="633" t="s">
        <v>6</v>
      </c>
      <c r="E64" s="633" t="s">
        <v>7</v>
      </c>
      <c r="F64" s="634" t="s">
        <v>489</v>
      </c>
      <c r="I64" s="631" t="s">
        <v>1</v>
      </c>
      <c r="J64" s="632" t="s">
        <v>3</v>
      </c>
      <c r="K64" s="633" t="s">
        <v>6</v>
      </c>
      <c r="L64" s="633" t="s">
        <v>7</v>
      </c>
      <c r="M64" s="634" t="s">
        <v>490</v>
      </c>
      <c r="O64" s="344"/>
      <c r="P64" s="8"/>
      <c r="Q64" s="8"/>
    </row>
    <row r="65" spans="1:17" ht="15.75" x14ac:dyDescent="0.25">
      <c r="B65" s="635" t="s">
        <v>44</v>
      </c>
      <c r="C65" s="677">
        <v>2</v>
      </c>
      <c r="D65" s="677">
        <v>0</v>
      </c>
      <c r="E65" s="677">
        <v>1</v>
      </c>
      <c r="F65" s="678">
        <v>3</v>
      </c>
      <c r="G65" s="636"/>
      <c r="H65" s="636"/>
      <c r="I65" s="635" t="s">
        <v>44</v>
      </c>
      <c r="J65" s="677">
        <f>C56+C65</f>
        <v>24</v>
      </c>
      <c r="K65" s="677">
        <f>F56+D65</f>
        <v>3</v>
      </c>
      <c r="L65" s="677">
        <f>I56+E65</f>
        <v>16</v>
      </c>
      <c r="M65" s="678">
        <f>SUM(J65:L65)</f>
        <v>43</v>
      </c>
      <c r="O65" s="344"/>
      <c r="P65" s="8"/>
      <c r="Q65" s="8"/>
    </row>
    <row r="66" spans="1:17" ht="15.75" x14ac:dyDescent="0.25">
      <c r="B66" s="637" t="s">
        <v>23</v>
      </c>
      <c r="C66" s="679">
        <v>4</v>
      </c>
      <c r="D66" s="679">
        <v>1</v>
      </c>
      <c r="E66" s="679">
        <v>0</v>
      </c>
      <c r="F66" s="680">
        <v>5</v>
      </c>
      <c r="G66" s="636"/>
      <c r="H66" s="636"/>
      <c r="I66" s="637" t="s">
        <v>23</v>
      </c>
      <c r="J66" s="679">
        <f>C57+C66</f>
        <v>51</v>
      </c>
      <c r="K66" s="679">
        <f>F57+D66</f>
        <v>24</v>
      </c>
      <c r="L66" s="679">
        <f>I57+E66</f>
        <v>21</v>
      </c>
      <c r="M66" s="680">
        <f>SUM(J66:L66)</f>
        <v>96</v>
      </c>
      <c r="O66" s="344"/>
      <c r="P66" s="8"/>
      <c r="Q66" s="8"/>
    </row>
    <row r="67" spans="1:17" ht="15.75" x14ac:dyDescent="0.25">
      <c r="B67" s="638" t="s">
        <v>24</v>
      </c>
      <c r="C67" s="681">
        <v>22</v>
      </c>
      <c r="D67" s="681">
        <v>0</v>
      </c>
      <c r="E67" s="681">
        <v>2</v>
      </c>
      <c r="F67" s="682">
        <v>24</v>
      </c>
      <c r="G67" s="636"/>
      <c r="H67" s="636"/>
      <c r="I67" s="638" t="s">
        <v>24</v>
      </c>
      <c r="J67" s="681">
        <f>C58+C67</f>
        <v>66</v>
      </c>
      <c r="K67" s="681">
        <f>F58+D67</f>
        <v>12</v>
      </c>
      <c r="L67" s="681">
        <f>I58+E67</f>
        <v>35</v>
      </c>
      <c r="M67" s="682">
        <f>SUM(J67:L67)</f>
        <v>113</v>
      </c>
      <c r="O67" s="345"/>
      <c r="P67" s="8"/>
      <c r="Q67" s="8"/>
    </row>
    <row r="68" spans="1:17" ht="21" thickBot="1" x14ac:dyDescent="0.35">
      <c r="B68" s="755" t="s">
        <v>25</v>
      </c>
      <c r="C68" s="756">
        <v>28</v>
      </c>
      <c r="D68" s="756">
        <v>1</v>
      </c>
      <c r="E68" s="756">
        <v>3</v>
      </c>
      <c r="F68" s="757">
        <v>32</v>
      </c>
      <c r="I68" s="755" t="s">
        <v>25</v>
      </c>
      <c r="J68" s="756">
        <f>C59+C68</f>
        <v>141</v>
      </c>
      <c r="K68" s="756">
        <f>F59+D68</f>
        <v>39</v>
      </c>
      <c r="L68" s="756">
        <f>I59+E68</f>
        <v>72</v>
      </c>
      <c r="M68" s="757">
        <f>SUM(J68:L68)</f>
        <v>252</v>
      </c>
      <c r="O68" s="35"/>
      <c r="P68" s="8"/>
      <c r="Q68" s="8"/>
    </row>
    <row r="69" spans="1:17" ht="15" thickTop="1" x14ac:dyDescent="0.2">
      <c r="O69" s="346"/>
      <c r="P69" s="8"/>
      <c r="Q69" s="8"/>
    </row>
    <row r="70" spans="1:17" x14ac:dyDescent="0.2">
      <c r="B70" s="15"/>
      <c r="O70" s="347"/>
      <c r="P70" s="8"/>
      <c r="Q70" s="8"/>
    </row>
    <row r="71" spans="1:17" ht="18.75" x14ac:dyDescent="0.3">
      <c r="A71" s="248" t="str">
        <f>'R2 2025'!A56</f>
        <v>Datos acumulados año 2025 / 2025eko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41" t="str">
        <f>'R2 2025'!O56</f>
        <v>2025-10</v>
      </c>
      <c r="P71" s="8"/>
      <c r="Q71" s="8"/>
    </row>
    <row r="72" spans="1:17" x14ac:dyDescent="0.2">
      <c r="A72" s="129" t="str">
        <f>'R2 2025'!A57</f>
        <v>Año</v>
      </c>
      <c r="B72" s="130" t="str">
        <f>'R2 2025'!B57</f>
        <v>TH</v>
      </c>
      <c r="C72" s="131" t="str">
        <f>'R2 2025'!C57</f>
        <v>NºExptes</v>
      </c>
      <c r="D72" s="132" t="str">
        <f>'R2 2025'!D57</f>
        <v>Suspensión</v>
      </c>
      <c r="E72" s="133" t="str">
        <f>'R2 2025'!E57</f>
        <v>H.</v>
      </c>
      <c r="F72" s="133" t="str">
        <f>'R2 2025'!F57</f>
        <v>M.</v>
      </c>
      <c r="G72" s="134" t="str">
        <f>'R2 2025'!G57</f>
        <v>Reducción</v>
      </c>
      <c r="H72" s="133" t="str">
        <f>'R2 2025'!H57</f>
        <v>H.</v>
      </c>
      <c r="I72" s="135" t="str">
        <f>'R2 2025'!I57</f>
        <v>M.</v>
      </c>
      <c r="J72" s="136" t="str">
        <f>'R2 2025'!J57</f>
        <v>Rescisión</v>
      </c>
      <c r="K72" s="133" t="str">
        <f>'R2 2025'!K57</f>
        <v>H.</v>
      </c>
      <c r="L72" s="133" t="str">
        <f>'R2 2025'!L57</f>
        <v>M.</v>
      </c>
      <c r="M72" s="134" t="str">
        <f>'R2 2025'!M57</f>
        <v>Total Afect.</v>
      </c>
      <c r="N72" s="133" t="str">
        <f>'R2 2025'!N57</f>
        <v>Hombres</v>
      </c>
      <c r="O72" s="133" t="str">
        <f>'R2 2025'!O57</f>
        <v>Mujeres</v>
      </c>
      <c r="P72" s="8"/>
      <c r="Q72" s="8"/>
    </row>
    <row r="73" spans="1:17" x14ac:dyDescent="0.2">
      <c r="A73" s="137" t="str">
        <f>'R2 2025'!A58</f>
        <v>Urte</v>
      </c>
      <c r="B73" s="138" t="str">
        <f>'R2 2025'!B58</f>
        <v>LH</v>
      </c>
      <c r="C73" s="139" t="str">
        <f>'R2 2025'!C58</f>
        <v>Expt zb.</v>
      </c>
      <c r="D73" s="140" t="str">
        <f>'R2 2025'!D58</f>
        <v>Etendura</v>
      </c>
      <c r="E73" s="141" t="str">
        <f>'R2 2025'!E58</f>
        <v>G.</v>
      </c>
      <c r="F73" s="141" t="str">
        <f>'R2 2025'!F58</f>
        <v>E.</v>
      </c>
      <c r="G73" s="142" t="str">
        <f>'R2 2025'!G58</f>
        <v>Murrizketa</v>
      </c>
      <c r="H73" s="141" t="str">
        <f>'R2 2025'!H58</f>
        <v>G.</v>
      </c>
      <c r="I73" s="143" t="str">
        <f>'R2 2025'!I58</f>
        <v>E.</v>
      </c>
      <c r="J73" s="144" t="str">
        <f>'R2 2025'!J58</f>
        <v>Hausketa</v>
      </c>
      <c r="K73" s="141" t="str">
        <f>'R2 2025'!K58</f>
        <v>G.</v>
      </c>
      <c r="L73" s="141" t="str">
        <f>'R2 2025'!L58</f>
        <v>E.</v>
      </c>
      <c r="M73" s="142" t="str">
        <f>'R2 2025'!M58</f>
        <v>Guztira</v>
      </c>
      <c r="N73" s="141" t="str">
        <f>'R2 2025'!N58</f>
        <v>Gizonak</v>
      </c>
      <c r="O73" s="145" t="str">
        <f>'R2 2025'!O58</f>
        <v>Emakumeak</v>
      </c>
      <c r="P73" s="8"/>
      <c r="Q73" s="8"/>
    </row>
    <row r="74" spans="1:17" x14ac:dyDescent="0.2">
      <c r="A74" s="146" t="s">
        <v>28</v>
      </c>
      <c r="B74" s="591" t="s">
        <v>22</v>
      </c>
      <c r="C74" s="582">
        <f>'R2 2025'!C59</f>
        <v>43</v>
      </c>
      <c r="D74" s="583">
        <f>'R2 2025'!D59</f>
        <v>1440</v>
      </c>
      <c r="E74" s="582">
        <f>'R2 2025'!E59</f>
        <v>1241</v>
      </c>
      <c r="F74" s="584">
        <f>'R2 2025'!F59</f>
        <v>199</v>
      </c>
      <c r="G74" s="582">
        <f>'R2 2025'!G59</f>
        <v>47</v>
      </c>
      <c r="H74" s="582">
        <f>'R2 2025'!H59</f>
        <v>40</v>
      </c>
      <c r="I74" s="582">
        <f>'R2 2025'!I59</f>
        <v>7</v>
      </c>
      <c r="J74" s="583">
        <f>'R2 2025'!J59</f>
        <v>367</v>
      </c>
      <c r="K74" s="582">
        <f>'R2 2025'!K59</f>
        <v>287</v>
      </c>
      <c r="L74" s="584">
        <f>'R2 2025'!L59</f>
        <v>80</v>
      </c>
      <c r="M74" s="582">
        <f>'R2 2025'!M59</f>
        <v>1854</v>
      </c>
      <c r="N74" s="582">
        <f>'R2 2025'!N59</f>
        <v>1568</v>
      </c>
      <c r="O74" s="584">
        <f>'R2 2025'!O59</f>
        <v>286</v>
      </c>
      <c r="P74" s="8"/>
      <c r="Q74" s="8"/>
    </row>
    <row r="75" spans="1:17" x14ac:dyDescent="0.2">
      <c r="A75" s="147" t="s">
        <v>29</v>
      </c>
      <c r="B75" s="592" t="s">
        <v>23</v>
      </c>
      <c r="C75" s="585">
        <f>'R2 2025'!C60</f>
        <v>96</v>
      </c>
      <c r="D75" s="586">
        <f>'R2 2025'!D60</f>
        <v>1010</v>
      </c>
      <c r="E75" s="585">
        <f>'R2 2025'!E60</f>
        <v>841</v>
      </c>
      <c r="F75" s="587">
        <f>'R2 2025'!F60</f>
        <v>169</v>
      </c>
      <c r="G75" s="585">
        <f>'R2 2025'!G60</f>
        <v>641</v>
      </c>
      <c r="H75" s="585">
        <f>'R2 2025'!H60</f>
        <v>522</v>
      </c>
      <c r="I75" s="585">
        <f>'R2 2025'!I60</f>
        <v>119</v>
      </c>
      <c r="J75" s="586">
        <f>'R2 2025'!J60</f>
        <v>279</v>
      </c>
      <c r="K75" s="585">
        <f>'R2 2025'!K60</f>
        <v>146</v>
      </c>
      <c r="L75" s="587">
        <f>'R2 2025'!L60</f>
        <v>133</v>
      </c>
      <c r="M75" s="585">
        <f>'R2 2025'!M60</f>
        <v>1930</v>
      </c>
      <c r="N75" s="585">
        <f>'R2 2025'!N60</f>
        <v>1509</v>
      </c>
      <c r="O75" s="587">
        <f>'R2 2025'!O60</f>
        <v>421</v>
      </c>
      <c r="P75" s="8"/>
      <c r="Q75" s="8"/>
    </row>
    <row r="76" spans="1:17" x14ac:dyDescent="0.2">
      <c r="A76" s="148" t="s">
        <v>19</v>
      </c>
      <c r="B76" s="593" t="s">
        <v>24</v>
      </c>
      <c r="C76" s="588">
        <f>'R2 2025'!C61</f>
        <v>113</v>
      </c>
      <c r="D76" s="589">
        <f>'R2 2025'!D61</f>
        <v>1440</v>
      </c>
      <c r="E76" s="588">
        <f>'R2 2025'!E61</f>
        <v>1086</v>
      </c>
      <c r="F76" s="590">
        <f>'R2 2025'!F61</f>
        <v>354</v>
      </c>
      <c r="G76" s="588">
        <f>'R2 2025'!G61</f>
        <v>267</v>
      </c>
      <c r="H76" s="588">
        <f>'R2 2025'!H61</f>
        <v>197</v>
      </c>
      <c r="I76" s="588">
        <f>'R2 2025'!I61</f>
        <v>70</v>
      </c>
      <c r="J76" s="589">
        <f>'R2 2025'!J61</f>
        <v>415</v>
      </c>
      <c r="K76" s="588">
        <f>'R2 2025'!K61</f>
        <v>213</v>
      </c>
      <c r="L76" s="590">
        <f>'R2 2025'!L61</f>
        <v>202</v>
      </c>
      <c r="M76" s="588">
        <f>'R2 2025'!M61</f>
        <v>2122</v>
      </c>
      <c r="N76" s="588">
        <f>'R2 2025'!N61</f>
        <v>1496</v>
      </c>
      <c r="O76" s="590">
        <f>'R2 2025'!O61</f>
        <v>626</v>
      </c>
    </row>
    <row r="77" spans="1:17" ht="18.75" x14ac:dyDescent="0.3">
      <c r="A77" s="149" t="s">
        <v>30</v>
      </c>
      <c r="B77" s="128" t="s">
        <v>25</v>
      </c>
      <c r="C77" s="405">
        <f>'R2 2025'!C62</f>
        <v>252</v>
      </c>
      <c r="D77" s="642">
        <f>'R2 2025'!D62</f>
        <v>3890</v>
      </c>
      <c r="E77" s="405">
        <f>'R2 2025'!E62</f>
        <v>3168</v>
      </c>
      <c r="F77" s="406">
        <f>'R2 2025'!F62</f>
        <v>722</v>
      </c>
      <c r="G77" s="405">
        <f>'R2 2025'!G62</f>
        <v>955</v>
      </c>
      <c r="H77" s="405">
        <f>'R2 2025'!H62</f>
        <v>759</v>
      </c>
      <c r="I77" s="405">
        <f>'R2 2025'!I62</f>
        <v>196</v>
      </c>
      <c r="J77" s="642">
        <f>'R2 2025'!J62</f>
        <v>1061</v>
      </c>
      <c r="K77" s="405">
        <f>'R2 2025'!K62</f>
        <v>646</v>
      </c>
      <c r="L77" s="406">
        <f>'R2 2025'!L62</f>
        <v>415</v>
      </c>
      <c r="M77" s="405">
        <f>'R2 2025'!M62</f>
        <v>5906</v>
      </c>
      <c r="N77" s="405">
        <f>'R2 2025'!N62</f>
        <v>4573</v>
      </c>
      <c r="O77" s="406">
        <f>'R2 2025'!O62</f>
        <v>1333</v>
      </c>
    </row>
    <row r="80" spans="1:17" x14ac:dyDescent="0.2">
      <c r="A80" s="5" t="s">
        <v>54</v>
      </c>
      <c r="B80" s="15"/>
      <c r="K80" s="5" t="s">
        <v>32</v>
      </c>
    </row>
    <row r="81" spans="1:2" ht="15" x14ac:dyDescent="0.2">
      <c r="A81" s="357" t="s">
        <v>491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5.7109375" customWidth="1"/>
    <col min="5" max="5" width="15.5703125" customWidth="1"/>
    <col min="6" max="6" width="13.5703125" customWidth="1"/>
    <col min="7" max="7" width="15.710937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8.75" x14ac:dyDescent="0.3">
      <c r="A1" s="1" t="s">
        <v>523</v>
      </c>
      <c r="G1" s="362" t="str">
        <f>'R2 2025'!$O$56</f>
        <v>2025-10</v>
      </c>
    </row>
    <row r="2" spans="1:7" x14ac:dyDescent="0.2">
      <c r="A2" s="639" t="s">
        <v>524</v>
      </c>
    </row>
    <row r="3" spans="1:7" ht="21.6" customHeight="1" x14ac:dyDescent="0.2">
      <c r="A3" s="967" t="s">
        <v>55</v>
      </c>
      <c r="B3" s="972" t="s">
        <v>1</v>
      </c>
      <c r="C3" s="972" t="s">
        <v>35</v>
      </c>
      <c r="D3" s="972" t="s">
        <v>3</v>
      </c>
      <c r="E3" s="972" t="s">
        <v>6</v>
      </c>
      <c r="F3" s="972" t="s">
        <v>7</v>
      </c>
      <c r="G3" s="973" t="s">
        <v>56</v>
      </c>
    </row>
    <row r="4" spans="1:7" ht="20.25" x14ac:dyDescent="0.3">
      <c r="A4" s="968"/>
      <c r="B4" s="808" t="s">
        <v>22</v>
      </c>
      <c r="C4" s="441">
        <v>0</v>
      </c>
      <c r="D4" s="441">
        <v>0</v>
      </c>
      <c r="E4" s="441">
        <v>0</v>
      </c>
      <c r="F4" s="441">
        <v>0</v>
      </c>
      <c r="G4" s="443">
        <v>0</v>
      </c>
    </row>
    <row r="5" spans="1:7" ht="20.25" x14ac:dyDescent="0.3">
      <c r="A5" s="968"/>
      <c r="B5" s="808" t="s">
        <v>23</v>
      </c>
      <c r="C5" s="441">
        <v>1</v>
      </c>
      <c r="D5" s="441">
        <v>12</v>
      </c>
      <c r="E5" s="441">
        <v>0</v>
      </c>
      <c r="F5" s="441">
        <v>0</v>
      </c>
      <c r="G5" s="443">
        <v>12</v>
      </c>
    </row>
    <row r="6" spans="1:7" ht="20.25" x14ac:dyDescent="0.3">
      <c r="A6" s="969" t="s">
        <v>57</v>
      </c>
      <c r="B6" s="808" t="s">
        <v>24</v>
      </c>
      <c r="C6" s="441">
        <v>5</v>
      </c>
      <c r="D6" s="441">
        <v>28</v>
      </c>
      <c r="E6" s="441">
        <v>4</v>
      </c>
      <c r="F6" s="441">
        <v>16</v>
      </c>
      <c r="G6" s="443">
        <v>48</v>
      </c>
    </row>
    <row r="7" spans="1:7" ht="20.25" x14ac:dyDescent="0.3">
      <c r="A7" s="970" t="s">
        <v>58</v>
      </c>
      <c r="B7" s="407" t="s">
        <v>25</v>
      </c>
      <c r="C7" s="683">
        <v>6</v>
      </c>
      <c r="D7" s="683">
        <v>40</v>
      </c>
      <c r="E7" s="683">
        <v>4</v>
      </c>
      <c r="F7" s="683">
        <v>16</v>
      </c>
      <c r="G7" s="684">
        <v>60</v>
      </c>
    </row>
    <row r="8" spans="1:7" ht="20.25" x14ac:dyDescent="0.3">
      <c r="A8" s="968"/>
      <c r="B8" s="808" t="s">
        <v>44</v>
      </c>
      <c r="C8" s="441">
        <v>1</v>
      </c>
      <c r="D8" s="441">
        <v>0</v>
      </c>
      <c r="E8" s="441">
        <v>0</v>
      </c>
      <c r="F8" s="441">
        <v>21</v>
      </c>
      <c r="G8" s="443">
        <v>21</v>
      </c>
    </row>
    <row r="9" spans="1:7" ht="20.25" x14ac:dyDescent="0.3">
      <c r="A9" s="968"/>
      <c r="B9" s="808" t="s">
        <v>23</v>
      </c>
      <c r="C9" s="441">
        <v>1</v>
      </c>
      <c r="D9" s="441">
        <v>2</v>
      </c>
      <c r="E9" s="441">
        <v>0</v>
      </c>
      <c r="F9" s="441">
        <v>0</v>
      </c>
      <c r="G9" s="443">
        <v>2</v>
      </c>
    </row>
    <row r="10" spans="1:7" ht="20.25" x14ac:dyDescent="0.3">
      <c r="A10" s="969" t="s">
        <v>59</v>
      </c>
      <c r="B10" s="808" t="s">
        <v>24</v>
      </c>
      <c r="C10" s="441">
        <v>7</v>
      </c>
      <c r="D10" s="441">
        <v>24</v>
      </c>
      <c r="E10" s="441">
        <v>0</v>
      </c>
      <c r="F10" s="441">
        <v>43</v>
      </c>
      <c r="G10" s="443">
        <v>67</v>
      </c>
    </row>
    <row r="11" spans="1:7" ht="20.25" x14ac:dyDescent="0.3">
      <c r="A11" s="970" t="s">
        <v>60</v>
      </c>
      <c r="B11" s="407" t="s">
        <v>25</v>
      </c>
      <c r="C11" s="683">
        <v>9</v>
      </c>
      <c r="D11" s="683">
        <v>26</v>
      </c>
      <c r="E11" s="683">
        <v>0</v>
      </c>
      <c r="F11" s="683">
        <v>64</v>
      </c>
      <c r="G11" s="684">
        <v>90</v>
      </c>
    </row>
    <row r="12" spans="1:7" ht="20.25" x14ac:dyDescent="0.3">
      <c r="A12" s="968"/>
      <c r="B12" s="808" t="s">
        <v>44</v>
      </c>
      <c r="C12" s="441">
        <v>22</v>
      </c>
      <c r="D12" s="441">
        <v>1295</v>
      </c>
      <c r="E12" s="441">
        <v>30</v>
      </c>
      <c r="F12" s="441">
        <v>224</v>
      </c>
      <c r="G12" s="443">
        <v>1549</v>
      </c>
    </row>
    <row r="13" spans="1:7" ht="20.25" x14ac:dyDescent="0.3">
      <c r="A13" s="968"/>
      <c r="B13" s="808" t="s">
        <v>23</v>
      </c>
      <c r="C13" s="441">
        <v>61</v>
      </c>
      <c r="D13" s="441">
        <v>887</v>
      </c>
      <c r="E13" s="441">
        <v>594</v>
      </c>
      <c r="F13" s="441">
        <v>166</v>
      </c>
      <c r="G13" s="443">
        <v>1647</v>
      </c>
    </row>
    <row r="14" spans="1:7" ht="20.25" x14ac:dyDescent="0.3">
      <c r="A14" s="969" t="s">
        <v>61</v>
      </c>
      <c r="B14" s="808" t="s">
        <v>24</v>
      </c>
      <c r="C14" s="441">
        <v>43</v>
      </c>
      <c r="D14" s="441">
        <v>986</v>
      </c>
      <c r="E14" s="441">
        <v>221</v>
      </c>
      <c r="F14" s="441">
        <v>126</v>
      </c>
      <c r="G14" s="443">
        <v>1333</v>
      </c>
    </row>
    <row r="15" spans="1:7" ht="20.25" x14ac:dyDescent="0.3">
      <c r="A15" s="970" t="s">
        <v>61</v>
      </c>
      <c r="B15" s="407" t="s">
        <v>25</v>
      </c>
      <c r="C15" s="683">
        <v>126</v>
      </c>
      <c r="D15" s="683">
        <v>3168</v>
      </c>
      <c r="E15" s="683">
        <v>845</v>
      </c>
      <c r="F15" s="683">
        <v>516</v>
      </c>
      <c r="G15" s="684">
        <v>4529</v>
      </c>
    </row>
    <row r="16" spans="1:7" ht="20.25" x14ac:dyDescent="0.3">
      <c r="A16" s="971"/>
      <c r="B16" s="809" t="s">
        <v>44</v>
      </c>
      <c r="C16" s="445">
        <v>20</v>
      </c>
      <c r="D16" s="445">
        <v>145</v>
      </c>
      <c r="E16" s="445">
        <v>17</v>
      </c>
      <c r="F16" s="445">
        <v>122</v>
      </c>
      <c r="G16" s="447">
        <v>284</v>
      </c>
    </row>
    <row r="17" spans="1:7" ht="20.25" x14ac:dyDescent="0.3">
      <c r="A17" s="968"/>
      <c r="B17" s="808" t="s">
        <v>23</v>
      </c>
      <c r="C17" s="441">
        <v>33</v>
      </c>
      <c r="D17" s="441">
        <v>109</v>
      </c>
      <c r="E17" s="441">
        <v>47</v>
      </c>
      <c r="F17" s="441">
        <v>113</v>
      </c>
      <c r="G17" s="443">
        <v>269</v>
      </c>
    </row>
    <row r="18" spans="1:7" ht="20.25" x14ac:dyDescent="0.3">
      <c r="A18" s="969" t="s">
        <v>62</v>
      </c>
      <c r="B18" s="808" t="s">
        <v>24</v>
      </c>
      <c r="C18" s="441">
        <v>58</v>
      </c>
      <c r="D18" s="441">
        <v>402</v>
      </c>
      <c r="E18" s="441">
        <v>42</v>
      </c>
      <c r="F18" s="441">
        <v>230</v>
      </c>
      <c r="G18" s="443">
        <v>674</v>
      </c>
    </row>
    <row r="19" spans="1:7" ht="20.25" x14ac:dyDescent="0.3">
      <c r="A19" s="970" t="s">
        <v>63</v>
      </c>
      <c r="B19" s="407" t="s">
        <v>25</v>
      </c>
      <c r="C19" s="683">
        <v>111</v>
      </c>
      <c r="D19" s="683">
        <v>656</v>
      </c>
      <c r="E19" s="683">
        <v>106</v>
      </c>
      <c r="F19" s="683">
        <v>465</v>
      </c>
      <c r="G19" s="684">
        <v>1227</v>
      </c>
    </row>
    <row r="20" spans="1:7" ht="18.75" x14ac:dyDescent="0.3">
      <c r="A20" s="271"/>
      <c r="B20" s="805" t="s">
        <v>44</v>
      </c>
      <c r="C20" s="399">
        <v>43</v>
      </c>
      <c r="D20" s="399">
        <v>1440</v>
      </c>
      <c r="E20" s="399">
        <v>47</v>
      </c>
      <c r="F20" s="399">
        <v>367</v>
      </c>
      <c r="G20" s="400">
        <v>1854</v>
      </c>
    </row>
    <row r="21" spans="1:7" ht="18.75" x14ac:dyDescent="0.3">
      <c r="A21" s="271"/>
      <c r="B21" s="806" t="s">
        <v>23</v>
      </c>
      <c r="C21" s="401">
        <v>96</v>
      </c>
      <c r="D21" s="401">
        <v>1010</v>
      </c>
      <c r="E21" s="401">
        <v>641</v>
      </c>
      <c r="F21" s="401">
        <v>279</v>
      </c>
      <c r="G21" s="402">
        <v>1930</v>
      </c>
    </row>
    <row r="22" spans="1:7" ht="20.25" x14ac:dyDescent="0.3">
      <c r="A22" s="689" t="s">
        <v>64</v>
      </c>
      <c r="B22" s="807" t="s">
        <v>24</v>
      </c>
      <c r="C22" s="403">
        <v>113</v>
      </c>
      <c r="D22" s="403">
        <v>1440</v>
      </c>
      <c r="E22" s="403">
        <v>267</v>
      </c>
      <c r="F22" s="403">
        <v>415</v>
      </c>
      <c r="G22" s="404">
        <v>2122</v>
      </c>
    </row>
    <row r="23" spans="1:7" ht="20.25" x14ac:dyDescent="0.3">
      <c r="A23" s="685" t="s">
        <v>56</v>
      </c>
      <c r="B23" s="686" t="s">
        <v>25</v>
      </c>
      <c r="C23" s="687">
        <v>252</v>
      </c>
      <c r="D23" s="687">
        <v>3890</v>
      </c>
      <c r="E23" s="687">
        <v>955</v>
      </c>
      <c r="F23" s="687">
        <v>1061</v>
      </c>
      <c r="G23" s="688">
        <v>5906</v>
      </c>
    </row>
    <row r="24" spans="1:7" ht="15" x14ac:dyDescent="0.2">
      <c r="A24" s="810" t="s">
        <v>65</v>
      </c>
      <c r="B24" s="810"/>
      <c r="C24" s="811">
        <v>2.3809523809523809</v>
      </c>
      <c r="D24" s="811">
        <v>1.0282776349614395</v>
      </c>
      <c r="E24" s="811">
        <v>0.41884816753926701</v>
      </c>
      <c r="F24" s="811">
        <v>1.5080113100848256</v>
      </c>
      <c r="G24" s="811">
        <v>1.015916017609211</v>
      </c>
    </row>
    <row r="25" spans="1:7" ht="15" x14ac:dyDescent="0.2">
      <c r="A25" s="812" t="s">
        <v>66</v>
      </c>
      <c r="B25" s="812"/>
      <c r="C25" s="813">
        <v>3.5714285714285716</v>
      </c>
      <c r="D25" s="813">
        <v>0.66838046272493579</v>
      </c>
      <c r="E25" s="813">
        <v>0</v>
      </c>
      <c r="F25" s="813">
        <v>6.0320452403393023</v>
      </c>
      <c r="G25" s="813">
        <v>1.5238740264138164</v>
      </c>
    </row>
    <row r="26" spans="1:7" ht="15" x14ac:dyDescent="0.2">
      <c r="A26" s="814" t="s">
        <v>67</v>
      </c>
      <c r="B26" s="814"/>
      <c r="C26" s="815">
        <v>50</v>
      </c>
      <c r="D26" s="815">
        <v>81.439588688946017</v>
      </c>
      <c r="E26" s="815">
        <v>88.481675392670155</v>
      </c>
      <c r="F26" s="815">
        <v>48.633364750235629</v>
      </c>
      <c r="G26" s="815">
        <v>76.684727395868606</v>
      </c>
    </row>
    <row r="27" spans="1:7" ht="15" x14ac:dyDescent="0.2">
      <c r="A27" s="816" t="s">
        <v>68</v>
      </c>
      <c r="B27" s="816"/>
      <c r="C27" s="817">
        <v>44.047619047619051</v>
      </c>
      <c r="D27" s="817">
        <v>16.863753213367609</v>
      </c>
      <c r="E27" s="817">
        <v>11.099476439790577</v>
      </c>
      <c r="F27" s="817">
        <v>43.826578699340246</v>
      </c>
      <c r="G27" s="817">
        <v>20.775482560108365</v>
      </c>
    </row>
    <row r="28" spans="1:7" ht="15" x14ac:dyDescent="0.2">
      <c r="A28" s="818" t="s">
        <v>69</v>
      </c>
      <c r="B28" s="818"/>
      <c r="C28" s="819">
        <v>100</v>
      </c>
      <c r="D28" s="819">
        <v>100</v>
      </c>
      <c r="E28" s="819">
        <v>100</v>
      </c>
      <c r="F28" s="819">
        <v>100</v>
      </c>
      <c r="G28" s="819">
        <v>100</v>
      </c>
    </row>
    <row r="29" spans="1:7" x14ac:dyDescent="0.2">
      <c r="B29" s="12"/>
      <c r="C29" s="20"/>
      <c r="D29" s="20"/>
      <c r="E29" s="20"/>
      <c r="F29" s="20"/>
      <c r="G29" s="20"/>
    </row>
    <row r="66" spans="1:6" x14ac:dyDescent="0.2">
      <c r="A66" s="5" t="s">
        <v>54</v>
      </c>
      <c r="F66" s="5" t="s">
        <v>32</v>
      </c>
    </row>
    <row r="67" spans="1:6" ht="15" x14ac:dyDescent="0.2">
      <c r="A67" s="357" t="s">
        <v>491</v>
      </c>
    </row>
    <row r="68" spans="1:6" x14ac:dyDescent="0.2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350" t="s">
        <v>492</v>
      </c>
      <c r="M1" s="2"/>
      <c r="N1" s="286"/>
    </row>
    <row r="2" spans="1:14" ht="15" x14ac:dyDescent="0.2">
      <c r="A2" s="351" t="s">
        <v>493</v>
      </c>
      <c r="M2" s="2"/>
      <c r="N2" s="363" t="str">
        <f>'R2 2025'!O56</f>
        <v>2025-10</v>
      </c>
    </row>
    <row r="3" spans="1:14" x14ac:dyDescent="0.2">
      <c r="A3" s="161" t="s">
        <v>70</v>
      </c>
      <c r="B3" s="193" t="s">
        <v>2</v>
      </c>
      <c r="C3" s="194" t="s">
        <v>3</v>
      </c>
      <c r="D3" s="164" t="s">
        <v>9</v>
      </c>
      <c r="E3" s="155" t="s">
        <v>10</v>
      </c>
      <c r="F3" s="193" t="s">
        <v>6</v>
      </c>
      <c r="G3" s="164" t="s">
        <v>9</v>
      </c>
      <c r="H3" s="164" t="s">
        <v>10</v>
      </c>
      <c r="I3" s="195" t="s">
        <v>7</v>
      </c>
      <c r="J3" s="164" t="s">
        <v>9</v>
      </c>
      <c r="K3" s="155" t="s">
        <v>10</v>
      </c>
      <c r="L3" s="193" t="s">
        <v>8</v>
      </c>
      <c r="M3" s="164" t="s">
        <v>9</v>
      </c>
      <c r="N3" s="164" t="s">
        <v>10</v>
      </c>
    </row>
    <row r="4" spans="1:14" x14ac:dyDescent="0.2">
      <c r="A4" s="196" t="s">
        <v>71</v>
      </c>
      <c r="B4" s="175" t="s">
        <v>13</v>
      </c>
      <c r="C4" s="176" t="s">
        <v>14</v>
      </c>
      <c r="D4" s="169" t="s">
        <v>20</v>
      </c>
      <c r="E4" s="171" t="s">
        <v>123</v>
      </c>
      <c r="F4" s="175" t="s">
        <v>17</v>
      </c>
      <c r="G4" s="169" t="s">
        <v>20</v>
      </c>
      <c r="H4" s="169" t="s">
        <v>123</v>
      </c>
      <c r="I4" s="177" t="s">
        <v>18</v>
      </c>
      <c r="J4" s="169" t="s">
        <v>20</v>
      </c>
      <c r="K4" s="171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7" t="s">
        <v>72</v>
      </c>
      <c r="B5" s="408">
        <v>6</v>
      </c>
      <c r="C5" s="409">
        <v>40</v>
      </c>
      <c r="D5" s="409">
        <v>40</v>
      </c>
      <c r="E5" s="409">
        <v>0</v>
      </c>
      <c r="F5" s="410">
        <v>4</v>
      </c>
      <c r="G5" s="409">
        <v>1</v>
      </c>
      <c r="H5" s="411">
        <v>3</v>
      </c>
      <c r="I5" s="409">
        <v>16</v>
      </c>
      <c r="J5" s="409">
        <v>11</v>
      </c>
      <c r="K5" s="409">
        <v>5</v>
      </c>
      <c r="L5" s="412">
        <v>60</v>
      </c>
      <c r="M5" s="413">
        <v>52</v>
      </c>
      <c r="N5" s="414">
        <v>8</v>
      </c>
    </row>
    <row r="6" spans="1:14" ht="15" x14ac:dyDescent="0.2">
      <c r="A6" s="77" t="s">
        <v>73</v>
      </c>
      <c r="B6" s="408" t="s">
        <v>420</v>
      </c>
      <c r="C6" s="409" t="s">
        <v>420</v>
      </c>
      <c r="D6" s="409" t="s">
        <v>420</v>
      </c>
      <c r="E6" s="409" t="s">
        <v>420</v>
      </c>
      <c r="F6" s="410" t="s">
        <v>420</v>
      </c>
      <c r="G6" s="409" t="s">
        <v>420</v>
      </c>
      <c r="H6" s="411" t="s">
        <v>420</v>
      </c>
      <c r="I6" s="409" t="s">
        <v>420</v>
      </c>
      <c r="J6" s="409" t="s">
        <v>420</v>
      </c>
      <c r="K6" s="409" t="s">
        <v>420</v>
      </c>
      <c r="L6" s="412" t="s">
        <v>420</v>
      </c>
      <c r="M6" s="413" t="s">
        <v>420</v>
      </c>
      <c r="N6" s="414" t="s">
        <v>420</v>
      </c>
    </row>
    <row r="7" spans="1:14" ht="15" x14ac:dyDescent="0.2">
      <c r="A7" s="77" t="s">
        <v>74</v>
      </c>
      <c r="B7" s="408">
        <v>7</v>
      </c>
      <c r="C7" s="409">
        <v>9</v>
      </c>
      <c r="D7" s="409">
        <v>1</v>
      </c>
      <c r="E7" s="409">
        <v>8</v>
      </c>
      <c r="F7" s="410">
        <v>6</v>
      </c>
      <c r="G7" s="409">
        <v>5</v>
      </c>
      <c r="H7" s="411">
        <v>1</v>
      </c>
      <c r="I7" s="409">
        <v>134</v>
      </c>
      <c r="J7" s="409">
        <v>46</v>
      </c>
      <c r="K7" s="409">
        <v>88</v>
      </c>
      <c r="L7" s="412">
        <v>149</v>
      </c>
      <c r="M7" s="413">
        <v>52</v>
      </c>
      <c r="N7" s="414">
        <v>97</v>
      </c>
    </row>
    <row r="8" spans="1:14" ht="15" x14ac:dyDescent="0.2">
      <c r="A8" s="77" t="s">
        <v>75</v>
      </c>
      <c r="B8" s="408">
        <v>1</v>
      </c>
      <c r="C8" s="409">
        <v>0</v>
      </c>
      <c r="D8" s="409">
        <v>0</v>
      </c>
      <c r="E8" s="409">
        <v>0</v>
      </c>
      <c r="F8" s="410">
        <v>18</v>
      </c>
      <c r="G8" s="409">
        <v>13</v>
      </c>
      <c r="H8" s="411">
        <v>5</v>
      </c>
      <c r="I8" s="409">
        <v>0</v>
      </c>
      <c r="J8" s="409">
        <v>0</v>
      </c>
      <c r="K8" s="409">
        <v>0</v>
      </c>
      <c r="L8" s="412">
        <v>18</v>
      </c>
      <c r="M8" s="413">
        <v>13</v>
      </c>
      <c r="N8" s="414">
        <v>5</v>
      </c>
    </row>
    <row r="9" spans="1:14" ht="15" x14ac:dyDescent="0.2">
      <c r="A9" s="77" t="s">
        <v>76</v>
      </c>
      <c r="B9" s="408">
        <v>7</v>
      </c>
      <c r="C9" s="409">
        <v>248</v>
      </c>
      <c r="D9" s="409">
        <v>220</v>
      </c>
      <c r="E9" s="409">
        <v>28</v>
      </c>
      <c r="F9" s="410">
        <v>0</v>
      </c>
      <c r="G9" s="409">
        <v>0</v>
      </c>
      <c r="H9" s="411">
        <v>0</v>
      </c>
      <c r="I9" s="409">
        <v>35</v>
      </c>
      <c r="J9" s="409">
        <v>32</v>
      </c>
      <c r="K9" s="409">
        <v>3</v>
      </c>
      <c r="L9" s="412">
        <v>283</v>
      </c>
      <c r="M9" s="413">
        <v>252</v>
      </c>
      <c r="N9" s="414">
        <v>31</v>
      </c>
    </row>
    <row r="10" spans="1:14" ht="15" x14ac:dyDescent="0.2">
      <c r="A10" s="77" t="s">
        <v>77</v>
      </c>
      <c r="B10" s="408">
        <v>2</v>
      </c>
      <c r="C10" s="409">
        <v>0</v>
      </c>
      <c r="D10" s="409">
        <v>0</v>
      </c>
      <c r="E10" s="409">
        <v>0</v>
      </c>
      <c r="F10" s="410">
        <v>85</v>
      </c>
      <c r="G10" s="409">
        <v>64</v>
      </c>
      <c r="H10" s="411">
        <v>21</v>
      </c>
      <c r="I10" s="409">
        <v>0</v>
      </c>
      <c r="J10" s="409">
        <v>0</v>
      </c>
      <c r="K10" s="409">
        <v>0</v>
      </c>
      <c r="L10" s="412">
        <v>85</v>
      </c>
      <c r="M10" s="413">
        <v>64</v>
      </c>
      <c r="N10" s="414">
        <v>21</v>
      </c>
    </row>
    <row r="11" spans="1:14" ht="22.5" x14ac:dyDescent="0.2">
      <c r="A11" s="77" t="s">
        <v>78</v>
      </c>
      <c r="B11" s="408">
        <v>18</v>
      </c>
      <c r="C11" s="409">
        <v>397</v>
      </c>
      <c r="D11" s="409">
        <v>248</v>
      </c>
      <c r="E11" s="409">
        <v>149</v>
      </c>
      <c r="F11" s="410">
        <v>66</v>
      </c>
      <c r="G11" s="409">
        <v>46</v>
      </c>
      <c r="H11" s="411">
        <v>20</v>
      </c>
      <c r="I11" s="409">
        <v>183</v>
      </c>
      <c r="J11" s="409">
        <v>168</v>
      </c>
      <c r="K11" s="409">
        <v>15</v>
      </c>
      <c r="L11" s="412">
        <v>646</v>
      </c>
      <c r="M11" s="413">
        <v>462</v>
      </c>
      <c r="N11" s="414">
        <v>184</v>
      </c>
    </row>
    <row r="12" spans="1:14" ht="15" x14ac:dyDescent="0.2">
      <c r="A12" s="77" t="s">
        <v>79</v>
      </c>
      <c r="B12" s="408">
        <v>55</v>
      </c>
      <c r="C12" s="409">
        <v>1656</v>
      </c>
      <c r="D12" s="409">
        <v>1492</v>
      </c>
      <c r="E12" s="409">
        <v>164</v>
      </c>
      <c r="F12" s="410">
        <v>348</v>
      </c>
      <c r="G12" s="409">
        <v>299</v>
      </c>
      <c r="H12" s="411">
        <v>49</v>
      </c>
      <c r="I12" s="409">
        <v>106</v>
      </c>
      <c r="J12" s="409">
        <v>92</v>
      </c>
      <c r="K12" s="409">
        <v>14</v>
      </c>
      <c r="L12" s="412">
        <v>2110</v>
      </c>
      <c r="M12" s="413">
        <v>1883</v>
      </c>
      <c r="N12" s="414">
        <v>227</v>
      </c>
    </row>
    <row r="13" spans="1:14" ht="15" x14ac:dyDescent="0.2">
      <c r="A13" s="77" t="s">
        <v>80</v>
      </c>
      <c r="B13" s="408">
        <v>1</v>
      </c>
      <c r="C13" s="409">
        <v>4</v>
      </c>
      <c r="D13" s="409">
        <v>4</v>
      </c>
      <c r="E13" s="409">
        <v>0</v>
      </c>
      <c r="F13" s="410">
        <v>0</v>
      </c>
      <c r="G13" s="409">
        <v>0</v>
      </c>
      <c r="H13" s="411">
        <v>0</v>
      </c>
      <c r="I13" s="409">
        <v>0</v>
      </c>
      <c r="J13" s="409">
        <v>0</v>
      </c>
      <c r="K13" s="409">
        <v>0</v>
      </c>
      <c r="L13" s="412">
        <v>4</v>
      </c>
      <c r="M13" s="413">
        <v>4</v>
      </c>
      <c r="N13" s="414">
        <v>0</v>
      </c>
    </row>
    <row r="14" spans="1:14" ht="15" x14ac:dyDescent="0.2">
      <c r="A14" s="77" t="s">
        <v>81</v>
      </c>
      <c r="B14" s="408">
        <v>23</v>
      </c>
      <c r="C14" s="409">
        <v>495</v>
      </c>
      <c r="D14" s="409">
        <v>413</v>
      </c>
      <c r="E14" s="409">
        <v>82</v>
      </c>
      <c r="F14" s="410">
        <v>234</v>
      </c>
      <c r="G14" s="409">
        <v>207</v>
      </c>
      <c r="H14" s="411">
        <v>27</v>
      </c>
      <c r="I14" s="409">
        <v>48</v>
      </c>
      <c r="J14" s="409">
        <v>46</v>
      </c>
      <c r="K14" s="409">
        <v>2</v>
      </c>
      <c r="L14" s="412">
        <v>777</v>
      </c>
      <c r="M14" s="413">
        <v>666</v>
      </c>
      <c r="N14" s="414">
        <v>111</v>
      </c>
    </row>
    <row r="15" spans="1:14" ht="15" x14ac:dyDescent="0.2">
      <c r="A15" s="77" t="s">
        <v>82</v>
      </c>
      <c r="B15" s="408">
        <v>4</v>
      </c>
      <c r="C15" s="409">
        <v>277</v>
      </c>
      <c r="D15" s="409">
        <v>251</v>
      </c>
      <c r="E15" s="409">
        <v>26</v>
      </c>
      <c r="F15" s="410">
        <v>0</v>
      </c>
      <c r="G15" s="409">
        <v>0</v>
      </c>
      <c r="H15" s="411">
        <v>0</v>
      </c>
      <c r="I15" s="409">
        <v>0</v>
      </c>
      <c r="J15" s="409">
        <v>0</v>
      </c>
      <c r="K15" s="409">
        <v>0</v>
      </c>
      <c r="L15" s="412">
        <v>277</v>
      </c>
      <c r="M15" s="413">
        <v>251</v>
      </c>
      <c r="N15" s="414">
        <v>26</v>
      </c>
    </row>
    <row r="16" spans="1:14" ht="15" x14ac:dyDescent="0.2">
      <c r="A16" s="77" t="s">
        <v>83</v>
      </c>
      <c r="B16" s="408">
        <v>1</v>
      </c>
      <c r="C16" s="409">
        <v>0</v>
      </c>
      <c r="D16" s="409">
        <v>0</v>
      </c>
      <c r="E16" s="409">
        <v>0</v>
      </c>
      <c r="F16" s="410">
        <v>47</v>
      </c>
      <c r="G16" s="409">
        <v>31</v>
      </c>
      <c r="H16" s="411">
        <v>16</v>
      </c>
      <c r="I16" s="409">
        <v>0</v>
      </c>
      <c r="J16" s="409">
        <v>0</v>
      </c>
      <c r="K16" s="409">
        <v>0</v>
      </c>
      <c r="L16" s="412">
        <v>47</v>
      </c>
      <c r="M16" s="413">
        <v>31</v>
      </c>
      <c r="N16" s="414">
        <v>16</v>
      </c>
    </row>
    <row r="17" spans="1:14" ht="15" x14ac:dyDescent="0.2">
      <c r="A17" s="77" t="s">
        <v>84</v>
      </c>
      <c r="B17" s="408">
        <v>5</v>
      </c>
      <c r="C17" s="409">
        <v>57</v>
      </c>
      <c r="D17" s="409">
        <v>56</v>
      </c>
      <c r="E17" s="409">
        <v>1</v>
      </c>
      <c r="F17" s="410">
        <v>41</v>
      </c>
      <c r="G17" s="409">
        <v>37</v>
      </c>
      <c r="H17" s="411">
        <v>4</v>
      </c>
      <c r="I17" s="409">
        <v>0</v>
      </c>
      <c r="J17" s="409">
        <v>0</v>
      </c>
      <c r="K17" s="409">
        <v>0</v>
      </c>
      <c r="L17" s="412">
        <v>98</v>
      </c>
      <c r="M17" s="413">
        <v>93</v>
      </c>
      <c r="N17" s="414">
        <v>5</v>
      </c>
    </row>
    <row r="18" spans="1:14" ht="15" x14ac:dyDescent="0.2">
      <c r="A18" s="77" t="s">
        <v>85</v>
      </c>
      <c r="B18" s="408" t="s">
        <v>420</v>
      </c>
      <c r="C18" s="409" t="s">
        <v>420</v>
      </c>
      <c r="D18" s="409" t="s">
        <v>420</v>
      </c>
      <c r="E18" s="409" t="s">
        <v>420</v>
      </c>
      <c r="F18" s="410" t="s">
        <v>420</v>
      </c>
      <c r="G18" s="409" t="s">
        <v>420</v>
      </c>
      <c r="H18" s="411" t="s">
        <v>420</v>
      </c>
      <c r="I18" s="409" t="s">
        <v>420</v>
      </c>
      <c r="J18" s="409" t="s">
        <v>420</v>
      </c>
      <c r="K18" s="409" t="s">
        <v>420</v>
      </c>
      <c r="L18" s="412" t="s">
        <v>420</v>
      </c>
      <c r="M18" s="413" t="s">
        <v>420</v>
      </c>
      <c r="N18" s="414" t="s">
        <v>420</v>
      </c>
    </row>
    <row r="19" spans="1:14" ht="22.5" x14ac:dyDescent="0.2">
      <c r="A19" s="77" t="s">
        <v>86</v>
      </c>
      <c r="B19" s="408">
        <v>2</v>
      </c>
      <c r="C19" s="409">
        <v>25</v>
      </c>
      <c r="D19" s="409">
        <v>25</v>
      </c>
      <c r="E19" s="409">
        <v>0</v>
      </c>
      <c r="F19" s="410">
        <v>0</v>
      </c>
      <c r="G19" s="409">
        <v>0</v>
      </c>
      <c r="H19" s="411">
        <v>0</v>
      </c>
      <c r="I19" s="409">
        <v>10</v>
      </c>
      <c r="J19" s="409">
        <v>10</v>
      </c>
      <c r="K19" s="409">
        <v>0</v>
      </c>
      <c r="L19" s="412">
        <v>35</v>
      </c>
      <c r="M19" s="413">
        <v>35</v>
      </c>
      <c r="N19" s="414">
        <v>0</v>
      </c>
    </row>
    <row r="20" spans="1:14" ht="15" x14ac:dyDescent="0.2">
      <c r="A20" s="77" t="s">
        <v>87</v>
      </c>
      <c r="B20" s="408">
        <v>9</v>
      </c>
      <c r="C20" s="409">
        <v>26</v>
      </c>
      <c r="D20" s="409">
        <v>26</v>
      </c>
      <c r="E20" s="409">
        <v>0</v>
      </c>
      <c r="F20" s="410">
        <v>0</v>
      </c>
      <c r="G20" s="409">
        <v>0</v>
      </c>
      <c r="H20" s="411">
        <v>0</v>
      </c>
      <c r="I20" s="409">
        <v>64</v>
      </c>
      <c r="J20" s="409">
        <v>56</v>
      </c>
      <c r="K20" s="409">
        <v>8</v>
      </c>
      <c r="L20" s="412">
        <v>90</v>
      </c>
      <c r="M20" s="413">
        <v>82</v>
      </c>
      <c r="N20" s="414">
        <v>8</v>
      </c>
    </row>
    <row r="21" spans="1:14" ht="15" x14ac:dyDescent="0.2">
      <c r="A21" s="77" t="s">
        <v>88</v>
      </c>
      <c r="B21" s="408">
        <v>1</v>
      </c>
      <c r="C21" s="409">
        <v>4</v>
      </c>
      <c r="D21" s="409">
        <v>4</v>
      </c>
      <c r="E21" s="409">
        <v>0</v>
      </c>
      <c r="F21" s="410">
        <v>0</v>
      </c>
      <c r="G21" s="409">
        <v>0</v>
      </c>
      <c r="H21" s="411">
        <v>0</v>
      </c>
      <c r="I21" s="409">
        <v>0</v>
      </c>
      <c r="J21" s="409">
        <v>0</v>
      </c>
      <c r="K21" s="409">
        <v>0</v>
      </c>
      <c r="L21" s="412">
        <v>4</v>
      </c>
      <c r="M21" s="413">
        <v>4</v>
      </c>
      <c r="N21" s="414">
        <v>0</v>
      </c>
    </row>
    <row r="22" spans="1:14" ht="15" x14ac:dyDescent="0.2">
      <c r="A22" s="77" t="s">
        <v>89</v>
      </c>
      <c r="B22" s="408">
        <v>5</v>
      </c>
      <c r="C22" s="409">
        <v>62</v>
      </c>
      <c r="D22" s="409">
        <v>62</v>
      </c>
      <c r="E22" s="409">
        <v>0</v>
      </c>
      <c r="F22" s="410">
        <v>11</v>
      </c>
      <c r="G22" s="409">
        <v>7</v>
      </c>
      <c r="H22" s="411">
        <v>4</v>
      </c>
      <c r="I22" s="409">
        <v>13</v>
      </c>
      <c r="J22" s="409">
        <v>8</v>
      </c>
      <c r="K22" s="409">
        <v>5</v>
      </c>
      <c r="L22" s="412">
        <v>86</v>
      </c>
      <c r="M22" s="413">
        <v>77</v>
      </c>
      <c r="N22" s="414">
        <v>9</v>
      </c>
    </row>
    <row r="23" spans="1:14" ht="15" x14ac:dyDescent="0.2">
      <c r="A23" s="77" t="s">
        <v>90</v>
      </c>
      <c r="B23" s="408">
        <v>19</v>
      </c>
      <c r="C23" s="409">
        <v>36</v>
      </c>
      <c r="D23" s="409">
        <v>6</v>
      </c>
      <c r="E23" s="409">
        <v>30</v>
      </c>
      <c r="F23" s="410">
        <v>13</v>
      </c>
      <c r="G23" s="409">
        <v>5</v>
      </c>
      <c r="H23" s="411">
        <v>8</v>
      </c>
      <c r="I23" s="409">
        <v>104</v>
      </c>
      <c r="J23" s="409">
        <v>34</v>
      </c>
      <c r="K23" s="409">
        <v>70</v>
      </c>
      <c r="L23" s="412">
        <v>153</v>
      </c>
      <c r="M23" s="413">
        <v>45</v>
      </c>
      <c r="N23" s="414">
        <v>108</v>
      </c>
    </row>
    <row r="24" spans="1:14" ht="15" x14ac:dyDescent="0.2">
      <c r="A24" s="77" t="s">
        <v>91</v>
      </c>
      <c r="B24" s="408">
        <v>6</v>
      </c>
      <c r="C24" s="409">
        <v>38</v>
      </c>
      <c r="D24" s="409">
        <v>29</v>
      </c>
      <c r="E24" s="409">
        <v>9</v>
      </c>
      <c r="F24" s="410">
        <v>3</v>
      </c>
      <c r="G24" s="409">
        <v>2</v>
      </c>
      <c r="H24" s="411">
        <v>1</v>
      </c>
      <c r="I24" s="409">
        <v>5</v>
      </c>
      <c r="J24" s="409">
        <v>4</v>
      </c>
      <c r="K24" s="409">
        <v>1</v>
      </c>
      <c r="L24" s="412">
        <v>46</v>
      </c>
      <c r="M24" s="413">
        <v>35</v>
      </c>
      <c r="N24" s="414">
        <v>11</v>
      </c>
    </row>
    <row r="25" spans="1:14" ht="15" x14ac:dyDescent="0.2">
      <c r="A25" s="77" t="s">
        <v>92</v>
      </c>
      <c r="B25" s="408" t="s">
        <v>420</v>
      </c>
      <c r="C25" s="409" t="s">
        <v>420</v>
      </c>
      <c r="D25" s="409" t="s">
        <v>420</v>
      </c>
      <c r="E25" s="409" t="s">
        <v>420</v>
      </c>
      <c r="F25" s="410" t="s">
        <v>420</v>
      </c>
      <c r="G25" s="409" t="s">
        <v>420</v>
      </c>
      <c r="H25" s="411" t="s">
        <v>420</v>
      </c>
      <c r="I25" s="409" t="s">
        <v>420</v>
      </c>
      <c r="J25" s="409" t="s">
        <v>420</v>
      </c>
      <c r="K25" s="409" t="s">
        <v>420</v>
      </c>
      <c r="L25" s="412" t="s">
        <v>420</v>
      </c>
      <c r="M25" s="413" t="s">
        <v>420</v>
      </c>
      <c r="N25" s="414" t="s">
        <v>420</v>
      </c>
    </row>
    <row r="26" spans="1:14" ht="15" x14ac:dyDescent="0.2">
      <c r="A26" s="77" t="s">
        <v>93</v>
      </c>
      <c r="B26" s="408" t="s">
        <v>420</v>
      </c>
      <c r="C26" s="409" t="s">
        <v>420</v>
      </c>
      <c r="D26" s="409" t="s">
        <v>420</v>
      </c>
      <c r="E26" s="409" t="s">
        <v>420</v>
      </c>
      <c r="F26" s="410" t="s">
        <v>420</v>
      </c>
      <c r="G26" s="409" t="s">
        <v>420</v>
      </c>
      <c r="H26" s="411" t="s">
        <v>420</v>
      </c>
      <c r="I26" s="409" t="s">
        <v>420</v>
      </c>
      <c r="J26" s="409" t="s">
        <v>420</v>
      </c>
      <c r="K26" s="409" t="s">
        <v>420</v>
      </c>
      <c r="L26" s="412" t="s">
        <v>420</v>
      </c>
      <c r="M26" s="413" t="s">
        <v>420</v>
      </c>
      <c r="N26" s="414" t="s">
        <v>420</v>
      </c>
    </row>
    <row r="27" spans="1:14" ht="15" x14ac:dyDescent="0.2">
      <c r="A27" s="77" t="s">
        <v>94</v>
      </c>
      <c r="B27" s="408">
        <v>1</v>
      </c>
      <c r="C27" s="409">
        <v>53</v>
      </c>
      <c r="D27" s="409">
        <v>52</v>
      </c>
      <c r="E27" s="409">
        <v>1</v>
      </c>
      <c r="F27" s="410">
        <v>0</v>
      </c>
      <c r="G27" s="409">
        <v>0</v>
      </c>
      <c r="H27" s="411">
        <v>0</v>
      </c>
      <c r="I27" s="409">
        <v>0</v>
      </c>
      <c r="J27" s="409">
        <v>0</v>
      </c>
      <c r="K27" s="409">
        <v>0</v>
      </c>
      <c r="L27" s="412">
        <v>53</v>
      </c>
      <c r="M27" s="413">
        <v>52</v>
      </c>
      <c r="N27" s="414">
        <v>1</v>
      </c>
    </row>
    <row r="28" spans="1:14" ht="15" x14ac:dyDescent="0.2">
      <c r="A28" s="77" t="s">
        <v>95</v>
      </c>
      <c r="B28" s="408" t="s">
        <v>420</v>
      </c>
      <c r="C28" s="409" t="s">
        <v>420</v>
      </c>
      <c r="D28" s="409" t="s">
        <v>420</v>
      </c>
      <c r="E28" s="409" t="s">
        <v>420</v>
      </c>
      <c r="F28" s="410" t="s">
        <v>420</v>
      </c>
      <c r="G28" s="409" t="s">
        <v>420</v>
      </c>
      <c r="H28" s="411" t="s">
        <v>420</v>
      </c>
      <c r="I28" s="409" t="s">
        <v>420</v>
      </c>
      <c r="J28" s="409" t="s">
        <v>420</v>
      </c>
      <c r="K28" s="409" t="s">
        <v>420</v>
      </c>
      <c r="L28" s="412" t="s">
        <v>420</v>
      </c>
      <c r="M28" s="413" t="s">
        <v>420</v>
      </c>
      <c r="N28" s="414" t="s">
        <v>420</v>
      </c>
    </row>
    <row r="29" spans="1:14" ht="15" x14ac:dyDescent="0.2">
      <c r="A29" s="77" t="s">
        <v>96</v>
      </c>
      <c r="B29" s="408">
        <v>28</v>
      </c>
      <c r="C29" s="409">
        <v>259</v>
      </c>
      <c r="D29" s="409">
        <v>113</v>
      </c>
      <c r="E29" s="409">
        <v>146</v>
      </c>
      <c r="F29" s="410">
        <v>4</v>
      </c>
      <c r="G29" s="409">
        <v>0</v>
      </c>
      <c r="H29" s="411">
        <v>4</v>
      </c>
      <c r="I29" s="409">
        <v>92</v>
      </c>
      <c r="J29" s="409">
        <v>35</v>
      </c>
      <c r="K29" s="409">
        <v>57</v>
      </c>
      <c r="L29" s="412">
        <v>355</v>
      </c>
      <c r="M29" s="413">
        <v>148</v>
      </c>
      <c r="N29" s="414">
        <v>207</v>
      </c>
    </row>
    <row r="30" spans="1:14" ht="18" customHeight="1" x14ac:dyDescent="0.2">
      <c r="A30" s="77" t="s">
        <v>97</v>
      </c>
      <c r="B30" s="408">
        <v>1</v>
      </c>
      <c r="C30" s="409">
        <v>0</v>
      </c>
      <c r="D30" s="409">
        <v>0</v>
      </c>
      <c r="E30" s="409">
        <v>0</v>
      </c>
      <c r="F30" s="410">
        <v>0</v>
      </c>
      <c r="G30" s="409">
        <v>0</v>
      </c>
      <c r="H30" s="411">
        <v>0</v>
      </c>
      <c r="I30" s="409">
        <v>15</v>
      </c>
      <c r="J30" s="409">
        <v>7</v>
      </c>
      <c r="K30" s="409">
        <v>8</v>
      </c>
      <c r="L30" s="412">
        <v>15</v>
      </c>
      <c r="M30" s="413">
        <v>7</v>
      </c>
      <c r="N30" s="414">
        <v>8</v>
      </c>
    </row>
    <row r="31" spans="1:14" ht="15" x14ac:dyDescent="0.2">
      <c r="A31" s="77" t="s">
        <v>98</v>
      </c>
      <c r="B31" s="408">
        <v>1</v>
      </c>
      <c r="C31" s="409">
        <v>0</v>
      </c>
      <c r="D31" s="409">
        <v>0</v>
      </c>
      <c r="E31" s="409">
        <v>0</v>
      </c>
      <c r="F31" s="410">
        <v>0</v>
      </c>
      <c r="G31" s="409">
        <v>0</v>
      </c>
      <c r="H31" s="411">
        <v>0</v>
      </c>
      <c r="I31" s="409">
        <v>7</v>
      </c>
      <c r="J31" s="409">
        <v>1</v>
      </c>
      <c r="K31" s="409">
        <v>6</v>
      </c>
      <c r="L31" s="412">
        <v>7</v>
      </c>
      <c r="M31" s="413">
        <v>1</v>
      </c>
      <c r="N31" s="414">
        <v>6</v>
      </c>
    </row>
    <row r="32" spans="1:14" ht="15" x14ac:dyDescent="0.2">
      <c r="A32" s="77" t="s">
        <v>99</v>
      </c>
      <c r="B32" s="408">
        <v>3</v>
      </c>
      <c r="C32" s="409">
        <v>0</v>
      </c>
      <c r="D32" s="409">
        <v>0</v>
      </c>
      <c r="E32" s="409">
        <v>0</v>
      </c>
      <c r="F32" s="410">
        <v>14</v>
      </c>
      <c r="G32" s="409">
        <v>11</v>
      </c>
      <c r="H32" s="411">
        <v>3</v>
      </c>
      <c r="I32" s="409">
        <v>0</v>
      </c>
      <c r="J32" s="409">
        <v>0</v>
      </c>
      <c r="K32" s="409">
        <v>0</v>
      </c>
      <c r="L32" s="412">
        <v>14</v>
      </c>
      <c r="M32" s="413">
        <v>11</v>
      </c>
      <c r="N32" s="414">
        <v>3</v>
      </c>
    </row>
    <row r="33" spans="1:14" ht="15" x14ac:dyDescent="0.2">
      <c r="A33" s="77" t="s">
        <v>100</v>
      </c>
      <c r="B33" s="408" t="s">
        <v>420</v>
      </c>
      <c r="C33" s="409" t="s">
        <v>420</v>
      </c>
      <c r="D33" s="409" t="s">
        <v>420</v>
      </c>
      <c r="E33" s="409" t="s">
        <v>420</v>
      </c>
      <c r="F33" s="410" t="s">
        <v>420</v>
      </c>
      <c r="G33" s="409" t="s">
        <v>420</v>
      </c>
      <c r="H33" s="411" t="s">
        <v>420</v>
      </c>
      <c r="I33" s="409" t="s">
        <v>420</v>
      </c>
      <c r="J33" s="409" t="s">
        <v>420</v>
      </c>
      <c r="K33" s="409" t="s">
        <v>420</v>
      </c>
      <c r="L33" s="412" t="s">
        <v>420</v>
      </c>
      <c r="M33" s="413" t="s">
        <v>420</v>
      </c>
      <c r="N33" s="414" t="s">
        <v>420</v>
      </c>
    </row>
    <row r="34" spans="1:14" ht="15" x14ac:dyDescent="0.2">
      <c r="A34" s="77" t="s">
        <v>101</v>
      </c>
      <c r="B34" s="408">
        <v>3</v>
      </c>
      <c r="C34" s="409">
        <v>23</v>
      </c>
      <c r="D34" s="409">
        <v>9</v>
      </c>
      <c r="E34" s="409">
        <v>14</v>
      </c>
      <c r="F34" s="410">
        <v>0</v>
      </c>
      <c r="G34" s="409">
        <v>0</v>
      </c>
      <c r="H34" s="411">
        <v>0</v>
      </c>
      <c r="I34" s="409">
        <v>33</v>
      </c>
      <c r="J34" s="409">
        <v>16</v>
      </c>
      <c r="K34" s="409">
        <v>17</v>
      </c>
      <c r="L34" s="412">
        <v>56</v>
      </c>
      <c r="M34" s="413">
        <v>25</v>
      </c>
      <c r="N34" s="414">
        <v>31</v>
      </c>
    </row>
    <row r="35" spans="1:14" ht="15" x14ac:dyDescent="0.2">
      <c r="A35" s="77" t="s">
        <v>102</v>
      </c>
      <c r="B35" s="408">
        <v>1</v>
      </c>
      <c r="C35" s="409">
        <v>0</v>
      </c>
      <c r="D35" s="409">
        <v>0</v>
      </c>
      <c r="E35" s="409">
        <v>0</v>
      </c>
      <c r="F35" s="410">
        <v>4</v>
      </c>
      <c r="G35" s="409">
        <v>2</v>
      </c>
      <c r="H35" s="411">
        <v>2</v>
      </c>
      <c r="I35" s="409">
        <v>0</v>
      </c>
      <c r="J35" s="409">
        <v>0</v>
      </c>
      <c r="K35" s="409">
        <v>0</v>
      </c>
      <c r="L35" s="412">
        <v>4</v>
      </c>
      <c r="M35" s="413">
        <v>2</v>
      </c>
      <c r="N35" s="414">
        <v>2</v>
      </c>
    </row>
    <row r="36" spans="1:14" ht="22.5" x14ac:dyDescent="0.2">
      <c r="A36" s="77" t="s">
        <v>103</v>
      </c>
      <c r="B36" s="408">
        <v>13</v>
      </c>
      <c r="C36" s="409">
        <v>69</v>
      </c>
      <c r="D36" s="409">
        <v>48</v>
      </c>
      <c r="E36" s="409">
        <v>21</v>
      </c>
      <c r="F36" s="410">
        <v>47</v>
      </c>
      <c r="G36" s="409">
        <v>24</v>
      </c>
      <c r="H36" s="411">
        <v>23</v>
      </c>
      <c r="I36" s="409">
        <v>11</v>
      </c>
      <c r="J36" s="409">
        <v>8</v>
      </c>
      <c r="K36" s="409">
        <v>3</v>
      </c>
      <c r="L36" s="412">
        <v>127</v>
      </c>
      <c r="M36" s="413">
        <v>80</v>
      </c>
      <c r="N36" s="414">
        <v>47</v>
      </c>
    </row>
    <row r="37" spans="1:14" ht="15" x14ac:dyDescent="0.2">
      <c r="A37" s="272" t="s">
        <v>104</v>
      </c>
      <c r="B37" s="408">
        <v>9</v>
      </c>
      <c r="C37" s="409">
        <v>95</v>
      </c>
      <c r="D37" s="409">
        <v>62</v>
      </c>
      <c r="E37" s="409">
        <v>33</v>
      </c>
      <c r="F37" s="410">
        <v>1</v>
      </c>
      <c r="G37" s="409">
        <v>1</v>
      </c>
      <c r="H37" s="411">
        <v>0</v>
      </c>
      <c r="I37" s="409">
        <v>21</v>
      </c>
      <c r="J37" s="409">
        <v>18</v>
      </c>
      <c r="K37" s="409">
        <v>3</v>
      </c>
      <c r="L37" s="412">
        <v>117</v>
      </c>
      <c r="M37" s="413">
        <v>81</v>
      </c>
      <c r="N37" s="414">
        <v>36</v>
      </c>
    </row>
    <row r="38" spans="1:14" ht="15" x14ac:dyDescent="0.2">
      <c r="A38" s="77" t="s">
        <v>105</v>
      </c>
      <c r="B38" s="408" t="s">
        <v>420</v>
      </c>
      <c r="C38" s="409" t="s">
        <v>420</v>
      </c>
      <c r="D38" s="409" t="s">
        <v>420</v>
      </c>
      <c r="E38" s="409" t="s">
        <v>420</v>
      </c>
      <c r="F38" s="410" t="s">
        <v>420</v>
      </c>
      <c r="G38" s="409" t="s">
        <v>420</v>
      </c>
      <c r="H38" s="411" t="s">
        <v>420</v>
      </c>
      <c r="I38" s="409" t="s">
        <v>420</v>
      </c>
      <c r="J38" s="409" t="s">
        <v>420</v>
      </c>
      <c r="K38" s="409" t="s">
        <v>420</v>
      </c>
      <c r="L38" s="412" t="s">
        <v>420</v>
      </c>
      <c r="M38" s="413" t="s">
        <v>420</v>
      </c>
      <c r="N38" s="414" t="s">
        <v>420</v>
      </c>
    </row>
    <row r="39" spans="1:14" ht="15" x14ac:dyDescent="0.2">
      <c r="A39" s="77" t="s">
        <v>106</v>
      </c>
      <c r="B39" s="408">
        <v>5</v>
      </c>
      <c r="C39" s="409">
        <v>0</v>
      </c>
      <c r="D39" s="409">
        <v>0</v>
      </c>
      <c r="E39" s="409">
        <v>0</v>
      </c>
      <c r="F39" s="410">
        <v>0</v>
      </c>
      <c r="G39" s="409">
        <v>0</v>
      </c>
      <c r="H39" s="411">
        <v>0</v>
      </c>
      <c r="I39" s="409">
        <v>80</v>
      </c>
      <c r="J39" s="409">
        <v>24</v>
      </c>
      <c r="K39" s="409">
        <v>56</v>
      </c>
      <c r="L39" s="412">
        <v>80</v>
      </c>
      <c r="M39" s="413">
        <v>24</v>
      </c>
      <c r="N39" s="414">
        <v>56</v>
      </c>
    </row>
    <row r="40" spans="1:14" ht="15" x14ac:dyDescent="0.2">
      <c r="A40" s="77" t="s">
        <v>107</v>
      </c>
      <c r="B40" s="408">
        <v>6</v>
      </c>
      <c r="C40" s="409">
        <v>0</v>
      </c>
      <c r="D40" s="409">
        <v>0</v>
      </c>
      <c r="E40" s="409">
        <v>0</v>
      </c>
      <c r="F40" s="410">
        <v>9</v>
      </c>
      <c r="G40" s="409">
        <v>4</v>
      </c>
      <c r="H40" s="411">
        <v>5</v>
      </c>
      <c r="I40" s="409">
        <v>21</v>
      </c>
      <c r="J40" s="409">
        <v>4</v>
      </c>
      <c r="K40" s="409">
        <v>17</v>
      </c>
      <c r="L40" s="412">
        <v>30</v>
      </c>
      <c r="M40" s="413">
        <v>8</v>
      </c>
      <c r="N40" s="414">
        <v>22</v>
      </c>
    </row>
    <row r="41" spans="1:14" ht="22.5" x14ac:dyDescent="0.2">
      <c r="A41" s="77" t="s">
        <v>108</v>
      </c>
      <c r="B41" s="408">
        <v>4</v>
      </c>
      <c r="C41" s="409">
        <v>14</v>
      </c>
      <c r="D41" s="409">
        <v>7</v>
      </c>
      <c r="E41" s="409">
        <v>7</v>
      </c>
      <c r="F41" s="410">
        <v>0</v>
      </c>
      <c r="G41" s="409">
        <v>0</v>
      </c>
      <c r="H41" s="411">
        <v>0</v>
      </c>
      <c r="I41" s="409">
        <v>52</v>
      </c>
      <c r="J41" s="409">
        <v>26</v>
      </c>
      <c r="K41" s="409">
        <v>26</v>
      </c>
      <c r="L41" s="412">
        <v>66</v>
      </c>
      <c r="M41" s="413">
        <v>33</v>
      </c>
      <c r="N41" s="414">
        <v>33</v>
      </c>
    </row>
    <row r="42" spans="1:14" ht="15" x14ac:dyDescent="0.2">
      <c r="A42" s="77" t="s">
        <v>109</v>
      </c>
      <c r="B42" s="408">
        <v>5</v>
      </c>
      <c r="C42" s="409">
        <v>3</v>
      </c>
      <c r="D42" s="409">
        <v>0</v>
      </c>
      <c r="E42" s="409">
        <v>3</v>
      </c>
      <c r="F42" s="410">
        <v>0</v>
      </c>
      <c r="G42" s="409">
        <v>0</v>
      </c>
      <c r="H42" s="411">
        <v>0</v>
      </c>
      <c r="I42" s="409">
        <v>11</v>
      </c>
      <c r="J42" s="409">
        <v>0</v>
      </c>
      <c r="K42" s="409">
        <v>11</v>
      </c>
      <c r="L42" s="412">
        <v>14</v>
      </c>
      <c r="M42" s="413">
        <v>0</v>
      </c>
      <c r="N42" s="414">
        <v>14</v>
      </c>
    </row>
    <row r="43" spans="1:14" ht="22.5" x14ac:dyDescent="0.2">
      <c r="A43" s="77" t="s">
        <v>110</v>
      </c>
      <c r="B43" s="408" t="s">
        <v>420</v>
      </c>
      <c r="C43" s="409" t="s">
        <v>420</v>
      </c>
      <c r="D43" s="409" t="s">
        <v>420</v>
      </c>
      <c r="E43" s="409" t="s">
        <v>420</v>
      </c>
      <c r="F43" s="410" t="s">
        <v>420</v>
      </c>
      <c r="G43" s="409" t="s">
        <v>420</v>
      </c>
      <c r="H43" s="411" t="s">
        <v>420</v>
      </c>
      <c r="I43" s="409" t="s">
        <v>420</v>
      </c>
      <c r="J43" s="409" t="s">
        <v>420</v>
      </c>
      <c r="K43" s="409" t="s">
        <v>420</v>
      </c>
      <c r="L43" s="412" t="s">
        <v>420</v>
      </c>
      <c r="M43" s="413" t="s">
        <v>420</v>
      </c>
      <c r="N43" s="414" t="s">
        <v>420</v>
      </c>
    </row>
    <row r="44" spans="1:14" ht="22.5" x14ac:dyDescent="0.2">
      <c r="A44" s="78" t="s">
        <v>111</v>
      </c>
      <c r="B44" s="415" t="s">
        <v>420</v>
      </c>
      <c r="C44" s="416" t="s">
        <v>420</v>
      </c>
      <c r="D44" s="416" t="s">
        <v>420</v>
      </c>
      <c r="E44" s="416" t="s">
        <v>420</v>
      </c>
      <c r="F44" s="417" t="s">
        <v>420</v>
      </c>
      <c r="G44" s="416" t="s">
        <v>420</v>
      </c>
      <c r="H44" s="418" t="s">
        <v>420</v>
      </c>
      <c r="I44" s="416" t="s">
        <v>420</v>
      </c>
      <c r="J44" s="416" t="s">
        <v>420</v>
      </c>
      <c r="K44" s="416" t="s">
        <v>420</v>
      </c>
      <c r="L44" s="419" t="s">
        <v>420</v>
      </c>
      <c r="M44" s="420" t="s">
        <v>420</v>
      </c>
      <c r="N44" s="421" t="s">
        <v>420</v>
      </c>
    </row>
    <row r="45" spans="1:14" ht="20.25" customHeight="1" x14ac:dyDescent="0.2">
      <c r="A45" s="820" t="s">
        <v>452</v>
      </c>
      <c r="B45" s="821">
        <v>252</v>
      </c>
      <c r="C45" s="822">
        <v>3890</v>
      </c>
      <c r="D45" s="822">
        <v>3168</v>
      </c>
      <c r="E45" s="822">
        <v>722</v>
      </c>
      <c r="F45" s="823">
        <v>955</v>
      </c>
      <c r="G45" s="824">
        <v>759</v>
      </c>
      <c r="H45" s="825">
        <v>196</v>
      </c>
      <c r="I45" s="822">
        <v>1061</v>
      </c>
      <c r="J45" s="822">
        <v>646</v>
      </c>
      <c r="K45" s="822">
        <v>415</v>
      </c>
      <c r="L45" s="826">
        <v>5906</v>
      </c>
      <c r="M45" s="822">
        <v>4573</v>
      </c>
      <c r="N45" s="827">
        <v>1333</v>
      </c>
    </row>
    <row r="67" spans="1:10" x14ac:dyDescent="0.2">
      <c r="A67" s="5" t="s">
        <v>54</v>
      </c>
      <c r="B67" s="15"/>
      <c r="J67" s="5" t="s">
        <v>32</v>
      </c>
    </row>
    <row r="68" spans="1:10" ht="15" x14ac:dyDescent="0.2">
      <c r="A68" s="357" t="s">
        <v>491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9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.5703125" customWidth="1"/>
    <col min="14" max="14" width="8.85546875" customWidth="1"/>
  </cols>
  <sheetData>
    <row r="1" spans="1:14" x14ac:dyDescent="0.2">
      <c r="A1" s="125" t="s">
        <v>494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" x14ac:dyDescent="0.2">
      <c r="A2" s="126" t="s">
        <v>495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63" t="str">
        <f>'R2 2025'!O56</f>
        <v>2025-10</v>
      </c>
    </row>
    <row r="3" spans="1:14" x14ac:dyDescent="0.2">
      <c r="A3" s="178" t="s">
        <v>70</v>
      </c>
      <c r="B3" s="173" t="s">
        <v>2</v>
      </c>
      <c r="C3" s="197" t="s">
        <v>3</v>
      </c>
      <c r="D3" s="164" t="s">
        <v>9</v>
      </c>
      <c r="E3" s="164" t="s">
        <v>10</v>
      </c>
      <c r="F3" s="174" t="s">
        <v>6</v>
      </c>
      <c r="G3" s="164" t="s">
        <v>9</v>
      </c>
      <c r="H3" s="155" t="s">
        <v>10</v>
      </c>
      <c r="I3" s="172" t="s">
        <v>7</v>
      </c>
      <c r="J3" s="164" t="s">
        <v>9</v>
      </c>
      <c r="K3" s="164" t="s">
        <v>10</v>
      </c>
      <c r="L3" s="172" t="s">
        <v>8</v>
      </c>
      <c r="M3" s="164" t="s">
        <v>9</v>
      </c>
      <c r="N3" s="164" t="s">
        <v>10</v>
      </c>
    </row>
    <row r="4" spans="1:14" x14ac:dyDescent="0.2">
      <c r="A4" s="198" t="s">
        <v>71</v>
      </c>
      <c r="B4" s="176" t="s">
        <v>13</v>
      </c>
      <c r="C4" s="283" t="s">
        <v>14</v>
      </c>
      <c r="D4" s="169" t="s">
        <v>20</v>
      </c>
      <c r="E4" s="169" t="s">
        <v>123</v>
      </c>
      <c r="F4" s="177" t="s">
        <v>17</v>
      </c>
      <c r="G4" s="169" t="s">
        <v>20</v>
      </c>
      <c r="H4" s="171" t="s">
        <v>123</v>
      </c>
      <c r="I4" s="175" t="s">
        <v>18</v>
      </c>
      <c r="J4" s="169" t="s">
        <v>20</v>
      </c>
      <c r="K4" s="169" t="s">
        <v>123</v>
      </c>
      <c r="L4" s="175" t="s">
        <v>19</v>
      </c>
      <c r="M4" s="169" t="s">
        <v>20</v>
      </c>
      <c r="N4" s="169" t="s">
        <v>21</v>
      </c>
    </row>
    <row r="5" spans="1:14" ht="15" x14ac:dyDescent="0.2">
      <c r="A5" s="79" t="s">
        <v>72</v>
      </c>
      <c r="B5" s="39" t="s">
        <v>420</v>
      </c>
      <c r="C5" s="104" t="s">
        <v>420</v>
      </c>
      <c r="D5" s="39" t="s">
        <v>420</v>
      </c>
      <c r="E5" s="98" t="s">
        <v>420</v>
      </c>
      <c r="F5" s="39" t="s">
        <v>420</v>
      </c>
      <c r="G5" s="39" t="s">
        <v>420</v>
      </c>
      <c r="H5" s="39" t="s">
        <v>420</v>
      </c>
      <c r="I5" s="104" t="s">
        <v>420</v>
      </c>
      <c r="J5" s="39" t="s">
        <v>420</v>
      </c>
      <c r="K5" s="98" t="s">
        <v>420</v>
      </c>
      <c r="L5" s="422" t="s">
        <v>420</v>
      </c>
      <c r="M5" s="423" t="s">
        <v>420</v>
      </c>
      <c r="N5" s="424" t="s">
        <v>420</v>
      </c>
    </row>
    <row r="6" spans="1:14" ht="15" x14ac:dyDescent="0.2">
      <c r="A6" s="79" t="s">
        <v>73</v>
      </c>
      <c r="B6" s="39" t="s">
        <v>420</v>
      </c>
      <c r="C6" s="104" t="s">
        <v>420</v>
      </c>
      <c r="D6" s="39" t="s">
        <v>420</v>
      </c>
      <c r="E6" s="98" t="s">
        <v>420</v>
      </c>
      <c r="F6" s="39" t="s">
        <v>420</v>
      </c>
      <c r="G6" s="39" t="s">
        <v>420</v>
      </c>
      <c r="H6" s="39" t="s">
        <v>420</v>
      </c>
      <c r="I6" s="104" t="s">
        <v>420</v>
      </c>
      <c r="J6" s="39" t="s">
        <v>420</v>
      </c>
      <c r="K6" s="98" t="s">
        <v>420</v>
      </c>
      <c r="L6" s="422" t="s">
        <v>420</v>
      </c>
      <c r="M6" s="423" t="s">
        <v>420</v>
      </c>
      <c r="N6" s="424" t="s">
        <v>420</v>
      </c>
    </row>
    <row r="7" spans="1:14" ht="22.5" x14ac:dyDescent="0.2">
      <c r="A7" s="79" t="s">
        <v>74</v>
      </c>
      <c r="B7" s="39">
        <v>1</v>
      </c>
      <c r="C7" s="104">
        <v>0</v>
      </c>
      <c r="D7" s="39">
        <v>0</v>
      </c>
      <c r="E7" s="98">
        <v>0</v>
      </c>
      <c r="F7" s="39">
        <v>6</v>
      </c>
      <c r="G7" s="39">
        <v>5</v>
      </c>
      <c r="H7" s="39">
        <v>1</v>
      </c>
      <c r="I7" s="104">
        <v>0</v>
      </c>
      <c r="J7" s="39">
        <v>0</v>
      </c>
      <c r="K7" s="98">
        <v>0</v>
      </c>
      <c r="L7" s="422">
        <v>6</v>
      </c>
      <c r="M7" s="423">
        <v>5</v>
      </c>
      <c r="N7" s="424">
        <v>1</v>
      </c>
    </row>
    <row r="8" spans="1:14" ht="15" x14ac:dyDescent="0.2">
      <c r="A8" s="79" t="s">
        <v>75</v>
      </c>
      <c r="B8" s="39" t="s">
        <v>420</v>
      </c>
      <c r="C8" s="104" t="s">
        <v>420</v>
      </c>
      <c r="D8" s="39" t="s">
        <v>420</v>
      </c>
      <c r="E8" s="98" t="s">
        <v>420</v>
      </c>
      <c r="F8" s="39" t="s">
        <v>420</v>
      </c>
      <c r="G8" s="39" t="s">
        <v>420</v>
      </c>
      <c r="H8" s="39" t="s">
        <v>420</v>
      </c>
      <c r="I8" s="104" t="s">
        <v>420</v>
      </c>
      <c r="J8" s="39" t="s">
        <v>420</v>
      </c>
      <c r="K8" s="98" t="s">
        <v>420</v>
      </c>
      <c r="L8" s="422" t="s">
        <v>420</v>
      </c>
      <c r="M8" s="423" t="s">
        <v>420</v>
      </c>
      <c r="N8" s="424" t="s">
        <v>420</v>
      </c>
    </row>
    <row r="9" spans="1:14" ht="15" x14ac:dyDescent="0.2">
      <c r="A9" s="79" t="s">
        <v>76</v>
      </c>
      <c r="B9" s="39">
        <v>3</v>
      </c>
      <c r="C9" s="104">
        <v>22</v>
      </c>
      <c r="D9" s="39">
        <v>19</v>
      </c>
      <c r="E9" s="98">
        <v>3</v>
      </c>
      <c r="F9" s="39">
        <v>0</v>
      </c>
      <c r="G9" s="39">
        <v>0</v>
      </c>
      <c r="H9" s="39">
        <v>0</v>
      </c>
      <c r="I9" s="104">
        <v>35</v>
      </c>
      <c r="J9" s="39">
        <v>32</v>
      </c>
      <c r="K9" s="98">
        <v>3</v>
      </c>
      <c r="L9" s="422">
        <v>57</v>
      </c>
      <c r="M9" s="423">
        <v>51</v>
      </c>
      <c r="N9" s="424">
        <v>6</v>
      </c>
    </row>
    <row r="10" spans="1:14" ht="15" x14ac:dyDescent="0.2">
      <c r="A10" s="79" t="s">
        <v>77</v>
      </c>
      <c r="B10" s="39" t="s">
        <v>420</v>
      </c>
      <c r="C10" s="104" t="s">
        <v>420</v>
      </c>
      <c r="D10" s="39" t="s">
        <v>420</v>
      </c>
      <c r="E10" s="98" t="s">
        <v>420</v>
      </c>
      <c r="F10" s="39" t="s">
        <v>420</v>
      </c>
      <c r="G10" s="39" t="s">
        <v>420</v>
      </c>
      <c r="H10" s="39" t="s">
        <v>420</v>
      </c>
      <c r="I10" s="104" t="s">
        <v>420</v>
      </c>
      <c r="J10" s="39" t="s">
        <v>420</v>
      </c>
      <c r="K10" s="98" t="s">
        <v>420</v>
      </c>
      <c r="L10" s="422" t="s">
        <v>420</v>
      </c>
      <c r="M10" s="423" t="s">
        <v>420</v>
      </c>
      <c r="N10" s="424" t="s">
        <v>420</v>
      </c>
    </row>
    <row r="11" spans="1:14" ht="33.75" x14ac:dyDescent="0.2">
      <c r="A11" s="79" t="s">
        <v>78</v>
      </c>
      <c r="B11" s="39">
        <v>6</v>
      </c>
      <c r="C11" s="104">
        <v>192</v>
      </c>
      <c r="D11" s="39">
        <v>113</v>
      </c>
      <c r="E11" s="98">
        <v>79</v>
      </c>
      <c r="F11" s="39">
        <v>0</v>
      </c>
      <c r="G11" s="39">
        <v>0</v>
      </c>
      <c r="H11" s="39">
        <v>0</v>
      </c>
      <c r="I11" s="104">
        <v>183</v>
      </c>
      <c r="J11" s="39">
        <v>168</v>
      </c>
      <c r="K11" s="98">
        <v>15</v>
      </c>
      <c r="L11" s="422">
        <v>375</v>
      </c>
      <c r="M11" s="423">
        <v>281</v>
      </c>
      <c r="N11" s="424">
        <v>94</v>
      </c>
    </row>
    <row r="12" spans="1:14" ht="15" x14ac:dyDescent="0.2">
      <c r="A12" s="79" t="s">
        <v>79</v>
      </c>
      <c r="B12" s="39">
        <v>9</v>
      </c>
      <c r="C12" s="104">
        <v>1002</v>
      </c>
      <c r="D12" s="39">
        <v>921</v>
      </c>
      <c r="E12" s="98">
        <v>81</v>
      </c>
      <c r="F12" s="39">
        <v>24</v>
      </c>
      <c r="G12" s="39">
        <v>24</v>
      </c>
      <c r="H12" s="39">
        <v>0</v>
      </c>
      <c r="I12" s="104">
        <v>6</v>
      </c>
      <c r="J12" s="39">
        <v>5</v>
      </c>
      <c r="K12" s="98">
        <v>1</v>
      </c>
      <c r="L12" s="422">
        <v>1032</v>
      </c>
      <c r="M12" s="423">
        <v>950</v>
      </c>
      <c r="N12" s="424">
        <v>82</v>
      </c>
    </row>
    <row r="13" spans="1:14" ht="15" x14ac:dyDescent="0.2">
      <c r="A13" s="79" t="s">
        <v>80</v>
      </c>
      <c r="B13" s="39" t="s">
        <v>420</v>
      </c>
      <c r="C13" s="104" t="s">
        <v>420</v>
      </c>
      <c r="D13" s="39" t="s">
        <v>420</v>
      </c>
      <c r="E13" s="98" t="s">
        <v>420</v>
      </c>
      <c r="F13" s="39" t="s">
        <v>420</v>
      </c>
      <c r="G13" s="39" t="s">
        <v>420</v>
      </c>
      <c r="H13" s="39" t="s">
        <v>420</v>
      </c>
      <c r="I13" s="104" t="s">
        <v>420</v>
      </c>
      <c r="J13" s="39" t="s">
        <v>420</v>
      </c>
      <c r="K13" s="98" t="s">
        <v>420</v>
      </c>
      <c r="L13" s="422" t="s">
        <v>420</v>
      </c>
      <c r="M13" s="423" t="s">
        <v>420</v>
      </c>
      <c r="N13" s="424" t="s">
        <v>420</v>
      </c>
    </row>
    <row r="14" spans="1:14" ht="15" x14ac:dyDescent="0.2">
      <c r="A14" s="79" t="s">
        <v>81</v>
      </c>
      <c r="B14" s="39" t="s">
        <v>420</v>
      </c>
      <c r="C14" s="104" t="s">
        <v>420</v>
      </c>
      <c r="D14" s="39" t="s">
        <v>420</v>
      </c>
      <c r="E14" s="98" t="s">
        <v>420</v>
      </c>
      <c r="F14" s="39" t="s">
        <v>420</v>
      </c>
      <c r="G14" s="39" t="s">
        <v>420</v>
      </c>
      <c r="H14" s="39" t="s">
        <v>420</v>
      </c>
      <c r="I14" s="104" t="s">
        <v>420</v>
      </c>
      <c r="J14" s="39" t="s">
        <v>420</v>
      </c>
      <c r="K14" s="98" t="s">
        <v>420</v>
      </c>
      <c r="L14" s="422" t="s">
        <v>420</v>
      </c>
      <c r="M14" s="423" t="s">
        <v>420</v>
      </c>
      <c r="N14" s="424" t="s">
        <v>420</v>
      </c>
    </row>
    <row r="15" spans="1:14" ht="15" x14ac:dyDescent="0.2">
      <c r="A15" s="79" t="s">
        <v>82</v>
      </c>
      <c r="B15" s="39" t="s">
        <v>420</v>
      </c>
      <c r="C15" s="104" t="s">
        <v>420</v>
      </c>
      <c r="D15" s="39" t="s">
        <v>420</v>
      </c>
      <c r="E15" s="98" t="s">
        <v>420</v>
      </c>
      <c r="F15" s="39" t="s">
        <v>420</v>
      </c>
      <c r="G15" s="39" t="s">
        <v>420</v>
      </c>
      <c r="H15" s="39" t="s">
        <v>420</v>
      </c>
      <c r="I15" s="104" t="s">
        <v>420</v>
      </c>
      <c r="J15" s="39" t="s">
        <v>420</v>
      </c>
      <c r="K15" s="98" t="s">
        <v>420</v>
      </c>
      <c r="L15" s="422" t="s">
        <v>420</v>
      </c>
      <c r="M15" s="423" t="s">
        <v>420</v>
      </c>
      <c r="N15" s="424" t="s">
        <v>420</v>
      </c>
    </row>
    <row r="16" spans="1:14" ht="15" x14ac:dyDescent="0.2">
      <c r="A16" s="79" t="s">
        <v>83</v>
      </c>
      <c r="B16" s="39" t="s">
        <v>420</v>
      </c>
      <c r="C16" s="104" t="s">
        <v>420</v>
      </c>
      <c r="D16" s="39" t="s">
        <v>420</v>
      </c>
      <c r="E16" s="98" t="s">
        <v>420</v>
      </c>
      <c r="F16" s="39" t="s">
        <v>420</v>
      </c>
      <c r="G16" s="39" t="s">
        <v>420</v>
      </c>
      <c r="H16" s="39" t="s">
        <v>420</v>
      </c>
      <c r="I16" s="104" t="s">
        <v>420</v>
      </c>
      <c r="J16" s="39" t="s">
        <v>420</v>
      </c>
      <c r="K16" s="98" t="s">
        <v>420</v>
      </c>
      <c r="L16" s="422" t="s">
        <v>420</v>
      </c>
      <c r="M16" s="423" t="s">
        <v>420</v>
      </c>
      <c r="N16" s="424" t="s">
        <v>420</v>
      </c>
    </row>
    <row r="17" spans="1:14" ht="22.5" x14ac:dyDescent="0.2">
      <c r="A17" s="79" t="s">
        <v>84</v>
      </c>
      <c r="B17" s="39">
        <v>2</v>
      </c>
      <c r="C17" s="104">
        <v>54</v>
      </c>
      <c r="D17" s="39">
        <v>54</v>
      </c>
      <c r="E17" s="98">
        <v>0</v>
      </c>
      <c r="F17" s="39">
        <v>0</v>
      </c>
      <c r="G17" s="39">
        <v>0</v>
      </c>
      <c r="H17" s="39">
        <v>0</v>
      </c>
      <c r="I17" s="104">
        <v>0</v>
      </c>
      <c r="J17" s="39">
        <v>0</v>
      </c>
      <c r="K17" s="98">
        <v>0</v>
      </c>
      <c r="L17" s="422">
        <v>54</v>
      </c>
      <c r="M17" s="423">
        <v>54</v>
      </c>
      <c r="N17" s="424">
        <v>0</v>
      </c>
    </row>
    <row r="18" spans="1:14" ht="15" x14ac:dyDescent="0.2">
      <c r="A18" s="79" t="s">
        <v>85</v>
      </c>
      <c r="B18" s="39" t="s">
        <v>420</v>
      </c>
      <c r="C18" s="104" t="s">
        <v>420</v>
      </c>
      <c r="D18" s="39" t="s">
        <v>420</v>
      </c>
      <c r="E18" s="98" t="s">
        <v>420</v>
      </c>
      <c r="F18" s="39" t="s">
        <v>420</v>
      </c>
      <c r="G18" s="39" t="s">
        <v>420</v>
      </c>
      <c r="H18" s="39" t="s">
        <v>420</v>
      </c>
      <c r="I18" s="104" t="s">
        <v>420</v>
      </c>
      <c r="J18" s="39" t="s">
        <v>420</v>
      </c>
      <c r="K18" s="98" t="s">
        <v>420</v>
      </c>
      <c r="L18" s="422" t="s">
        <v>420</v>
      </c>
      <c r="M18" s="423" t="s">
        <v>420</v>
      </c>
      <c r="N18" s="424" t="s">
        <v>420</v>
      </c>
    </row>
    <row r="19" spans="1:14" ht="22.5" x14ac:dyDescent="0.2">
      <c r="A19" s="79" t="s">
        <v>86</v>
      </c>
      <c r="B19" s="39">
        <v>1</v>
      </c>
      <c r="C19" s="104">
        <v>25</v>
      </c>
      <c r="D19" s="39">
        <v>25</v>
      </c>
      <c r="E19" s="98">
        <v>0</v>
      </c>
      <c r="F19" s="39">
        <v>0</v>
      </c>
      <c r="G19" s="39">
        <v>0</v>
      </c>
      <c r="H19" s="39">
        <v>0</v>
      </c>
      <c r="I19" s="104">
        <v>0</v>
      </c>
      <c r="J19" s="39">
        <v>0</v>
      </c>
      <c r="K19" s="98">
        <v>0</v>
      </c>
      <c r="L19" s="422">
        <v>25</v>
      </c>
      <c r="M19" s="423">
        <v>25</v>
      </c>
      <c r="N19" s="424">
        <v>0</v>
      </c>
    </row>
    <row r="20" spans="1:14" ht="15" x14ac:dyDescent="0.2">
      <c r="A20" s="79" t="s">
        <v>87</v>
      </c>
      <c r="B20" s="39">
        <v>1</v>
      </c>
      <c r="C20" s="104">
        <v>0</v>
      </c>
      <c r="D20" s="39">
        <v>0</v>
      </c>
      <c r="E20" s="98">
        <v>0</v>
      </c>
      <c r="F20" s="39">
        <v>0</v>
      </c>
      <c r="G20" s="39">
        <v>0</v>
      </c>
      <c r="H20" s="39">
        <v>0</v>
      </c>
      <c r="I20" s="104">
        <v>21</v>
      </c>
      <c r="J20" s="39">
        <v>17</v>
      </c>
      <c r="K20" s="98">
        <v>4</v>
      </c>
      <c r="L20" s="422">
        <v>21</v>
      </c>
      <c r="M20" s="423">
        <v>17</v>
      </c>
      <c r="N20" s="424">
        <v>4</v>
      </c>
    </row>
    <row r="21" spans="1:14" ht="15" x14ac:dyDescent="0.2">
      <c r="A21" s="79" t="s">
        <v>88</v>
      </c>
      <c r="B21" s="39" t="s">
        <v>420</v>
      </c>
      <c r="C21" s="104" t="s">
        <v>420</v>
      </c>
      <c r="D21" s="39" t="s">
        <v>420</v>
      </c>
      <c r="E21" s="98" t="s">
        <v>420</v>
      </c>
      <c r="F21" s="39" t="s">
        <v>420</v>
      </c>
      <c r="G21" s="39" t="s">
        <v>420</v>
      </c>
      <c r="H21" s="39" t="s">
        <v>420</v>
      </c>
      <c r="I21" s="104" t="s">
        <v>420</v>
      </c>
      <c r="J21" s="39" t="s">
        <v>420</v>
      </c>
      <c r="K21" s="98" t="s">
        <v>420</v>
      </c>
      <c r="L21" s="422" t="s">
        <v>420</v>
      </c>
      <c r="M21" s="423" t="s">
        <v>420</v>
      </c>
      <c r="N21" s="424" t="s">
        <v>420</v>
      </c>
    </row>
    <row r="22" spans="1:14" ht="15" x14ac:dyDescent="0.2">
      <c r="A22" s="79" t="s">
        <v>89</v>
      </c>
      <c r="B22" s="39">
        <v>3</v>
      </c>
      <c r="C22" s="104">
        <v>39</v>
      </c>
      <c r="D22" s="39">
        <v>39</v>
      </c>
      <c r="E22" s="98">
        <v>0</v>
      </c>
      <c r="F22" s="39">
        <v>11</v>
      </c>
      <c r="G22" s="39">
        <v>7</v>
      </c>
      <c r="H22" s="39">
        <v>4</v>
      </c>
      <c r="I22" s="104">
        <v>12</v>
      </c>
      <c r="J22" s="39">
        <v>8</v>
      </c>
      <c r="K22" s="98">
        <v>4</v>
      </c>
      <c r="L22" s="422">
        <v>62</v>
      </c>
      <c r="M22" s="423">
        <v>54</v>
      </c>
      <c r="N22" s="424">
        <v>8</v>
      </c>
    </row>
    <row r="23" spans="1:14" ht="15" x14ac:dyDescent="0.2">
      <c r="A23" s="79" t="s">
        <v>90</v>
      </c>
      <c r="B23" s="39">
        <v>3</v>
      </c>
      <c r="C23" s="104">
        <v>1</v>
      </c>
      <c r="D23" s="39">
        <v>0</v>
      </c>
      <c r="E23" s="98">
        <v>1</v>
      </c>
      <c r="F23" s="39">
        <v>0</v>
      </c>
      <c r="G23" s="39">
        <v>0</v>
      </c>
      <c r="H23" s="39">
        <v>0</v>
      </c>
      <c r="I23" s="104">
        <v>27</v>
      </c>
      <c r="J23" s="39">
        <v>12</v>
      </c>
      <c r="K23" s="98">
        <v>15</v>
      </c>
      <c r="L23" s="422">
        <v>28</v>
      </c>
      <c r="M23" s="423">
        <v>12</v>
      </c>
      <c r="N23" s="424">
        <v>16</v>
      </c>
    </row>
    <row r="24" spans="1:14" ht="15" x14ac:dyDescent="0.2">
      <c r="A24" s="79" t="s">
        <v>91</v>
      </c>
      <c r="B24" s="39">
        <v>1</v>
      </c>
      <c r="C24" s="104">
        <v>16</v>
      </c>
      <c r="D24" s="39">
        <v>13</v>
      </c>
      <c r="E24" s="98">
        <v>3</v>
      </c>
      <c r="F24" s="39">
        <v>0</v>
      </c>
      <c r="G24" s="39">
        <v>0</v>
      </c>
      <c r="H24" s="39">
        <v>0</v>
      </c>
      <c r="I24" s="104">
        <v>0</v>
      </c>
      <c r="J24" s="39">
        <v>0</v>
      </c>
      <c r="K24" s="98">
        <v>0</v>
      </c>
      <c r="L24" s="422">
        <v>16</v>
      </c>
      <c r="M24" s="423">
        <v>13</v>
      </c>
      <c r="N24" s="424">
        <v>3</v>
      </c>
    </row>
    <row r="25" spans="1:14" ht="15" x14ac:dyDescent="0.2">
      <c r="A25" s="79" t="s">
        <v>92</v>
      </c>
      <c r="B25" s="39" t="s">
        <v>420</v>
      </c>
      <c r="C25" s="104" t="s">
        <v>420</v>
      </c>
      <c r="D25" s="39" t="s">
        <v>420</v>
      </c>
      <c r="E25" s="98" t="s">
        <v>420</v>
      </c>
      <c r="F25" s="39" t="s">
        <v>420</v>
      </c>
      <c r="G25" s="39" t="s">
        <v>420</v>
      </c>
      <c r="H25" s="39" t="s">
        <v>420</v>
      </c>
      <c r="I25" s="104" t="s">
        <v>420</v>
      </c>
      <c r="J25" s="39" t="s">
        <v>420</v>
      </c>
      <c r="K25" s="98" t="s">
        <v>420</v>
      </c>
      <c r="L25" s="422" t="s">
        <v>420</v>
      </c>
      <c r="M25" s="423" t="s">
        <v>420</v>
      </c>
      <c r="N25" s="424" t="s">
        <v>420</v>
      </c>
    </row>
    <row r="26" spans="1:14" ht="15" x14ac:dyDescent="0.2">
      <c r="A26" s="79" t="s">
        <v>93</v>
      </c>
      <c r="B26" s="39" t="s">
        <v>420</v>
      </c>
      <c r="C26" s="104" t="s">
        <v>420</v>
      </c>
      <c r="D26" s="39" t="s">
        <v>420</v>
      </c>
      <c r="E26" s="98" t="s">
        <v>420</v>
      </c>
      <c r="F26" s="39" t="s">
        <v>420</v>
      </c>
      <c r="G26" s="39" t="s">
        <v>420</v>
      </c>
      <c r="H26" s="39" t="s">
        <v>420</v>
      </c>
      <c r="I26" s="104" t="s">
        <v>420</v>
      </c>
      <c r="J26" s="39" t="s">
        <v>420</v>
      </c>
      <c r="K26" s="98" t="s">
        <v>420</v>
      </c>
      <c r="L26" s="422" t="s">
        <v>420</v>
      </c>
      <c r="M26" s="423" t="s">
        <v>420</v>
      </c>
      <c r="N26" s="424" t="s">
        <v>420</v>
      </c>
    </row>
    <row r="27" spans="1:14" ht="22.5" x14ac:dyDescent="0.2">
      <c r="A27" s="79" t="s">
        <v>94</v>
      </c>
      <c r="B27" s="39" t="s">
        <v>420</v>
      </c>
      <c r="C27" s="104" t="s">
        <v>420</v>
      </c>
      <c r="D27" s="39" t="s">
        <v>420</v>
      </c>
      <c r="E27" s="98" t="s">
        <v>420</v>
      </c>
      <c r="F27" s="39" t="s">
        <v>420</v>
      </c>
      <c r="G27" s="39" t="s">
        <v>420</v>
      </c>
      <c r="H27" s="39" t="s">
        <v>420</v>
      </c>
      <c r="I27" s="104" t="s">
        <v>420</v>
      </c>
      <c r="J27" s="39" t="s">
        <v>420</v>
      </c>
      <c r="K27" s="98" t="s">
        <v>420</v>
      </c>
      <c r="L27" s="422" t="s">
        <v>420</v>
      </c>
      <c r="M27" s="423" t="s">
        <v>420</v>
      </c>
      <c r="N27" s="424" t="s">
        <v>420</v>
      </c>
    </row>
    <row r="28" spans="1:14" ht="15" x14ac:dyDescent="0.2">
      <c r="A28" s="79" t="s">
        <v>95</v>
      </c>
      <c r="B28" s="39" t="s">
        <v>420</v>
      </c>
      <c r="C28" s="104" t="s">
        <v>420</v>
      </c>
      <c r="D28" s="39" t="s">
        <v>420</v>
      </c>
      <c r="E28" s="98" t="s">
        <v>420</v>
      </c>
      <c r="F28" s="39" t="s">
        <v>420</v>
      </c>
      <c r="G28" s="39" t="s">
        <v>420</v>
      </c>
      <c r="H28" s="39" t="s">
        <v>420</v>
      </c>
      <c r="I28" s="104" t="s">
        <v>420</v>
      </c>
      <c r="J28" s="39" t="s">
        <v>420</v>
      </c>
      <c r="K28" s="98" t="s">
        <v>420</v>
      </c>
      <c r="L28" s="422" t="s">
        <v>420</v>
      </c>
      <c r="M28" s="423" t="s">
        <v>420</v>
      </c>
      <c r="N28" s="424" t="s">
        <v>420</v>
      </c>
    </row>
    <row r="29" spans="1:14" ht="15" x14ac:dyDescent="0.2">
      <c r="A29" s="79" t="s">
        <v>96</v>
      </c>
      <c r="B29" s="39">
        <v>2</v>
      </c>
      <c r="C29" s="104">
        <v>5</v>
      </c>
      <c r="D29" s="39">
        <v>1</v>
      </c>
      <c r="E29" s="98">
        <v>4</v>
      </c>
      <c r="F29" s="39">
        <v>0</v>
      </c>
      <c r="G29" s="39">
        <v>0</v>
      </c>
      <c r="H29" s="39">
        <v>0</v>
      </c>
      <c r="I29" s="104">
        <v>11</v>
      </c>
      <c r="J29" s="39">
        <v>6</v>
      </c>
      <c r="K29" s="98">
        <v>5</v>
      </c>
      <c r="L29" s="422">
        <v>16</v>
      </c>
      <c r="M29" s="423">
        <v>7</v>
      </c>
      <c r="N29" s="424">
        <v>9</v>
      </c>
    </row>
    <row r="30" spans="1:14" ht="22.5" x14ac:dyDescent="0.2">
      <c r="A30" s="79" t="s">
        <v>97</v>
      </c>
      <c r="B30" s="39">
        <v>1</v>
      </c>
      <c r="C30" s="104">
        <v>0</v>
      </c>
      <c r="D30" s="39">
        <v>0</v>
      </c>
      <c r="E30" s="98">
        <v>0</v>
      </c>
      <c r="F30" s="39">
        <v>0</v>
      </c>
      <c r="G30" s="39">
        <v>0</v>
      </c>
      <c r="H30" s="39">
        <v>0</v>
      </c>
      <c r="I30" s="104">
        <v>15</v>
      </c>
      <c r="J30" s="39">
        <v>7</v>
      </c>
      <c r="K30" s="98">
        <v>8</v>
      </c>
      <c r="L30" s="422">
        <v>15</v>
      </c>
      <c r="M30" s="423">
        <v>7</v>
      </c>
      <c r="N30" s="424">
        <v>8</v>
      </c>
    </row>
    <row r="31" spans="1:14" ht="15" x14ac:dyDescent="0.2">
      <c r="A31" s="79" t="s">
        <v>98</v>
      </c>
      <c r="B31" s="39" t="s">
        <v>420</v>
      </c>
      <c r="C31" s="104" t="s">
        <v>420</v>
      </c>
      <c r="D31" s="39" t="s">
        <v>420</v>
      </c>
      <c r="E31" s="98" t="s">
        <v>420</v>
      </c>
      <c r="F31" s="39" t="s">
        <v>420</v>
      </c>
      <c r="G31" s="39" t="s">
        <v>420</v>
      </c>
      <c r="H31" s="39" t="s">
        <v>420</v>
      </c>
      <c r="I31" s="104" t="s">
        <v>420</v>
      </c>
      <c r="J31" s="39" t="s">
        <v>420</v>
      </c>
      <c r="K31" s="98" t="s">
        <v>420</v>
      </c>
      <c r="L31" s="422" t="s">
        <v>420</v>
      </c>
      <c r="M31" s="423" t="s">
        <v>420</v>
      </c>
      <c r="N31" s="424" t="s">
        <v>420</v>
      </c>
    </row>
    <row r="32" spans="1:14" ht="15" x14ac:dyDescent="0.2">
      <c r="A32" s="79" t="s">
        <v>99</v>
      </c>
      <c r="B32" s="39" t="s">
        <v>420</v>
      </c>
      <c r="C32" s="104" t="s">
        <v>420</v>
      </c>
      <c r="D32" s="39" t="s">
        <v>420</v>
      </c>
      <c r="E32" s="98" t="s">
        <v>420</v>
      </c>
      <c r="F32" s="39" t="s">
        <v>420</v>
      </c>
      <c r="G32" s="39" t="s">
        <v>420</v>
      </c>
      <c r="H32" s="39" t="s">
        <v>420</v>
      </c>
      <c r="I32" s="104" t="s">
        <v>420</v>
      </c>
      <c r="J32" s="39" t="s">
        <v>420</v>
      </c>
      <c r="K32" s="98" t="s">
        <v>420</v>
      </c>
      <c r="L32" s="422" t="s">
        <v>420</v>
      </c>
      <c r="M32" s="423" t="s">
        <v>420</v>
      </c>
      <c r="N32" s="424" t="s">
        <v>420</v>
      </c>
    </row>
    <row r="33" spans="1:14" ht="15" x14ac:dyDescent="0.2">
      <c r="A33" s="79" t="s">
        <v>100</v>
      </c>
      <c r="B33" s="39" t="s">
        <v>420</v>
      </c>
      <c r="C33" s="104" t="s">
        <v>420</v>
      </c>
      <c r="D33" s="39" t="s">
        <v>420</v>
      </c>
      <c r="E33" s="98" t="s">
        <v>420</v>
      </c>
      <c r="F33" s="39" t="s">
        <v>420</v>
      </c>
      <c r="G33" s="39" t="s">
        <v>420</v>
      </c>
      <c r="H33" s="39" t="s">
        <v>420</v>
      </c>
      <c r="I33" s="104" t="s">
        <v>420</v>
      </c>
      <c r="J33" s="39" t="s">
        <v>420</v>
      </c>
      <c r="K33" s="98" t="s">
        <v>420</v>
      </c>
      <c r="L33" s="422" t="s">
        <v>420</v>
      </c>
      <c r="M33" s="423" t="s">
        <v>420</v>
      </c>
      <c r="N33" s="424" t="s">
        <v>420</v>
      </c>
    </row>
    <row r="34" spans="1:14" ht="22.5" x14ac:dyDescent="0.2">
      <c r="A34" s="79" t="s">
        <v>101</v>
      </c>
      <c r="B34" s="39" t="s">
        <v>420</v>
      </c>
      <c r="C34" s="104" t="s">
        <v>420</v>
      </c>
      <c r="D34" s="39" t="s">
        <v>420</v>
      </c>
      <c r="E34" s="98" t="s">
        <v>420</v>
      </c>
      <c r="F34" s="39" t="s">
        <v>420</v>
      </c>
      <c r="G34" s="39" t="s">
        <v>420</v>
      </c>
      <c r="H34" s="39" t="s">
        <v>420</v>
      </c>
      <c r="I34" s="104" t="s">
        <v>420</v>
      </c>
      <c r="J34" s="39" t="s">
        <v>420</v>
      </c>
      <c r="K34" s="98" t="s">
        <v>420</v>
      </c>
      <c r="L34" s="422" t="s">
        <v>420</v>
      </c>
      <c r="M34" s="423" t="s">
        <v>420</v>
      </c>
      <c r="N34" s="424" t="s">
        <v>420</v>
      </c>
    </row>
    <row r="35" spans="1:14" ht="15" x14ac:dyDescent="0.2">
      <c r="A35" s="273" t="s">
        <v>102</v>
      </c>
      <c r="B35" s="39" t="s">
        <v>420</v>
      </c>
      <c r="C35" s="104" t="s">
        <v>420</v>
      </c>
      <c r="D35" s="39" t="s">
        <v>420</v>
      </c>
      <c r="E35" s="98" t="s">
        <v>420</v>
      </c>
      <c r="F35" s="39" t="s">
        <v>420</v>
      </c>
      <c r="G35" s="39" t="s">
        <v>420</v>
      </c>
      <c r="H35" s="39" t="s">
        <v>420</v>
      </c>
      <c r="I35" s="104" t="s">
        <v>420</v>
      </c>
      <c r="J35" s="39" t="s">
        <v>420</v>
      </c>
      <c r="K35" s="98" t="s">
        <v>420</v>
      </c>
      <c r="L35" s="422" t="s">
        <v>420</v>
      </c>
      <c r="M35" s="423" t="s">
        <v>420</v>
      </c>
      <c r="N35" s="424" t="s">
        <v>420</v>
      </c>
    </row>
    <row r="36" spans="1:14" ht="22.5" x14ac:dyDescent="0.2">
      <c r="A36" s="79" t="s">
        <v>103</v>
      </c>
      <c r="B36" s="39" t="s">
        <v>420</v>
      </c>
      <c r="C36" s="104" t="s">
        <v>420</v>
      </c>
      <c r="D36" s="39" t="s">
        <v>420</v>
      </c>
      <c r="E36" s="98" t="s">
        <v>420</v>
      </c>
      <c r="F36" s="39" t="s">
        <v>420</v>
      </c>
      <c r="G36" s="39" t="s">
        <v>420</v>
      </c>
      <c r="H36" s="39" t="s">
        <v>420</v>
      </c>
      <c r="I36" s="104" t="s">
        <v>420</v>
      </c>
      <c r="J36" s="39" t="s">
        <v>420</v>
      </c>
      <c r="K36" s="98" t="s">
        <v>420</v>
      </c>
      <c r="L36" s="422" t="s">
        <v>420</v>
      </c>
      <c r="M36" s="423" t="s">
        <v>420</v>
      </c>
      <c r="N36" s="424" t="s">
        <v>420</v>
      </c>
    </row>
    <row r="37" spans="1:14" ht="22.5" x14ac:dyDescent="0.2">
      <c r="A37" s="79" t="s">
        <v>104</v>
      </c>
      <c r="B37" s="39">
        <v>5</v>
      </c>
      <c r="C37" s="104">
        <v>83</v>
      </c>
      <c r="D37" s="39">
        <v>56</v>
      </c>
      <c r="E37" s="98">
        <v>27</v>
      </c>
      <c r="F37" s="39">
        <v>0</v>
      </c>
      <c r="G37" s="39">
        <v>0</v>
      </c>
      <c r="H37" s="39">
        <v>0</v>
      </c>
      <c r="I37" s="104">
        <v>14</v>
      </c>
      <c r="J37" s="39">
        <v>13</v>
      </c>
      <c r="K37" s="98">
        <v>1</v>
      </c>
      <c r="L37" s="422">
        <v>97</v>
      </c>
      <c r="M37" s="423">
        <v>69</v>
      </c>
      <c r="N37" s="424">
        <v>28</v>
      </c>
    </row>
    <row r="38" spans="1:14" ht="22.5" x14ac:dyDescent="0.2">
      <c r="A38" s="79" t="s">
        <v>105</v>
      </c>
      <c r="B38" s="39" t="s">
        <v>420</v>
      </c>
      <c r="C38" s="104" t="s">
        <v>420</v>
      </c>
      <c r="D38" s="39" t="s">
        <v>420</v>
      </c>
      <c r="E38" s="98" t="s">
        <v>420</v>
      </c>
      <c r="F38" s="39" t="s">
        <v>420</v>
      </c>
      <c r="G38" s="39" t="s">
        <v>420</v>
      </c>
      <c r="H38" s="39" t="s">
        <v>420</v>
      </c>
      <c r="I38" s="104" t="s">
        <v>420</v>
      </c>
      <c r="J38" s="39" t="s">
        <v>420</v>
      </c>
      <c r="K38" s="98" t="s">
        <v>420</v>
      </c>
      <c r="L38" s="422" t="s">
        <v>420</v>
      </c>
      <c r="M38" s="423" t="s">
        <v>420</v>
      </c>
      <c r="N38" s="424" t="s">
        <v>420</v>
      </c>
    </row>
    <row r="39" spans="1:14" ht="15" x14ac:dyDescent="0.2">
      <c r="A39" s="79" t="s">
        <v>106</v>
      </c>
      <c r="B39" s="39" t="s">
        <v>420</v>
      </c>
      <c r="C39" s="104" t="s">
        <v>420</v>
      </c>
      <c r="D39" s="39" t="s">
        <v>420</v>
      </c>
      <c r="E39" s="98" t="s">
        <v>420</v>
      </c>
      <c r="F39" s="39" t="s">
        <v>420</v>
      </c>
      <c r="G39" s="39" t="s">
        <v>420</v>
      </c>
      <c r="H39" s="39" t="s">
        <v>420</v>
      </c>
      <c r="I39" s="104" t="s">
        <v>420</v>
      </c>
      <c r="J39" s="39" t="s">
        <v>420</v>
      </c>
      <c r="K39" s="98" t="s">
        <v>420</v>
      </c>
      <c r="L39" s="422" t="s">
        <v>420</v>
      </c>
      <c r="M39" s="423" t="s">
        <v>420</v>
      </c>
      <c r="N39" s="424" t="s">
        <v>420</v>
      </c>
    </row>
    <row r="40" spans="1:14" ht="22.5" x14ac:dyDescent="0.2">
      <c r="A40" s="79" t="s">
        <v>107</v>
      </c>
      <c r="B40" s="39">
        <v>2</v>
      </c>
      <c r="C40" s="104">
        <v>0</v>
      </c>
      <c r="D40" s="39">
        <v>0</v>
      </c>
      <c r="E40" s="98">
        <v>0</v>
      </c>
      <c r="F40" s="39">
        <v>6</v>
      </c>
      <c r="G40" s="39">
        <v>4</v>
      </c>
      <c r="H40" s="39">
        <v>2</v>
      </c>
      <c r="I40" s="104">
        <v>7</v>
      </c>
      <c r="J40" s="39">
        <v>1</v>
      </c>
      <c r="K40" s="98">
        <v>6</v>
      </c>
      <c r="L40" s="422">
        <v>13</v>
      </c>
      <c r="M40" s="423">
        <v>5</v>
      </c>
      <c r="N40" s="424">
        <v>8</v>
      </c>
    </row>
    <row r="41" spans="1:14" ht="22.5" x14ac:dyDescent="0.2">
      <c r="A41" s="79" t="s">
        <v>108</v>
      </c>
      <c r="B41" s="39">
        <v>2</v>
      </c>
      <c r="C41" s="104">
        <v>0</v>
      </c>
      <c r="D41" s="39">
        <v>0</v>
      </c>
      <c r="E41" s="98">
        <v>0</v>
      </c>
      <c r="F41" s="39">
        <v>0</v>
      </c>
      <c r="G41" s="39">
        <v>0</v>
      </c>
      <c r="H41" s="39">
        <v>0</v>
      </c>
      <c r="I41" s="104">
        <v>36</v>
      </c>
      <c r="J41" s="39">
        <v>18</v>
      </c>
      <c r="K41" s="98">
        <v>18</v>
      </c>
      <c r="L41" s="422">
        <v>36</v>
      </c>
      <c r="M41" s="423">
        <v>18</v>
      </c>
      <c r="N41" s="424">
        <v>18</v>
      </c>
    </row>
    <row r="42" spans="1:14" ht="15" x14ac:dyDescent="0.2">
      <c r="A42" s="79" t="s">
        <v>109</v>
      </c>
      <c r="B42" s="39">
        <v>1</v>
      </c>
      <c r="C42" s="104">
        <v>1</v>
      </c>
      <c r="D42" s="39">
        <v>0</v>
      </c>
      <c r="E42" s="98">
        <v>1</v>
      </c>
      <c r="F42" s="39">
        <v>0</v>
      </c>
      <c r="G42" s="39">
        <v>0</v>
      </c>
      <c r="H42" s="39">
        <v>0</v>
      </c>
      <c r="I42" s="104">
        <v>0</v>
      </c>
      <c r="J42" s="39">
        <v>0</v>
      </c>
      <c r="K42" s="98">
        <v>0</v>
      </c>
      <c r="L42" s="422">
        <v>1</v>
      </c>
      <c r="M42" s="423">
        <v>0</v>
      </c>
      <c r="N42" s="424">
        <v>1</v>
      </c>
    </row>
    <row r="43" spans="1:14" ht="33.75" x14ac:dyDescent="0.2">
      <c r="A43" s="79" t="s">
        <v>110</v>
      </c>
      <c r="B43" s="39" t="s">
        <v>420</v>
      </c>
      <c r="C43" s="104" t="s">
        <v>420</v>
      </c>
      <c r="D43" s="39" t="s">
        <v>420</v>
      </c>
      <c r="E43" s="98" t="s">
        <v>420</v>
      </c>
      <c r="F43" s="39" t="s">
        <v>420</v>
      </c>
      <c r="G43" s="39" t="s">
        <v>420</v>
      </c>
      <c r="H43" s="39" t="s">
        <v>420</v>
      </c>
      <c r="I43" s="104" t="s">
        <v>420</v>
      </c>
      <c r="J43" s="39" t="s">
        <v>420</v>
      </c>
      <c r="K43" s="98" t="s">
        <v>420</v>
      </c>
      <c r="L43" s="422" t="s">
        <v>420</v>
      </c>
      <c r="M43" s="423" t="s">
        <v>420</v>
      </c>
      <c r="N43" s="424" t="s">
        <v>420</v>
      </c>
    </row>
    <row r="44" spans="1:14" ht="22.5" x14ac:dyDescent="0.2">
      <c r="A44" s="80" t="s">
        <v>111</v>
      </c>
      <c r="B44" s="40" t="s">
        <v>420</v>
      </c>
      <c r="C44" s="105" t="s">
        <v>420</v>
      </c>
      <c r="D44" s="40" t="s">
        <v>420</v>
      </c>
      <c r="E44" s="99" t="s">
        <v>420</v>
      </c>
      <c r="F44" s="40" t="s">
        <v>420</v>
      </c>
      <c r="G44" s="40" t="s">
        <v>420</v>
      </c>
      <c r="H44" s="40" t="s">
        <v>420</v>
      </c>
      <c r="I44" s="105" t="s">
        <v>420</v>
      </c>
      <c r="J44" s="40" t="s">
        <v>420</v>
      </c>
      <c r="K44" s="99" t="s">
        <v>420</v>
      </c>
      <c r="L44" s="425" t="s">
        <v>420</v>
      </c>
      <c r="M44" s="426" t="s">
        <v>420</v>
      </c>
      <c r="N44" s="427" t="s">
        <v>420</v>
      </c>
    </row>
    <row r="45" spans="1:14" ht="20.25" x14ac:dyDescent="0.2">
      <c r="A45" s="828" t="s">
        <v>422</v>
      </c>
      <c r="B45" s="829">
        <v>43</v>
      </c>
      <c r="C45" s="830">
        <v>1440</v>
      </c>
      <c r="D45" s="831">
        <v>1241</v>
      </c>
      <c r="E45" s="832">
        <v>199</v>
      </c>
      <c r="F45" s="831">
        <v>47</v>
      </c>
      <c r="G45" s="831">
        <v>40</v>
      </c>
      <c r="H45" s="831">
        <v>7</v>
      </c>
      <c r="I45" s="830">
        <v>367</v>
      </c>
      <c r="J45" s="831">
        <v>287</v>
      </c>
      <c r="K45" s="832">
        <v>80</v>
      </c>
      <c r="L45" s="830">
        <v>1854</v>
      </c>
      <c r="M45" s="831">
        <v>1568</v>
      </c>
      <c r="N45" s="832">
        <v>286</v>
      </c>
    </row>
    <row r="63" spans="1:10" x14ac:dyDescent="0.2">
      <c r="A63" s="5" t="s">
        <v>54</v>
      </c>
      <c r="B63" s="15"/>
      <c r="J63" s="5" t="s">
        <v>32</v>
      </c>
    </row>
    <row r="64" spans="1:10" ht="15" x14ac:dyDescent="0.2">
      <c r="A64" s="357" t="s">
        <v>491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c8b9249d327c85aea9fc703b5bafe76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4da5474e10be259f3570c5b84ccb519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59947B4A-686D-4FF3-B5D1-4163C1085AF9}"/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2025</vt:lpstr>
      <vt:lpstr>R2 2025</vt:lpstr>
      <vt:lpstr>R3 2025</vt:lpstr>
      <vt:lpstr>R4 2025</vt:lpstr>
      <vt:lpstr>R5 2025</vt:lpstr>
      <vt:lpstr>R6 2025</vt:lpstr>
      <vt:lpstr>R7 2025</vt:lpstr>
      <vt:lpstr>R8 2025</vt:lpstr>
      <vt:lpstr>R9 2025</vt:lpstr>
      <vt:lpstr>R10 2025</vt:lpstr>
      <vt:lpstr>R11 2025</vt:lpstr>
      <vt:lpstr>R12 2025</vt:lpstr>
      <vt:lpstr>R13 2025</vt:lpstr>
      <vt:lpstr>R14 2025</vt:lpstr>
      <vt:lpstr>R15 2025</vt:lpstr>
      <vt:lpstr>R16 2025</vt:lpstr>
      <vt:lpstr>R17 2025</vt:lpstr>
      <vt:lpstr>R18 2014-2025</vt:lpstr>
      <vt:lpstr>R19 1995-2025</vt:lpstr>
      <vt:lpstr>'R1 2025'!Área_de_impresión</vt:lpstr>
      <vt:lpstr>'R11 2025'!Área_de_impresión</vt:lpstr>
      <vt:lpstr>'R18 2014-2025'!Área_de_impresión</vt:lpstr>
      <vt:lpstr>'R3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2024-07-18T12:59:47Z</cp:lastPrinted>
  <dcterms:created xsi:type="dcterms:W3CDTF">1996-11-27T10:00:04Z</dcterms:created>
  <dcterms:modified xsi:type="dcterms:W3CDTF">2025-11-24T09:58:14Z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