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EM ESTADO/REGEM ESTADO 2024/"/>
    </mc:Choice>
  </mc:AlternateContent>
  <xr:revisionPtr revIDLastSave="212" documentId="11_6B2BBD33E63EB0AD966B44AF65B8F31D31D41B21" xr6:coauthVersionLast="47" xr6:coauthVersionMax="47" xr10:uidLastSave="{41932B5E-E115-4402-864E-D81563AB4EE5}"/>
  <bookViews>
    <workbookView xWindow="-120" yWindow="-120" windowWidth="29040" windowHeight="15840" xr2:uid="{00000000-000D-0000-FFFF-FFFF00000000}"/>
  </bookViews>
  <sheets>
    <sheet name="RE1 2024" sheetId="1" r:id="rId1"/>
    <sheet name="RE2 2024" sheetId="4" r:id="rId2"/>
    <sheet name="RE3 2023-2024" sheetId="2" r:id="rId3"/>
    <sheet name="RE4 2024" sheetId="6" r:id="rId4"/>
    <sheet name="RE5 1999-2024" sheetId="25" r:id="rId5"/>
    <sheet name="RE6 1999-2024" sheetId="26" r:id="rId6"/>
  </sheets>
  <definedNames>
    <definedName name="_xlnm.Print_Area" localSheetId="2">'RE3 2023-2024'!$A$1:$Q$64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6" l="1"/>
  <c r="A60" i="26"/>
  <c r="A66" i="25"/>
  <c r="A65" i="25"/>
  <c r="A65" i="6"/>
  <c r="A64" i="6"/>
  <c r="A64" i="2"/>
  <c r="A63" i="2"/>
  <c r="A71" i="4"/>
  <c r="A70" i="4"/>
  <c r="C55" i="25"/>
  <c r="M56" i="25"/>
  <c r="L56" i="25"/>
  <c r="M55" i="25"/>
  <c r="M54" i="25"/>
  <c r="L54" i="25"/>
  <c r="M53" i="25"/>
  <c r="L53" i="25"/>
  <c r="M52" i="25"/>
  <c r="L52" i="25"/>
  <c r="L51" i="25"/>
  <c r="L49" i="25"/>
  <c r="J53" i="25"/>
  <c r="H53" i="25"/>
  <c r="F53" i="25"/>
  <c r="D53" i="25"/>
  <c r="C53" i="25"/>
  <c r="M51" i="25"/>
  <c r="J51" i="25"/>
  <c r="H51" i="25"/>
  <c r="F51" i="25"/>
  <c r="D51" i="25"/>
  <c r="M46" i="25"/>
  <c r="L46" i="25"/>
  <c r="M45" i="25"/>
  <c r="L45" i="25"/>
  <c r="M48" i="25"/>
  <c r="L48" i="25"/>
  <c r="M47" i="25"/>
  <c r="L47" i="25"/>
  <c r="M50" i="25"/>
  <c r="L50" i="25"/>
  <c r="M49" i="25"/>
  <c r="J55" i="25"/>
  <c r="L55" i="25" s="1"/>
  <c r="H55" i="25"/>
  <c r="F55" i="25"/>
  <c r="D55" i="25"/>
  <c r="J49" i="25"/>
  <c r="H49" i="25"/>
  <c r="F49" i="25"/>
  <c r="D49" i="25"/>
  <c r="K2" i="26" l="1"/>
  <c r="M1" i="25"/>
  <c r="B5" i="6"/>
  <c r="H37" i="25"/>
  <c r="J37" i="25" s="1"/>
  <c r="K36" i="25"/>
  <c r="J36" i="25"/>
  <c r="J35" i="25"/>
  <c r="K34" i="25"/>
  <c r="J34" i="25"/>
  <c r="J33" i="25"/>
  <c r="K32" i="25"/>
  <c r="J32" i="25"/>
  <c r="J31" i="25"/>
  <c r="K30" i="25"/>
  <c r="J30" i="25"/>
  <c r="H29" i="25"/>
  <c r="J29" i="25" s="1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J20" i="25"/>
  <c r="H19" i="25"/>
  <c r="J19" i="25" s="1"/>
  <c r="K18" i="25"/>
  <c r="J18" i="25"/>
  <c r="H17" i="25"/>
  <c r="J17" i="25" s="1"/>
  <c r="K16" i="25"/>
  <c r="J16" i="25"/>
  <c r="H15" i="25"/>
  <c r="J15" i="25" s="1"/>
  <c r="K14" i="25"/>
  <c r="J14" i="25"/>
  <c r="H13" i="25"/>
  <c r="J13" i="25" s="1"/>
  <c r="K12" i="25"/>
  <c r="J12" i="25"/>
  <c r="H11" i="25"/>
  <c r="J11" i="25" s="1"/>
  <c r="K10" i="25"/>
  <c r="J10" i="25"/>
  <c r="H9" i="25"/>
  <c r="J9" i="25" s="1"/>
  <c r="K8" i="25"/>
  <c r="J8" i="25"/>
  <c r="H7" i="25"/>
  <c r="J7" i="25" s="1"/>
  <c r="K6" i="25"/>
  <c r="J6" i="25"/>
  <c r="H5" i="25"/>
  <c r="J5" i="25" s="1"/>
  <c r="M20" i="25" l="1"/>
  <c r="L35" i="25"/>
  <c r="L14" i="25"/>
  <c r="L17" i="25"/>
  <c r="M32" i="25"/>
  <c r="M30" i="25"/>
  <c r="M34" i="25"/>
  <c r="L13" i="25"/>
  <c r="M36" i="25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<sst xmlns="http://schemas.openxmlformats.org/spreadsheetml/2006/main" count="516" uniqueCount="104">
  <si>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</si>
  <si>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</si>
  <si>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</si>
  <si>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</si>
  <si>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</si>
  <si>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</si>
  <si>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</si>
  <si>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</si>
  <si>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</si>
  <si>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</si>
  <si>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</si>
  <si>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</si>
  <si>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</si>
  <si>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</si>
  <si>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</si>
  <si>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</si>
  <si>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</si>
  <si>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</si>
  <si>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</si>
  <si>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</si>
  <si>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</si>
  <si>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</si>
  <si>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</si>
  <si>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</si>
  <si>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</si>
  <si>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</si>
  <si>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</si>
  <si>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</si>
  <si>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</si>
  <si>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</si>
  <si>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</si>
  <si>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</si>
  <si>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</si>
  <si>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</si>
  <si>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</si>
  <si>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</si>
  <si>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</si>
  <si>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</si>
  <si>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</si>
  <si>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</si>
  <si>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</si>
  <si>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</si>
  <si>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</si>
  <si>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</si>
  <si>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</si>
  <si>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</si>
  <si>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</si>
  <si>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</si>
  <si>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</si>
  <si>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</si>
  <si>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</si>
  <si>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</si>
  <si>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</si>
  <si>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</si>
  <si>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</si>
  <si>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</si>
  <si>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</si>
  <si>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</si>
  <si>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</si>
  <si>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</si>
  <si>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</si>
  <si>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</si>
  <si>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</si>
  <si>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</si>
  <si>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</si>
  <si>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</si>
  <si>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</si>
  <si>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</si>
  <si>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</si>
  <si>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</si>
  <si>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</si>
  <si>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</si>
  <si>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</si>
  <si>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</si>
  <si>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</si>
  <si>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</si>
  <si>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</si>
  <si>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</si>
  <si>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</si>
  <si>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</si>
  <si>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</si>
  <si>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</si>
  <si>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</si>
  <si>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</si>
  <si>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/>
  </si>
  <si>
    <t>MITES: Expedientes de Regulación de Empleo autorizados/comunicados y afectados/as por TH y Sector de Actividad Económica con incidencia en la CAE</t>
  </si>
  <si>
    <t>MITES: Enplegu-erregulazioaren bitartez  espediente baimenduak/komunikatuak eta eragindako langileak EAEn, lurraldeka eta sektor ekonomikoaren arabera</t>
  </si>
  <si>
    <t>2020</t>
  </si>
  <si>
    <t>2024-12</t>
  </si>
  <si>
    <t>MITES: Nº de Exptes Autorizados/Comunicados y Personas Afectadas por Regulación de Empleo en la CAE en 2024 por mes y TH</t>
  </si>
  <si>
    <t>Datos acumulados año 2024 / 2024eko datu metatuak</t>
  </si>
  <si>
    <t>MITES: Nº de Exptes de Regulación de Empleo Autorizados/Comunicados en la CAE en 2024 por mes, TH y Tipo</t>
  </si>
  <si>
    <t>MITES: Enplegu-erregulazioaren bitartez 2024ko espediente baimenduak/komunikatuak EAEn, hilabeteka, lurraldeka eta motaren arabera</t>
  </si>
  <si>
    <t>MITES: Nº de Exptes Autorizados/Comunicados y Personas Afectadas por Regulación de Empleo en la CAE 2023 / 2024 por mes y TH</t>
  </si>
  <si>
    <t>MITES: Enplegu-erregulazioaren bitartez 2023/2024 bitarteko espediente baimenduak/komunikatuak eta eragindako langileak EAEn, hilabeteka eta lurraldeka</t>
  </si>
  <si>
    <t>Datos acumulados año 2023-2024 / 2023-2024 bitarteko datu metatuak</t>
  </si>
  <si>
    <t>MITES: Enplegu-erregulazioaren bitartez 2024ko espediente baimenduak/komunikatuak eta eragindako langileak EAEn, hilabeteka eta lurraldeka</t>
  </si>
  <si>
    <t>Fuente: Ministerio de Trabajo y Economía Social (MITES) - Expedientes registrados por el MITES con incidencia en la CAE</t>
  </si>
  <si>
    <t>https://www.euskadi.eus/web01-s2lanju/es/contenidos/informacion/estadisticastrabajo/es_esttraba/index.shtml#empleo</t>
  </si>
  <si>
    <t>Datos acumulados año 2024 / 202eko datu metatuak</t>
  </si>
  <si>
    <t>MITES: Expedientes autorizados/comunicados y trabajadores/as afectados por regulación de empleo en Euskadi 1999/2024</t>
  </si>
  <si>
    <t>MITES: Enplegu-erregulazioaren bitartez espediente baimenduak/komunikatuak eta eragindako langileak 1999 eta 2024 bitartean EAEn</t>
  </si>
  <si>
    <t>MITES: Afectados/as por regulación de empleo 1999/2024 - Enplegu-erregulazioa 1999/2024 bitrteko eragindakoak</t>
  </si>
  <si>
    <t>* Año 2020: Datos no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</si>
</sst>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70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9" fillId="2" borderId="8" xfId="0" applyNumberFormat="1" applyFont="1" applyFill="1" applyBorder="1" applyAlignment="1">
      <alignment horizontal="center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4" fillId="8" borderId="7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right"/>
    </xf>
    <xf numFmtId="0" fontId="5" fillId="8" borderId="3" xfId="0" applyFont="1" applyFill="1" applyBorder="1" applyAlignment="1">
      <alignment horizontal="right"/>
    </xf>
    <xf numFmtId="0" fontId="4" fillId="8" borderId="4" xfId="0" applyFont="1" applyFill="1" applyBorder="1" applyAlignment="1">
      <alignment horizontal="right"/>
    </xf>
    <xf numFmtId="0" fontId="5" fillId="8" borderId="7" xfId="0" applyFont="1" applyFill="1" applyBorder="1" applyAlignment="1">
      <alignment horizontal="right"/>
    </xf>
    <xf numFmtId="0" fontId="6" fillId="8" borderId="9" xfId="0" applyFont="1" applyFill="1" applyBorder="1" applyAlignment="1">
      <alignment horizontal="right"/>
    </xf>
    <xf numFmtId="0" fontId="6" fillId="8" borderId="11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right"/>
    </xf>
    <xf numFmtId="0" fontId="7" fillId="8" borderId="11" xfId="0" applyFont="1" applyFill="1" applyBorder="1" applyAlignment="1">
      <alignment horizontal="right"/>
    </xf>
    <xf numFmtId="0" fontId="6" fillId="8" borderId="6" xfId="0" applyFont="1" applyFill="1" applyBorder="1" applyAlignment="1">
      <alignment horizontal="right"/>
    </xf>
    <xf numFmtId="0" fontId="7" fillId="8" borderId="9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11" fillId="0" borderId="10" xfId="0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12" fillId="8" borderId="7" xfId="0" applyFont="1" applyFill="1" applyBorder="1" applyAlignment="1">
      <alignment horizontal="right"/>
    </xf>
    <xf numFmtId="0" fontId="12" fillId="8" borderId="3" xfId="0" applyFont="1" applyFill="1" applyBorder="1" applyAlignment="1">
      <alignment horizontal="right"/>
    </xf>
    <xf numFmtId="0" fontId="12" fillId="8" borderId="2" xfId="0" applyFont="1" applyFill="1" applyBorder="1" applyAlignment="1">
      <alignment horizontal="right"/>
    </xf>
    <xf numFmtId="0" fontId="9" fillId="8" borderId="3" xfId="0" applyFont="1" applyFill="1" applyBorder="1" applyAlignment="1">
      <alignment horizontal="right"/>
    </xf>
    <xf numFmtId="0" fontId="12" fillId="8" borderId="4" xfId="0" applyFont="1" applyFill="1" applyBorder="1" applyAlignment="1">
      <alignment horizontal="right"/>
    </xf>
    <xf numFmtId="0" fontId="9" fillId="8" borderId="7" xfId="0" applyFont="1" applyFill="1" applyBorder="1" applyAlignment="1">
      <alignment horizontal="right"/>
    </xf>
    <xf numFmtId="0" fontId="11" fillId="8" borderId="9" xfId="0" applyFont="1" applyFill="1" applyBorder="1" applyAlignment="1">
      <alignment horizontal="right"/>
    </xf>
    <xf numFmtId="0" fontId="11" fillId="8" borderId="1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right"/>
    </xf>
    <xf numFmtId="0" fontId="13" fillId="8" borderId="11" xfId="0" applyFont="1" applyFill="1" applyBorder="1" applyAlignment="1">
      <alignment horizontal="right"/>
    </xf>
    <xf numFmtId="0" fontId="11" fillId="8" borderId="6" xfId="0" applyFont="1" applyFill="1" applyBorder="1" applyAlignment="1">
      <alignment horizontal="right"/>
    </xf>
    <xf numFmtId="0" fontId="13" fillId="8" borderId="9" xfId="0" applyFont="1" applyFill="1" applyBorder="1" applyAlignment="1">
      <alignment horizontal="right"/>
    </xf>
    <xf numFmtId="0" fontId="14" fillId="7" borderId="8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0" fontId="5" fillId="4" borderId="1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3" fontId="9" fillId="4" borderId="8" xfId="0" applyNumberFormat="1" applyFont="1" applyFill="1" applyBorder="1" applyAlignment="1">
      <alignment horizontal="right"/>
    </xf>
    <xf numFmtId="3" fontId="9" fillId="4" borderId="5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3" fontId="9" fillId="5" borderId="0" xfId="0" applyNumberFormat="1" applyFont="1" applyFill="1" applyBorder="1" applyAlignment="1">
      <alignment horizontal="right"/>
    </xf>
    <xf numFmtId="3" fontId="9" fillId="5" borderId="8" xfId="0" applyNumberFormat="1" applyFont="1" applyFill="1" applyBorder="1" applyAlignment="1">
      <alignment horizontal="right"/>
    </xf>
    <xf numFmtId="3" fontId="9" fillId="5" borderId="5" xfId="0" applyNumberFormat="1" applyFont="1" applyFill="1" applyBorder="1" applyAlignment="1">
      <alignment horizontal="right"/>
    </xf>
    <xf numFmtId="0" fontId="15" fillId="7" borderId="9" xfId="0" applyFont="1" applyFill="1" applyBorder="1" applyAlignment="1">
      <alignment horizontal="right"/>
    </xf>
    <xf numFmtId="0" fontId="11" fillId="6" borderId="11" xfId="0" applyFont="1" applyFill="1" applyBorder="1" applyAlignment="1">
      <alignment horizontal="right"/>
    </xf>
    <xf numFmtId="3" fontId="10" fillId="6" borderId="1" xfId="0" applyNumberFormat="1" applyFont="1" applyFill="1" applyBorder="1" applyAlignment="1">
      <alignment horizontal="right"/>
    </xf>
    <xf numFmtId="3" fontId="10" fillId="6" borderId="9" xfId="0" applyNumberFormat="1" applyFont="1" applyFill="1" applyBorder="1" applyAlignment="1">
      <alignment horizontal="right"/>
    </xf>
    <xf numFmtId="3" fontId="10" fillId="6" borderId="6" xfId="0" applyNumberFormat="1" applyFont="1" applyFill="1" applyBorder="1" applyAlignment="1">
      <alignment horizontal="right"/>
    </xf>
    <xf numFmtId="0" fontId="46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3" fillId="0" borderId="0" xfId="0" applyFont="1"/>
    <xf numFmtId="3" fontId="37" fillId="0" borderId="24" xfId="0" applyNumberFormat="1" applyFont="1" applyFill="1" applyBorder="1" applyAlignment="1">
      <alignment horizontal="center" vertical="center" wrapText="1"/>
    </xf>
    <xf numFmtId="3" fontId="37" fillId="0" borderId="41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6" xfId="0" applyNumberFormat="1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_Hu-2001 Sector Actividad" xfId="2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9"/>
  <sheetViews>
    <sheetView showGridLines="0" showZeros="0" tabSelected="1" zoomScaleNormal="100" workbookViewId="0"/>
  </sheetViews>
  <sheetFormatPr baseColWidth="10" defaultColWidth="9.140625" defaultRowHeight="12.75" x14ac:dyDescent="0.2"/>
  <cols>
    <col min="4" max="4" width="9.85546875" customWidth="1"/>
    <col min="5" max="5" width="6" customWidth="1"/>
    <col min="6" max="6" width="6.42578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1" customWidth="1"/>
  </cols>
  <sheetData>
    <row r="2" spans="1:15" ht="15.75" x14ac:dyDescent="0.25">
      <c r="A2" s="339" t="s">
        <v>89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  <c r="O2" s="127" t="s">
        <v>88</v>
      </c>
    </row>
    <row r="3" spans="1:15" x14ac:dyDescent="0.2">
      <c r="A3" s="340" t="s">
        <v>96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74"/>
    </row>
    <row r="4" spans="1:15" x14ac:dyDescent="0.2">
      <c r="A4" s="275" t="s">
        <v>0</v>
      </c>
      <c r="B4" s="276" t="s">
        <v>1</v>
      </c>
      <c r="C4" s="277" t="s">
        <v>2</v>
      </c>
      <c r="D4" s="275" t="s">
        <v>3</v>
      </c>
      <c r="E4" s="278" t="s">
        <v>4</v>
      </c>
      <c r="F4" s="278" t="s">
        <v>5</v>
      </c>
      <c r="G4" s="279" t="s">
        <v>6</v>
      </c>
      <c r="H4" s="278" t="s">
        <v>4</v>
      </c>
      <c r="I4" s="280" t="s">
        <v>5</v>
      </c>
      <c r="J4" s="276" t="s">
        <v>7</v>
      </c>
      <c r="K4" s="278" t="s">
        <v>4</v>
      </c>
      <c r="L4" s="278" t="s">
        <v>5</v>
      </c>
      <c r="M4" s="279" t="s">
        <v>8</v>
      </c>
      <c r="N4" s="278" t="s">
        <v>9</v>
      </c>
      <c r="O4" s="278" t="s">
        <v>10</v>
      </c>
    </row>
    <row r="5" spans="1:15" x14ac:dyDescent="0.2">
      <c r="A5" s="281" t="s">
        <v>11</v>
      </c>
      <c r="B5" s="282" t="s">
        <v>12</v>
      </c>
      <c r="C5" s="283" t="s">
        <v>13</v>
      </c>
      <c r="D5" s="281" t="s">
        <v>14</v>
      </c>
      <c r="E5" s="284" t="s">
        <v>15</v>
      </c>
      <c r="F5" s="284" t="s">
        <v>16</v>
      </c>
      <c r="G5" s="285" t="s">
        <v>17</v>
      </c>
      <c r="H5" s="284" t="s">
        <v>15</v>
      </c>
      <c r="I5" s="286" t="s">
        <v>16</v>
      </c>
      <c r="J5" s="282" t="s">
        <v>18</v>
      </c>
      <c r="K5" s="284" t="s">
        <v>15</v>
      </c>
      <c r="L5" s="284" t="s">
        <v>16</v>
      </c>
      <c r="M5" s="285" t="s">
        <v>19</v>
      </c>
      <c r="N5" s="284" t="s">
        <v>20</v>
      </c>
      <c r="O5" s="284" t="s">
        <v>21</v>
      </c>
    </row>
    <row r="6" spans="1:15" x14ac:dyDescent="0.2">
      <c r="A6" s="287"/>
      <c r="B6" s="288" t="s">
        <v>22</v>
      </c>
      <c r="C6" s="289">
        <v>0</v>
      </c>
      <c r="D6" s="290">
        <v>0</v>
      </c>
      <c r="E6" s="289">
        <v>0</v>
      </c>
      <c r="F6" s="291">
        <v>0</v>
      </c>
      <c r="G6" s="289">
        <v>0</v>
      </c>
      <c r="H6" s="289">
        <v>0</v>
      </c>
      <c r="I6" s="289">
        <v>0</v>
      </c>
      <c r="J6" s="290">
        <v>0</v>
      </c>
      <c r="K6" s="289">
        <v>0</v>
      </c>
      <c r="L6" s="291">
        <v>0</v>
      </c>
      <c r="M6" s="289">
        <v>0</v>
      </c>
      <c r="N6" s="289">
        <v>0</v>
      </c>
      <c r="O6" s="291">
        <v>0</v>
      </c>
    </row>
    <row r="7" spans="1:15" x14ac:dyDescent="0.2">
      <c r="A7" s="292"/>
      <c r="B7" s="288" t="s">
        <v>23</v>
      </c>
      <c r="C7" s="289">
        <v>0</v>
      </c>
      <c r="D7" s="290">
        <v>0</v>
      </c>
      <c r="E7" s="289">
        <v>0</v>
      </c>
      <c r="F7" s="291">
        <v>0</v>
      </c>
      <c r="G7" s="289">
        <v>0</v>
      </c>
      <c r="H7" s="289">
        <v>0</v>
      </c>
      <c r="I7" s="289">
        <v>0</v>
      </c>
      <c r="J7" s="290">
        <v>0</v>
      </c>
      <c r="K7" s="289">
        <v>0</v>
      </c>
      <c r="L7" s="291">
        <v>0</v>
      </c>
      <c r="M7" s="289">
        <v>0</v>
      </c>
      <c r="N7" s="289">
        <v>0</v>
      </c>
      <c r="O7" s="291">
        <v>0</v>
      </c>
    </row>
    <row r="8" spans="1:15" x14ac:dyDescent="0.2">
      <c r="A8" s="292"/>
      <c r="B8" s="288" t="s">
        <v>24</v>
      </c>
      <c r="C8" s="289">
        <v>2</v>
      </c>
      <c r="D8" s="290">
        <v>14</v>
      </c>
      <c r="E8" s="289">
        <v>3</v>
      </c>
      <c r="F8" s="291">
        <v>11</v>
      </c>
      <c r="G8" s="289">
        <v>10</v>
      </c>
      <c r="H8" s="289">
        <v>5</v>
      </c>
      <c r="I8" s="289">
        <v>5</v>
      </c>
      <c r="J8" s="290">
        <v>0</v>
      </c>
      <c r="K8" s="289">
        <v>0</v>
      </c>
      <c r="L8" s="291">
        <v>0</v>
      </c>
      <c r="M8" s="289">
        <v>24</v>
      </c>
      <c r="N8" s="289">
        <v>8</v>
      </c>
      <c r="O8" s="291">
        <v>16</v>
      </c>
    </row>
    <row r="9" spans="1:15" x14ac:dyDescent="0.2">
      <c r="A9" s="83">
        <v>1</v>
      </c>
      <c r="B9" s="293" t="s">
        <v>25</v>
      </c>
      <c r="C9" s="294">
        <v>2</v>
      </c>
      <c r="D9" s="295">
        <v>14</v>
      </c>
      <c r="E9" s="294">
        <v>3</v>
      </c>
      <c r="F9" s="296">
        <v>11</v>
      </c>
      <c r="G9" s="294">
        <v>10</v>
      </c>
      <c r="H9" s="294">
        <v>5</v>
      </c>
      <c r="I9" s="294">
        <v>5</v>
      </c>
      <c r="J9" s="295">
        <v>0</v>
      </c>
      <c r="K9" s="294">
        <v>0</v>
      </c>
      <c r="L9" s="296">
        <v>0</v>
      </c>
      <c r="M9" s="294">
        <v>24</v>
      </c>
      <c r="N9" s="294">
        <v>8</v>
      </c>
      <c r="O9" s="296">
        <v>16</v>
      </c>
    </row>
    <row r="10" spans="1:15" x14ac:dyDescent="0.2">
      <c r="A10" s="297"/>
      <c r="B10" s="298" t="s">
        <v>22</v>
      </c>
      <c r="C10" s="299">
        <v>0</v>
      </c>
      <c r="D10" s="300">
        <v>0</v>
      </c>
      <c r="E10" s="299">
        <v>0</v>
      </c>
      <c r="F10" s="301">
        <v>0</v>
      </c>
      <c r="G10" s="299">
        <v>0</v>
      </c>
      <c r="H10" s="299">
        <v>0</v>
      </c>
      <c r="I10" s="299">
        <v>0</v>
      </c>
      <c r="J10" s="300">
        <v>0</v>
      </c>
      <c r="K10" s="299">
        <v>0</v>
      </c>
      <c r="L10" s="301">
        <v>0</v>
      </c>
      <c r="M10" s="299">
        <v>0</v>
      </c>
      <c r="N10" s="299">
        <v>0</v>
      </c>
      <c r="O10" s="301">
        <v>0</v>
      </c>
    </row>
    <row r="11" spans="1:15" x14ac:dyDescent="0.2">
      <c r="A11" s="292"/>
      <c r="B11" s="288" t="s">
        <v>23</v>
      </c>
      <c r="C11" s="289">
        <v>0</v>
      </c>
      <c r="D11" s="290">
        <v>0</v>
      </c>
      <c r="E11" s="289">
        <v>0</v>
      </c>
      <c r="F11" s="291">
        <v>0</v>
      </c>
      <c r="G11" s="289">
        <v>0</v>
      </c>
      <c r="H11" s="289">
        <v>0</v>
      </c>
      <c r="I11" s="289">
        <v>0</v>
      </c>
      <c r="J11" s="290">
        <v>0</v>
      </c>
      <c r="K11" s="289">
        <v>0</v>
      </c>
      <c r="L11" s="291">
        <v>0</v>
      </c>
      <c r="M11" s="289">
        <v>0</v>
      </c>
      <c r="N11" s="289">
        <v>0</v>
      </c>
      <c r="O11" s="291">
        <v>0</v>
      </c>
    </row>
    <row r="12" spans="1:15" x14ac:dyDescent="0.2">
      <c r="A12" s="292"/>
      <c r="B12" s="288" t="s">
        <v>24</v>
      </c>
      <c r="C12" s="289">
        <v>1</v>
      </c>
      <c r="D12" s="290">
        <v>0</v>
      </c>
      <c r="E12" s="289">
        <v>0</v>
      </c>
      <c r="F12" s="291">
        <v>0</v>
      </c>
      <c r="G12" s="289">
        <v>0</v>
      </c>
      <c r="H12" s="289">
        <v>0</v>
      </c>
      <c r="I12" s="289">
        <v>0</v>
      </c>
      <c r="J12" s="290">
        <v>14</v>
      </c>
      <c r="K12" s="289">
        <v>0</v>
      </c>
      <c r="L12" s="291">
        <v>14</v>
      </c>
      <c r="M12" s="289">
        <v>14</v>
      </c>
      <c r="N12" s="289">
        <v>0</v>
      </c>
      <c r="O12" s="291">
        <v>14</v>
      </c>
    </row>
    <row r="13" spans="1:15" x14ac:dyDescent="0.2">
      <c r="A13" s="82">
        <v>2</v>
      </c>
      <c r="B13" s="302" t="s">
        <v>25</v>
      </c>
      <c r="C13" s="303">
        <v>1</v>
      </c>
      <c r="D13" s="304">
        <v>0</v>
      </c>
      <c r="E13" s="303">
        <v>0</v>
      </c>
      <c r="F13" s="305">
        <v>0</v>
      </c>
      <c r="G13" s="303">
        <v>0</v>
      </c>
      <c r="H13" s="303">
        <v>0</v>
      </c>
      <c r="I13" s="303">
        <v>0</v>
      </c>
      <c r="J13" s="304">
        <v>14</v>
      </c>
      <c r="K13" s="303">
        <v>0</v>
      </c>
      <c r="L13" s="305">
        <v>14</v>
      </c>
      <c r="M13" s="303">
        <v>14</v>
      </c>
      <c r="N13" s="303">
        <v>0</v>
      </c>
      <c r="O13" s="305">
        <v>14</v>
      </c>
    </row>
    <row r="14" spans="1:15" x14ac:dyDescent="0.2">
      <c r="A14" s="287"/>
      <c r="B14" s="288" t="s">
        <v>22</v>
      </c>
      <c r="C14" s="289">
        <v>0</v>
      </c>
      <c r="D14" s="290">
        <v>0</v>
      </c>
      <c r="E14" s="289">
        <v>0</v>
      </c>
      <c r="F14" s="291">
        <v>0</v>
      </c>
      <c r="G14" s="289">
        <v>0</v>
      </c>
      <c r="H14" s="289">
        <v>0</v>
      </c>
      <c r="I14" s="289">
        <v>0</v>
      </c>
      <c r="J14" s="290">
        <v>0</v>
      </c>
      <c r="K14" s="289">
        <v>0</v>
      </c>
      <c r="L14" s="291">
        <v>0</v>
      </c>
      <c r="M14" s="289">
        <v>0</v>
      </c>
      <c r="N14" s="289">
        <v>0</v>
      </c>
      <c r="O14" s="291">
        <v>0</v>
      </c>
    </row>
    <row r="15" spans="1:15" x14ac:dyDescent="0.2">
      <c r="A15" s="292"/>
      <c r="B15" s="288" t="s">
        <v>23</v>
      </c>
      <c r="C15" s="289">
        <v>0</v>
      </c>
      <c r="D15" s="290">
        <v>0</v>
      </c>
      <c r="E15" s="289">
        <v>0</v>
      </c>
      <c r="F15" s="291">
        <v>0</v>
      </c>
      <c r="G15" s="289">
        <v>0</v>
      </c>
      <c r="H15" s="289">
        <v>0</v>
      </c>
      <c r="I15" s="289">
        <v>0</v>
      </c>
      <c r="J15" s="290">
        <v>0</v>
      </c>
      <c r="K15" s="289">
        <v>0</v>
      </c>
      <c r="L15" s="291">
        <v>0</v>
      </c>
      <c r="M15" s="289">
        <v>0</v>
      </c>
      <c r="N15" s="289">
        <v>0</v>
      </c>
      <c r="O15" s="291">
        <v>0</v>
      </c>
    </row>
    <row r="16" spans="1:15" x14ac:dyDescent="0.2">
      <c r="A16" s="292"/>
      <c r="B16" s="288" t="s">
        <v>24</v>
      </c>
      <c r="C16" s="289">
        <v>2</v>
      </c>
      <c r="D16" s="290">
        <v>0</v>
      </c>
      <c r="E16" s="289">
        <v>0</v>
      </c>
      <c r="F16" s="291">
        <v>0</v>
      </c>
      <c r="G16" s="289">
        <v>0</v>
      </c>
      <c r="H16" s="289">
        <v>0</v>
      </c>
      <c r="I16" s="289">
        <v>0</v>
      </c>
      <c r="J16" s="290">
        <v>17</v>
      </c>
      <c r="K16" s="289">
        <v>13</v>
      </c>
      <c r="L16" s="291">
        <v>4</v>
      </c>
      <c r="M16" s="289">
        <v>17</v>
      </c>
      <c r="N16" s="289">
        <v>13</v>
      </c>
      <c r="O16" s="291">
        <v>4</v>
      </c>
    </row>
    <row r="17" spans="1:15" x14ac:dyDescent="0.2">
      <c r="A17" s="83">
        <v>3</v>
      </c>
      <c r="B17" s="293" t="s">
        <v>25</v>
      </c>
      <c r="C17" s="294">
        <v>2</v>
      </c>
      <c r="D17" s="295">
        <v>0</v>
      </c>
      <c r="E17" s="294">
        <v>0</v>
      </c>
      <c r="F17" s="296">
        <v>0</v>
      </c>
      <c r="G17" s="294">
        <v>0</v>
      </c>
      <c r="H17" s="294">
        <v>0</v>
      </c>
      <c r="I17" s="294">
        <v>0</v>
      </c>
      <c r="J17" s="295">
        <v>17</v>
      </c>
      <c r="K17" s="294">
        <v>13</v>
      </c>
      <c r="L17" s="296">
        <v>4</v>
      </c>
      <c r="M17" s="294">
        <v>17</v>
      </c>
      <c r="N17" s="294">
        <v>13</v>
      </c>
      <c r="O17" s="296">
        <v>4</v>
      </c>
    </row>
    <row r="18" spans="1:15" x14ac:dyDescent="0.2">
      <c r="A18" s="297"/>
      <c r="B18" s="298" t="s">
        <v>22</v>
      </c>
      <c r="C18" s="299">
        <v>1</v>
      </c>
      <c r="D18" s="300">
        <v>0</v>
      </c>
      <c r="E18" s="299">
        <v>0</v>
      </c>
      <c r="F18" s="301">
        <v>0</v>
      </c>
      <c r="G18" s="299">
        <v>5</v>
      </c>
      <c r="H18" s="299">
        <v>0</v>
      </c>
      <c r="I18" s="299">
        <v>5</v>
      </c>
      <c r="J18" s="300">
        <v>0</v>
      </c>
      <c r="K18" s="299">
        <v>0</v>
      </c>
      <c r="L18" s="301">
        <v>0</v>
      </c>
      <c r="M18" s="299">
        <v>5</v>
      </c>
      <c r="N18" s="299">
        <v>0</v>
      </c>
      <c r="O18" s="301">
        <v>5</v>
      </c>
    </row>
    <row r="19" spans="1:15" x14ac:dyDescent="0.2">
      <c r="A19" s="292"/>
      <c r="B19" s="288" t="s">
        <v>23</v>
      </c>
      <c r="C19" s="289">
        <v>2</v>
      </c>
      <c r="D19" s="290">
        <v>285</v>
      </c>
      <c r="E19" s="289">
        <v>264</v>
      </c>
      <c r="F19" s="291">
        <v>21</v>
      </c>
      <c r="G19" s="289">
        <v>2</v>
      </c>
      <c r="H19" s="289">
        <v>0</v>
      </c>
      <c r="I19" s="289">
        <v>2</v>
      </c>
      <c r="J19" s="290">
        <v>0</v>
      </c>
      <c r="K19" s="289">
        <v>0</v>
      </c>
      <c r="L19" s="291">
        <v>0</v>
      </c>
      <c r="M19" s="289">
        <v>287</v>
      </c>
      <c r="N19" s="289">
        <v>264</v>
      </c>
      <c r="O19" s="291">
        <v>23</v>
      </c>
    </row>
    <row r="20" spans="1:15" x14ac:dyDescent="0.2">
      <c r="A20" s="292"/>
      <c r="B20" s="288" t="s">
        <v>24</v>
      </c>
      <c r="C20" s="289">
        <v>5</v>
      </c>
      <c r="D20" s="290">
        <v>0</v>
      </c>
      <c r="E20" s="289">
        <v>0</v>
      </c>
      <c r="F20" s="291">
        <v>0</v>
      </c>
      <c r="G20" s="289">
        <v>8</v>
      </c>
      <c r="H20" s="289">
        <v>0</v>
      </c>
      <c r="I20" s="289">
        <v>8</v>
      </c>
      <c r="J20" s="290">
        <v>70</v>
      </c>
      <c r="K20" s="289">
        <v>61</v>
      </c>
      <c r="L20" s="291">
        <v>9</v>
      </c>
      <c r="M20" s="289">
        <v>78</v>
      </c>
      <c r="N20" s="289">
        <v>61</v>
      </c>
      <c r="O20" s="291">
        <v>17</v>
      </c>
    </row>
    <row r="21" spans="1:15" x14ac:dyDescent="0.2">
      <c r="A21" s="82">
        <v>4</v>
      </c>
      <c r="B21" s="302" t="s">
        <v>25</v>
      </c>
      <c r="C21" s="303">
        <v>8</v>
      </c>
      <c r="D21" s="304">
        <v>285</v>
      </c>
      <c r="E21" s="303">
        <v>264</v>
      </c>
      <c r="F21" s="305">
        <v>21</v>
      </c>
      <c r="G21" s="303">
        <v>15</v>
      </c>
      <c r="H21" s="303">
        <v>0</v>
      </c>
      <c r="I21" s="303">
        <v>15</v>
      </c>
      <c r="J21" s="304">
        <v>70</v>
      </c>
      <c r="K21" s="303">
        <v>61</v>
      </c>
      <c r="L21" s="305">
        <v>9</v>
      </c>
      <c r="M21" s="303">
        <v>370</v>
      </c>
      <c r="N21" s="303">
        <v>325</v>
      </c>
      <c r="O21" s="305">
        <v>45</v>
      </c>
    </row>
    <row r="22" spans="1:15" x14ac:dyDescent="0.2">
      <c r="A22" s="287"/>
      <c r="B22" s="288" t="s">
        <v>22</v>
      </c>
      <c r="C22" s="289">
        <v>2</v>
      </c>
      <c r="D22" s="290">
        <v>0</v>
      </c>
      <c r="E22" s="289">
        <v>0</v>
      </c>
      <c r="F22" s="291">
        <v>0</v>
      </c>
      <c r="G22" s="289">
        <v>0</v>
      </c>
      <c r="H22" s="289">
        <v>0</v>
      </c>
      <c r="I22" s="289">
        <v>0</v>
      </c>
      <c r="J22" s="290">
        <v>10</v>
      </c>
      <c r="K22" s="289">
        <v>2</v>
      </c>
      <c r="L22" s="291">
        <v>8</v>
      </c>
      <c r="M22" s="289">
        <v>10</v>
      </c>
      <c r="N22" s="289">
        <v>2</v>
      </c>
      <c r="O22" s="291">
        <v>8</v>
      </c>
    </row>
    <row r="23" spans="1:15" x14ac:dyDescent="0.2">
      <c r="A23" s="292"/>
      <c r="B23" s="288" t="s">
        <v>23</v>
      </c>
      <c r="C23" s="289">
        <v>2</v>
      </c>
      <c r="D23" s="290">
        <v>0</v>
      </c>
      <c r="E23" s="289">
        <v>0</v>
      </c>
      <c r="F23" s="291">
        <v>0</v>
      </c>
      <c r="G23" s="289">
        <v>0</v>
      </c>
      <c r="H23" s="289">
        <v>0</v>
      </c>
      <c r="I23" s="289">
        <v>0</v>
      </c>
      <c r="J23" s="290">
        <v>9</v>
      </c>
      <c r="K23" s="289">
        <v>1</v>
      </c>
      <c r="L23" s="291">
        <v>8</v>
      </c>
      <c r="M23" s="289">
        <v>9</v>
      </c>
      <c r="N23" s="289">
        <v>1</v>
      </c>
      <c r="O23" s="291">
        <v>8</v>
      </c>
    </row>
    <row r="24" spans="1:15" x14ac:dyDescent="0.2">
      <c r="A24" s="292"/>
      <c r="B24" s="288" t="s">
        <v>24</v>
      </c>
      <c r="C24" s="289">
        <v>2</v>
      </c>
      <c r="D24" s="290">
        <v>0</v>
      </c>
      <c r="E24" s="289">
        <v>0</v>
      </c>
      <c r="F24" s="291">
        <v>0</v>
      </c>
      <c r="G24" s="289">
        <v>0</v>
      </c>
      <c r="H24" s="289">
        <v>0</v>
      </c>
      <c r="I24" s="289">
        <v>0</v>
      </c>
      <c r="J24" s="290">
        <v>6</v>
      </c>
      <c r="K24" s="289">
        <v>1</v>
      </c>
      <c r="L24" s="291">
        <v>5</v>
      </c>
      <c r="M24" s="289">
        <v>6</v>
      </c>
      <c r="N24" s="289">
        <v>1</v>
      </c>
      <c r="O24" s="291">
        <v>5</v>
      </c>
    </row>
    <row r="25" spans="1:15" x14ac:dyDescent="0.2">
      <c r="A25" s="83">
        <v>5</v>
      </c>
      <c r="B25" s="293" t="s">
        <v>25</v>
      </c>
      <c r="C25" s="294">
        <v>6</v>
      </c>
      <c r="D25" s="295">
        <v>0</v>
      </c>
      <c r="E25" s="294">
        <v>0</v>
      </c>
      <c r="F25" s="296">
        <v>0</v>
      </c>
      <c r="G25" s="294">
        <v>0</v>
      </c>
      <c r="H25" s="294">
        <v>0</v>
      </c>
      <c r="I25" s="294">
        <v>0</v>
      </c>
      <c r="J25" s="295">
        <v>25</v>
      </c>
      <c r="K25" s="294">
        <v>4</v>
      </c>
      <c r="L25" s="296">
        <v>21</v>
      </c>
      <c r="M25" s="294">
        <v>25</v>
      </c>
      <c r="N25" s="294">
        <v>4</v>
      </c>
      <c r="O25" s="296">
        <v>21</v>
      </c>
    </row>
    <row r="26" spans="1:15" x14ac:dyDescent="0.2">
      <c r="A26" s="297"/>
      <c r="B26" s="298" t="s">
        <v>22</v>
      </c>
      <c r="C26" s="299">
        <v>0</v>
      </c>
      <c r="D26" s="300">
        <v>0</v>
      </c>
      <c r="E26" s="299">
        <v>0</v>
      </c>
      <c r="F26" s="301">
        <v>0</v>
      </c>
      <c r="G26" s="299">
        <v>0</v>
      </c>
      <c r="H26" s="299">
        <v>0</v>
      </c>
      <c r="I26" s="299">
        <v>0</v>
      </c>
      <c r="J26" s="300">
        <v>0</v>
      </c>
      <c r="K26" s="299">
        <v>0</v>
      </c>
      <c r="L26" s="301">
        <v>0</v>
      </c>
      <c r="M26" s="299">
        <v>0</v>
      </c>
      <c r="N26" s="299">
        <v>0</v>
      </c>
      <c r="O26" s="301">
        <v>0</v>
      </c>
    </row>
    <row r="27" spans="1:15" x14ac:dyDescent="0.2">
      <c r="A27" s="292"/>
      <c r="B27" s="288" t="s">
        <v>23</v>
      </c>
      <c r="C27" s="289">
        <v>0</v>
      </c>
      <c r="D27" s="290">
        <v>0</v>
      </c>
      <c r="E27" s="289">
        <v>0</v>
      </c>
      <c r="F27" s="291">
        <v>0</v>
      </c>
      <c r="G27" s="289">
        <v>0</v>
      </c>
      <c r="H27" s="289">
        <v>0</v>
      </c>
      <c r="I27" s="289">
        <v>0</v>
      </c>
      <c r="J27" s="290">
        <v>0</v>
      </c>
      <c r="K27" s="289">
        <v>0</v>
      </c>
      <c r="L27" s="291">
        <v>0</v>
      </c>
      <c r="M27" s="289">
        <v>0</v>
      </c>
      <c r="N27" s="289">
        <v>0</v>
      </c>
      <c r="O27" s="291">
        <v>0</v>
      </c>
    </row>
    <row r="28" spans="1:15" x14ac:dyDescent="0.2">
      <c r="A28" s="292"/>
      <c r="B28" s="288" t="s">
        <v>24</v>
      </c>
      <c r="C28" s="289">
        <v>3</v>
      </c>
      <c r="D28" s="290">
        <v>5</v>
      </c>
      <c r="E28" s="289">
        <v>3</v>
      </c>
      <c r="F28" s="291">
        <v>2</v>
      </c>
      <c r="G28" s="289">
        <v>0</v>
      </c>
      <c r="H28" s="289">
        <v>0</v>
      </c>
      <c r="I28" s="289">
        <v>0</v>
      </c>
      <c r="J28" s="290">
        <v>6</v>
      </c>
      <c r="K28" s="289">
        <v>5</v>
      </c>
      <c r="L28" s="291">
        <v>1</v>
      </c>
      <c r="M28" s="289">
        <v>11</v>
      </c>
      <c r="N28" s="289">
        <v>8</v>
      </c>
      <c r="O28" s="291">
        <v>3</v>
      </c>
    </row>
    <row r="29" spans="1:15" x14ac:dyDescent="0.2">
      <c r="A29" s="82">
        <v>6</v>
      </c>
      <c r="B29" s="302" t="s">
        <v>25</v>
      </c>
      <c r="C29" s="303">
        <v>3</v>
      </c>
      <c r="D29" s="304">
        <v>5</v>
      </c>
      <c r="E29" s="303">
        <v>3</v>
      </c>
      <c r="F29" s="305">
        <v>2</v>
      </c>
      <c r="G29" s="303">
        <v>0</v>
      </c>
      <c r="H29" s="303">
        <v>0</v>
      </c>
      <c r="I29" s="303">
        <v>0</v>
      </c>
      <c r="J29" s="304">
        <v>6</v>
      </c>
      <c r="K29" s="303">
        <v>5</v>
      </c>
      <c r="L29" s="305">
        <v>1</v>
      </c>
      <c r="M29" s="303">
        <v>11</v>
      </c>
      <c r="N29" s="303">
        <v>8</v>
      </c>
      <c r="O29" s="305">
        <v>3</v>
      </c>
    </row>
    <row r="30" spans="1:15" x14ac:dyDescent="0.2">
      <c r="A30" s="287"/>
      <c r="B30" s="288" t="s">
        <v>22</v>
      </c>
      <c r="C30" s="289">
        <v>0</v>
      </c>
      <c r="D30" s="290">
        <v>0</v>
      </c>
      <c r="E30" s="289">
        <v>0</v>
      </c>
      <c r="F30" s="291">
        <v>0</v>
      </c>
      <c r="G30" s="289">
        <v>0</v>
      </c>
      <c r="H30" s="289">
        <v>0</v>
      </c>
      <c r="I30" s="289">
        <v>0</v>
      </c>
      <c r="J30" s="290">
        <v>0</v>
      </c>
      <c r="K30" s="289">
        <v>0</v>
      </c>
      <c r="L30" s="291">
        <v>0</v>
      </c>
      <c r="M30" s="289">
        <v>0</v>
      </c>
      <c r="N30" s="289">
        <v>0</v>
      </c>
      <c r="O30" s="291">
        <v>0</v>
      </c>
    </row>
    <row r="31" spans="1:15" x14ac:dyDescent="0.2">
      <c r="A31" s="292"/>
      <c r="B31" s="288" t="s">
        <v>23</v>
      </c>
      <c r="C31" s="289">
        <v>0</v>
      </c>
      <c r="D31" s="290">
        <v>0</v>
      </c>
      <c r="E31" s="289">
        <v>0</v>
      </c>
      <c r="F31" s="291">
        <v>0</v>
      </c>
      <c r="G31" s="289">
        <v>0</v>
      </c>
      <c r="H31" s="289">
        <v>0</v>
      </c>
      <c r="I31" s="289">
        <v>0</v>
      </c>
      <c r="J31" s="290">
        <v>0</v>
      </c>
      <c r="K31" s="289">
        <v>0</v>
      </c>
      <c r="L31" s="291">
        <v>0</v>
      </c>
      <c r="M31" s="289">
        <v>0</v>
      </c>
      <c r="N31" s="289">
        <v>0</v>
      </c>
      <c r="O31" s="291">
        <v>0</v>
      </c>
    </row>
    <row r="32" spans="1:15" x14ac:dyDescent="0.2">
      <c r="A32" s="292"/>
      <c r="B32" s="288" t="s">
        <v>24</v>
      </c>
      <c r="C32" s="289">
        <v>3</v>
      </c>
      <c r="D32" s="290">
        <v>0</v>
      </c>
      <c r="E32" s="289">
        <v>0</v>
      </c>
      <c r="F32" s="291">
        <v>0</v>
      </c>
      <c r="G32" s="289">
        <v>0</v>
      </c>
      <c r="H32" s="289">
        <v>0</v>
      </c>
      <c r="I32" s="289">
        <v>0</v>
      </c>
      <c r="J32" s="290">
        <v>24</v>
      </c>
      <c r="K32" s="289">
        <v>6</v>
      </c>
      <c r="L32" s="291">
        <v>18</v>
      </c>
      <c r="M32" s="289">
        <v>24</v>
      </c>
      <c r="N32" s="289">
        <v>6</v>
      </c>
      <c r="O32" s="291">
        <v>18</v>
      </c>
    </row>
    <row r="33" spans="1:15" x14ac:dyDescent="0.2">
      <c r="A33" s="83">
        <v>7</v>
      </c>
      <c r="B33" s="293" t="s">
        <v>25</v>
      </c>
      <c r="C33" s="294">
        <v>3</v>
      </c>
      <c r="D33" s="295">
        <v>0</v>
      </c>
      <c r="E33" s="294">
        <v>0</v>
      </c>
      <c r="F33" s="296">
        <v>0</v>
      </c>
      <c r="G33" s="294">
        <v>0</v>
      </c>
      <c r="H33" s="294">
        <v>0</v>
      </c>
      <c r="I33" s="294">
        <v>0</v>
      </c>
      <c r="J33" s="295">
        <v>24</v>
      </c>
      <c r="K33" s="294">
        <v>6</v>
      </c>
      <c r="L33" s="296">
        <v>18</v>
      </c>
      <c r="M33" s="294">
        <v>24</v>
      </c>
      <c r="N33" s="294">
        <v>6</v>
      </c>
      <c r="O33" s="296">
        <v>18</v>
      </c>
    </row>
    <row r="34" spans="1:15" x14ac:dyDescent="0.2">
      <c r="A34" s="297"/>
      <c r="B34" s="298" t="s">
        <v>22</v>
      </c>
      <c r="C34" s="299">
        <v>0</v>
      </c>
      <c r="D34" s="300">
        <v>0</v>
      </c>
      <c r="E34" s="299">
        <v>0</v>
      </c>
      <c r="F34" s="301">
        <v>0</v>
      </c>
      <c r="G34" s="299">
        <v>0</v>
      </c>
      <c r="H34" s="299">
        <v>0</v>
      </c>
      <c r="I34" s="299">
        <v>0</v>
      </c>
      <c r="J34" s="300">
        <v>0</v>
      </c>
      <c r="K34" s="299">
        <v>0</v>
      </c>
      <c r="L34" s="301">
        <v>0</v>
      </c>
      <c r="M34" s="299">
        <v>0</v>
      </c>
      <c r="N34" s="299">
        <v>0</v>
      </c>
      <c r="O34" s="301">
        <v>0</v>
      </c>
    </row>
    <row r="35" spans="1:15" x14ac:dyDescent="0.2">
      <c r="A35" s="292"/>
      <c r="B35" s="288" t="s">
        <v>23</v>
      </c>
      <c r="C35" s="289">
        <v>0</v>
      </c>
      <c r="D35" s="290">
        <v>0</v>
      </c>
      <c r="E35" s="289">
        <v>0</v>
      </c>
      <c r="F35" s="291">
        <v>0</v>
      </c>
      <c r="G35" s="289">
        <v>0</v>
      </c>
      <c r="H35" s="289">
        <v>0</v>
      </c>
      <c r="I35" s="289">
        <v>0</v>
      </c>
      <c r="J35" s="290">
        <v>0</v>
      </c>
      <c r="K35" s="289">
        <v>0</v>
      </c>
      <c r="L35" s="291">
        <v>0</v>
      </c>
      <c r="M35" s="289">
        <v>0</v>
      </c>
      <c r="N35" s="289">
        <v>0</v>
      </c>
      <c r="O35" s="291">
        <v>0</v>
      </c>
    </row>
    <row r="36" spans="1:15" x14ac:dyDescent="0.2">
      <c r="A36" s="292"/>
      <c r="B36" s="288" t="s">
        <v>24</v>
      </c>
      <c r="C36" s="289">
        <v>0</v>
      </c>
      <c r="D36" s="290">
        <v>0</v>
      </c>
      <c r="E36" s="289">
        <v>0</v>
      </c>
      <c r="F36" s="291">
        <v>0</v>
      </c>
      <c r="G36" s="289">
        <v>0</v>
      </c>
      <c r="H36" s="289">
        <v>0</v>
      </c>
      <c r="I36" s="289">
        <v>0</v>
      </c>
      <c r="J36" s="290">
        <v>0</v>
      </c>
      <c r="K36" s="289">
        <v>0</v>
      </c>
      <c r="L36" s="291">
        <v>0</v>
      </c>
      <c r="M36" s="289">
        <v>0</v>
      </c>
      <c r="N36" s="289">
        <v>0</v>
      </c>
      <c r="O36" s="291">
        <v>0</v>
      </c>
    </row>
    <row r="37" spans="1:15" x14ac:dyDescent="0.2">
      <c r="A37" s="82">
        <v>8</v>
      </c>
      <c r="B37" s="302" t="s">
        <v>25</v>
      </c>
      <c r="C37" s="303">
        <v>0</v>
      </c>
      <c r="D37" s="304">
        <v>0</v>
      </c>
      <c r="E37" s="303">
        <v>0</v>
      </c>
      <c r="F37" s="305">
        <v>0</v>
      </c>
      <c r="G37" s="303">
        <v>0</v>
      </c>
      <c r="H37" s="303">
        <v>0</v>
      </c>
      <c r="I37" s="303">
        <v>0</v>
      </c>
      <c r="J37" s="304">
        <v>0</v>
      </c>
      <c r="K37" s="303">
        <v>0</v>
      </c>
      <c r="L37" s="305">
        <v>0</v>
      </c>
      <c r="M37" s="303">
        <v>0</v>
      </c>
      <c r="N37" s="303">
        <v>0</v>
      </c>
      <c r="O37" s="305">
        <v>0</v>
      </c>
    </row>
    <row r="38" spans="1:15" x14ac:dyDescent="0.2">
      <c r="A38" s="287"/>
      <c r="B38" s="288" t="s">
        <v>22</v>
      </c>
      <c r="C38" s="289">
        <v>3</v>
      </c>
      <c r="D38" s="290">
        <v>0</v>
      </c>
      <c r="E38" s="289">
        <v>0</v>
      </c>
      <c r="F38" s="291">
        <v>0</v>
      </c>
      <c r="G38" s="289">
        <v>0</v>
      </c>
      <c r="H38" s="289">
        <v>0</v>
      </c>
      <c r="I38" s="289">
        <v>0</v>
      </c>
      <c r="J38" s="290">
        <v>14</v>
      </c>
      <c r="K38" s="289">
        <v>13</v>
      </c>
      <c r="L38" s="291">
        <v>1</v>
      </c>
      <c r="M38" s="289">
        <v>14</v>
      </c>
      <c r="N38" s="289">
        <v>13</v>
      </c>
      <c r="O38" s="291">
        <v>1</v>
      </c>
    </row>
    <row r="39" spans="1:15" x14ac:dyDescent="0.2">
      <c r="A39" s="292"/>
      <c r="B39" s="288" t="s">
        <v>23</v>
      </c>
      <c r="C39" s="289">
        <v>2</v>
      </c>
      <c r="D39" s="290">
        <v>0</v>
      </c>
      <c r="E39" s="289">
        <v>0</v>
      </c>
      <c r="F39" s="291">
        <v>0</v>
      </c>
      <c r="G39" s="289">
        <v>0</v>
      </c>
      <c r="H39" s="289">
        <v>0</v>
      </c>
      <c r="I39" s="289">
        <v>0</v>
      </c>
      <c r="J39" s="290">
        <v>61</v>
      </c>
      <c r="K39" s="289">
        <v>52</v>
      </c>
      <c r="L39" s="291">
        <v>9</v>
      </c>
      <c r="M39" s="289">
        <v>61</v>
      </c>
      <c r="N39" s="289">
        <v>52</v>
      </c>
      <c r="O39" s="291">
        <v>9</v>
      </c>
    </row>
    <row r="40" spans="1:15" x14ac:dyDescent="0.2">
      <c r="A40" s="292"/>
      <c r="B40" s="288" t="s">
        <v>24</v>
      </c>
      <c r="C40" s="289">
        <v>2</v>
      </c>
      <c r="D40" s="290">
        <v>0</v>
      </c>
      <c r="E40" s="289">
        <v>0</v>
      </c>
      <c r="F40" s="291">
        <v>0</v>
      </c>
      <c r="G40" s="289">
        <v>0</v>
      </c>
      <c r="H40" s="289">
        <v>0</v>
      </c>
      <c r="I40" s="289">
        <v>0</v>
      </c>
      <c r="J40" s="290">
        <v>102</v>
      </c>
      <c r="K40" s="289">
        <v>83</v>
      </c>
      <c r="L40" s="291">
        <v>19</v>
      </c>
      <c r="M40" s="289">
        <v>102</v>
      </c>
      <c r="N40" s="289">
        <v>83</v>
      </c>
      <c r="O40" s="291">
        <v>19</v>
      </c>
    </row>
    <row r="41" spans="1:15" x14ac:dyDescent="0.2">
      <c r="A41" s="83">
        <v>9</v>
      </c>
      <c r="B41" s="293" t="s">
        <v>25</v>
      </c>
      <c r="C41" s="294">
        <v>7</v>
      </c>
      <c r="D41" s="295">
        <v>0</v>
      </c>
      <c r="E41" s="294">
        <v>0</v>
      </c>
      <c r="F41" s="296">
        <v>0</v>
      </c>
      <c r="G41" s="294">
        <v>0</v>
      </c>
      <c r="H41" s="294">
        <v>0</v>
      </c>
      <c r="I41" s="294">
        <v>0</v>
      </c>
      <c r="J41" s="295">
        <v>177</v>
      </c>
      <c r="K41" s="294">
        <v>148</v>
      </c>
      <c r="L41" s="296">
        <v>29</v>
      </c>
      <c r="M41" s="294">
        <v>177</v>
      </c>
      <c r="N41" s="294">
        <v>148</v>
      </c>
      <c r="O41" s="296">
        <v>29</v>
      </c>
    </row>
    <row r="42" spans="1:15" x14ac:dyDescent="0.2">
      <c r="A42" s="297"/>
      <c r="B42" s="298" t="s">
        <v>22</v>
      </c>
      <c r="C42" s="299">
        <v>1</v>
      </c>
      <c r="D42" s="300">
        <v>12</v>
      </c>
      <c r="E42" s="299">
        <v>12</v>
      </c>
      <c r="F42" s="301">
        <v>0</v>
      </c>
      <c r="G42" s="299">
        <v>0</v>
      </c>
      <c r="H42" s="299">
        <v>0</v>
      </c>
      <c r="I42" s="299">
        <v>0</v>
      </c>
      <c r="J42" s="300">
        <v>0</v>
      </c>
      <c r="K42" s="299">
        <v>0</v>
      </c>
      <c r="L42" s="301">
        <v>0</v>
      </c>
      <c r="M42" s="299">
        <v>12</v>
      </c>
      <c r="N42" s="299">
        <v>12</v>
      </c>
      <c r="O42" s="301">
        <v>0</v>
      </c>
    </row>
    <row r="43" spans="1:15" x14ac:dyDescent="0.2">
      <c r="A43" s="292"/>
      <c r="B43" s="288" t="s">
        <v>23</v>
      </c>
      <c r="C43" s="289">
        <v>1</v>
      </c>
      <c r="D43" s="290">
        <v>0</v>
      </c>
      <c r="E43" s="289">
        <v>0</v>
      </c>
      <c r="F43" s="291">
        <v>0</v>
      </c>
      <c r="G43" s="289">
        <v>0</v>
      </c>
      <c r="H43" s="289">
        <v>0</v>
      </c>
      <c r="I43" s="289">
        <v>0</v>
      </c>
      <c r="J43" s="290">
        <v>1</v>
      </c>
      <c r="K43" s="289">
        <v>1</v>
      </c>
      <c r="L43" s="291">
        <v>0</v>
      </c>
      <c r="M43" s="289">
        <v>1</v>
      </c>
      <c r="N43" s="289">
        <v>1</v>
      </c>
      <c r="O43" s="291">
        <v>0</v>
      </c>
    </row>
    <row r="44" spans="1:15" x14ac:dyDescent="0.2">
      <c r="A44" s="292"/>
      <c r="B44" s="288" t="s">
        <v>24</v>
      </c>
      <c r="C44" s="289">
        <v>2</v>
      </c>
      <c r="D44" s="290">
        <v>0</v>
      </c>
      <c r="E44" s="289">
        <v>0</v>
      </c>
      <c r="F44" s="291">
        <v>0</v>
      </c>
      <c r="G44" s="289">
        <v>0</v>
      </c>
      <c r="H44" s="289">
        <v>0</v>
      </c>
      <c r="I44" s="289">
        <v>0</v>
      </c>
      <c r="J44" s="290">
        <v>28</v>
      </c>
      <c r="K44" s="289">
        <v>1</v>
      </c>
      <c r="L44" s="291">
        <v>27</v>
      </c>
      <c r="M44" s="289">
        <v>28</v>
      </c>
      <c r="N44" s="289">
        <v>1</v>
      </c>
      <c r="O44" s="291">
        <v>27</v>
      </c>
    </row>
    <row r="45" spans="1:15" x14ac:dyDescent="0.2">
      <c r="A45" s="82">
        <v>10</v>
      </c>
      <c r="B45" s="302" t="s">
        <v>25</v>
      </c>
      <c r="C45" s="303">
        <v>4</v>
      </c>
      <c r="D45" s="304">
        <v>12</v>
      </c>
      <c r="E45" s="303">
        <v>12</v>
      </c>
      <c r="F45" s="305">
        <v>0</v>
      </c>
      <c r="G45" s="303">
        <v>0</v>
      </c>
      <c r="H45" s="303">
        <v>0</v>
      </c>
      <c r="I45" s="303">
        <v>0</v>
      </c>
      <c r="J45" s="304">
        <v>29</v>
      </c>
      <c r="K45" s="303">
        <v>2</v>
      </c>
      <c r="L45" s="305">
        <v>27</v>
      </c>
      <c r="M45" s="303">
        <v>41</v>
      </c>
      <c r="N45" s="303">
        <v>14</v>
      </c>
      <c r="O45" s="305">
        <v>27</v>
      </c>
    </row>
    <row r="46" spans="1:15" x14ac:dyDescent="0.2">
      <c r="A46" s="297"/>
      <c r="B46" s="298" t="s">
        <v>22</v>
      </c>
      <c r="C46" s="299">
        <v>0</v>
      </c>
      <c r="D46" s="300">
        <v>0</v>
      </c>
      <c r="E46" s="299">
        <v>0</v>
      </c>
      <c r="F46" s="301">
        <v>0</v>
      </c>
      <c r="G46" s="299">
        <v>0</v>
      </c>
      <c r="H46" s="299">
        <v>0</v>
      </c>
      <c r="I46" s="299">
        <v>0</v>
      </c>
      <c r="J46" s="300">
        <v>0</v>
      </c>
      <c r="K46" s="299">
        <v>0</v>
      </c>
      <c r="L46" s="301">
        <v>0</v>
      </c>
      <c r="M46" s="299">
        <v>0</v>
      </c>
      <c r="N46" s="299">
        <v>0</v>
      </c>
      <c r="O46" s="301">
        <v>0</v>
      </c>
    </row>
    <row r="47" spans="1:15" x14ac:dyDescent="0.2">
      <c r="A47" s="292"/>
      <c r="B47" s="288" t="s">
        <v>23</v>
      </c>
      <c r="C47" s="289">
        <v>0</v>
      </c>
      <c r="D47" s="290">
        <v>0</v>
      </c>
      <c r="E47" s="289">
        <v>0</v>
      </c>
      <c r="F47" s="291">
        <v>0</v>
      </c>
      <c r="G47" s="289">
        <v>0</v>
      </c>
      <c r="H47" s="289">
        <v>0</v>
      </c>
      <c r="I47" s="289">
        <v>0</v>
      </c>
      <c r="J47" s="290">
        <v>0</v>
      </c>
      <c r="K47" s="289">
        <v>0</v>
      </c>
      <c r="L47" s="291">
        <v>0</v>
      </c>
      <c r="M47" s="289">
        <v>0</v>
      </c>
      <c r="N47" s="289">
        <v>0</v>
      </c>
      <c r="O47" s="291">
        <v>0</v>
      </c>
    </row>
    <row r="48" spans="1:15" x14ac:dyDescent="0.2">
      <c r="A48" s="292"/>
      <c r="B48" s="288" t="s">
        <v>24</v>
      </c>
      <c r="C48" s="289">
        <v>1</v>
      </c>
      <c r="D48" s="290">
        <v>0</v>
      </c>
      <c r="E48" s="289">
        <v>0</v>
      </c>
      <c r="F48" s="291">
        <v>0</v>
      </c>
      <c r="G48" s="289">
        <v>0</v>
      </c>
      <c r="H48" s="289">
        <v>0</v>
      </c>
      <c r="I48" s="289">
        <v>0</v>
      </c>
      <c r="J48" s="290">
        <v>1</v>
      </c>
      <c r="K48" s="289">
        <v>0</v>
      </c>
      <c r="L48" s="291">
        <v>1</v>
      </c>
      <c r="M48" s="289">
        <v>1</v>
      </c>
      <c r="N48" s="289">
        <v>0</v>
      </c>
      <c r="O48" s="291">
        <v>1</v>
      </c>
    </row>
    <row r="49" spans="1:15" x14ac:dyDescent="0.2">
      <c r="A49" s="82">
        <v>11</v>
      </c>
      <c r="B49" s="302" t="s">
        <v>25</v>
      </c>
      <c r="C49" s="303">
        <v>1</v>
      </c>
      <c r="D49" s="304">
        <v>0</v>
      </c>
      <c r="E49" s="303">
        <v>0</v>
      </c>
      <c r="F49" s="305">
        <v>0</v>
      </c>
      <c r="G49" s="303">
        <v>0</v>
      </c>
      <c r="H49" s="303">
        <v>0</v>
      </c>
      <c r="I49" s="303">
        <v>0</v>
      </c>
      <c r="J49" s="304">
        <v>1</v>
      </c>
      <c r="K49" s="303">
        <v>0</v>
      </c>
      <c r="L49" s="305">
        <v>1</v>
      </c>
      <c r="M49" s="303">
        <v>1</v>
      </c>
      <c r="N49" s="303">
        <v>0</v>
      </c>
      <c r="O49" s="305">
        <v>1</v>
      </c>
    </row>
    <row r="50" spans="1:15" x14ac:dyDescent="0.2">
      <c r="A50" s="287"/>
      <c r="B50" s="288" t="s">
        <v>22</v>
      </c>
      <c r="C50" s="289">
        <v>0</v>
      </c>
      <c r="D50" s="290">
        <v>0</v>
      </c>
      <c r="E50" s="289">
        <v>0</v>
      </c>
      <c r="F50" s="291">
        <v>0</v>
      </c>
      <c r="G50" s="289">
        <v>0</v>
      </c>
      <c r="H50" s="289">
        <v>0</v>
      </c>
      <c r="I50" s="289">
        <v>0</v>
      </c>
      <c r="J50" s="290">
        <v>0</v>
      </c>
      <c r="K50" s="289">
        <v>0</v>
      </c>
      <c r="L50" s="291">
        <v>0</v>
      </c>
      <c r="M50" s="289">
        <v>0</v>
      </c>
      <c r="N50" s="289">
        <v>0</v>
      </c>
      <c r="O50" s="291">
        <v>0</v>
      </c>
    </row>
    <row r="51" spans="1:15" x14ac:dyDescent="0.2">
      <c r="A51" s="292"/>
      <c r="B51" s="288" t="s">
        <v>23</v>
      </c>
      <c r="C51" s="289">
        <v>1</v>
      </c>
      <c r="D51" s="290">
        <v>174</v>
      </c>
      <c r="E51" s="289">
        <v>158</v>
      </c>
      <c r="F51" s="291">
        <v>16</v>
      </c>
      <c r="G51" s="289">
        <v>0</v>
      </c>
      <c r="H51" s="289">
        <v>0</v>
      </c>
      <c r="I51" s="289">
        <v>0</v>
      </c>
      <c r="J51" s="290">
        <v>0</v>
      </c>
      <c r="K51" s="289">
        <v>0</v>
      </c>
      <c r="L51" s="291">
        <v>0</v>
      </c>
      <c r="M51" s="289">
        <v>174</v>
      </c>
      <c r="N51" s="289">
        <v>158</v>
      </c>
      <c r="O51" s="291">
        <v>16</v>
      </c>
    </row>
    <row r="52" spans="1:15" x14ac:dyDescent="0.2">
      <c r="A52" s="292"/>
      <c r="B52" s="288" t="s">
        <v>24</v>
      </c>
      <c r="C52" s="289">
        <v>6</v>
      </c>
      <c r="D52" s="290">
        <v>1839</v>
      </c>
      <c r="E52" s="289">
        <v>1658</v>
      </c>
      <c r="F52" s="291">
        <v>181</v>
      </c>
      <c r="G52" s="289">
        <v>0</v>
      </c>
      <c r="H52" s="289">
        <v>0</v>
      </c>
      <c r="I52" s="289">
        <v>0</v>
      </c>
      <c r="J52" s="290">
        <v>16</v>
      </c>
      <c r="K52" s="289">
        <v>8</v>
      </c>
      <c r="L52" s="291">
        <v>8</v>
      </c>
      <c r="M52" s="289">
        <v>1855</v>
      </c>
      <c r="N52" s="289">
        <v>1666</v>
      </c>
      <c r="O52" s="291">
        <v>189</v>
      </c>
    </row>
    <row r="53" spans="1:15" x14ac:dyDescent="0.2">
      <c r="A53" s="82">
        <v>12</v>
      </c>
      <c r="B53" s="302" t="s">
        <v>25</v>
      </c>
      <c r="C53" s="303">
        <v>7</v>
      </c>
      <c r="D53" s="304">
        <v>2013</v>
      </c>
      <c r="E53" s="303">
        <v>1816</v>
      </c>
      <c r="F53" s="305">
        <v>197</v>
      </c>
      <c r="G53" s="303">
        <v>0</v>
      </c>
      <c r="H53" s="303">
        <v>0</v>
      </c>
      <c r="I53" s="303">
        <v>0</v>
      </c>
      <c r="J53" s="304">
        <v>16</v>
      </c>
      <c r="K53" s="303">
        <v>8</v>
      </c>
      <c r="L53" s="305">
        <v>8</v>
      </c>
      <c r="M53" s="303">
        <v>2029</v>
      </c>
      <c r="N53" s="303">
        <v>1824</v>
      </c>
      <c r="O53" s="305">
        <v>205</v>
      </c>
    </row>
    <row r="54" spans="1:15" x14ac:dyDescent="0.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7"/>
      <c r="O54" s="307"/>
    </row>
    <row r="55" spans="1:15" x14ac:dyDescent="0.2">
      <c r="A55" s="341" t="s">
        <v>99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7"/>
      <c r="O55" s="307"/>
    </row>
    <row r="56" spans="1:15" x14ac:dyDescent="0.2">
      <c r="A56" s="308" t="s">
        <v>26</v>
      </c>
      <c r="B56" s="309" t="s">
        <v>1</v>
      </c>
      <c r="C56" s="310" t="s">
        <v>2</v>
      </c>
      <c r="D56" s="308" t="s">
        <v>3</v>
      </c>
      <c r="E56" s="311" t="s">
        <v>4</v>
      </c>
      <c r="F56" s="311" t="s">
        <v>5</v>
      </c>
      <c r="G56" s="312" t="s">
        <v>6</v>
      </c>
      <c r="H56" s="311" t="s">
        <v>4</v>
      </c>
      <c r="I56" s="313" t="s">
        <v>5</v>
      </c>
      <c r="J56" s="309" t="s">
        <v>7</v>
      </c>
      <c r="K56" s="311" t="s">
        <v>4</v>
      </c>
      <c r="L56" s="311" t="s">
        <v>5</v>
      </c>
      <c r="M56" s="312" t="s">
        <v>8</v>
      </c>
      <c r="N56" s="311" t="s">
        <v>9</v>
      </c>
      <c r="O56" s="311" t="s">
        <v>10</v>
      </c>
    </row>
    <row r="57" spans="1:15" x14ac:dyDescent="0.2">
      <c r="A57" s="314" t="s">
        <v>27</v>
      </c>
      <c r="B57" s="315" t="s">
        <v>12</v>
      </c>
      <c r="C57" s="316" t="s">
        <v>13</v>
      </c>
      <c r="D57" s="314" t="s">
        <v>14</v>
      </c>
      <c r="E57" s="317" t="s">
        <v>15</v>
      </c>
      <c r="F57" s="317" t="s">
        <v>16</v>
      </c>
      <c r="G57" s="318" t="s">
        <v>17</v>
      </c>
      <c r="H57" s="317" t="s">
        <v>15</v>
      </c>
      <c r="I57" s="319" t="s">
        <v>16</v>
      </c>
      <c r="J57" s="315" t="s">
        <v>18</v>
      </c>
      <c r="K57" s="317" t="s">
        <v>15</v>
      </c>
      <c r="L57" s="317" t="s">
        <v>16</v>
      </c>
      <c r="M57" s="318" t="s">
        <v>19</v>
      </c>
      <c r="N57" s="317" t="s">
        <v>20</v>
      </c>
      <c r="O57" s="284" t="s">
        <v>21</v>
      </c>
    </row>
    <row r="58" spans="1:15" x14ac:dyDescent="0.2">
      <c r="A58" s="320" t="s">
        <v>28</v>
      </c>
      <c r="B58" s="321" t="s">
        <v>22</v>
      </c>
      <c r="C58" s="322">
        <v>7</v>
      </c>
      <c r="D58" s="323">
        <v>12</v>
      </c>
      <c r="E58" s="322">
        <v>12</v>
      </c>
      <c r="F58" s="324">
        <v>0</v>
      </c>
      <c r="G58" s="322">
        <v>5</v>
      </c>
      <c r="H58" s="322">
        <v>0</v>
      </c>
      <c r="I58" s="322">
        <v>5</v>
      </c>
      <c r="J58" s="323">
        <v>24</v>
      </c>
      <c r="K58" s="322">
        <v>15</v>
      </c>
      <c r="L58" s="324">
        <v>9</v>
      </c>
      <c r="M58" s="322">
        <v>41</v>
      </c>
      <c r="N58" s="322">
        <v>27</v>
      </c>
      <c r="O58" s="324">
        <v>14</v>
      </c>
    </row>
    <row r="59" spans="1:15" x14ac:dyDescent="0.2">
      <c r="A59" s="320" t="s">
        <v>29</v>
      </c>
      <c r="B59" s="325" t="s">
        <v>23</v>
      </c>
      <c r="C59" s="326">
        <v>8</v>
      </c>
      <c r="D59" s="327">
        <v>459</v>
      </c>
      <c r="E59" s="326">
        <v>422</v>
      </c>
      <c r="F59" s="328">
        <v>37</v>
      </c>
      <c r="G59" s="326">
        <v>2</v>
      </c>
      <c r="H59" s="326">
        <v>0</v>
      </c>
      <c r="I59" s="326">
        <v>2</v>
      </c>
      <c r="J59" s="327">
        <v>71</v>
      </c>
      <c r="K59" s="326">
        <v>54</v>
      </c>
      <c r="L59" s="328">
        <v>17</v>
      </c>
      <c r="M59" s="326">
        <v>532</v>
      </c>
      <c r="N59" s="326">
        <v>476</v>
      </c>
      <c r="O59" s="328">
        <v>56</v>
      </c>
    </row>
    <row r="60" spans="1:15" x14ac:dyDescent="0.2">
      <c r="A60" s="329" t="s">
        <v>19</v>
      </c>
      <c r="B60" s="330" t="s">
        <v>24</v>
      </c>
      <c r="C60" s="331">
        <v>29</v>
      </c>
      <c r="D60" s="332">
        <v>1858</v>
      </c>
      <c r="E60" s="331">
        <v>1664</v>
      </c>
      <c r="F60" s="333">
        <v>194</v>
      </c>
      <c r="G60" s="331">
        <v>18</v>
      </c>
      <c r="H60" s="331">
        <v>5</v>
      </c>
      <c r="I60" s="331">
        <v>13</v>
      </c>
      <c r="J60" s="332">
        <v>284</v>
      </c>
      <c r="K60" s="331">
        <v>178</v>
      </c>
      <c r="L60" s="333">
        <v>106</v>
      </c>
      <c r="M60" s="331">
        <v>2160</v>
      </c>
      <c r="N60" s="331">
        <v>1847</v>
      </c>
      <c r="O60" s="333">
        <v>313</v>
      </c>
    </row>
    <row r="61" spans="1:15" x14ac:dyDescent="0.2">
      <c r="A61" s="334" t="s">
        <v>30</v>
      </c>
      <c r="B61" s="335" t="s">
        <v>25</v>
      </c>
      <c r="C61" s="336">
        <v>44</v>
      </c>
      <c r="D61" s="337">
        <v>2329</v>
      </c>
      <c r="E61" s="336">
        <v>2098</v>
      </c>
      <c r="F61" s="338">
        <v>231</v>
      </c>
      <c r="G61" s="336">
        <v>25</v>
      </c>
      <c r="H61" s="336">
        <v>5</v>
      </c>
      <c r="I61" s="336">
        <v>20</v>
      </c>
      <c r="J61" s="337">
        <v>379</v>
      </c>
      <c r="K61" s="336">
        <v>247</v>
      </c>
      <c r="L61" s="338">
        <v>132</v>
      </c>
      <c r="M61" s="336">
        <v>2733</v>
      </c>
      <c r="N61" s="336">
        <v>2350</v>
      </c>
      <c r="O61" s="338">
        <v>383</v>
      </c>
    </row>
    <row r="62" spans="1:15" x14ac:dyDescent="0.2">
      <c r="N62" s="2"/>
      <c r="O62" s="2"/>
    </row>
    <row r="63" spans="1:15" x14ac:dyDescent="0.2">
      <c r="N63" s="2"/>
      <c r="O63" s="2"/>
    </row>
    <row r="64" spans="1:15" x14ac:dyDescent="0.2">
      <c r="D64" s="2"/>
      <c r="E64" s="2"/>
      <c r="F64" s="2"/>
      <c r="G64" s="2"/>
      <c r="H64" s="2"/>
      <c r="N64" s="2"/>
      <c r="O64" s="2"/>
    </row>
    <row r="65" spans="1:15" x14ac:dyDescent="0.2">
      <c r="N65" s="2"/>
      <c r="O65" s="2"/>
    </row>
    <row r="66" spans="1:15" x14ac:dyDescent="0.2">
      <c r="D66" s="2"/>
      <c r="E66" s="2"/>
      <c r="F66" s="2"/>
      <c r="G66" s="2"/>
      <c r="H66" s="2"/>
      <c r="N66" s="2"/>
      <c r="O66" s="2"/>
    </row>
    <row r="67" spans="1:15" x14ac:dyDescent="0.2">
      <c r="N67" s="2"/>
      <c r="O67" s="2"/>
    </row>
    <row r="68" spans="1:15" x14ac:dyDescent="0.2">
      <c r="A68" s="4" t="s">
        <v>97</v>
      </c>
      <c r="D68" s="2"/>
      <c r="E68" s="2"/>
      <c r="G68" s="5"/>
      <c r="L68" s="4" t="s">
        <v>31</v>
      </c>
      <c r="N68" s="2"/>
      <c r="O68" s="2"/>
    </row>
    <row r="69" spans="1:15" ht="15" x14ac:dyDescent="0.2">
      <c r="A69" s="266" t="s">
        <v>98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1.3779527559055118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showGridLines="0" showZeros="0" zoomScaleNormal="100" workbookViewId="0"/>
  </sheetViews>
  <sheetFormatPr baseColWidth="10" defaultColWidth="9.140625" defaultRowHeight="12.75" x14ac:dyDescent="0.2"/>
  <cols>
    <col min="3" max="3" width="13.140625" bestFit="1" customWidth="1"/>
    <col min="4" max="4" width="10.5703125" bestFit="1" customWidth="1"/>
    <col min="5" max="5" width="11.42578125" customWidth="1"/>
    <col min="6" max="6" width="11.710937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1" customWidth="1"/>
  </cols>
  <sheetData>
    <row r="2" spans="1:6" x14ac:dyDescent="0.2">
      <c r="A2" s="10" t="s">
        <v>91</v>
      </c>
      <c r="B2" s="7"/>
      <c r="C2" s="7"/>
      <c r="D2" s="7"/>
      <c r="E2" s="7"/>
      <c r="F2" s="7"/>
    </row>
    <row r="3" spans="1:6" x14ac:dyDescent="0.2">
      <c r="A3" s="11" t="s">
        <v>92</v>
      </c>
      <c r="B3" s="7"/>
      <c r="C3" s="7"/>
      <c r="D3" s="7"/>
      <c r="E3" s="7"/>
      <c r="F3" s="7"/>
    </row>
    <row r="4" spans="1:6" x14ac:dyDescent="0.2">
      <c r="A4" s="161" t="s">
        <v>0</v>
      </c>
      <c r="B4" s="218" t="s">
        <v>1</v>
      </c>
      <c r="C4" s="219" t="s">
        <v>32</v>
      </c>
      <c r="D4" s="220" t="s">
        <v>3</v>
      </c>
      <c r="E4" s="221" t="s">
        <v>6</v>
      </c>
      <c r="F4" s="222" t="s">
        <v>7</v>
      </c>
    </row>
    <row r="5" spans="1:6" x14ac:dyDescent="0.2">
      <c r="A5" s="223" t="s">
        <v>11</v>
      </c>
      <c r="B5" s="224" t="s">
        <v>12</v>
      </c>
      <c r="C5" s="171" t="s">
        <v>13</v>
      </c>
      <c r="D5" s="174" t="s">
        <v>14</v>
      </c>
      <c r="E5" s="225" t="s">
        <v>17</v>
      </c>
      <c r="F5" s="226" t="s">
        <v>18</v>
      </c>
    </row>
    <row r="6" spans="1:6" x14ac:dyDescent="0.2">
      <c r="A6" s="27"/>
      <c r="B6" s="29" t="s">
        <v>22</v>
      </c>
      <c r="C6" s="3">
        <v>0</v>
      </c>
      <c r="D6" s="31"/>
      <c r="E6" s="3"/>
      <c r="F6" s="23"/>
    </row>
    <row r="7" spans="1:6" x14ac:dyDescent="0.2">
      <c r="A7" s="26"/>
      <c r="B7" s="29" t="s">
        <v>23</v>
      </c>
      <c r="C7" s="3">
        <v>0</v>
      </c>
      <c r="D7" s="31"/>
      <c r="E7" s="3"/>
      <c r="F7" s="23"/>
    </row>
    <row r="8" spans="1:6" x14ac:dyDescent="0.2">
      <c r="A8" s="26"/>
      <c r="B8" s="29" t="s">
        <v>24</v>
      </c>
      <c r="C8" s="3">
        <v>2</v>
      </c>
      <c r="D8" s="31">
        <v>1</v>
      </c>
      <c r="E8" s="3">
        <v>1</v>
      </c>
      <c r="F8" s="23"/>
    </row>
    <row r="9" spans="1:6" x14ac:dyDescent="0.2">
      <c r="A9" s="33">
        <v>1</v>
      </c>
      <c r="B9" s="34" t="s">
        <v>25</v>
      </c>
      <c r="C9" s="35">
        <v>2</v>
      </c>
      <c r="D9" s="36">
        <v>1</v>
      </c>
      <c r="E9" s="35">
        <v>1</v>
      </c>
      <c r="F9" s="37">
        <v>0</v>
      </c>
    </row>
    <row r="10" spans="1:6" x14ac:dyDescent="0.2">
      <c r="A10" s="38"/>
      <c r="B10" s="39" t="s">
        <v>22</v>
      </c>
      <c r="C10" s="40">
        <v>0</v>
      </c>
      <c r="D10" s="41"/>
      <c r="E10" s="40"/>
      <c r="F10" s="42"/>
    </row>
    <row r="11" spans="1:6" x14ac:dyDescent="0.2">
      <c r="A11" s="26"/>
      <c r="B11" s="29" t="s">
        <v>23</v>
      </c>
      <c r="C11" s="3">
        <v>0</v>
      </c>
      <c r="D11" s="31"/>
      <c r="E11" s="3"/>
      <c r="F11" s="23"/>
    </row>
    <row r="12" spans="1:6" x14ac:dyDescent="0.2">
      <c r="A12" s="26"/>
      <c r="B12" s="29" t="s">
        <v>24</v>
      </c>
      <c r="C12" s="3">
        <v>1</v>
      </c>
      <c r="D12" s="31"/>
      <c r="E12" s="3"/>
      <c r="F12" s="23">
        <v>1</v>
      </c>
    </row>
    <row r="13" spans="1:6" x14ac:dyDescent="0.2">
      <c r="A13" s="28">
        <v>2</v>
      </c>
      <c r="B13" s="30" t="s">
        <v>25</v>
      </c>
      <c r="C13" s="24">
        <v>1</v>
      </c>
      <c r="D13" s="32">
        <v>0</v>
      </c>
      <c r="E13" s="24">
        <v>0</v>
      </c>
      <c r="F13" s="25">
        <v>1</v>
      </c>
    </row>
    <row r="14" spans="1:6" x14ac:dyDescent="0.2">
      <c r="A14" s="27"/>
      <c r="B14" s="29" t="s">
        <v>22</v>
      </c>
      <c r="C14" s="3">
        <v>0</v>
      </c>
      <c r="D14" s="31"/>
      <c r="E14" s="3"/>
      <c r="F14" s="23"/>
    </row>
    <row r="15" spans="1:6" x14ac:dyDescent="0.2">
      <c r="A15" s="26"/>
      <c r="B15" s="29" t="s">
        <v>23</v>
      </c>
      <c r="C15" s="3">
        <v>0</v>
      </c>
      <c r="D15" s="31"/>
      <c r="E15" s="3"/>
      <c r="F15" s="23"/>
    </row>
    <row r="16" spans="1:6" x14ac:dyDescent="0.2">
      <c r="A16" s="26"/>
      <c r="B16" s="29" t="s">
        <v>24</v>
      </c>
      <c r="C16" s="3">
        <v>2</v>
      </c>
      <c r="D16" s="31"/>
      <c r="E16" s="3"/>
      <c r="F16" s="23">
        <v>2</v>
      </c>
    </row>
    <row r="17" spans="1:6" x14ac:dyDescent="0.2">
      <c r="A17" s="33">
        <v>3</v>
      </c>
      <c r="B17" s="34" t="s">
        <v>25</v>
      </c>
      <c r="C17" s="35">
        <v>2</v>
      </c>
      <c r="D17" s="36">
        <v>0</v>
      </c>
      <c r="E17" s="35">
        <v>0</v>
      </c>
      <c r="F17" s="37">
        <v>2</v>
      </c>
    </row>
    <row r="18" spans="1:6" x14ac:dyDescent="0.2">
      <c r="A18" s="38"/>
      <c r="B18" s="39" t="s">
        <v>22</v>
      </c>
      <c r="C18" s="40">
        <v>1</v>
      </c>
      <c r="D18" s="41"/>
      <c r="E18" s="40">
        <v>1</v>
      </c>
      <c r="F18" s="42"/>
    </row>
    <row r="19" spans="1:6" x14ac:dyDescent="0.2">
      <c r="A19" s="26"/>
      <c r="B19" s="29" t="s">
        <v>23</v>
      </c>
      <c r="C19" s="3">
        <v>2</v>
      </c>
      <c r="D19" s="31">
        <v>1</v>
      </c>
      <c r="E19" s="3">
        <v>1</v>
      </c>
      <c r="F19" s="23"/>
    </row>
    <row r="20" spans="1:6" x14ac:dyDescent="0.2">
      <c r="A20" s="26"/>
      <c r="B20" s="29" t="s">
        <v>24</v>
      </c>
      <c r="C20" s="3">
        <v>5</v>
      </c>
      <c r="D20" s="31"/>
      <c r="E20" s="3">
        <v>1</v>
      </c>
      <c r="F20" s="23">
        <v>4</v>
      </c>
    </row>
    <row r="21" spans="1:6" x14ac:dyDescent="0.2">
      <c r="A21" s="28">
        <v>4</v>
      </c>
      <c r="B21" s="30" t="s">
        <v>25</v>
      </c>
      <c r="C21" s="24">
        <v>8</v>
      </c>
      <c r="D21" s="32">
        <v>1</v>
      </c>
      <c r="E21" s="24">
        <v>3</v>
      </c>
      <c r="F21" s="25">
        <v>4</v>
      </c>
    </row>
    <row r="22" spans="1:6" x14ac:dyDescent="0.2">
      <c r="A22" s="27"/>
      <c r="B22" s="29" t="s">
        <v>22</v>
      </c>
      <c r="C22" s="3">
        <v>2</v>
      </c>
      <c r="D22" s="31"/>
      <c r="E22" s="3"/>
      <c r="F22" s="23">
        <v>2</v>
      </c>
    </row>
    <row r="23" spans="1:6" x14ac:dyDescent="0.2">
      <c r="A23" s="26"/>
      <c r="B23" s="29" t="s">
        <v>23</v>
      </c>
      <c r="C23" s="3">
        <v>2</v>
      </c>
      <c r="D23" s="31"/>
      <c r="E23" s="3"/>
      <c r="F23" s="23">
        <v>2</v>
      </c>
    </row>
    <row r="24" spans="1:6" x14ac:dyDescent="0.2">
      <c r="A24" s="26"/>
      <c r="B24" s="29" t="s">
        <v>24</v>
      </c>
      <c r="C24" s="3">
        <v>2</v>
      </c>
      <c r="D24" s="31"/>
      <c r="E24" s="3"/>
      <c r="F24" s="23">
        <v>2</v>
      </c>
    </row>
    <row r="25" spans="1:6" x14ac:dyDescent="0.2">
      <c r="A25" s="33">
        <v>5</v>
      </c>
      <c r="B25" s="34" t="s">
        <v>25</v>
      </c>
      <c r="C25" s="35">
        <v>6</v>
      </c>
      <c r="D25" s="36">
        <v>0</v>
      </c>
      <c r="E25" s="35">
        <v>0</v>
      </c>
      <c r="F25" s="37">
        <v>6</v>
      </c>
    </row>
    <row r="26" spans="1:6" x14ac:dyDescent="0.2">
      <c r="A26" s="38"/>
      <c r="B26" s="39" t="s">
        <v>22</v>
      </c>
      <c r="C26" s="40">
        <v>0</v>
      </c>
      <c r="D26" s="41"/>
      <c r="E26" s="40"/>
      <c r="F26" s="42"/>
    </row>
    <row r="27" spans="1:6" x14ac:dyDescent="0.2">
      <c r="A27" s="26"/>
      <c r="B27" s="29" t="s">
        <v>23</v>
      </c>
      <c r="C27" s="3">
        <v>0</v>
      </c>
      <c r="D27" s="31"/>
      <c r="E27" s="3"/>
      <c r="F27" s="23"/>
    </row>
    <row r="28" spans="1:6" x14ac:dyDescent="0.2">
      <c r="A28" s="26"/>
      <c r="B28" s="29" t="s">
        <v>24</v>
      </c>
      <c r="C28" s="3">
        <v>3</v>
      </c>
      <c r="D28" s="31">
        <v>1</v>
      </c>
      <c r="E28" s="3"/>
      <c r="F28" s="23">
        <v>2</v>
      </c>
    </row>
    <row r="29" spans="1:6" x14ac:dyDescent="0.2">
      <c r="A29" s="28">
        <v>6</v>
      </c>
      <c r="B29" s="30" t="s">
        <v>25</v>
      </c>
      <c r="C29" s="24">
        <v>3</v>
      </c>
      <c r="D29" s="32">
        <v>1</v>
      </c>
      <c r="E29" s="24">
        <v>0</v>
      </c>
      <c r="F29" s="25">
        <v>2</v>
      </c>
    </row>
    <row r="30" spans="1:6" x14ac:dyDescent="0.2">
      <c r="A30" s="27"/>
      <c r="B30" s="29" t="s">
        <v>22</v>
      </c>
      <c r="C30" s="3">
        <v>0</v>
      </c>
      <c r="D30" s="31"/>
      <c r="E30" s="3"/>
      <c r="F30" s="23"/>
    </row>
    <row r="31" spans="1:6" x14ac:dyDescent="0.2">
      <c r="A31" s="26"/>
      <c r="B31" s="29" t="s">
        <v>23</v>
      </c>
      <c r="C31" s="3">
        <v>0</v>
      </c>
      <c r="D31" s="31"/>
      <c r="E31" s="3"/>
      <c r="F31" s="23"/>
    </row>
    <row r="32" spans="1:6" x14ac:dyDescent="0.2">
      <c r="A32" s="26"/>
      <c r="B32" s="29" t="s">
        <v>24</v>
      </c>
      <c r="C32" s="3">
        <v>3</v>
      </c>
      <c r="D32" s="31"/>
      <c r="E32" s="3"/>
      <c r="F32" s="23">
        <v>3</v>
      </c>
    </row>
    <row r="33" spans="1:6" x14ac:dyDescent="0.2">
      <c r="A33" s="33">
        <v>7</v>
      </c>
      <c r="B33" s="34" t="s">
        <v>25</v>
      </c>
      <c r="C33" s="35">
        <v>3</v>
      </c>
      <c r="D33" s="36">
        <v>0</v>
      </c>
      <c r="E33" s="35">
        <v>0</v>
      </c>
      <c r="F33" s="37">
        <v>3</v>
      </c>
    </row>
    <row r="34" spans="1:6" x14ac:dyDescent="0.2">
      <c r="A34" s="38"/>
      <c r="B34" s="39" t="s">
        <v>22</v>
      </c>
      <c r="C34" s="40">
        <v>0</v>
      </c>
      <c r="D34" s="41"/>
      <c r="E34" s="40"/>
      <c r="F34" s="42"/>
    </row>
    <row r="35" spans="1:6" x14ac:dyDescent="0.2">
      <c r="A35" s="26"/>
      <c r="B35" s="29" t="s">
        <v>23</v>
      </c>
      <c r="C35" s="3">
        <v>0</v>
      </c>
      <c r="D35" s="31"/>
      <c r="E35" s="3"/>
      <c r="F35" s="23"/>
    </row>
    <row r="36" spans="1:6" x14ac:dyDescent="0.2">
      <c r="A36" s="26"/>
      <c r="B36" s="29" t="s">
        <v>24</v>
      </c>
      <c r="C36" s="3">
        <v>0</v>
      </c>
      <c r="D36" s="31"/>
      <c r="E36" s="3"/>
      <c r="F36" s="23"/>
    </row>
    <row r="37" spans="1:6" x14ac:dyDescent="0.2">
      <c r="A37" s="28">
        <v>8</v>
      </c>
      <c r="B37" s="30" t="s">
        <v>25</v>
      </c>
      <c r="C37" s="24">
        <v>0</v>
      </c>
      <c r="D37" s="32">
        <v>0</v>
      </c>
      <c r="E37" s="24">
        <v>0</v>
      </c>
      <c r="F37" s="25">
        <v>0</v>
      </c>
    </row>
    <row r="38" spans="1:6" x14ac:dyDescent="0.2">
      <c r="A38" s="27"/>
      <c r="B38" s="29" t="s">
        <v>22</v>
      </c>
      <c r="C38" s="3">
        <v>3</v>
      </c>
      <c r="D38" s="31"/>
      <c r="E38" s="3"/>
      <c r="F38" s="23">
        <v>3</v>
      </c>
    </row>
    <row r="39" spans="1:6" x14ac:dyDescent="0.2">
      <c r="A39" s="26"/>
      <c r="B39" s="29" t="s">
        <v>23</v>
      </c>
      <c r="C39" s="3">
        <v>2</v>
      </c>
      <c r="D39" s="31"/>
      <c r="E39" s="3"/>
      <c r="F39" s="23">
        <v>2</v>
      </c>
    </row>
    <row r="40" spans="1:6" x14ac:dyDescent="0.2">
      <c r="A40" s="26"/>
      <c r="B40" s="29" t="s">
        <v>24</v>
      </c>
      <c r="C40" s="3">
        <v>2</v>
      </c>
      <c r="D40" s="31"/>
      <c r="E40" s="3"/>
      <c r="F40" s="23">
        <v>2</v>
      </c>
    </row>
    <row r="41" spans="1:6" x14ac:dyDescent="0.2">
      <c r="A41" s="33">
        <v>9</v>
      </c>
      <c r="B41" s="34" t="s">
        <v>25</v>
      </c>
      <c r="C41" s="35">
        <v>7</v>
      </c>
      <c r="D41" s="36">
        <v>0</v>
      </c>
      <c r="E41" s="35">
        <v>0</v>
      </c>
      <c r="F41" s="37">
        <v>7</v>
      </c>
    </row>
    <row r="42" spans="1:6" x14ac:dyDescent="0.2">
      <c r="A42" s="38"/>
      <c r="B42" s="39" t="s">
        <v>22</v>
      </c>
      <c r="C42" s="40">
        <v>1</v>
      </c>
      <c r="D42" s="41">
        <v>1</v>
      </c>
      <c r="E42" s="40"/>
      <c r="F42" s="42"/>
    </row>
    <row r="43" spans="1:6" x14ac:dyDescent="0.2">
      <c r="A43" s="26"/>
      <c r="B43" s="29" t="s">
        <v>23</v>
      </c>
      <c r="C43" s="3">
        <v>1</v>
      </c>
      <c r="D43" s="31"/>
      <c r="E43" s="3"/>
      <c r="F43" s="23">
        <v>1</v>
      </c>
    </row>
    <row r="44" spans="1:6" x14ac:dyDescent="0.2">
      <c r="A44" s="26"/>
      <c r="B44" s="29" t="s">
        <v>24</v>
      </c>
      <c r="C44" s="3">
        <v>2</v>
      </c>
      <c r="D44" s="31"/>
      <c r="E44" s="3"/>
      <c r="F44" s="23">
        <v>2</v>
      </c>
    </row>
    <row r="45" spans="1:6" x14ac:dyDescent="0.2">
      <c r="A45" s="28">
        <v>10</v>
      </c>
      <c r="B45" s="30" t="s">
        <v>25</v>
      </c>
      <c r="C45" s="24">
        <v>4</v>
      </c>
      <c r="D45" s="32">
        <v>1</v>
      </c>
      <c r="E45" s="24">
        <v>0</v>
      </c>
      <c r="F45" s="25">
        <v>3</v>
      </c>
    </row>
    <row r="46" spans="1:6" x14ac:dyDescent="0.2">
      <c r="A46" s="27"/>
      <c r="B46" s="29" t="s">
        <v>22</v>
      </c>
      <c r="C46" s="3">
        <v>0</v>
      </c>
      <c r="D46" s="31"/>
      <c r="E46" s="3"/>
      <c r="F46" s="23"/>
    </row>
    <row r="47" spans="1:6" x14ac:dyDescent="0.2">
      <c r="A47" s="26"/>
      <c r="B47" s="29" t="s">
        <v>23</v>
      </c>
      <c r="C47" s="3">
        <v>0</v>
      </c>
      <c r="D47" s="31"/>
      <c r="E47" s="3"/>
      <c r="F47" s="23"/>
    </row>
    <row r="48" spans="1:6" x14ac:dyDescent="0.2">
      <c r="A48" s="26"/>
      <c r="B48" s="29" t="s">
        <v>24</v>
      </c>
      <c r="C48" s="3">
        <v>1</v>
      </c>
      <c r="D48" s="31"/>
      <c r="E48" s="3"/>
      <c r="F48" s="23">
        <v>1</v>
      </c>
    </row>
    <row r="49" spans="1:11" x14ac:dyDescent="0.2">
      <c r="A49" s="33">
        <v>11</v>
      </c>
      <c r="B49" s="34" t="s">
        <v>25</v>
      </c>
      <c r="C49" s="35">
        <v>1</v>
      </c>
      <c r="D49" s="36">
        <v>0</v>
      </c>
      <c r="E49" s="35">
        <v>0</v>
      </c>
      <c r="F49" s="37">
        <v>1</v>
      </c>
      <c r="K49" s="126"/>
    </row>
    <row r="50" spans="1:11" x14ac:dyDescent="0.2">
      <c r="A50" s="38"/>
      <c r="B50" s="39" t="s">
        <v>22</v>
      </c>
      <c r="C50" s="40">
        <v>1</v>
      </c>
      <c r="D50" s="41">
        <v>1</v>
      </c>
      <c r="E50" s="40"/>
      <c r="F50" s="42"/>
    </row>
    <row r="51" spans="1:11" x14ac:dyDescent="0.2">
      <c r="A51" s="26"/>
      <c r="B51" s="29" t="s">
        <v>23</v>
      </c>
      <c r="C51" s="3">
        <v>3</v>
      </c>
      <c r="D51" s="31">
        <v>3</v>
      </c>
      <c r="E51" s="3"/>
      <c r="F51" s="23"/>
    </row>
    <row r="52" spans="1:11" x14ac:dyDescent="0.2">
      <c r="A52" s="26"/>
      <c r="B52" s="29" t="s">
        <v>24</v>
      </c>
      <c r="C52" s="3">
        <v>3</v>
      </c>
      <c r="D52" s="31"/>
      <c r="E52" s="3"/>
      <c r="F52" s="23">
        <v>3</v>
      </c>
    </row>
    <row r="53" spans="1:11" x14ac:dyDescent="0.2">
      <c r="A53" s="28">
        <v>12</v>
      </c>
      <c r="B53" s="30" t="s">
        <v>25</v>
      </c>
      <c r="C53" s="24">
        <v>7</v>
      </c>
      <c r="D53" s="32">
        <v>4</v>
      </c>
      <c r="E53" s="24">
        <v>0</v>
      </c>
      <c r="F53" s="25">
        <v>3</v>
      </c>
    </row>
    <row r="54" spans="1:11" x14ac:dyDescent="0.2">
      <c r="B54" s="7"/>
      <c r="C54" s="7"/>
      <c r="D54" s="7"/>
      <c r="E54" s="7"/>
      <c r="F54" s="66"/>
    </row>
    <row r="55" spans="1:11" x14ac:dyDescent="0.2">
      <c r="A55" s="9" t="s">
        <v>90</v>
      </c>
      <c r="B55" s="7"/>
      <c r="C55" s="7"/>
      <c r="D55" s="7"/>
      <c r="E55" s="7"/>
      <c r="F55" s="130" t="s">
        <v>88</v>
      </c>
    </row>
    <row r="56" spans="1:11" x14ac:dyDescent="0.2">
      <c r="A56" s="177" t="s">
        <v>0</v>
      </c>
      <c r="B56" s="178" t="s">
        <v>1</v>
      </c>
      <c r="C56" s="179" t="s">
        <v>32</v>
      </c>
      <c r="D56" s="180" t="s">
        <v>3</v>
      </c>
      <c r="E56" s="181" t="s">
        <v>6</v>
      </c>
      <c r="F56" s="182" t="s">
        <v>7</v>
      </c>
    </row>
    <row r="57" spans="1:11" x14ac:dyDescent="0.2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">
      <c r="A58" s="144" t="s">
        <v>28</v>
      </c>
      <c r="B58" s="131" t="s">
        <v>22</v>
      </c>
      <c r="C58" s="120">
        <v>8</v>
      </c>
      <c r="D58" s="125">
        <v>2</v>
      </c>
      <c r="E58" s="120">
        <v>1</v>
      </c>
      <c r="F58" s="121">
        <v>5</v>
      </c>
    </row>
    <row r="59" spans="1:11" x14ac:dyDescent="0.2">
      <c r="A59" s="145" t="s">
        <v>29</v>
      </c>
      <c r="B59" s="132" t="s">
        <v>23</v>
      </c>
      <c r="C59" s="133">
        <v>10</v>
      </c>
      <c r="D59" s="134">
        <v>4</v>
      </c>
      <c r="E59" s="133">
        <v>1</v>
      </c>
      <c r="F59" s="135">
        <v>5</v>
      </c>
    </row>
    <row r="60" spans="1:11" x14ac:dyDescent="0.2">
      <c r="A60" s="146" t="s">
        <v>19</v>
      </c>
      <c r="B60" s="136" t="s">
        <v>24</v>
      </c>
      <c r="C60" s="137">
        <v>26</v>
      </c>
      <c r="D60" s="138">
        <v>2</v>
      </c>
      <c r="E60" s="137">
        <v>2</v>
      </c>
      <c r="F60" s="139">
        <v>22</v>
      </c>
    </row>
    <row r="61" spans="1:11" x14ac:dyDescent="0.2">
      <c r="A61" s="147" t="s">
        <v>30</v>
      </c>
      <c r="B61" s="140" t="s">
        <v>25</v>
      </c>
      <c r="C61" s="141">
        <v>44</v>
      </c>
      <c r="D61" s="142">
        <v>8</v>
      </c>
      <c r="E61" s="141">
        <v>4</v>
      </c>
      <c r="F61" s="143">
        <v>32</v>
      </c>
    </row>
    <row r="62" spans="1:11" x14ac:dyDescent="0.2">
      <c r="A62" s="12"/>
      <c r="B62" s="7"/>
      <c r="C62" s="7"/>
      <c r="D62" s="8"/>
      <c r="E62" s="13"/>
      <c r="F62" s="7"/>
    </row>
    <row r="63" spans="1:11" x14ac:dyDescent="0.2">
      <c r="A63" s="7"/>
      <c r="B63" s="7"/>
      <c r="C63" s="7"/>
      <c r="D63" s="8"/>
      <c r="E63" s="12"/>
      <c r="F63" s="7"/>
    </row>
    <row r="64" spans="1:11" x14ac:dyDescent="0.2">
      <c r="A64" s="7"/>
      <c r="B64" s="7"/>
      <c r="C64" s="7"/>
      <c r="D64" s="8"/>
      <c r="E64" s="12"/>
      <c r="F64" s="7"/>
    </row>
    <row r="65" spans="1:15" x14ac:dyDescent="0.2">
      <c r="A65" s="14"/>
      <c r="B65" s="7"/>
      <c r="C65" s="7"/>
      <c r="D65" s="7"/>
      <c r="E65" s="7"/>
      <c r="F65" s="7"/>
    </row>
    <row r="69" spans="1:15" x14ac:dyDescent="0.2">
      <c r="F69" s="4" t="s">
        <v>31</v>
      </c>
    </row>
    <row r="70" spans="1:15" x14ac:dyDescent="0.2">
      <c r="A70" s="4" t="str">
        <f>'RE1 2024'!A68</f>
        <v>Fuente: Ministerio de Trabajo y Economía Social (MITES) - Expedientes registrados por el MITES con incidencia en la CAE</v>
      </c>
      <c r="D70" s="2"/>
      <c r="E70" s="2"/>
      <c r="G70" s="5"/>
      <c r="N70" s="2"/>
      <c r="O70" s="2"/>
    </row>
    <row r="71" spans="1:15" ht="15" x14ac:dyDescent="0.2">
      <c r="A71" s="266" t="str">
        <f>'RE1 2024'!A69</f>
        <v>https://www.euskadi.eus/web01-s2lanju/es/contenidos/informacion/estadisticastrabajo/es_esttraba/index.shtml#empleo</v>
      </c>
      <c r="D71" s="2"/>
      <c r="E71" s="2"/>
      <c r="J71" s="6"/>
      <c r="N71" s="2"/>
      <c r="O71" s="2"/>
    </row>
  </sheetData>
  <pageMargins left="1.3385826771653544" right="0.35433070866141736" top="0.98425196850393704" bottom="0.39370078740157483" header="0" footer="0"/>
  <pageSetup scale="73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64"/>
  <sheetViews>
    <sheetView showGridLines="0" showZeros="0" zoomScaleNormal="100" workbookViewId="0"/>
  </sheetViews>
  <sheetFormatPr baseColWidth="10" defaultColWidth="9.140625" defaultRowHeight="12.75" x14ac:dyDescent="0.2"/>
  <cols>
    <col min="1" max="2" width="7.42578125" customWidth="1"/>
    <col min="3" max="3" width="6.42578125" customWidth="1"/>
    <col min="4" max="4" width="5.7109375" customWidth="1"/>
    <col min="5" max="5" width="6.42578125" style="50" customWidth="1"/>
    <col min="6" max="6" width="7" customWidth="1"/>
    <col min="7" max="7" width="7.7109375" customWidth="1"/>
    <col min="8" max="8" width="6.42578125" style="50" customWidth="1"/>
    <col min="9" max="9" width="7" customWidth="1"/>
    <col min="10" max="10" width="6.28515625" customWidth="1"/>
    <col min="11" max="11" width="6.42578125" style="50" customWidth="1"/>
    <col min="12" max="12" width="6.7109375" customWidth="1"/>
    <col min="13" max="13" width="5.85546875" customWidth="1"/>
    <col min="14" max="14" width="6.5703125" style="50" customWidth="1"/>
    <col min="15" max="15" width="7.42578125" customWidth="1"/>
    <col min="16" max="16" width="9.28515625" customWidth="1"/>
    <col min="17" max="17" width="7.28515625" style="50" customWidth="1"/>
  </cols>
  <sheetData>
    <row r="2" spans="1:17" x14ac:dyDescent="0.2">
      <c r="A2" s="10" t="s">
        <v>93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88</v>
      </c>
    </row>
    <row r="3" spans="1:17" x14ac:dyDescent="0.2">
      <c r="A3" s="217" t="s">
        <v>94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">
      <c r="A4" s="161" t="s">
        <v>0</v>
      </c>
      <c r="B4" s="162" t="s">
        <v>1</v>
      </c>
      <c r="C4" s="163" t="s">
        <v>59</v>
      </c>
      <c r="D4" s="163"/>
      <c r="E4" s="164"/>
      <c r="F4" s="165" t="s">
        <v>60</v>
      </c>
      <c r="G4" s="163"/>
      <c r="H4" s="168"/>
      <c r="I4" s="167" t="s">
        <v>61</v>
      </c>
      <c r="J4" s="163"/>
      <c r="K4" s="164"/>
      <c r="L4" s="165" t="s">
        <v>62</v>
      </c>
      <c r="M4" s="163"/>
      <c r="N4" s="168"/>
      <c r="O4" s="163" t="s">
        <v>63</v>
      </c>
      <c r="P4" s="163"/>
      <c r="Q4" s="168"/>
    </row>
    <row r="5" spans="1:17" x14ac:dyDescent="0.2">
      <c r="A5" s="169" t="s">
        <v>11</v>
      </c>
      <c r="B5" s="170" t="s">
        <v>12</v>
      </c>
      <c r="C5" s="171">
        <v>2023</v>
      </c>
      <c r="D5" s="172">
        <v>2024</v>
      </c>
      <c r="E5" s="173" t="s">
        <v>58</v>
      </c>
      <c r="F5" s="174">
        <v>2023</v>
      </c>
      <c r="G5" s="172">
        <v>2024</v>
      </c>
      <c r="H5" s="176" t="s">
        <v>58</v>
      </c>
      <c r="I5" s="171">
        <v>2023</v>
      </c>
      <c r="J5" s="172">
        <v>2024</v>
      </c>
      <c r="K5" s="173" t="s">
        <v>58</v>
      </c>
      <c r="L5" s="174">
        <v>2023</v>
      </c>
      <c r="M5" s="172">
        <v>2024</v>
      </c>
      <c r="N5" s="176" t="s">
        <v>58</v>
      </c>
      <c r="O5" s="171">
        <v>2023</v>
      </c>
      <c r="P5" s="172">
        <v>2024</v>
      </c>
      <c r="Q5" s="176" t="s">
        <v>58</v>
      </c>
    </row>
    <row r="6" spans="1:17" x14ac:dyDescent="0.2">
      <c r="A6" s="27"/>
      <c r="B6" s="57" t="s">
        <v>22</v>
      </c>
      <c r="C6" s="3">
        <v>0</v>
      </c>
      <c r="D6" s="3">
        <v>0</v>
      </c>
      <c r="E6" s="46" t="s">
        <v>84</v>
      </c>
      <c r="F6" s="31">
        <v>0</v>
      </c>
      <c r="G6" s="3">
        <v>0</v>
      </c>
      <c r="H6" s="59" t="s">
        <v>84</v>
      </c>
      <c r="I6" s="3">
        <v>0</v>
      </c>
      <c r="J6" s="3">
        <v>0</v>
      </c>
      <c r="K6" s="46" t="s">
        <v>84</v>
      </c>
      <c r="L6" s="31">
        <v>0</v>
      </c>
      <c r="M6" s="3">
        <v>0</v>
      </c>
      <c r="N6" s="53" t="s">
        <v>84</v>
      </c>
      <c r="O6" s="3">
        <v>0</v>
      </c>
      <c r="P6" s="3">
        <v>0</v>
      </c>
      <c r="Q6" s="53" t="s">
        <v>84</v>
      </c>
    </row>
    <row r="7" spans="1:17" x14ac:dyDescent="0.2">
      <c r="A7" s="56"/>
      <c r="B7" s="57" t="s">
        <v>23</v>
      </c>
      <c r="C7" s="3">
        <v>0</v>
      </c>
      <c r="D7" s="3">
        <v>0</v>
      </c>
      <c r="E7" s="46" t="s">
        <v>84</v>
      </c>
      <c r="F7" s="31">
        <v>0</v>
      </c>
      <c r="G7" s="3">
        <v>0</v>
      </c>
      <c r="H7" s="59" t="s">
        <v>84</v>
      </c>
      <c r="I7" s="3">
        <v>0</v>
      </c>
      <c r="J7" s="3">
        <v>0</v>
      </c>
      <c r="K7" s="46" t="s">
        <v>84</v>
      </c>
      <c r="L7" s="31">
        <v>0</v>
      </c>
      <c r="M7" s="3">
        <v>0</v>
      </c>
      <c r="N7" s="53" t="s">
        <v>84</v>
      </c>
      <c r="O7" s="3">
        <v>0</v>
      </c>
      <c r="P7" s="3">
        <v>0</v>
      </c>
      <c r="Q7" s="53" t="s">
        <v>84</v>
      </c>
    </row>
    <row r="8" spans="1:17" x14ac:dyDescent="0.2">
      <c r="A8" s="56"/>
      <c r="B8" s="57" t="s">
        <v>24</v>
      </c>
      <c r="C8" s="3">
        <v>1</v>
      </c>
      <c r="D8" s="3">
        <v>2</v>
      </c>
      <c r="E8" s="46">
        <v>100</v>
      </c>
      <c r="F8" s="31">
        <v>0</v>
      </c>
      <c r="G8" s="3">
        <v>14</v>
      </c>
      <c r="H8" s="59" t="s">
        <v>84</v>
      </c>
      <c r="I8" s="3">
        <v>0</v>
      </c>
      <c r="J8" s="3">
        <v>10</v>
      </c>
      <c r="K8" s="46" t="s">
        <v>84</v>
      </c>
      <c r="L8" s="31">
        <v>24</v>
      </c>
      <c r="M8" s="3">
        <v>0</v>
      </c>
      <c r="N8" s="53">
        <v>-100</v>
      </c>
      <c r="O8" s="3">
        <v>24</v>
      </c>
      <c r="P8" s="3">
        <v>24</v>
      </c>
      <c r="Q8" s="53">
        <v>0</v>
      </c>
    </row>
    <row r="9" spans="1:17" x14ac:dyDescent="0.2">
      <c r="A9" s="33">
        <v>1</v>
      </c>
      <c r="B9" s="61" t="s">
        <v>25</v>
      </c>
      <c r="C9" s="35">
        <v>1</v>
      </c>
      <c r="D9" s="35">
        <v>2</v>
      </c>
      <c r="E9" s="46">
        <v>100</v>
      </c>
      <c r="F9" s="36">
        <v>0</v>
      </c>
      <c r="G9" s="35">
        <v>14</v>
      </c>
      <c r="H9" s="59" t="s">
        <v>84</v>
      </c>
      <c r="I9" s="35">
        <v>0</v>
      </c>
      <c r="J9" s="35">
        <v>10</v>
      </c>
      <c r="K9" s="46" t="s">
        <v>84</v>
      </c>
      <c r="L9" s="36">
        <v>24</v>
      </c>
      <c r="M9" s="35">
        <v>0</v>
      </c>
      <c r="N9" s="53">
        <v>-100</v>
      </c>
      <c r="O9" s="35">
        <v>24</v>
      </c>
      <c r="P9" s="35">
        <v>24</v>
      </c>
      <c r="Q9" s="53">
        <v>0</v>
      </c>
    </row>
    <row r="10" spans="1:17" x14ac:dyDescent="0.2">
      <c r="A10" s="38"/>
      <c r="B10" s="62" t="s">
        <v>22</v>
      </c>
      <c r="C10" s="40">
        <v>2</v>
      </c>
      <c r="D10" s="40">
        <v>0</v>
      </c>
      <c r="E10" s="63">
        <v>-100</v>
      </c>
      <c r="F10" s="41">
        <v>0</v>
      </c>
      <c r="G10" s="40">
        <v>0</v>
      </c>
      <c r="H10" s="64" t="s">
        <v>84</v>
      </c>
      <c r="I10" s="40">
        <v>3</v>
      </c>
      <c r="J10" s="40">
        <v>0</v>
      </c>
      <c r="K10" s="63">
        <v>-100</v>
      </c>
      <c r="L10" s="41">
        <v>28</v>
      </c>
      <c r="M10" s="40">
        <v>0</v>
      </c>
      <c r="N10" s="65">
        <v>-100</v>
      </c>
      <c r="O10" s="40">
        <v>31</v>
      </c>
      <c r="P10" s="40">
        <v>0</v>
      </c>
      <c r="Q10" s="65">
        <v>-100</v>
      </c>
    </row>
    <row r="11" spans="1:17" x14ac:dyDescent="0.2">
      <c r="A11" s="56"/>
      <c r="B11" s="57" t="s">
        <v>23</v>
      </c>
      <c r="C11" s="3">
        <v>0</v>
      </c>
      <c r="D11" s="3">
        <v>0</v>
      </c>
      <c r="E11" s="46" t="s">
        <v>84</v>
      </c>
      <c r="F11" s="31">
        <v>0</v>
      </c>
      <c r="G11" s="3">
        <v>0</v>
      </c>
      <c r="H11" s="59" t="s">
        <v>84</v>
      </c>
      <c r="I11" s="3">
        <v>0</v>
      </c>
      <c r="J11" s="3">
        <v>0</v>
      </c>
      <c r="K11" s="46" t="s">
        <v>84</v>
      </c>
      <c r="L11" s="31">
        <v>0</v>
      </c>
      <c r="M11" s="3">
        <v>0</v>
      </c>
      <c r="N11" s="53" t="s">
        <v>84</v>
      </c>
      <c r="O11" s="3">
        <v>0</v>
      </c>
      <c r="P11" s="3">
        <v>0</v>
      </c>
      <c r="Q11" s="53" t="s">
        <v>84</v>
      </c>
    </row>
    <row r="12" spans="1:17" x14ac:dyDescent="0.2">
      <c r="A12" s="56"/>
      <c r="B12" s="57" t="s">
        <v>24</v>
      </c>
      <c r="C12" s="3">
        <v>2</v>
      </c>
      <c r="D12" s="3">
        <v>1</v>
      </c>
      <c r="E12" s="46">
        <v>-50</v>
      </c>
      <c r="F12" s="31">
        <v>0</v>
      </c>
      <c r="G12" s="3">
        <v>0</v>
      </c>
      <c r="H12" s="59" t="s">
        <v>84</v>
      </c>
      <c r="I12" s="3">
        <v>0</v>
      </c>
      <c r="J12" s="3">
        <v>0</v>
      </c>
      <c r="K12" s="46" t="s">
        <v>84</v>
      </c>
      <c r="L12" s="31">
        <v>82</v>
      </c>
      <c r="M12" s="3">
        <v>14</v>
      </c>
      <c r="N12" s="53">
        <v>-82.926829268292678</v>
      </c>
      <c r="O12" s="3">
        <v>82</v>
      </c>
      <c r="P12" s="3">
        <v>14</v>
      </c>
      <c r="Q12" s="53">
        <v>-82.926829268292678</v>
      </c>
    </row>
    <row r="13" spans="1:17" x14ac:dyDescent="0.2">
      <c r="A13" s="28">
        <v>2</v>
      </c>
      <c r="B13" s="58" t="s">
        <v>25</v>
      </c>
      <c r="C13" s="24">
        <v>4</v>
      </c>
      <c r="D13" s="24">
        <v>1</v>
      </c>
      <c r="E13" s="54">
        <v>-75</v>
      </c>
      <c r="F13" s="32">
        <v>0</v>
      </c>
      <c r="G13" s="24">
        <v>0</v>
      </c>
      <c r="H13" s="60" t="s">
        <v>84</v>
      </c>
      <c r="I13" s="24">
        <v>3</v>
      </c>
      <c r="J13" s="24">
        <v>0</v>
      </c>
      <c r="K13" s="54">
        <v>-100</v>
      </c>
      <c r="L13" s="32">
        <v>110</v>
      </c>
      <c r="M13" s="24">
        <v>14</v>
      </c>
      <c r="N13" s="55">
        <v>-87.27272727272728</v>
      </c>
      <c r="O13" s="24">
        <v>113</v>
      </c>
      <c r="P13" s="24">
        <v>14</v>
      </c>
      <c r="Q13" s="55">
        <v>-87.610619469026545</v>
      </c>
    </row>
    <row r="14" spans="1:17" x14ac:dyDescent="0.2">
      <c r="A14" s="27"/>
      <c r="B14" s="57" t="s">
        <v>22</v>
      </c>
      <c r="C14" s="3">
        <v>2</v>
      </c>
      <c r="D14" s="3">
        <v>0</v>
      </c>
      <c r="E14" s="46">
        <v>-100</v>
      </c>
      <c r="F14" s="31">
        <v>0</v>
      </c>
      <c r="G14" s="3">
        <v>0</v>
      </c>
      <c r="H14" s="59" t="s">
        <v>84</v>
      </c>
      <c r="I14" s="3">
        <v>0</v>
      </c>
      <c r="J14" s="3">
        <v>0</v>
      </c>
      <c r="K14" s="46" t="s">
        <v>84</v>
      </c>
      <c r="L14" s="31">
        <v>13</v>
      </c>
      <c r="M14" s="3">
        <v>0</v>
      </c>
      <c r="N14" s="53">
        <v>-100</v>
      </c>
      <c r="O14" s="3">
        <v>13</v>
      </c>
      <c r="P14" s="3">
        <v>0</v>
      </c>
      <c r="Q14" s="53">
        <v>-100</v>
      </c>
    </row>
    <row r="15" spans="1:17" x14ac:dyDescent="0.2">
      <c r="A15" s="56"/>
      <c r="B15" s="57" t="s">
        <v>23</v>
      </c>
      <c r="C15" s="3">
        <v>1</v>
      </c>
      <c r="D15" s="3">
        <v>0</v>
      </c>
      <c r="E15" s="46">
        <v>-100</v>
      </c>
      <c r="F15" s="31">
        <v>0</v>
      </c>
      <c r="G15" s="3">
        <v>0</v>
      </c>
      <c r="H15" s="59" t="s">
        <v>84</v>
      </c>
      <c r="I15" s="3">
        <v>0</v>
      </c>
      <c r="J15" s="3">
        <v>0</v>
      </c>
      <c r="K15" s="46" t="s">
        <v>84</v>
      </c>
      <c r="L15" s="31">
        <v>8</v>
      </c>
      <c r="M15" s="3">
        <v>0</v>
      </c>
      <c r="N15" s="53">
        <v>-100</v>
      </c>
      <c r="O15" s="3">
        <v>8</v>
      </c>
      <c r="P15" s="3">
        <v>0</v>
      </c>
      <c r="Q15" s="53">
        <v>-100</v>
      </c>
    </row>
    <row r="16" spans="1:17" x14ac:dyDescent="0.2">
      <c r="A16" s="56"/>
      <c r="B16" s="57" t="s">
        <v>24</v>
      </c>
      <c r="C16" s="3">
        <v>3</v>
      </c>
      <c r="D16" s="3">
        <v>2</v>
      </c>
      <c r="E16" s="46">
        <v>-33.333333333333336</v>
      </c>
      <c r="F16" s="31">
        <v>0</v>
      </c>
      <c r="G16" s="3">
        <v>0</v>
      </c>
      <c r="H16" s="59" t="s">
        <v>84</v>
      </c>
      <c r="I16" s="3">
        <v>0</v>
      </c>
      <c r="J16" s="3">
        <v>0</v>
      </c>
      <c r="K16" s="46" t="s">
        <v>84</v>
      </c>
      <c r="L16" s="31">
        <v>14</v>
      </c>
      <c r="M16" s="3">
        <v>17</v>
      </c>
      <c r="N16" s="53">
        <v>21.42857142857142</v>
      </c>
      <c r="O16" s="3">
        <v>14</v>
      </c>
      <c r="P16" s="3">
        <v>17</v>
      </c>
      <c r="Q16" s="53">
        <v>21.42857142857142</v>
      </c>
    </row>
    <row r="17" spans="1:17" x14ac:dyDescent="0.2">
      <c r="A17" s="33">
        <v>3</v>
      </c>
      <c r="B17" s="61" t="s">
        <v>25</v>
      </c>
      <c r="C17" s="35">
        <v>6</v>
      </c>
      <c r="D17" s="35">
        <v>2</v>
      </c>
      <c r="E17" s="46">
        <v>-66.666666666666671</v>
      </c>
      <c r="F17" s="36">
        <v>0</v>
      </c>
      <c r="G17" s="35">
        <v>0</v>
      </c>
      <c r="H17" s="59" t="s">
        <v>84</v>
      </c>
      <c r="I17" s="35">
        <v>0</v>
      </c>
      <c r="J17" s="35">
        <v>0</v>
      </c>
      <c r="K17" s="46" t="s">
        <v>84</v>
      </c>
      <c r="L17" s="36">
        <v>35</v>
      </c>
      <c r="M17" s="35">
        <v>17</v>
      </c>
      <c r="N17" s="53">
        <v>-51.428571428571423</v>
      </c>
      <c r="O17" s="35">
        <v>35</v>
      </c>
      <c r="P17" s="35">
        <v>17</v>
      </c>
      <c r="Q17" s="53">
        <v>-51.428571428571423</v>
      </c>
    </row>
    <row r="18" spans="1:17" x14ac:dyDescent="0.2">
      <c r="A18" s="38"/>
      <c r="B18" s="62" t="s">
        <v>22</v>
      </c>
      <c r="C18" s="40">
        <v>0</v>
      </c>
      <c r="D18" s="40">
        <v>1</v>
      </c>
      <c r="E18" s="63" t="s">
        <v>84</v>
      </c>
      <c r="F18" s="41">
        <v>0</v>
      </c>
      <c r="G18" s="40">
        <v>0</v>
      </c>
      <c r="H18" s="64" t="s">
        <v>84</v>
      </c>
      <c r="I18" s="40">
        <v>0</v>
      </c>
      <c r="J18" s="40">
        <v>5</v>
      </c>
      <c r="K18" s="63" t="s">
        <v>84</v>
      </c>
      <c r="L18" s="41">
        <v>0</v>
      </c>
      <c r="M18" s="40">
        <v>0</v>
      </c>
      <c r="N18" s="65" t="s">
        <v>84</v>
      </c>
      <c r="O18" s="40">
        <v>0</v>
      </c>
      <c r="P18" s="40">
        <v>5</v>
      </c>
      <c r="Q18" s="65" t="s">
        <v>84</v>
      </c>
    </row>
    <row r="19" spans="1:17" x14ac:dyDescent="0.2">
      <c r="A19" s="56"/>
      <c r="B19" s="57" t="s">
        <v>23</v>
      </c>
      <c r="C19" s="3">
        <v>1</v>
      </c>
      <c r="D19" s="3">
        <v>2</v>
      </c>
      <c r="E19" s="46">
        <v>100</v>
      </c>
      <c r="F19" s="31">
        <v>0</v>
      </c>
      <c r="G19" s="3">
        <v>285</v>
      </c>
      <c r="H19" s="59" t="s">
        <v>84</v>
      </c>
      <c r="I19" s="3">
        <v>0</v>
      </c>
      <c r="J19" s="3">
        <v>2</v>
      </c>
      <c r="K19" s="46" t="s">
        <v>84</v>
      </c>
      <c r="L19" s="31">
        <v>2</v>
      </c>
      <c r="M19" s="3">
        <v>0</v>
      </c>
      <c r="N19" s="53">
        <v>-100</v>
      </c>
      <c r="O19" s="3">
        <v>2</v>
      </c>
      <c r="P19" s="3">
        <v>287</v>
      </c>
      <c r="Q19" s="53">
        <v>14250</v>
      </c>
    </row>
    <row r="20" spans="1:17" x14ac:dyDescent="0.2">
      <c r="A20" s="56"/>
      <c r="B20" s="57" t="s">
        <v>24</v>
      </c>
      <c r="C20" s="3">
        <v>3</v>
      </c>
      <c r="D20" s="3">
        <v>5</v>
      </c>
      <c r="E20" s="46">
        <v>66.666666666666671</v>
      </c>
      <c r="F20" s="31">
        <v>342</v>
      </c>
      <c r="G20" s="3">
        <v>0</v>
      </c>
      <c r="H20" s="59">
        <v>-100</v>
      </c>
      <c r="I20" s="3">
        <v>0</v>
      </c>
      <c r="J20" s="3">
        <v>8</v>
      </c>
      <c r="K20" s="46" t="s">
        <v>84</v>
      </c>
      <c r="L20" s="31">
        <v>106</v>
      </c>
      <c r="M20" s="3">
        <v>70</v>
      </c>
      <c r="N20" s="53">
        <v>-33.962264150943398</v>
      </c>
      <c r="O20" s="3">
        <v>448</v>
      </c>
      <c r="P20" s="3">
        <v>78</v>
      </c>
      <c r="Q20" s="53">
        <v>-82.589285714285722</v>
      </c>
    </row>
    <row r="21" spans="1:17" x14ac:dyDescent="0.2">
      <c r="A21" s="28">
        <v>4</v>
      </c>
      <c r="B21" s="58" t="s">
        <v>25</v>
      </c>
      <c r="C21" s="24">
        <v>4</v>
      </c>
      <c r="D21" s="24">
        <v>8</v>
      </c>
      <c r="E21" s="54">
        <v>100</v>
      </c>
      <c r="F21" s="32">
        <v>342</v>
      </c>
      <c r="G21" s="24">
        <v>285</v>
      </c>
      <c r="H21" s="60">
        <v>-16.666666666666664</v>
      </c>
      <c r="I21" s="24">
        <v>0</v>
      </c>
      <c r="J21" s="24">
        <v>15</v>
      </c>
      <c r="K21" s="54" t="s">
        <v>84</v>
      </c>
      <c r="L21" s="32">
        <v>108</v>
      </c>
      <c r="M21" s="24">
        <v>70</v>
      </c>
      <c r="N21" s="55">
        <v>-35.185185185185183</v>
      </c>
      <c r="O21" s="24">
        <v>450</v>
      </c>
      <c r="P21" s="24">
        <v>370</v>
      </c>
      <c r="Q21" s="55">
        <v>-17.777777777777782</v>
      </c>
    </row>
    <row r="22" spans="1:17" x14ac:dyDescent="0.2">
      <c r="A22" s="27"/>
      <c r="B22" s="57" t="s">
        <v>22</v>
      </c>
      <c r="C22" s="3">
        <v>2</v>
      </c>
      <c r="D22" s="3">
        <v>2</v>
      </c>
      <c r="E22" s="46">
        <v>0</v>
      </c>
      <c r="F22" s="31">
        <v>0</v>
      </c>
      <c r="G22" s="3">
        <v>0</v>
      </c>
      <c r="H22" s="59" t="s">
        <v>84</v>
      </c>
      <c r="I22" s="3">
        <v>5</v>
      </c>
      <c r="J22" s="3">
        <v>0</v>
      </c>
      <c r="K22" s="46">
        <v>-100</v>
      </c>
      <c r="L22" s="31">
        <v>3</v>
      </c>
      <c r="M22" s="3">
        <v>10</v>
      </c>
      <c r="N22" s="53">
        <v>233.33333333333334</v>
      </c>
      <c r="O22" s="3">
        <v>8</v>
      </c>
      <c r="P22" s="3">
        <v>10</v>
      </c>
      <c r="Q22" s="53">
        <v>25</v>
      </c>
    </row>
    <row r="23" spans="1:17" x14ac:dyDescent="0.2">
      <c r="A23" s="56"/>
      <c r="B23" s="57" t="s">
        <v>23</v>
      </c>
      <c r="C23" s="3">
        <v>1</v>
      </c>
      <c r="D23" s="3">
        <v>2</v>
      </c>
      <c r="E23" s="46">
        <v>100</v>
      </c>
      <c r="F23" s="31">
        <v>0</v>
      </c>
      <c r="G23" s="3">
        <v>0</v>
      </c>
      <c r="H23" s="59" t="s">
        <v>84</v>
      </c>
      <c r="I23" s="3">
        <v>5</v>
      </c>
      <c r="J23" s="3">
        <v>0</v>
      </c>
      <c r="K23" s="46">
        <v>-100</v>
      </c>
      <c r="L23" s="31">
        <v>0</v>
      </c>
      <c r="M23" s="3">
        <v>9</v>
      </c>
      <c r="N23" s="53" t="s">
        <v>84</v>
      </c>
      <c r="O23" s="3">
        <v>5</v>
      </c>
      <c r="P23" s="3">
        <v>9</v>
      </c>
      <c r="Q23" s="53">
        <v>80</v>
      </c>
    </row>
    <row r="24" spans="1:17" x14ac:dyDescent="0.2">
      <c r="A24" s="56"/>
      <c r="B24" s="57" t="s">
        <v>24</v>
      </c>
      <c r="C24" s="3">
        <v>2</v>
      </c>
      <c r="D24" s="3">
        <v>2</v>
      </c>
      <c r="E24" s="46">
        <v>0</v>
      </c>
      <c r="F24" s="31">
        <v>0</v>
      </c>
      <c r="G24" s="3">
        <v>0</v>
      </c>
      <c r="H24" s="59" t="s">
        <v>84</v>
      </c>
      <c r="I24" s="3">
        <v>5</v>
      </c>
      <c r="J24" s="3">
        <v>0</v>
      </c>
      <c r="K24" s="46">
        <v>-100</v>
      </c>
      <c r="L24" s="31">
        <v>12</v>
      </c>
      <c r="M24" s="3">
        <v>6</v>
      </c>
      <c r="N24" s="53">
        <v>-50</v>
      </c>
      <c r="O24" s="3">
        <v>17</v>
      </c>
      <c r="P24" s="3">
        <v>6</v>
      </c>
      <c r="Q24" s="53">
        <v>-64.705882352941174</v>
      </c>
    </row>
    <row r="25" spans="1:17" x14ac:dyDescent="0.2">
      <c r="A25" s="33">
        <v>5</v>
      </c>
      <c r="B25" s="61" t="s">
        <v>25</v>
      </c>
      <c r="C25" s="35">
        <v>5</v>
      </c>
      <c r="D25" s="35">
        <v>6</v>
      </c>
      <c r="E25" s="46">
        <v>19.999999999999996</v>
      </c>
      <c r="F25" s="36">
        <v>0</v>
      </c>
      <c r="G25" s="35">
        <v>0</v>
      </c>
      <c r="H25" s="59" t="s">
        <v>84</v>
      </c>
      <c r="I25" s="35">
        <v>15</v>
      </c>
      <c r="J25" s="35">
        <v>0</v>
      </c>
      <c r="K25" s="46">
        <v>-100</v>
      </c>
      <c r="L25" s="36">
        <v>15</v>
      </c>
      <c r="M25" s="35">
        <v>25</v>
      </c>
      <c r="N25" s="53">
        <v>66.666666666666671</v>
      </c>
      <c r="O25" s="35">
        <v>30</v>
      </c>
      <c r="P25" s="35">
        <v>25</v>
      </c>
      <c r="Q25" s="53">
        <v>-16.666666666666664</v>
      </c>
    </row>
    <row r="26" spans="1:17" x14ac:dyDescent="0.2">
      <c r="A26" s="38"/>
      <c r="B26" s="62" t="s">
        <v>22</v>
      </c>
      <c r="C26" s="40">
        <v>1</v>
      </c>
      <c r="D26" s="40">
        <v>0</v>
      </c>
      <c r="E26" s="63">
        <v>-100</v>
      </c>
      <c r="F26" s="41">
        <v>0</v>
      </c>
      <c r="G26" s="40">
        <v>0</v>
      </c>
      <c r="H26" s="64" t="s">
        <v>84</v>
      </c>
      <c r="I26" s="40">
        <v>0</v>
      </c>
      <c r="J26" s="40">
        <v>0</v>
      </c>
      <c r="K26" s="63" t="s">
        <v>84</v>
      </c>
      <c r="L26" s="41">
        <v>2</v>
      </c>
      <c r="M26" s="40">
        <v>0</v>
      </c>
      <c r="N26" s="65">
        <v>-100</v>
      </c>
      <c r="O26" s="40">
        <v>2</v>
      </c>
      <c r="P26" s="40">
        <v>0</v>
      </c>
      <c r="Q26" s="65">
        <v>-100</v>
      </c>
    </row>
    <row r="27" spans="1:17" x14ac:dyDescent="0.2">
      <c r="A27" s="56"/>
      <c r="B27" s="57" t="s">
        <v>23</v>
      </c>
      <c r="C27" s="3">
        <v>0</v>
      </c>
      <c r="D27" s="3">
        <v>0</v>
      </c>
      <c r="E27" s="46" t="s">
        <v>84</v>
      </c>
      <c r="F27" s="31">
        <v>0</v>
      </c>
      <c r="G27" s="3">
        <v>0</v>
      </c>
      <c r="H27" s="59" t="s">
        <v>84</v>
      </c>
      <c r="I27" s="3">
        <v>0</v>
      </c>
      <c r="J27" s="3">
        <v>0</v>
      </c>
      <c r="K27" s="46" t="s">
        <v>84</v>
      </c>
      <c r="L27" s="31">
        <v>0</v>
      </c>
      <c r="M27" s="3">
        <v>0</v>
      </c>
      <c r="N27" s="53" t="s">
        <v>84</v>
      </c>
      <c r="O27" s="3">
        <v>0</v>
      </c>
      <c r="P27" s="3">
        <v>0</v>
      </c>
      <c r="Q27" s="53" t="s">
        <v>84</v>
      </c>
    </row>
    <row r="28" spans="1:17" x14ac:dyDescent="0.2">
      <c r="A28" s="56"/>
      <c r="B28" s="57" t="s">
        <v>24</v>
      </c>
      <c r="C28" s="3">
        <v>3</v>
      </c>
      <c r="D28" s="3">
        <v>3</v>
      </c>
      <c r="E28" s="46">
        <v>0</v>
      </c>
      <c r="F28" s="31">
        <v>3</v>
      </c>
      <c r="G28" s="3">
        <v>5</v>
      </c>
      <c r="H28" s="59">
        <v>66.666666666666671</v>
      </c>
      <c r="I28" s="3">
        <v>0</v>
      </c>
      <c r="J28" s="3">
        <v>0</v>
      </c>
      <c r="K28" s="46" t="s">
        <v>84</v>
      </c>
      <c r="L28" s="31">
        <v>14</v>
      </c>
      <c r="M28" s="3">
        <v>6</v>
      </c>
      <c r="N28" s="53">
        <v>-57.142857142857139</v>
      </c>
      <c r="O28" s="3">
        <v>17</v>
      </c>
      <c r="P28" s="3">
        <v>11</v>
      </c>
      <c r="Q28" s="53">
        <v>-35.294117647058819</v>
      </c>
    </row>
    <row r="29" spans="1:17" x14ac:dyDescent="0.2">
      <c r="A29" s="28">
        <v>6</v>
      </c>
      <c r="B29" s="58" t="s">
        <v>25</v>
      </c>
      <c r="C29" s="24">
        <v>4</v>
      </c>
      <c r="D29" s="24">
        <v>3</v>
      </c>
      <c r="E29" s="54">
        <v>-25</v>
      </c>
      <c r="F29" s="32">
        <v>3</v>
      </c>
      <c r="G29" s="24">
        <v>5</v>
      </c>
      <c r="H29" s="60">
        <v>66.666666666666671</v>
      </c>
      <c r="I29" s="24">
        <v>0</v>
      </c>
      <c r="J29" s="24">
        <v>0</v>
      </c>
      <c r="K29" s="54" t="s">
        <v>84</v>
      </c>
      <c r="L29" s="32">
        <v>16</v>
      </c>
      <c r="M29" s="24">
        <v>6</v>
      </c>
      <c r="N29" s="55">
        <v>-62.5</v>
      </c>
      <c r="O29" s="24">
        <v>19</v>
      </c>
      <c r="P29" s="24">
        <v>11</v>
      </c>
      <c r="Q29" s="55">
        <v>-42.105263157894733</v>
      </c>
    </row>
    <row r="30" spans="1:17" x14ac:dyDescent="0.2">
      <c r="A30" s="27"/>
      <c r="B30" s="57" t="s">
        <v>22</v>
      </c>
      <c r="C30" s="3">
        <v>2</v>
      </c>
      <c r="D30" s="3">
        <v>0</v>
      </c>
      <c r="E30" s="46">
        <v>-100</v>
      </c>
      <c r="F30" s="31">
        <v>0</v>
      </c>
      <c r="G30" s="3">
        <v>0</v>
      </c>
      <c r="H30" s="59" t="s">
        <v>84</v>
      </c>
      <c r="I30" s="3">
        <v>0</v>
      </c>
      <c r="J30" s="3">
        <v>0</v>
      </c>
      <c r="K30" s="46" t="s">
        <v>84</v>
      </c>
      <c r="L30" s="31">
        <v>7</v>
      </c>
      <c r="M30" s="3">
        <v>0</v>
      </c>
      <c r="N30" s="53">
        <v>-100</v>
      </c>
      <c r="O30" s="3">
        <v>7</v>
      </c>
      <c r="P30" s="3">
        <v>0</v>
      </c>
      <c r="Q30" s="53">
        <v>-100</v>
      </c>
    </row>
    <row r="31" spans="1:17" x14ac:dyDescent="0.2">
      <c r="A31" s="56"/>
      <c r="B31" s="57" t="s">
        <v>23</v>
      </c>
      <c r="C31" s="3">
        <v>2</v>
      </c>
      <c r="D31" s="3">
        <v>0</v>
      </c>
      <c r="E31" s="46">
        <v>-100</v>
      </c>
      <c r="F31" s="31">
        <v>0</v>
      </c>
      <c r="G31" s="3">
        <v>0</v>
      </c>
      <c r="H31" s="59" t="s">
        <v>84</v>
      </c>
      <c r="I31" s="3">
        <v>0</v>
      </c>
      <c r="J31" s="3">
        <v>0</v>
      </c>
      <c r="K31" s="46" t="s">
        <v>84</v>
      </c>
      <c r="L31" s="31">
        <v>9</v>
      </c>
      <c r="M31" s="3">
        <v>0</v>
      </c>
      <c r="N31" s="53">
        <v>-100</v>
      </c>
      <c r="O31" s="3">
        <v>9</v>
      </c>
      <c r="P31" s="3">
        <v>0</v>
      </c>
      <c r="Q31" s="53">
        <v>-100</v>
      </c>
    </row>
    <row r="32" spans="1:17" x14ac:dyDescent="0.2">
      <c r="A32" s="56"/>
      <c r="B32" s="57" t="s">
        <v>24</v>
      </c>
      <c r="C32" s="3">
        <v>5</v>
      </c>
      <c r="D32" s="3">
        <v>3</v>
      </c>
      <c r="E32" s="46">
        <v>-40</v>
      </c>
      <c r="F32" s="31">
        <v>3</v>
      </c>
      <c r="G32" s="3">
        <v>0</v>
      </c>
      <c r="H32" s="59">
        <v>-100</v>
      </c>
      <c r="I32" s="3">
        <v>0</v>
      </c>
      <c r="J32" s="3">
        <v>0</v>
      </c>
      <c r="K32" s="46" t="s">
        <v>84</v>
      </c>
      <c r="L32" s="31">
        <v>20</v>
      </c>
      <c r="M32" s="3">
        <v>24</v>
      </c>
      <c r="N32" s="53">
        <v>19.999999999999996</v>
      </c>
      <c r="O32" s="3">
        <v>23</v>
      </c>
      <c r="P32" s="3">
        <v>24</v>
      </c>
      <c r="Q32" s="53">
        <v>4.3478260869565188</v>
      </c>
    </row>
    <row r="33" spans="1:17" x14ac:dyDescent="0.2">
      <c r="A33" s="33">
        <v>7</v>
      </c>
      <c r="B33" s="61" t="s">
        <v>25</v>
      </c>
      <c r="C33" s="35">
        <v>9</v>
      </c>
      <c r="D33" s="35">
        <v>3</v>
      </c>
      <c r="E33" s="46">
        <v>-66.666666666666671</v>
      </c>
      <c r="F33" s="36">
        <v>3</v>
      </c>
      <c r="G33" s="35">
        <v>0</v>
      </c>
      <c r="H33" s="59">
        <v>-100</v>
      </c>
      <c r="I33" s="35">
        <v>0</v>
      </c>
      <c r="J33" s="35">
        <v>0</v>
      </c>
      <c r="K33" s="46" t="s">
        <v>84</v>
      </c>
      <c r="L33" s="36">
        <v>36</v>
      </c>
      <c r="M33" s="35">
        <v>24</v>
      </c>
      <c r="N33" s="53">
        <v>-33.333333333333336</v>
      </c>
      <c r="O33" s="35">
        <v>39</v>
      </c>
      <c r="P33" s="35">
        <v>24</v>
      </c>
      <c r="Q33" s="53">
        <v>-38.46153846153846</v>
      </c>
    </row>
    <row r="34" spans="1:17" x14ac:dyDescent="0.2">
      <c r="A34" s="38"/>
      <c r="B34" s="62" t="s">
        <v>22</v>
      </c>
      <c r="C34" s="40">
        <v>0</v>
      </c>
      <c r="D34" s="40">
        <v>0</v>
      </c>
      <c r="E34" s="63" t="s">
        <v>84</v>
      </c>
      <c r="F34" s="41">
        <v>0</v>
      </c>
      <c r="G34" s="40">
        <v>0</v>
      </c>
      <c r="H34" s="64" t="s">
        <v>84</v>
      </c>
      <c r="I34" s="40">
        <v>0</v>
      </c>
      <c r="J34" s="40">
        <v>0</v>
      </c>
      <c r="K34" s="63" t="s">
        <v>84</v>
      </c>
      <c r="L34" s="41">
        <v>0</v>
      </c>
      <c r="M34" s="40">
        <v>0</v>
      </c>
      <c r="N34" s="65" t="s">
        <v>84</v>
      </c>
      <c r="O34" s="40">
        <v>0</v>
      </c>
      <c r="P34" s="40">
        <v>0</v>
      </c>
      <c r="Q34" s="65" t="s">
        <v>84</v>
      </c>
    </row>
    <row r="35" spans="1:17" x14ac:dyDescent="0.2">
      <c r="A35" s="56"/>
      <c r="B35" s="57" t="s">
        <v>23</v>
      </c>
      <c r="C35" s="3">
        <v>1</v>
      </c>
      <c r="D35" s="3">
        <v>0</v>
      </c>
      <c r="E35" s="46">
        <v>-100</v>
      </c>
      <c r="F35" s="31">
        <v>0</v>
      </c>
      <c r="G35" s="3">
        <v>0</v>
      </c>
      <c r="H35" s="59" t="s">
        <v>84</v>
      </c>
      <c r="I35" s="3">
        <v>0</v>
      </c>
      <c r="J35" s="3">
        <v>0</v>
      </c>
      <c r="K35" s="46" t="s">
        <v>84</v>
      </c>
      <c r="L35" s="31">
        <v>5</v>
      </c>
      <c r="M35" s="3">
        <v>0</v>
      </c>
      <c r="N35" s="53">
        <v>-100</v>
      </c>
      <c r="O35" s="3">
        <v>5</v>
      </c>
      <c r="P35" s="3">
        <v>0</v>
      </c>
      <c r="Q35" s="53">
        <v>-100</v>
      </c>
    </row>
    <row r="36" spans="1:17" x14ac:dyDescent="0.2">
      <c r="A36" s="56"/>
      <c r="B36" s="57" t="s">
        <v>24</v>
      </c>
      <c r="C36" s="3">
        <v>0</v>
      </c>
      <c r="D36" s="3">
        <v>0</v>
      </c>
      <c r="E36" s="46" t="s">
        <v>84</v>
      </c>
      <c r="F36" s="31">
        <v>0</v>
      </c>
      <c r="G36" s="3">
        <v>0</v>
      </c>
      <c r="H36" s="59" t="s">
        <v>84</v>
      </c>
      <c r="I36" s="3">
        <v>0</v>
      </c>
      <c r="J36" s="3">
        <v>0</v>
      </c>
      <c r="K36" s="46" t="s">
        <v>84</v>
      </c>
      <c r="L36" s="31">
        <v>0</v>
      </c>
      <c r="M36" s="3">
        <v>0</v>
      </c>
      <c r="N36" s="53" t="s">
        <v>84</v>
      </c>
      <c r="O36" s="3">
        <v>0</v>
      </c>
      <c r="P36" s="3">
        <v>0</v>
      </c>
      <c r="Q36" s="53" t="s">
        <v>84</v>
      </c>
    </row>
    <row r="37" spans="1:17" x14ac:dyDescent="0.2">
      <c r="A37" s="28">
        <v>8</v>
      </c>
      <c r="B37" s="58" t="s">
        <v>25</v>
      </c>
      <c r="C37" s="24">
        <v>1</v>
      </c>
      <c r="D37" s="24">
        <v>0</v>
      </c>
      <c r="E37" s="54">
        <v>-100</v>
      </c>
      <c r="F37" s="32">
        <v>0</v>
      </c>
      <c r="G37" s="24">
        <v>0</v>
      </c>
      <c r="H37" s="60" t="s">
        <v>84</v>
      </c>
      <c r="I37" s="24">
        <v>0</v>
      </c>
      <c r="J37" s="24">
        <v>0</v>
      </c>
      <c r="K37" s="54" t="s">
        <v>84</v>
      </c>
      <c r="L37" s="32">
        <v>5</v>
      </c>
      <c r="M37" s="24">
        <v>0</v>
      </c>
      <c r="N37" s="55">
        <v>-100</v>
      </c>
      <c r="O37" s="24">
        <v>5</v>
      </c>
      <c r="P37" s="24">
        <v>0</v>
      </c>
      <c r="Q37" s="55">
        <v>-100</v>
      </c>
    </row>
    <row r="38" spans="1:17" x14ac:dyDescent="0.2">
      <c r="A38" s="27"/>
      <c r="B38" s="57" t="s">
        <v>22</v>
      </c>
      <c r="C38" s="3">
        <v>0</v>
      </c>
      <c r="D38" s="3">
        <v>3</v>
      </c>
      <c r="E38" s="46" t="s">
        <v>84</v>
      </c>
      <c r="F38" s="31">
        <v>0</v>
      </c>
      <c r="G38" s="3">
        <v>0</v>
      </c>
      <c r="H38" s="59" t="s">
        <v>84</v>
      </c>
      <c r="I38" s="3">
        <v>0</v>
      </c>
      <c r="J38" s="3">
        <v>0</v>
      </c>
      <c r="K38" s="46" t="s">
        <v>84</v>
      </c>
      <c r="L38" s="31">
        <v>0</v>
      </c>
      <c r="M38" s="3">
        <v>14</v>
      </c>
      <c r="N38" s="53" t="s">
        <v>84</v>
      </c>
      <c r="O38" s="3">
        <v>0</v>
      </c>
      <c r="P38" s="3">
        <v>14</v>
      </c>
      <c r="Q38" s="53" t="s">
        <v>84</v>
      </c>
    </row>
    <row r="39" spans="1:17" x14ac:dyDescent="0.2">
      <c r="A39" s="56"/>
      <c r="B39" s="57" t="s">
        <v>23</v>
      </c>
      <c r="C39" s="3">
        <v>0</v>
      </c>
      <c r="D39" s="3">
        <v>2</v>
      </c>
      <c r="E39" s="46" t="s">
        <v>84</v>
      </c>
      <c r="F39" s="31">
        <v>0</v>
      </c>
      <c r="G39" s="3">
        <v>0</v>
      </c>
      <c r="H39" s="59" t="s">
        <v>84</v>
      </c>
      <c r="I39" s="3">
        <v>0</v>
      </c>
      <c r="J39" s="3">
        <v>0</v>
      </c>
      <c r="K39" s="46" t="s">
        <v>84</v>
      </c>
      <c r="L39" s="31">
        <v>0</v>
      </c>
      <c r="M39" s="3">
        <v>61</v>
      </c>
      <c r="N39" s="53" t="s">
        <v>84</v>
      </c>
      <c r="O39" s="3">
        <v>0</v>
      </c>
      <c r="P39" s="3">
        <v>61</v>
      </c>
      <c r="Q39" s="53" t="s">
        <v>84</v>
      </c>
    </row>
    <row r="40" spans="1:17" x14ac:dyDescent="0.2">
      <c r="A40" s="56"/>
      <c r="B40" s="57" t="s">
        <v>24</v>
      </c>
      <c r="C40" s="3">
        <v>1</v>
      </c>
      <c r="D40" s="3">
        <v>2</v>
      </c>
      <c r="E40" s="46">
        <v>100</v>
      </c>
      <c r="F40" s="31">
        <v>0</v>
      </c>
      <c r="G40" s="3">
        <v>0</v>
      </c>
      <c r="H40" s="59" t="s">
        <v>84</v>
      </c>
      <c r="I40" s="3">
        <v>0</v>
      </c>
      <c r="J40" s="3">
        <v>0</v>
      </c>
      <c r="K40" s="46" t="s">
        <v>84</v>
      </c>
      <c r="L40" s="31">
        <v>101</v>
      </c>
      <c r="M40" s="3">
        <v>102</v>
      </c>
      <c r="N40" s="53">
        <v>0.99009900990099098</v>
      </c>
      <c r="O40" s="3">
        <v>101</v>
      </c>
      <c r="P40" s="3">
        <v>102</v>
      </c>
      <c r="Q40" s="53">
        <v>0.99009900990099098</v>
      </c>
    </row>
    <row r="41" spans="1:17" x14ac:dyDescent="0.2">
      <c r="A41" s="33">
        <v>9</v>
      </c>
      <c r="B41" s="61" t="s">
        <v>25</v>
      </c>
      <c r="C41" s="35">
        <v>1</v>
      </c>
      <c r="D41" s="35">
        <v>7</v>
      </c>
      <c r="E41" s="46">
        <v>600</v>
      </c>
      <c r="F41" s="36">
        <v>0</v>
      </c>
      <c r="G41" s="35">
        <v>0</v>
      </c>
      <c r="H41" s="59" t="s">
        <v>84</v>
      </c>
      <c r="I41" s="35">
        <v>0</v>
      </c>
      <c r="J41" s="35">
        <v>0</v>
      </c>
      <c r="K41" s="46" t="s">
        <v>84</v>
      </c>
      <c r="L41" s="36">
        <v>101</v>
      </c>
      <c r="M41" s="35">
        <v>177</v>
      </c>
      <c r="N41" s="53">
        <v>75.247524752475243</v>
      </c>
      <c r="O41" s="35">
        <v>101</v>
      </c>
      <c r="P41" s="35">
        <v>177</v>
      </c>
      <c r="Q41" s="53">
        <v>75.247524752475243</v>
      </c>
    </row>
    <row r="42" spans="1:17" x14ac:dyDescent="0.2">
      <c r="A42" s="38"/>
      <c r="B42" s="62" t="s">
        <v>22</v>
      </c>
      <c r="C42" s="40">
        <v>0</v>
      </c>
      <c r="D42" s="40">
        <v>1</v>
      </c>
      <c r="E42" s="63" t="s">
        <v>84</v>
      </c>
      <c r="F42" s="41">
        <v>0</v>
      </c>
      <c r="G42" s="40">
        <v>12</v>
      </c>
      <c r="H42" s="64" t="s">
        <v>84</v>
      </c>
      <c r="I42" s="40">
        <v>0</v>
      </c>
      <c r="J42" s="40">
        <v>0</v>
      </c>
      <c r="K42" s="63" t="s">
        <v>84</v>
      </c>
      <c r="L42" s="41">
        <v>0</v>
      </c>
      <c r="M42" s="40">
        <v>0</v>
      </c>
      <c r="N42" s="65" t="s">
        <v>84</v>
      </c>
      <c r="O42" s="40">
        <v>0</v>
      </c>
      <c r="P42" s="40">
        <v>12</v>
      </c>
      <c r="Q42" s="65" t="s">
        <v>84</v>
      </c>
    </row>
    <row r="43" spans="1:17" x14ac:dyDescent="0.2">
      <c r="A43" s="56"/>
      <c r="B43" s="57" t="s">
        <v>23</v>
      </c>
      <c r="C43" s="3">
        <v>0</v>
      </c>
      <c r="D43" s="3">
        <v>1</v>
      </c>
      <c r="E43" s="46" t="s">
        <v>84</v>
      </c>
      <c r="F43" s="31">
        <v>0</v>
      </c>
      <c r="G43" s="3">
        <v>0</v>
      </c>
      <c r="H43" s="59" t="s">
        <v>84</v>
      </c>
      <c r="I43" s="3">
        <v>0</v>
      </c>
      <c r="J43" s="3">
        <v>0</v>
      </c>
      <c r="K43" s="46" t="s">
        <v>84</v>
      </c>
      <c r="L43" s="31">
        <v>0</v>
      </c>
      <c r="M43" s="3">
        <v>1</v>
      </c>
      <c r="N43" s="53" t="s">
        <v>84</v>
      </c>
      <c r="O43" s="3">
        <v>0</v>
      </c>
      <c r="P43" s="3">
        <v>1</v>
      </c>
      <c r="Q43" s="53" t="s">
        <v>84</v>
      </c>
    </row>
    <row r="44" spans="1:17" x14ac:dyDescent="0.2">
      <c r="A44" s="56"/>
      <c r="B44" s="57" t="s">
        <v>24</v>
      </c>
      <c r="C44" s="3">
        <v>4</v>
      </c>
      <c r="D44" s="3">
        <v>2</v>
      </c>
      <c r="E44" s="46">
        <v>-50</v>
      </c>
      <c r="F44" s="31">
        <v>541</v>
      </c>
      <c r="G44" s="3">
        <v>0</v>
      </c>
      <c r="H44" s="59">
        <v>-100</v>
      </c>
      <c r="I44" s="3">
        <v>0</v>
      </c>
      <c r="J44" s="3">
        <v>0</v>
      </c>
      <c r="K44" s="46" t="s">
        <v>84</v>
      </c>
      <c r="L44" s="31">
        <v>11</v>
      </c>
      <c r="M44" s="3">
        <v>28</v>
      </c>
      <c r="N44" s="53">
        <v>154.54545454545453</v>
      </c>
      <c r="O44" s="3">
        <v>552</v>
      </c>
      <c r="P44" s="3">
        <v>28</v>
      </c>
      <c r="Q44" s="53">
        <v>-94.927536231884062</v>
      </c>
    </row>
    <row r="45" spans="1:17" x14ac:dyDescent="0.2">
      <c r="A45" s="28">
        <v>10</v>
      </c>
      <c r="B45" s="58" t="s">
        <v>25</v>
      </c>
      <c r="C45" s="24">
        <v>4</v>
      </c>
      <c r="D45" s="24">
        <v>4</v>
      </c>
      <c r="E45" s="54">
        <v>0</v>
      </c>
      <c r="F45" s="32">
        <v>541</v>
      </c>
      <c r="G45" s="24">
        <v>12</v>
      </c>
      <c r="H45" s="60">
        <v>-97.781885397412211</v>
      </c>
      <c r="I45" s="24">
        <v>0</v>
      </c>
      <c r="J45" s="24">
        <v>0</v>
      </c>
      <c r="K45" s="54" t="s">
        <v>84</v>
      </c>
      <c r="L45" s="32">
        <v>11</v>
      </c>
      <c r="M45" s="24">
        <v>29</v>
      </c>
      <c r="N45" s="55">
        <v>163.63636363636363</v>
      </c>
      <c r="O45" s="24">
        <v>552</v>
      </c>
      <c r="P45" s="24">
        <v>41</v>
      </c>
      <c r="Q45" s="55">
        <v>-92.572463768115938</v>
      </c>
    </row>
    <row r="46" spans="1:17" x14ac:dyDescent="0.2">
      <c r="A46" s="27"/>
      <c r="B46" s="57" t="s">
        <v>22</v>
      </c>
      <c r="C46" s="3">
        <v>1</v>
      </c>
      <c r="D46" s="3">
        <v>0</v>
      </c>
      <c r="E46" s="46">
        <v>-100</v>
      </c>
      <c r="F46" s="31">
        <v>0</v>
      </c>
      <c r="G46" s="3">
        <v>0</v>
      </c>
      <c r="H46" s="59" t="s">
        <v>84</v>
      </c>
      <c r="I46" s="3">
        <v>0</v>
      </c>
      <c r="J46" s="3">
        <v>0</v>
      </c>
      <c r="K46" s="46" t="s">
        <v>84</v>
      </c>
      <c r="L46" s="31">
        <v>4</v>
      </c>
      <c r="M46" s="3">
        <v>0</v>
      </c>
      <c r="N46" s="53">
        <v>-100</v>
      </c>
      <c r="O46" s="3">
        <v>4</v>
      </c>
      <c r="P46" s="3">
        <v>0</v>
      </c>
      <c r="Q46" s="53">
        <v>-100</v>
      </c>
    </row>
    <row r="47" spans="1:17" x14ac:dyDescent="0.2">
      <c r="A47" s="56"/>
      <c r="B47" s="57" t="s">
        <v>23</v>
      </c>
      <c r="C47" s="3">
        <v>0</v>
      </c>
      <c r="D47" s="3">
        <v>0</v>
      </c>
      <c r="E47" s="46" t="s">
        <v>84</v>
      </c>
      <c r="F47" s="31">
        <v>0</v>
      </c>
      <c r="G47" s="3">
        <v>0</v>
      </c>
      <c r="H47" s="59" t="s">
        <v>84</v>
      </c>
      <c r="I47" s="3">
        <v>0</v>
      </c>
      <c r="J47" s="3">
        <v>0</v>
      </c>
      <c r="K47" s="46" t="s">
        <v>84</v>
      </c>
      <c r="L47" s="31">
        <v>0</v>
      </c>
      <c r="M47" s="3">
        <v>0</v>
      </c>
      <c r="N47" s="53" t="s">
        <v>84</v>
      </c>
      <c r="O47" s="3">
        <v>0</v>
      </c>
      <c r="P47" s="3">
        <v>0</v>
      </c>
      <c r="Q47" s="53" t="s">
        <v>84</v>
      </c>
    </row>
    <row r="48" spans="1:17" x14ac:dyDescent="0.2">
      <c r="A48" s="56"/>
      <c r="B48" s="57" t="s">
        <v>24</v>
      </c>
      <c r="C48" s="3">
        <v>3</v>
      </c>
      <c r="D48" s="3">
        <v>1</v>
      </c>
      <c r="E48" s="46">
        <v>-66.666666666666671</v>
      </c>
      <c r="F48" s="31">
        <v>5</v>
      </c>
      <c r="G48" s="3">
        <v>0</v>
      </c>
      <c r="H48" s="59">
        <v>-100</v>
      </c>
      <c r="I48" s="3">
        <v>0</v>
      </c>
      <c r="J48" s="3">
        <v>0</v>
      </c>
      <c r="K48" s="46" t="s">
        <v>84</v>
      </c>
      <c r="L48" s="31">
        <v>25</v>
      </c>
      <c r="M48" s="3">
        <v>1</v>
      </c>
      <c r="N48" s="53">
        <v>-96</v>
      </c>
      <c r="O48" s="3">
        <v>30</v>
      </c>
      <c r="P48" s="3">
        <v>1</v>
      </c>
      <c r="Q48" s="53">
        <v>-96.666666666666671</v>
      </c>
    </row>
    <row r="49" spans="1:17" x14ac:dyDescent="0.2">
      <c r="A49" s="33">
        <v>11</v>
      </c>
      <c r="B49" s="61" t="s">
        <v>25</v>
      </c>
      <c r="C49" s="35">
        <v>4</v>
      </c>
      <c r="D49" s="35">
        <v>1</v>
      </c>
      <c r="E49" s="46">
        <v>-75</v>
      </c>
      <c r="F49" s="36">
        <v>5</v>
      </c>
      <c r="G49" s="35">
        <v>0</v>
      </c>
      <c r="H49" s="59">
        <v>-100</v>
      </c>
      <c r="I49" s="35">
        <v>0</v>
      </c>
      <c r="J49" s="35">
        <v>0</v>
      </c>
      <c r="K49" s="46" t="s">
        <v>84</v>
      </c>
      <c r="L49" s="36">
        <v>29</v>
      </c>
      <c r="M49" s="35">
        <v>1</v>
      </c>
      <c r="N49" s="53">
        <v>-96.551724137931032</v>
      </c>
      <c r="O49" s="35">
        <v>34</v>
      </c>
      <c r="P49" s="35">
        <v>1</v>
      </c>
      <c r="Q49" s="53">
        <v>-97.058823529411768</v>
      </c>
    </row>
    <row r="50" spans="1:17" x14ac:dyDescent="0.2">
      <c r="A50" s="38"/>
      <c r="B50" s="62" t="s">
        <v>22</v>
      </c>
      <c r="C50" s="40">
        <v>0</v>
      </c>
      <c r="D50" s="40">
        <v>0</v>
      </c>
      <c r="E50" s="63" t="s">
        <v>84</v>
      </c>
      <c r="F50" s="41">
        <v>0</v>
      </c>
      <c r="G50" s="40">
        <v>0</v>
      </c>
      <c r="H50" s="64" t="s">
        <v>84</v>
      </c>
      <c r="I50" s="40">
        <v>0</v>
      </c>
      <c r="J50" s="40">
        <v>0</v>
      </c>
      <c r="K50" s="63" t="s">
        <v>84</v>
      </c>
      <c r="L50" s="41">
        <v>0</v>
      </c>
      <c r="M50" s="40">
        <v>0</v>
      </c>
      <c r="N50" s="65" t="s">
        <v>84</v>
      </c>
      <c r="O50" s="40">
        <v>0</v>
      </c>
      <c r="P50" s="40">
        <v>0</v>
      </c>
      <c r="Q50" s="65" t="s">
        <v>84</v>
      </c>
    </row>
    <row r="51" spans="1:17" x14ac:dyDescent="0.2">
      <c r="A51" s="56"/>
      <c r="B51" s="57" t="s">
        <v>23</v>
      </c>
      <c r="C51" s="3">
        <v>1</v>
      </c>
      <c r="D51" s="3">
        <v>1</v>
      </c>
      <c r="E51" s="46">
        <v>0</v>
      </c>
      <c r="F51" s="31">
        <v>79</v>
      </c>
      <c r="G51" s="3">
        <v>174</v>
      </c>
      <c r="H51" s="59">
        <v>120.25316455696205</v>
      </c>
      <c r="I51" s="3">
        <v>19</v>
      </c>
      <c r="J51" s="3">
        <v>0</v>
      </c>
      <c r="K51" s="46">
        <v>-100</v>
      </c>
      <c r="L51" s="31">
        <v>0</v>
      </c>
      <c r="M51" s="3">
        <v>0</v>
      </c>
      <c r="N51" s="53" t="s">
        <v>84</v>
      </c>
      <c r="O51" s="3">
        <v>98</v>
      </c>
      <c r="P51" s="3">
        <v>174</v>
      </c>
      <c r="Q51" s="53">
        <v>77.551020408163268</v>
      </c>
    </row>
    <row r="52" spans="1:17" x14ac:dyDescent="0.2">
      <c r="A52" s="56"/>
      <c r="B52" s="57" t="s">
        <v>24</v>
      </c>
      <c r="C52" s="3">
        <v>3</v>
      </c>
      <c r="D52" s="3">
        <v>6</v>
      </c>
      <c r="E52" s="46">
        <v>100</v>
      </c>
      <c r="F52" s="31">
        <v>1415</v>
      </c>
      <c r="G52" s="3">
        <v>1839</v>
      </c>
      <c r="H52" s="59">
        <v>29.96466431095406</v>
      </c>
      <c r="I52" s="3">
        <v>0</v>
      </c>
      <c r="J52" s="3">
        <v>0</v>
      </c>
      <c r="K52" s="46" t="s">
        <v>84</v>
      </c>
      <c r="L52" s="31">
        <v>1</v>
      </c>
      <c r="M52" s="3">
        <v>16</v>
      </c>
      <c r="N52" s="53">
        <v>1500</v>
      </c>
      <c r="O52" s="3">
        <v>1416</v>
      </c>
      <c r="P52" s="3">
        <v>1855</v>
      </c>
      <c r="Q52" s="53">
        <v>31.002824858757073</v>
      </c>
    </row>
    <row r="53" spans="1:17" x14ac:dyDescent="0.2">
      <c r="A53" s="28">
        <v>12</v>
      </c>
      <c r="B53" s="58" t="s">
        <v>25</v>
      </c>
      <c r="C53" s="24">
        <v>4</v>
      </c>
      <c r="D53" s="24">
        <v>7</v>
      </c>
      <c r="E53" s="54">
        <v>75</v>
      </c>
      <c r="F53" s="32">
        <v>1494</v>
      </c>
      <c r="G53" s="24">
        <v>2013</v>
      </c>
      <c r="H53" s="60">
        <v>34.738955823293182</v>
      </c>
      <c r="I53" s="24">
        <v>19</v>
      </c>
      <c r="J53" s="24">
        <v>0</v>
      </c>
      <c r="K53" s="54">
        <v>-100</v>
      </c>
      <c r="L53" s="32">
        <v>1</v>
      </c>
      <c r="M53" s="24">
        <v>16</v>
      </c>
      <c r="N53" s="55">
        <v>1500</v>
      </c>
      <c r="O53" s="24">
        <v>1514</v>
      </c>
      <c r="P53" s="24">
        <v>2029</v>
      </c>
      <c r="Q53" s="55">
        <v>34.015852047556152</v>
      </c>
    </row>
    <row r="54" spans="1:17" x14ac:dyDescent="0.2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">
      <c r="A55" s="9" t="s">
        <v>95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">
      <c r="A56" s="161" t="s">
        <v>0</v>
      </c>
      <c r="B56" s="162" t="s">
        <v>1</v>
      </c>
      <c r="C56" s="163" t="s">
        <v>59</v>
      </c>
      <c r="D56" s="163"/>
      <c r="E56" s="164"/>
      <c r="F56" s="165" t="s">
        <v>60</v>
      </c>
      <c r="G56" s="163"/>
      <c r="H56" s="166"/>
      <c r="I56" s="167" t="s">
        <v>61</v>
      </c>
      <c r="J56" s="163"/>
      <c r="K56" s="164"/>
      <c r="L56" s="165" t="s">
        <v>62</v>
      </c>
      <c r="M56" s="163"/>
      <c r="N56" s="168"/>
      <c r="O56" s="163" t="s">
        <v>63</v>
      </c>
      <c r="P56" s="163"/>
      <c r="Q56" s="168"/>
    </row>
    <row r="57" spans="1:17" x14ac:dyDescent="0.2">
      <c r="A57" s="169" t="s">
        <v>11</v>
      </c>
      <c r="B57" s="170" t="s">
        <v>12</v>
      </c>
      <c r="C57" s="171">
        <v>2023</v>
      </c>
      <c r="D57" s="172">
        <v>2024</v>
      </c>
      <c r="E57" s="173" t="s">
        <v>58</v>
      </c>
      <c r="F57" s="174">
        <v>2023</v>
      </c>
      <c r="G57" s="172">
        <v>2024</v>
      </c>
      <c r="H57" s="175" t="s">
        <v>58</v>
      </c>
      <c r="I57" s="171">
        <v>2023</v>
      </c>
      <c r="J57" s="172">
        <v>2024</v>
      </c>
      <c r="K57" s="173" t="s">
        <v>58</v>
      </c>
      <c r="L57" s="174">
        <v>2023</v>
      </c>
      <c r="M57" s="172">
        <v>2024</v>
      </c>
      <c r="N57" s="176" t="s">
        <v>58</v>
      </c>
      <c r="O57" s="171">
        <v>2023</v>
      </c>
      <c r="P57" s="172">
        <v>2024</v>
      </c>
      <c r="Q57" s="176" t="s">
        <v>58</v>
      </c>
    </row>
    <row r="58" spans="1:17" x14ac:dyDescent="0.2">
      <c r="A58" s="144" t="s">
        <v>28</v>
      </c>
      <c r="B58" s="57" t="s">
        <v>22</v>
      </c>
      <c r="C58" s="3">
        <v>10</v>
      </c>
      <c r="D58" s="120">
        <v>7</v>
      </c>
      <c r="E58" s="46">
        <v>-30.000000000000004</v>
      </c>
      <c r="F58" s="31">
        <v>0</v>
      </c>
      <c r="G58" s="120">
        <v>12</v>
      </c>
      <c r="H58" s="59" t="s">
        <v>84</v>
      </c>
      <c r="I58" s="3">
        <v>8</v>
      </c>
      <c r="J58" s="120">
        <v>5</v>
      </c>
      <c r="K58" s="46">
        <v>-37.5</v>
      </c>
      <c r="L58" s="31">
        <v>57</v>
      </c>
      <c r="M58" s="120">
        <v>24</v>
      </c>
      <c r="N58" s="53">
        <v>-57.894736842105267</v>
      </c>
      <c r="O58" s="3">
        <v>65</v>
      </c>
      <c r="P58" s="120">
        <v>41</v>
      </c>
      <c r="Q58" s="53">
        <v>-36.923076923076927</v>
      </c>
    </row>
    <row r="59" spans="1:17" x14ac:dyDescent="0.2">
      <c r="A59" s="145" t="s">
        <v>29</v>
      </c>
      <c r="B59" s="57" t="s">
        <v>23</v>
      </c>
      <c r="C59" s="3">
        <v>7</v>
      </c>
      <c r="D59" s="120">
        <v>8</v>
      </c>
      <c r="E59" s="46">
        <v>14.285714285714279</v>
      </c>
      <c r="F59" s="31">
        <v>79</v>
      </c>
      <c r="G59" s="120">
        <v>459</v>
      </c>
      <c r="H59" s="59">
        <v>481.01265822784808</v>
      </c>
      <c r="I59" s="3">
        <v>24</v>
      </c>
      <c r="J59" s="120">
        <v>2</v>
      </c>
      <c r="K59" s="46">
        <v>-91.666666666666657</v>
      </c>
      <c r="L59" s="31">
        <v>24</v>
      </c>
      <c r="M59" s="120">
        <v>71</v>
      </c>
      <c r="N59" s="53">
        <v>195.83333333333334</v>
      </c>
      <c r="O59" s="3">
        <v>127</v>
      </c>
      <c r="P59" s="120">
        <v>532</v>
      </c>
      <c r="Q59" s="53">
        <v>318.89763779527556</v>
      </c>
    </row>
    <row r="60" spans="1:17" x14ac:dyDescent="0.2">
      <c r="A60" s="146" t="s">
        <v>19</v>
      </c>
      <c r="B60" s="57" t="s">
        <v>24</v>
      </c>
      <c r="C60" s="3">
        <v>30</v>
      </c>
      <c r="D60" s="120">
        <v>29</v>
      </c>
      <c r="E60" s="46">
        <v>-3.3333333333333326</v>
      </c>
      <c r="F60" s="31">
        <v>2309</v>
      </c>
      <c r="G60" s="120">
        <v>1858</v>
      </c>
      <c r="H60" s="59">
        <v>-19.532265049805108</v>
      </c>
      <c r="I60" s="3">
        <v>5</v>
      </c>
      <c r="J60" s="120">
        <v>18</v>
      </c>
      <c r="K60" s="46">
        <v>260</v>
      </c>
      <c r="L60" s="31">
        <v>410</v>
      </c>
      <c r="M60" s="120">
        <v>284</v>
      </c>
      <c r="N60" s="53">
        <v>-30.731707317073177</v>
      </c>
      <c r="O60" s="3">
        <v>2724</v>
      </c>
      <c r="P60" s="120">
        <v>2160</v>
      </c>
      <c r="Q60" s="53">
        <v>-20.704845814977979</v>
      </c>
    </row>
    <row r="61" spans="1:17" x14ac:dyDescent="0.2">
      <c r="A61" s="147" t="s">
        <v>30</v>
      </c>
      <c r="B61" s="58" t="s">
        <v>25</v>
      </c>
      <c r="C61" s="19">
        <v>47</v>
      </c>
      <c r="D61" s="122">
        <v>44</v>
      </c>
      <c r="E61" s="54">
        <v>-6.3829787234042534</v>
      </c>
      <c r="F61" s="44">
        <v>2388</v>
      </c>
      <c r="G61" s="122">
        <v>2329</v>
      </c>
      <c r="H61" s="60">
        <v>-2.4706867671691835</v>
      </c>
      <c r="I61" s="19">
        <v>37</v>
      </c>
      <c r="J61" s="122">
        <v>25</v>
      </c>
      <c r="K61" s="54">
        <v>-32.432432432432435</v>
      </c>
      <c r="L61" s="44">
        <v>491</v>
      </c>
      <c r="M61" s="122">
        <v>379</v>
      </c>
      <c r="N61" s="55">
        <v>-22.810590631364558</v>
      </c>
      <c r="O61" s="19">
        <v>2916</v>
      </c>
      <c r="P61" s="122">
        <v>2733</v>
      </c>
      <c r="Q61" s="55">
        <v>-6.275720164609055</v>
      </c>
    </row>
    <row r="63" spans="1:17" x14ac:dyDescent="0.2">
      <c r="A63" s="4" t="str">
        <f>'RE1 2024'!A68</f>
        <v>Fuente: Ministerio de Trabajo y Economía Social (MITES) - Expedientes registrados por el MITES con incidencia en la CAE</v>
      </c>
      <c r="D63" s="2"/>
      <c r="E63" s="2"/>
      <c r="G63" s="5"/>
      <c r="H63"/>
      <c r="L63" s="4" t="s">
        <v>31</v>
      </c>
    </row>
    <row r="64" spans="1:17" ht="15" x14ac:dyDescent="0.2">
      <c r="A64" s="266" t="str">
        <f>'RE1 2024'!A69</f>
        <v>https://www.euskadi.eus/web01-s2lanju/es/contenidos/informacion/estadisticastrabajo/es_esttraba/index.shtml#empleo</v>
      </c>
      <c r="D64" s="2"/>
      <c r="E64" s="2"/>
      <c r="H64"/>
    </row>
  </sheetData>
  <phoneticPr fontId="0" type="noConversion"/>
  <pageMargins left="0.74803149606299213" right="0.74803149606299213" top="1.3779527559055118" bottom="0.98425196850393704" header="0" footer="0"/>
  <pageSetup scale="75" fitToWidth="0" orientation="portrait" r:id="rId1"/>
  <headerFooter alignWithMargins="0">
    <oddHeader>&amp;C&amp;G</oddHead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65"/>
  <sheetViews>
    <sheetView showGridLines="0" showZeros="0" zoomScaleNormal="100" workbookViewId="0"/>
  </sheetViews>
  <sheetFormatPr baseColWidth="10" defaultColWidth="9.140625" defaultRowHeight="12.75" x14ac:dyDescent="0.2"/>
  <cols>
    <col min="1" max="1" width="15.140625" customWidth="1"/>
    <col min="2" max="2" width="9.28515625" bestFit="1" customWidth="1"/>
    <col min="3" max="3" width="9.85546875" customWidth="1"/>
    <col min="4" max="4" width="11.42578125" customWidth="1"/>
    <col min="5" max="5" width="12.140625" customWidth="1"/>
    <col min="6" max="6" width="10" customWidth="1"/>
    <col min="7" max="7" width="11.14062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2" spans="1:7" x14ac:dyDescent="0.2">
      <c r="A2" s="1" t="s">
        <v>85</v>
      </c>
    </row>
    <row r="3" spans="1:7" x14ac:dyDescent="0.2">
      <c r="A3" s="16" t="s">
        <v>86</v>
      </c>
    </row>
    <row r="5" spans="1:7" ht="15.75" x14ac:dyDescent="0.25">
      <c r="A5" s="268" t="s">
        <v>82</v>
      </c>
      <c r="B5" s="267" t="str">
        <f>'RE1 2024'!O2</f>
        <v>2024-12</v>
      </c>
    </row>
    <row r="6" spans="1:7" ht="21.6" customHeight="1" x14ac:dyDescent="0.2">
      <c r="A6" s="269" t="s">
        <v>35</v>
      </c>
      <c r="B6" s="270" t="s">
        <v>1</v>
      </c>
      <c r="C6" s="270" t="s">
        <v>33</v>
      </c>
      <c r="D6" s="270" t="s">
        <v>3</v>
      </c>
      <c r="E6" s="270" t="s">
        <v>6</v>
      </c>
      <c r="F6" s="270" t="s">
        <v>7</v>
      </c>
      <c r="G6" s="271" t="s">
        <v>36</v>
      </c>
    </row>
    <row r="7" spans="1:7" x14ac:dyDescent="0.2">
      <c r="A7" s="26"/>
      <c r="B7" s="17" t="s">
        <v>22</v>
      </c>
      <c r="C7" s="3"/>
      <c r="D7" s="3"/>
      <c r="E7" s="3"/>
      <c r="F7" s="3"/>
      <c r="G7" s="23">
        <v>0</v>
      </c>
    </row>
    <row r="8" spans="1:7" x14ac:dyDescent="0.2">
      <c r="A8" s="26"/>
      <c r="B8" s="17" t="s">
        <v>23</v>
      </c>
      <c r="C8" s="3"/>
      <c r="D8" s="3"/>
      <c r="E8" s="3"/>
      <c r="F8" s="3"/>
      <c r="G8" s="23">
        <v>0</v>
      </c>
    </row>
    <row r="9" spans="1:7" x14ac:dyDescent="0.2">
      <c r="A9" s="67" t="s">
        <v>37</v>
      </c>
      <c r="B9" s="17" t="s">
        <v>24</v>
      </c>
      <c r="C9" s="3"/>
      <c r="D9" s="3"/>
      <c r="E9" s="3"/>
      <c r="F9" s="3"/>
      <c r="G9" s="23">
        <v>0</v>
      </c>
    </row>
    <row r="10" spans="1:7" x14ac:dyDescent="0.2">
      <c r="A10" s="68" t="s">
        <v>38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">
      <c r="A11" s="26"/>
      <c r="B11" s="17" t="s">
        <v>34</v>
      </c>
      <c r="C11" s="3"/>
      <c r="D11" s="3"/>
      <c r="E11" s="3"/>
      <c r="F11" s="3"/>
      <c r="G11" s="23">
        <v>0</v>
      </c>
    </row>
    <row r="12" spans="1:7" x14ac:dyDescent="0.2">
      <c r="A12" s="26"/>
      <c r="B12" s="17" t="s">
        <v>23</v>
      </c>
      <c r="C12" s="3"/>
      <c r="D12" s="3"/>
      <c r="E12" s="3"/>
      <c r="F12" s="3"/>
      <c r="G12" s="23">
        <v>0</v>
      </c>
    </row>
    <row r="13" spans="1:7" x14ac:dyDescent="0.2">
      <c r="A13" s="67" t="s">
        <v>39</v>
      </c>
      <c r="B13" s="17" t="s">
        <v>24</v>
      </c>
      <c r="C13" s="3">
        <v>2</v>
      </c>
      <c r="D13" s="3">
        <v>0</v>
      </c>
      <c r="E13" s="3">
        <v>0</v>
      </c>
      <c r="F13" s="3">
        <v>29</v>
      </c>
      <c r="G13" s="23">
        <v>29</v>
      </c>
    </row>
    <row r="14" spans="1:7" x14ac:dyDescent="0.2">
      <c r="A14" s="68" t="s">
        <v>40</v>
      </c>
      <c r="B14" s="18" t="s">
        <v>25</v>
      </c>
      <c r="C14" s="19">
        <v>2</v>
      </c>
      <c r="D14" s="19">
        <v>0</v>
      </c>
      <c r="E14" s="19">
        <v>0</v>
      </c>
      <c r="F14" s="19">
        <v>29</v>
      </c>
      <c r="G14" s="43">
        <v>29</v>
      </c>
    </row>
    <row r="15" spans="1:7" x14ac:dyDescent="0.2">
      <c r="A15" s="26"/>
      <c r="B15" s="17" t="s">
        <v>34</v>
      </c>
      <c r="C15" s="3">
        <v>1</v>
      </c>
      <c r="D15" s="3">
        <v>12</v>
      </c>
      <c r="E15" s="3">
        <v>0</v>
      </c>
      <c r="F15" s="3">
        <v>0</v>
      </c>
      <c r="G15" s="23">
        <v>12</v>
      </c>
    </row>
    <row r="16" spans="1:7" x14ac:dyDescent="0.2">
      <c r="A16" s="26"/>
      <c r="B16" s="17" t="s">
        <v>23</v>
      </c>
      <c r="C16" s="3">
        <v>2</v>
      </c>
      <c r="D16" s="3">
        <v>459</v>
      </c>
      <c r="E16" s="3">
        <v>0</v>
      </c>
      <c r="F16" s="3">
        <v>0</v>
      </c>
      <c r="G16" s="23">
        <v>459</v>
      </c>
    </row>
    <row r="17" spans="1:7" x14ac:dyDescent="0.2">
      <c r="A17" s="67" t="s">
        <v>41</v>
      </c>
      <c r="B17" s="17" t="s">
        <v>24</v>
      </c>
      <c r="C17" s="3">
        <v>5</v>
      </c>
      <c r="D17" s="3">
        <v>1839</v>
      </c>
      <c r="E17" s="3">
        <v>0</v>
      </c>
      <c r="F17" s="3">
        <v>42</v>
      </c>
      <c r="G17" s="23">
        <v>1881</v>
      </c>
    </row>
    <row r="18" spans="1:7" x14ac:dyDescent="0.2">
      <c r="A18" s="68" t="s">
        <v>41</v>
      </c>
      <c r="B18" s="18" t="s">
        <v>25</v>
      </c>
      <c r="C18" s="19">
        <v>8</v>
      </c>
      <c r="D18" s="19">
        <v>2310</v>
      </c>
      <c r="E18" s="19">
        <v>0</v>
      </c>
      <c r="F18" s="19">
        <v>42</v>
      </c>
      <c r="G18" s="43">
        <v>2352</v>
      </c>
    </row>
    <row r="19" spans="1:7" x14ac:dyDescent="0.2">
      <c r="A19" s="26"/>
      <c r="B19" s="17" t="s">
        <v>34</v>
      </c>
      <c r="C19" s="3">
        <v>6</v>
      </c>
      <c r="D19" s="3">
        <v>0</v>
      </c>
      <c r="E19" s="3">
        <v>5</v>
      </c>
      <c r="F19" s="3">
        <v>24</v>
      </c>
      <c r="G19" s="23">
        <v>29</v>
      </c>
    </row>
    <row r="20" spans="1:7" x14ac:dyDescent="0.2">
      <c r="A20" s="26"/>
      <c r="B20" s="17" t="s">
        <v>23</v>
      </c>
      <c r="C20" s="3">
        <v>6</v>
      </c>
      <c r="D20" s="3">
        <v>0</v>
      </c>
      <c r="E20" s="3">
        <v>2</v>
      </c>
      <c r="F20" s="3">
        <v>71</v>
      </c>
      <c r="G20" s="23">
        <v>73</v>
      </c>
    </row>
    <row r="21" spans="1:7" x14ac:dyDescent="0.2">
      <c r="A21" s="67" t="s">
        <v>42</v>
      </c>
      <c r="B21" s="17" t="s">
        <v>24</v>
      </c>
      <c r="C21" s="3">
        <v>22</v>
      </c>
      <c r="D21" s="3">
        <v>19</v>
      </c>
      <c r="E21" s="3">
        <v>18</v>
      </c>
      <c r="F21" s="3">
        <v>213</v>
      </c>
      <c r="G21" s="23">
        <v>250</v>
      </c>
    </row>
    <row r="22" spans="1:7" x14ac:dyDescent="0.2">
      <c r="A22" s="69" t="s">
        <v>43</v>
      </c>
      <c r="B22" s="70" t="s">
        <v>25</v>
      </c>
      <c r="C22" s="15">
        <v>34</v>
      </c>
      <c r="D22" s="15">
        <v>19</v>
      </c>
      <c r="E22" s="15">
        <v>25</v>
      </c>
      <c r="F22" s="15">
        <v>308</v>
      </c>
      <c r="G22" s="71">
        <v>352</v>
      </c>
    </row>
    <row r="23" spans="1:7" ht="15" x14ac:dyDescent="0.2">
      <c r="A23" s="157"/>
      <c r="B23" s="119" t="s">
        <v>34</v>
      </c>
      <c r="C23" s="123">
        <v>7</v>
      </c>
      <c r="D23" s="123">
        <v>12</v>
      </c>
      <c r="E23" s="123">
        <v>5</v>
      </c>
      <c r="F23" s="123">
        <v>24</v>
      </c>
      <c r="G23" s="124">
        <v>41</v>
      </c>
    </row>
    <row r="24" spans="1:7" ht="15" x14ac:dyDescent="0.2">
      <c r="A24" s="158"/>
      <c r="B24" s="151" t="s">
        <v>23</v>
      </c>
      <c r="C24" s="152">
        <v>8</v>
      </c>
      <c r="D24" s="152">
        <v>459</v>
      </c>
      <c r="E24" s="152">
        <v>2</v>
      </c>
      <c r="F24" s="152">
        <v>71</v>
      </c>
      <c r="G24" s="153">
        <v>532</v>
      </c>
    </row>
    <row r="25" spans="1:7" ht="15" x14ac:dyDescent="0.2">
      <c r="A25" s="159" t="s">
        <v>44</v>
      </c>
      <c r="B25" s="148" t="s">
        <v>24</v>
      </c>
      <c r="C25" s="149">
        <v>29</v>
      </c>
      <c r="D25" s="149">
        <v>1858</v>
      </c>
      <c r="E25" s="149">
        <v>18</v>
      </c>
      <c r="F25" s="149">
        <v>284</v>
      </c>
      <c r="G25" s="150">
        <v>2160</v>
      </c>
    </row>
    <row r="26" spans="1:7" ht="15.75" x14ac:dyDescent="0.25">
      <c r="A26" s="160" t="s">
        <v>36</v>
      </c>
      <c r="B26" s="156" t="s">
        <v>25</v>
      </c>
      <c r="C26" s="154">
        <v>44</v>
      </c>
      <c r="D26" s="154">
        <v>2329</v>
      </c>
      <c r="E26" s="154">
        <v>25</v>
      </c>
      <c r="F26" s="154">
        <v>379</v>
      </c>
      <c r="G26" s="155">
        <v>2733</v>
      </c>
    </row>
    <row r="27" spans="1:7" x14ac:dyDescent="0.2">
      <c r="A27" s="189" t="s">
        <v>45</v>
      </c>
      <c r="B27" s="189"/>
      <c r="C27" s="190">
        <v>0</v>
      </c>
      <c r="D27" s="190">
        <v>0</v>
      </c>
      <c r="E27" s="190">
        <v>0</v>
      </c>
      <c r="F27" s="190">
        <v>0</v>
      </c>
      <c r="G27" s="190">
        <v>0</v>
      </c>
    </row>
    <row r="28" spans="1:7" x14ac:dyDescent="0.2">
      <c r="A28" s="191" t="s">
        <v>46</v>
      </c>
      <c r="B28" s="191"/>
      <c r="C28" s="192">
        <v>4.5454545454545459</v>
      </c>
      <c r="D28" s="192">
        <v>0</v>
      </c>
      <c r="E28" s="192">
        <v>0</v>
      </c>
      <c r="F28" s="192">
        <v>7.6517150395778364</v>
      </c>
      <c r="G28" s="192">
        <v>1.0611050128064399</v>
      </c>
    </row>
    <row r="29" spans="1:7" x14ac:dyDescent="0.2">
      <c r="A29" s="193" t="s">
        <v>47</v>
      </c>
      <c r="B29" s="193"/>
      <c r="C29" s="194">
        <v>18.181818181818183</v>
      </c>
      <c r="D29" s="194">
        <v>99.184199227136105</v>
      </c>
      <c r="E29" s="194">
        <v>0</v>
      </c>
      <c r="F29" s="194">
        <v>11.08179419525066</v>
      </c>
      <c r="G29" s="194">
        <v>86.059275521405056</v>
      </c>
    </row>
    <row r="30" spans="1:7" x14ac:dyDescent="0.2">
      <c r="A30" s="195" t="s">
        <v>48</v>
      </c>
      <c r="B30" s="195"/>
      <c r="C30" s="196">
        <v>77.272727272727266</v>
      </c>
      <c r="D30" s="196">
        <v>0.81580077286389008</v>
      </c>
      <c r="E30" s="196">
        <v>100</v>
      </c>
      <c r="F30" s="196">
        <v>81.266490765171497</v>
      </c>
      <c r="G30" s="196">
        <v>12.87961946578851</v>
      </c>
    </row>
    <row r="31" spans="1:7" x14ac:dyDescent="0.2">
      <c r="A31" s="199" t="s">
        <v>49</v>
      </c>
      <c r="B31" s="197"/>
      <c r="C31" s="198">
        <v>100</v>
      </c>
      <c r="D31" s="198">
        <v>100</v>
      </c>
      <c r="E31" s="198">
        <v>100</v>
      </c>
      <c r="F31" s="198">
        <v>100</v>
      </c>
      <c r="G31" s="198">
        <v>100</v>
      </c>
    </row>
    <row r="32" spans="1:7" x14ac:dyDescent="0.2">
      <c r="A32" s="11"/>
      <c r="B32" s="11"/>
      <c r="C32" s="20"/>
      <c r="D32" s="20"/>
      <c r="E32" s="20"/>
      <c r="F32" s="20"/>
      <c r="G32" s="20"/>
    </row>
    <row r="63" spans="1:6" x14ac:dyDescent="0.2">
      <c r="F63" s="4" t="s">
        <v>31</v>
      </c>
    </row>
    <row r="64" spans="1:6" x14ac:dyDescent="0.2">
      <c r="A64" s="4" t="str">
        <f>'RE1 2024'!A68</f>
        <v>Fuente: Ministerio de Trabajo y Economía Social (MITES) - Expedientes registrados por el MITES con incidencia en la CAE</v>
      </c>
    </row>
    <row r="65" spans="1:1" ht="15" x14ac:dyDescent="0.2">
      <c r="A65" s="266" t="str">
        <f>'RE1 2024'!A69</f>
        <v>https://www.euskadi.eus/web01-s2lanju/es/contenidos/informacion/estadisticastrabajo/es_esttraba/index.shtml#empleo</v>
      </c>
    </row>
  </sheetData>
  <pageMargins left="0.74803149606299213" right="0.74803149606299213" top="1.3779527559055118" bottom="0.98425196850393704" header="0" footer="0"/>
  <pageSetup scale="75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28515625" customWidth="1"/>
    <col min="2" max="2" width="12.42578125" customWidth="1"/>
    <col min="3" max="3" width="9" customWidth="1"/>
    <col min="4" max="4" width="10.85546875" bestFit="1" customWidth="1"/>
    <col min="5" max="5" width="9.42578125" customWidth="1"/>
    <col min="6" max="6" width="9.5703125" customWidth="1"/>
    <col min="7" max="7" width="8.7109375" bestFit="1" customWidth="1"/>
    <col min="8" max="8" width="9.28515625" customWidth="1"/>
    <col min="9" max="9" width="9.5703125" customWidth="1"/>
    <col min="10" max="10" width="10.42578125" customWidth="1"/>
    <col min="11" max="11" width="10" customWidth="1"/>
    <col min="12" max="12" width="7.85546875" customWidth="1"/>
    <col min="13" max="13" width="9.28515625" customWidth="1"/>
    <col min="14" max="14" width="9.85546875" customWidth="1"/>
  </cols>
  <sheetData>
    <row r="1" spans="1:13" x14ac:dyDescent="0.2">
      <c r="A1" s="9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2024'!O2</f>
        <v>2024-12</v>
      </c>
    </row>
    <row r="2" spans="1:13" x14ac:dyDescent="0.2">
      <c r="A2" s="216" t="s">
        <v>101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">
      <c r="A3" s="227" t="s">
        <v>51</v>
      </c>
      <c r="B3" s="228" t="s">
        <v>2</v>
      </c>
      <c r="C3" s="229" t="s">
        <v>73</v>
      </c>
      <c r="D3" s="361" t="s">
        <v>74</v>
      </c>
      <c r="E3" s="363"/>
      <c r="F3" s="361" t="s">
        <v>75</v>
      </c>
      <c r="G3" s="362"/>
      <c r="H3" s="361" t="s">
        <v>76</v>
      </c>
      <c r="I3" s="363"/>
      <c r="J3" s="362" t="s">
        <v>77</v>
      </c>
      <c r="K3" s="362"/>
      <c r="L3" s="364" t="s">
        <v>78</v>
      </c>
      <c r="M3" s="365"/>
    </row>
    <row r="4" spans="1:13" x14ac:dyDescent="0.2">
      <c r="A4" s="169" t="s">
        <v>52</v>
      </c>
      <c r="B4" s="230" t="s">
        <v>53</v>
      </c>
      <c r="C4" s="231"/>
      <c r="D4" s="232" t="s">
        <v>79</v>
      </c>
      <c r="E4" s="233" t="s">
        <v>80</v>
      </c>
      <c r="F4" s="234" t="s">
        <v>54</v>
      </c>
      <c r="G4" s="233" t="s">
        <v>55</v>
      </c>
      <c r="H4" s="235" t="s">
        <v>54</v>
      </c>
      <c r="I4" s="236" t="s">
        <v>55</v>
      </c>
      <c r="J4" s="237" t="s">
        <v>54</v>
      </c>
      <c r="K4" s="238" t="s">
        <v>55</v>
      </c>
      <c r="L4" s="239" t="s">
        <v>56</v>
      </c>
      <c r="M4" s="240" t="s">
        <v>57</v>
      </c>
    </row>
    <row r="5" spans="1:13" x14ac:dyDescent="0.2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66">
        <f>H6+I6</f>
        <v>884</v>
      </c>
      <c r="I5" s="367"/>
      <c r="J5" s="351">
        <f>D5+F5+H5</f>
        <v>2260</v>
      </c>
      <c r="K5" s="352"/>
      <c r="L5" s="353"/>
      <c r="M5" s="354"/>
    </row>
    <row r="6" spans="1:13" x14ac:dyDescent="0.2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368">
        <f t="shared" ref="J7:K37" si="0">D7+F7+H7</f>
        <v>1923</v>
      </c>
      <c r="K7" s="369"/>
      <c r="L7" s="349">
        <f>(J7/J5-1)*100</f>
        <v>-14.911504424778766</v>
      </c>
      <c r="M7" s="350"/>
    </row>
    <row r="8" spans="1:13" x14ac:dyDescent="0.2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351">
        <f t="shared" si="0"/>
        <v>1496</v>
      </c>
      <c r="K9" s="352"/>
      <c r="L9" s="353">
        <f t="shared" ref="L9:L36" si="1">(J9/J7-1)*100</f>
        <v>-22.204888195527815</v>
      </c>
      <c r="M9" s="354"/>
    </row>
    <row r="10" spans="1:13" x14ac:dyDescent="0.2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368">
        <f t="shared" si="0"/>
        <v>1261</v>
      </c>
      <c r="K11" s="369"/>
      <c r="L11" s="349">
        <f t="shared" si="1"/>
        <v>-15.708556149732622</v>
      </c>
      <c r="M11" s="350"/>
    </row>
    <row r="12" spans="1:13" x14ac:dyDescent="0.2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351">
        <f t="shared" si="0"/>
        <v>1380</v>
      </c>
      <c r="K13" s="352"/>
      <c r="L13" s="353">
        <f t="shared" si="1"/>
        <v>9.4369547977795509</v>
      </c>
      <c r="M13" s="354"/>
    </row>
    <row r="14" spans="1:13" x14ac:dyDescent="0.2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368">
        <f t="shared" si="0"/>
        <v>1145</v>
      </c>
      <c r="K15" s="369"/>
      <c r="L15" s="349">
        <f t="shared" si="1"/>
        <v>-17.028985507246375</v>
      </c>
      <c r="M15" s="350"/>
    </row>
    <row r="16" spans="1:13" x14ac:dyDescent="0.2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351">
        <f t="shared" si="0"/>
        <v>1171</v>
      </c>
      <c r="K17" s="352"/>
      <c r="L17" s="353">
        <f t="shared" si="1"/>
        <v>2.2707423580786035</v>
      </c>
      <c r="M17" s="354"/>
    </row>
    <row r="18" spans="1:13" x14ac:dyDescent="0.2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368">
        <f t="shared" si="0"/>
        <v>803</v>
      </c>
      <c r="K19" s="369"/>
      <c r="L19" s="349">
        <f t="shared" si="1"/>
        <v>-31.42613151152861</v>
      </c>
      <c r="M19" s="350"/>
    </row>
    <row r="20" spans="1:13" x14ac:dyDescent="0.2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351">
        <f t="shared" si="0"/>
        <v>718</v>
      </c>
      <c r="K21" s="352"/>
      <c r="L21" s="353">
        <f t="shared" si="1"/>
        <v>-10.585305105853049</v>
      </c>
      <c r="M21" s="354"/>
    </row>
    <row r="22" spans="1:13" x14ac:dyDescent="0.2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368">
        <f t="shared" si="0"/>
        <v>3100</v>
      </c>
      <c r="K23" s="369"/>
      <c r="L23" s="349">
        <f t="shared" si="1"/>
        <v>331.75487465181055</v>
      </c>
      <c r="M23" s="350"/>
    </row>
    <row r="24" spans="1:13" x14ac:dyDescent="0.2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351">
        <f t="shared" si="0"/>
        <v>14032</v>
      </c>
      <c r="K25" s="352"/>
      <c r="L25" s="353">
        <f t="shared" si="1"/>
        <v>352.64516129032256</v>
      </c>
      <c r="M25" s="354"/>
    </row>
    <row r="26" spans="1:13" x14ac:dyDescent="0.2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368">
        <f t="shared" si="0"/>
        <v>8503</v>
      </c>
      <c r="K27" s="369"/>
      <c r="L27" s="349">
        <f t="shared" si="1"/>
        <v>-39.402793614595211</v>
      </c>
      <c r="M27" s="350"/>
    </row>
    <row r="28" spans="1:13" x14ac:dyDescent="0.2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351">
        <f t="shared" si="0"/>
        <v>6420</v>
      </c>
      <c r="K29" s="352"/>
      <c r="L29" s="353">
        <f t="shared" si="1"/>
        <v>-24.497236269551927</v>
      </c>
      <c r="M29" s="354"/>
    </row>
    <row r="30" spans="1:13" x14ac:dyDescent="0.2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368">
        <f t="shared" si="0"/>
        <v>14556</v>
      </c>
      <c r="K31" s="369"/>
      <c r="L31" s="349">
        <f t="shared" si="1"/>
        <v>126.72897196261684</v>
      </c>
      <c r="M31" s="350"/>
    </row>
    <row r="32" spans="1:13" x14ac:dyDescent="0.2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351">
        <f t="shared" si="0"/>
        <v>10529</v>
      </c>
      <c r="K33" s="352"/>
      <c r="L33" s="353">
        <f t="shared" si="1"/>
        <v>-27.665567463588904</v>
      </c>
      <c r="M33" s="354"/>
    </row>
    <row r="34" spans="1:13" x14ac:dyDescent="0.2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368">
        <f t="shared" si="0"/>
        <v>1109</v>
      </c>
      <c r="K35" s="369"/>
      <c r="L35" s="349">
        <f t="shared" si="1"/>
        <v>-89.46718586760376</v>
      </c>
      <c r="M35" s="350"/>
    </row>
    <row r="36" spans="1:13" x14ac:dyDescent="0.2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351">
        <f t="shared" si="0"/>
        <v>403</v>
      </c>
      <c r="K37" s="352"/>
      <c r="L37" s="353">
        <f>(J37/J35-1)*100</f>
        <v>-63.660955816050489</v>
      </c>
      <c r="M37" s="354"/>
    </row>
    <row r="38" spans="1:13" x14ac:dyDescent="0.2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351">
        <v>2058</v>
      </c>
      <c r="K39" s="352"/>
      <c r="L39" s="353">
        <v>410.66997518610418</v>
      </c>
      <c r="M39" s="354"/>
    </row>
    <row r="40" spans="1:13" x14ac:dyDescent="0.2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345">
        <v>28</v>
      </c>
      <c r="G41" s="346"/>
      <c r="H41" s="345">
        <v>276</v>
      </c>
      <c r="I41" s="346"/>
      <c r="J41" s="347">
        <v>336</v>
      </c>
      <c r="K41" s="348"/>
      <c r="L41" s="353">
        <v>-16.625310173697272</v>
      </c>
      <c r="M41" s="354"/>
    </row>
    <row r="42" spans="1:13" x14ac:dyDescent="0.2">
      <c r="A42" s="82"/>
      <c r="B42" s="89"/>
      <c r="C42" s="90"/>
      <c r="D42" s="102">
        <v>18</v>
      </c>
      <c r="E42" s="95">
        <v>14</v>
      </c>
      <c r="F42" s="272">
        <v>18</v>
      </c>
      <c r="G42" s="103">
        <v>10</v>
      </c>
      <c r="H42" s="102">
        <v>134</v>
      </c>
      <c r="I42" s="103">
        <v>142</v>
      </c>
      <c r="J42" s="264">
        <v>170</v>
      </c>
      <c r="K42" s="265">
        <v>166</v>
      </c>
      <c r="L42" s="74">
        <v>-42.372881355932201</v>
      </c>
      <c r="M42" s="74">
        <v>53.703703703703695</v>
      </c>
    </row>
    <row r="43" spans="1:13" x14ac:dyDescent="0.2">
      <c r="A43" s="83">
        <v>2018</v>
      </c>
      <c r="B43" s="84">
        <v>41</v>
      </c>
      <c r="C43" s="91">
        <v>17.142857142857149</v>
      </c>
      <c r="D43" s="77"/>
      <c r="E43" s="77"/>
      <c r="F43" s="345"/>
      <c r="G43" s="346"/>
      <c r="H43" s="345">
        <v>237</v>
      </c>
      <c r="I43" s="346"/>
      <c r="J43" s="347">
        <v>237</v>
      </c>
      <c r="K43" s="348"/>
      <c r="L43" s="349">
        <v>-29.464285714285708</v>
      </c>
      <c r="M43" s="350"/>
    </row>
    <row r="44" spans="1:13" x14ac:dyDescent="0.2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64">
        <v>142</v>
      </c>
      <c r="K44" s="265">
        <v>95</v>
      </c>
      <c r="L44" s="74">
        <v>-16.470588235294116</v>
      </c>
      <c r="M44" s="74">
        <v>-42.771084337349393</v>
      </c>
    </row>
    <row r="45" spans="1:13" x14ac:dyDescent="0.2">
      <c r="A45" s="83" t="s">
        <v>83</v>
      </c>
      <c r="B45" s="84">
        <v>44</v>
      </c>
      <c r="C45" s="91">
        <v>7.3170731707317138</v>
      </c>
      <c r="D45" s="77">
        <v>0</v>
      </c>
      <c r="E45" s="77"/>
      <c r="F45" s="345">
        <v>2</v>
      </c>
      <c r="G45" s="346"/>
      <c r="H45" s="343">
        <v>433</v>
      </c>
      <c r="I45" s="344"/>
      <c r="J45" s="347">
        <v>435</v>
      </c>
      <c r="K45" s="348"/>
      <c r="L45" s="349">
        <f t="shared" ref="L45:L50" si="2">IFERROR((J45/J43-1)*100,"")</f>
        <v>83.544303797468359</v>
      </c>
      <c r="M45" s="350" t="e">
        <f t="shared" ref="M45" si="3">(K45/K43-1)*100</f>
        <v>#DIV/0!</v>
      </c>
    </row>
    <row r="46" spans="1:13" x14ac:dyDescent="0.2">
      <c r="A46" s="82"/>
      <c r="B46" s="89"/>
      <c r="C46" s="90"/>
      <c r="D46" s="102"/>
      <c r="E46" s="95"/>
      <c r="F46" s="102">
        <v>0</v>
      </c>
      <c r="G46" s="103">
        <v>2</v>
      </c>
      <c r="H46" s="102">
        <v>182</v>
      </c>
      <c r="I46" s="103">
        <v>251</v>
      </c>
      <c r="J46" s="264">
        <v>182</v>
      </c>
      <c r="K46" s="265">
        <v>253</v>
      </c>
      <c r="L46" s="74">
        <f t="shared" si="2"/>
        <v>28.169014084507047</v>
      </c>
      <c r="M46" s="74">
        <f>IFERROR((K46/K44-1)*100,"")</f>
        <v>166.31578947368419</v>
      </c>
    </row>
    <row r="47" spans="1:13" x14ac:dyDescent="0.2">
      <c r="A47" s="83" t="s">
        <v>87</v>
      </c>
      <c r="B47" s="84"/>
      <c r="C47" s="91"/>
      <c r="D47" s="343"/>
      <c r="E47" s="344"/>
      <c r="F47" s="345"/>
      <c r="G47" s="346"/>
      <c r="H47" s="345"/>
      <c r="I47" s="346"/>
      <c r="J47" s="347"/>
      <c r="K47" s="348"/>
      <c r="L47" s="349">
        <f t="shared" si="2"/>
        <v>-100</v>
      </c>
      <c r="M47" s="350" t="e">
        <f t="shared" ref="M47" si="4">(K47/K45-1)*100</f>
        <v>#DIV/0!</v>
      </c>
    </row>
    <row r="48" spans="1:13" x14ac:dyDescent="0.2">
      <c r="A48" s="82"/>
      <c r="B48" s="89"/>
      <c r="C48" s="90"/>
      <c r="D48" s="102"/>
      <c r="E48" s="95"/>
      <c r="F48" s="102"/>
      <c r="G48" s="103"/>
      <c r="H48" s="102"/>
      <c r="I48" s="103"/>
      <c r="J48" s="264"/>
      <c r="K48" s="265"/>
      <c r="L48" s="74">
        <f t="shared" si="2"/>
        <v>-100</v>
      </c>
      <c r="M48" s="74">
        <f>IFERROR((K48/K46-1)*100,"")</f>
        <v>-100</v>
      </c>
    </row>
    <row r="49" spans="1:13" x14ac:dyDescent="0.2">
      <c r="A49" s="83">
        <v>2021</v>
      </c>
      <c r="B49" s="84">
        <v>189</v>
      </c>
      <c r="C49" s="91"/>
      <c r="D49" s="343">
        <f>D50+E50</f>
        <v>1413</v>
      </c>
      <c r="E49" s="344"/>
      <c r="F49" s="345">
        <f>F50+G50</f>
        <v>680</v>
      </c>
      <c r="G49" s="346"/>
      <c r="H49" s="345">
        <f>H50+I50</f>
        <v>334</v>
      </c>
      <c r="I49" s="346"/>
      <c r="J49" s="347">
        <f>J50+K50</f>
        <v>2427</v>
      </c>
      <c r="K49" s="348"/>
      <c r="L49" s="349" t="str">
        <f>IFERROR((J49/J47-1)*100,"")</f>
        <v/>
      </c>
      <c r="M49" s="350" t="e">
        <f t="shared" ref="M49" si="5">(K49/K47-1)*100</f>
        <v>#DIV/0!</v>
      </c>
    </row>
    <row r="50" spans="1:13" x14ac:dyDescent="0.2">
      <c r="A50" s="82"/>
      <c r="B50" s="89"/>
      <c r="C50" s="90"/>
      <c r="D50" s="102">
        <v>982</v>
      </c>
      <c r="E50" s="95">
        <v>431</v>
      </c>
      <c r="F50" s="102">
        <v>435</v>
      </c>
      <c r="G50" s="103">
        <v>245</v>
      </c>
      <c r="H50" s="102">
        <v>180</v>
      </c>
      <c r="I50" s="103">
        <v>154</v>
      </c>
      <c r="J50" s="264">
        <v>1597</v>
      </c>
      <c r="K50" s="265">
        <v>830</v>
      </c>
      <c r="L50" s="74" t="str">
        <f t="shared" si="2"/>
        <v/>
      </c>
      <c r="M50" s="74" t="str">
        <f>IFERROR((K50/K48-1)*100,"")</f>
        <v/>
      </c>
    </row>
    <row r="51" spans="1:13" x14ac:dyDescent="0.2">
      <c r="A51" s="83">
        <v>2022</v>
      </c>
      <c r="B51" s="84">
        <v>108</v>
      </c>
      <c r="C51" s="91">
        <v>-42.857142857142861</v>
      </c>
      <c r="D51" s="343">
        <f>D52+E52</f>
        <v>3133</v>
      </c>
      <c r="E51" s="344"/>
      <c r="F51" s="345">
        <f>F52+G52</f>
        <v>492</v>
      </c>
      <c r="G51" s="346"/>
      <c r="H51" s="345">
        <f>H52+I52</f>
        <v>294</v>
      </c>
      <c r="I51" s="346"/>
      <c r="J51" s="347">
        <f>J52+K52</f>
        <v>3919</v>
      </c>
      <c r="K51" s="348"/>
      <c r="L51" s="349">
        <f t="shared" ref="L51:L56" si="6">IFERROR((J51/J49-1)*100,"")</f>
        <v>61.475072105480024</v>
      </c>
      <c r="M51" s="350" t="e">
        <f>(K51/K47-1)*100</f>
        <v>#DIV/0!</v>
      </c>
    </row>
    <row r="52" spans="1:13" x14ac:dyDescent="0.2">
      <c r="A52" s="82"/>
      <c r="B52" s="89"/>
      <c r="C52" s="90"/>
      <c r="D52" s="102">
        <v>2919</v>
      </c>
      <c r="E52" s="95">
        <v>214</v>
      </c>
      <c r="F52" s="102">
        <v>165</v>
      </c>
      <c r="G52" s="103">
        <v>327</v>
      </c>
      <c r="H52" s="102">
        <v>85</v>
      </c>
      <c r="I52" s="103">
        <v>209</v>
      </c>
      <c r="J52" s="264">
        <v>3169</v>
      </c>
      <c r="K52" s="265">
        <v>750</v>
      </c>
      <c r="L52" s="74">
        <f t="shared" si="6"/>
        <v>98.434564809016905</v>
      </c>
      <c r="M52" s="74">
        <f>IFERROR((K52/K50-1)*100,"")</f>
        <v>-9.6385542168674672</v>
      </c>
    </row>
    <row r="53" spans="1:13" x14ac:dyDescent="0.2">
      <c r="A53" s="83">
        <v>2023</v>
      </c>
      <c r="B53" s="84">
        <v>47</v>
      </c>
      <c r="C53" s="91">
        <f>(B53/B51-1)*100</f>
        <v>-56.481481481481488</v>
      </c>
      <c r="D53" s="343">
        <f>D54+E54</f>
        <v>2388</v>
      </c>
      <c r="E53" s="344"/>
      <c r="F53" s="345">
        <f>F54+G54</f>
        <v>37</v>
      </c>
      <c r="G53" s="346"/>
      <c r="H53" s="345">
        <f>H54+I54</f>
        <v>491</v>
      </c>
      <c r="I53" s="346"/>
      <c r="J53" s="347">
        <f>J54+K54</f>
        <v>2916</v>
      </c>
      <c r="K53" s="348"/>
      <c r="L53" s="349">
        <f t="shared" si="6"/>
        <v>-25.593263587649908</v>
      </c>
      <c r="M53" s="350" t="e">
        <f>(K53/K49-1)*100</f>
        <v>#DIV/0!</v>
      </c>
    </row>
    <row r="54" spans="1:13" x14ac:dyDescent="0.2">
      <c r="A54" s="82"/>
      <c r="B54" s="89"/>
      <c r="C54" s="90"/>
      <c r="D54" s="102">
        <v>2115</v>
      </c>
      <c r="E54" s="95">
        <v>273</v>
      </c>
      <c r="F54" s="102">
        <v>15</v>
      </c>
      <c r="G54" s="103">
        <v>22</v>
      </c>
      <c r="H54" s="102">
        <v>338</v>
      </c>
      <c r="I54" s="103">
        <v>153</v>
      </c>
      <c r="J54" s="264">
        <v>2468</v>
      </c>
      <c r="K54" s="265">
        <v>448</v>
      </c>
      <c r="L54" s="74">
        <f t="shared" si="6"/>
        <v>-22.120542757967808</v>
      </c>
      <c r="M54" s="74">
        <f>IFERROR((K54/K52-1)*100,"")</f>
        <v>-40.266666666666659</v>
      </c>
    </row>
    <row r="55" spans="1:13" ht="15" x14ac:dyDescent="0.25">
      <c r="A55" s="263">
        <v>2024</v>
      </c>
      <c r="B55" s="108">
        <v>44</v>
      </c>
      <c r="C55" s="109">
        <f>(B55/B53-1)*100</f>
        <v>-6.3829787234042534</v>
      </c>
      <c r="D55" s="355">
        <f>D56+E56</f>
        <v>2329</v>
      </c>
      <c r="E55" s="356"/>
      <c r="F55" s="355">
        <f>F56+G56</f>
        <v>25</v>
      </c>
      <c r="G55" s="356"/>
      <c r="H55" s="355">
        <f>H56+I56</f>
        <v>379</v>
      </c>
      <c r="I55" s="356"/>
      <c r="J55" s="357">
        <f>J56+K56</f>
        <v>2733</v>
      </c>
      <c r="K55" s="358"/>
      <c r="L55" s="359">
        <f t="shared" si="6"/>
        <v>-6.275720164609055</v>
      </c>
      <c r="M55" s="360" t="e">
        <f>(K55/K51-1)*100</f>
        <v>#DIV/0!</v>
      </c>
    </row>
    <row r="56" spans="1:13" ht="15" x14ac:dyDescent="0.25">
      <c r="A56" s="110" t="s">
        <v>81</v>
      </c>
      <c r="B56" s="111"/>
      <c r="C56" s="112"/>
      <c r="D56" s="113">
        <v>2098</v>
      </c>
      <c r="E56" s="114">
        <v>231</v>
      </c>
      <c r="F56" s="111">
        <v>5</v>
      </c>
      <c r="G56" s="114">
        <v>20</v>
      </c>
      <c r="H56" s="111">
        <v>247</v>
      </c>
      <c r="I56" s="115">
        <v>132</v>
      </c>
      <c r="J56" s="116">
        <v>2350</v>
      </c>
      <c r="K56" s="117">
        <v>383</v>
      </c>
      <c r="L56" s="118">
        <f t="shared" si="6"/>
        <v>-4.7811993517017815</v>
      </c>
      <c r="M56" s="118">
        <f>IFERROR((K56/K54-1)*100,"")</f>
        <v>-14.508928571428569</v>
      </c>
    </row>
    <row r="57" spans="1:13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x14ac:dyDescent="0.2">
      <c r="L63" s="7"/>
      <c r="M63" s="7"/>
    </row>
    <row r="64" spans="1:13" x14ac:dyDescent="0.2">
      <c r="J64" s="342" t="s">
        <v>103</v>
      </c>
      <c r="L64" s="7"/>
      <c r="M64" s="7"/>
    </row>
    <row r="65" spans="1:11" x14ac:dyDescent="0.2">
      <c r="A65" s="12" t="str">
        <f>'RE1 2024'!A68</f>
        <v>Fuente: Ministerio de Trabajo y Economía Social (MITES) - Expedientes registrados por el MITES con incidencia en la CAE</v>
      </c>
      <c r="B65" s="7"/>
      <c r="C65" s="7"/>
      <c r="D65" s="7"/>
      <c r="E65" s="7"/>
      <c r="F65" s="7"/>
      <c r="G65" s="7"/>
      <c r="H65" s="7"/>
      <c r="I65" s="7"/>
      <c r="J65" s="12" t="s">
        <v>50</v>
      </c>
    </row>
    <row r="66" spans="1:11" ht="15" x14ac:dyDescent="0.2">
      <c r="A66" s="266" t="str">
        <f>'RE1 2024'!A69</f>
        <v>https://www.euskadi.eus/web01-s2lanju/es/contenidos/informacion/estadisticastrabajo/es_esttraba/index.shtml#empleo</v>
      </c>
      <c r="B66" s="7"/>
      <c r="C66" s="7"/>
      <c r="D66" s="7"/>
      <c r="E66" s="7"/>
      <c r="F66" s="7"/>
      <c r="G66" s="7"/>
      <c r="H66" s="7"/>
      <c r="I66" s="7"/>
      <c r="J66" s="7"/>
    </row>
    <row r="69" spans="1:11" x14ac:dyDescent="0.2">
      <c r="K69" s="7"/>
    </row>
    <row r="70" spans="1:11" x14ac:dyDescent="0.2">
      <c r="K70" s="7"/>
    </row>
    <row r="117" spans="1:14" x14ac:dyDescent="0.2">
      <c r="A117" s="4"/>
      <c r="I117" s="4"/>
      <c r="J117" s="21"/>
      <c r="M117" s="2"/>
    </row>
    <row r="118" spans="1:14" x14ac:dyDescent="0.2">
      <c r="A118" s="22"/>
      <c r="M118" s="2"/>
    </row>
    <row r="119" spans="1:14" x14ac:dyDescent="0.2">
      <c r="N119" s="21"/>
    </row>
    <row r="120" spans="1:14" x14ac:dyDescent="0.2">
      <c r="N120" s="21"/>
    </row>
  </sheetData>
  <mergeCells count="79">
    <mergeCell ref="D53:E53"/>
    <mergeCell ref="F53:G53"/>
    <mergeCell ref="H53:I53"/>
    <mergeCell ref="J53:K53"/>
    <mergeCell ref="L53:M53"/>
    <mergeCell ref="F45:G45"/>
    <mergeCell ref="H45:I45"/>
    <mergeCell ref="F47:G47"/>
    <mergeCell ref="H47:I47"/>
    <mergeCell ref="J47:K47"/>
    <mergeCell ref="L45:M45"/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39:K39"/>
    <mergeCell ref="L39:M39"/>
    <mergeCell ref="D55:E55"/>
    <mergeCell ref="F55:G55"/>
    <mergeCell ref="H55:I55"/>
    <mergeCell ref="J55:K55"/>
    <mergeCell ref="L55:M55"/>
    <mergeCell ref="J41:K41"/>
    <mergeCell ref="L41:M41"/>
    <mergeCell ref="F41:G41"/>
    <mergeCell ref="H41:I41"/>
    <mergeCell ref="F43:G43"/>
    <mergeCell ref="H43:I43"/>
    <mergeCell ref="J43:K43"/>
    <mergeCell ref="L43:M43"/>
    <mergeCell ref="J45:K45"/>
    <mergeCell ref="F49:G49"/>
    <mergeCell ref="H49:I49"/>
    <mergeCell ref="J49:K49"/>
    <mergeCell ref="L49:M49"/>
    <mergeCell ref="D47:E47"/>
    <mergeCell ref="D49:E49"/>
    <mergeCell ref="L47:M47"/>
    <mergeCell ref="D51:E51"/>
    <mergeCell ref="F51:G51"/>
    <mergeCell ref="H51:I51"/>
    <mergeCell ref="J51:K51"/>
    <mergeCell ref="L51:M51"/>
  </mergeCells>
  <phoneticPr fontId="49" type="noConversion"/>
  <hyperlinks>
    <hyperlink ref="A66" r:id="rId1" display="http://www.gizartelan.ejgv.euskadi.eus/r45-conttrl/eu/contenidos/informacion/estadisticastrabjo/eu_esttraba/estadisticastrabajo.html" xr:uid="{00000000-0004-0000-0400-000000000000}"/>
  </hyperlinks>
  <pageMargins left="0.74803149606299213" right="0.74803149606299213" top="1.3779527559055118" bottom="0.98425196850393704" header="0" footer="0"/>
  <pageSetup scale="73" fitToHeight="0" orientation="portrait" r:id="rId2"/>
  <headerFooter alignWithMargins="0">
    <oddHeader>&amp;C&amp;G</oddHeader>
  </headerFooter>
  <ignoredErrors>
    <ignoredError sqref="A56 A45" numberStoredAsText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9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13.140625" customWidth="1"/>
    <col min="4" max="4" width="10.85546875" bestFit="1" customWidth="1"/>
    <col min="5" max="5" width="8.7109375" bestFit="1" customWidth="1"/>
    <col min="6" max="6" width="13" customWidth="1"/>
    <col min="7" max="8" width="8.7109375" bestFit="1" customWidth="1"/>
    <col min="9" max="9" width="12.42578125" customWidth="1"/>
    <col min="10" max="10" width="9.5703125" customWidth="1"/>
    <col min="11" max="11" width="11.28515625" customWidth="1"/>
    <col min="12" max="12" width="7.85546875" customWidth="1"/>
    <col min="13" max="13" width="6.5703125" customWidth="1"/>
    <col min="14" max="14" width="9.85546875" customWidth="1"/>
  </cols>
  <sheetData>
    <row r="1" spans="1:13" ht="10.5" customHeight="1" x14ac:dyDescent="0.2">
      <c r="L1" s="7"/>
      <c r="M1" s="7"/>
    </row>
    <row r="2" spans="1:13" ht="17.25" customHeight="1" x14ac:dyDescent="0.25">
      <c r="A2" s="72" t="s">
        <v>102</v>
      </c>
      <c r="B2" s="9"/>
      <c r="C2" s="47"/>
      <c r="D2" s="47"/>
      <c r="E2" s="47"/>
      <c r="F2" s="47"/>
      <c r="G2" s="47"/>
      <c r="H2" s="47"/>
      <c r="I2" s="47"/>
      <c r="J2" s="47"/>
      <c r="K2" s="267" t="str">
        <f>'RE1 2024'!O2</f>
        <v>2024-12</v>
      </c>
      <c r="L2" s="7"/>
      <c r="M2" s="7"/>
    </row>
    <row r="3" spans="1:13" ht="27" customHeight="1" x14ac:dyDescent="0.2">
      <c r="A3" s="241"/>
      <c r="B3" s="241"/>
      <c r="C3" s="241"/>
      <c r="D3" s="242" t="s">
        <v>69</v>
      </c>
      <c r="E3" s="243"/>
      <c r="F3" s="244"/>
      <c r="G3" s="242" t="s">
        <v>70</v>
      </c>
      <c r="H3" s="243"/>
      <c r="I3" s="244"/>
      <c r="J3" s="242" t="s">
        <v>71</v>
      </c>
      <c r="K3" s="244"/>
    </row>
    <row r="4" spans="1:13" x14ac:dyDescent="0.2">
      <c r="A4" s="245" t="s">
        <v>26</v>
      </c>
      <c r="B4" s="246" t="s">
        <v>64</v>
      </c>
      <c r="C4" s="247" t="s">
        <v>65</v>
      </c>
      <c r="D4" s="248" t="s">
        <v>3</v>
      </c>
      <c r="E4" s="249" t="s">
        <v>6</v>
      </c>
      <c r="F4" s="250" t="s">
        <v>7</v>
      </c>
      <c r="G4" s="251" t="s">
        <v>34</v>
      </c>
      <c r="H4" s="249" t="s">
        <v>66</v>
      </c>
      <c r="I4" s="252" t="s">
        <v>67</v>
      </c>
      <c r="J4" s="253" t="s">
        <v>9</v>
      </c>
      <c r="K4" s="253" t="s">
        <v>10</v>
      </c>
    </row>
    <row r="5" spans="1:13" x14ac:dyDescent="0.2">
      <c r="A5" s="254" t="s">
        <v>27</v>
      </c>
      <c r="B5" s="255" t="s">
        <v>72</v>
      </c>
      <c r="C5" s="256" t="s">
        <v>68</v>
      </c>
      <c r="D5" s="257" t="s">
        <v>14</v>
      </c>
      <c r="E5" s="258" t="s">
        <v>17</v>
      </c>
      <c r="F5" s="259" t="s">
        <v>18</v>
      </c>
      <c r="G5" s="260" t="s">
        <v>22</v>
      </c>
      <c r="H5" s="258" t="s">
        <v>23</v>
      </c>
      <c r="I5" s="261" t="s">
        <v>24</v>
      </c>
      <c r="J5" s="262" t="s">
        <v>20</v>
      </c>
      <c r="K5" s="262" t="s">
        <v>21</v>
      </c>
    </row>
    <row r="6" spans="1:13" x14ac:dyDescent="0.2">
      <c r="A6" s="200">
        <v>1999</v>
      </c>
      <c r="B6" s="201">
        <v>109</v>
      </c>
      <c r="C6" s="15">
        <v>2260</v>
      </c>
      <c r="D6" s="202">
        <v>1376</v>
      </c>
      <c r="E6" s="203">
        <v>0</v>
      </c>
      <c r="F6" s="204">
        <v>884</v>
      </c>
      <c r="G6" s="203">
        <v>105</v>
      </c>
      <c r="H6" s="203">
        <v>258</v>
      </c>
      <c r="I6" s="203">
        <v>1897</v>
      </c>
      <c r="J6" s="202">
        <v>2107</v>
      </c>
      <c r="K6" s="204">
        <v>153</v>
      </c>
    </row>
    <row r="7" spans="1:13" x14ac:dyDescent="0.2">
      <c r="A7" s="205">
        <v>2000</v>
      </c>
      <c r="B7" s="201">
        <v>110</v>
      </c>
      <c r="C7" s="15">
        <v>1923</v>
      </c>
      <c r="D7" s="202">
        <v>1046</v>
      </c>
      <c r="E7" s="203">
        <v>1</v>
      </c>
      <c r="F7" s="204">
        <v>876</v>
      </c>
      <c r="G7" s="203">
        <v>189</v>
      </c>
      <c r="H7" s="203">
        <v>131</v>
      </c>
      <c r="I7" s="203">
        <v>1603</v>
      </c>
      <c r="J7" s="202">
        <v>1760</v>
      </c>
      <c r="K7" s="204">
        <v>163</v>
      </c>
    </row>
    <row r="8" spans="1:13" x14ac:dyDescent="0.2">
      <c r="A8" s="205">
        <v>2001</v>
      </c>
      <c r="B8" s="201">
        <v>116</v>
      </c>
      <c r="C8" s="15">
        <v>1496</v>
      </c>
      <c r="D8" s="202">
        <v>844</v>
      </c>
      <c r="E8" s="203">
        <v>0</v>
      </c>
      <c r="F8" s="204">
        <v>652</v>
      </c>
      <c r="G8" s="203">
        <v>90</v>
      </c>
      <c r="H8" s="203">
        <v>205</v>
      </c>
      <c r="I8" s="203">
        <v>1201</v>
      </c>
      <c r="J8" s="202">
        <v>1320</v>
      </c>
      <c r="K8" s="204">
        <v>176</v>
      </c>
    </row>
    <row r="9" spans="1:13" x14ac:dyDescent="0.2">
      <c r="A9" s="205">
        <v>2002</v>
      </c>
      <c r="B9" s="201">
        <v>135</v>
      </c>
      <c r="C9" s="15">
        <v>1261</v>
      </c>
      <c r="D9" s="202">
        <v>362</v>
      </c>
      <c r="E9" s="203">
        <v>0</v>
      </c>
      <c r="F9" s="204">
        <v>899</v>
      </c>
      <c r="G9" s="203">
        <v>69</v>
      </c>
      <c r="H9" s="203">
        <v>372</v>
      </c>
      <c r="I9" s="203">
        <v>820</v>
      </c>
      <c r="J9" s="202">
        <v>942</v>
      </c>
      <c r="K9" s="204">
        <v>319</v>
      </c>
    </row>
    <row r="10" spans="1:13" x14ac:dyDescent="0.2">
      <c r="A10" s="205">
        <v>2003</v>
      </c>
      <c r="B10" s="201">
        <v>116</v>
      </c>
      <c r="C10" s="15">
        <v>1380</v>
      </c>
      <c r="D10" s="202">
        <v>237</v>
      </c>
      <c r="E10" s="203">
        <v>0</v>
      </c>
      <c r="F10" s="204">
        <v>1143</v>
      </c>
      <c r="G10" s="203">
        <v>110</v>
      </c>
      <c r="H10" s="203">
        <v>596</v>
      </c>
      <c r="I10" s="203">
        <v>674</v>
      </c>
      <c r="J10" s="202">
        <v>954</v>
      </c>
      <c r="K10" s="204">
        <v>426</v>
      </c>
    </row>
    <row r="11" spans="1:13" x14ac:dyDescent="0.2">
      <c r="A11" s="206">
        <v>2004</v>
      </c>
      <c r="B11" s="201">
        <v>144</v>
      </c>
      <c r="C11" s="15">
        <v>1145</v>
      </c>
      <c r="D11" s="202">
        <v>69</v>
      </c>
      <c r="E11" s="203">
        <v>0</v>
      </c>
      <c r="F11" s="204">
        <v>1076</v>
      </c>
      <c r="G11" s="203">
        <v>198</v>
      </c>
      <c r="H11" s="203">
        <v>172</v>
      </c>
      <c r="I11" s="203">
        <v>775</v>
      </c>
      <c r="J11" s="202">
        <v>941</v>
      </c>
      <c r="K11" s="204">
        <v>204</v>
      </c>
    </row>
    <row r="12" spans="1:13" x14ac:dyDescent="0.2">
      <c r="A12" s="205">
        <v>2005</v>
      </c>
      <c r="B12" s="201">
        <v>100</v>
      </c>
      <c r="C12" s="15">
        <v>1171</v>
      </c>
      <c r="D12" s="202">
        <v>28</v>
      </c>
      <c r="E12" s="203">
        <v>0</v>
      </c>
      <c r="F12" s="204">
        <v>1143</v>
      </c>
      <c r="G12" s="203">
        <v>82</v>
      </c>
      <c r="H12" s="203">
        <v>158</v>
      </c>
      <c r="I12" s="203">
        <v>931</v>
      </c>
      <c r="J12" s="202">
        <v>1107</v>
      </c>
      <c r="K12" s="204">
        <v>64</v>
      </c>
    </row>
    <row r="13" spans="1:13" x14ac:dyDescent="0.2">
      <c r="A13" s="207">
        <v>2006</v>
      </c>
      <c r="B13" s="201">
        <v>118</v>
      </c>
      <c r="C13" s="15">
        <v>803</v>
      </c>
      <c r="D13" s="202">
        <v>0</v>
      </c>
      <c r="E13" s="203">
        <v>0</v>
      </c>
      <c r="F13" s="204">
        <v>803</v>
      </c>
      <c r="G13" s="203">
        <v>29</v>
      </c>
      <c r="H13" s="203">
        <v>139</v>
      </c>
      <c r="I13" s="203">
        <v>635</v>
      </c>
      <c r="J13" s="202">
        <v>729</v>
      </c>
      <c r="K13" s="204">
        <v>74</v>
      </c>
    </row>
    <row r="14" spans="1:13" x14ac:dyDescent="0.2">
      <c r="A14" s="208">
        <v>2007</v>
      </c>
      <c r="B14" s="201">
        <v>121</v>
      </c>
      <c r="C14" s="15">
        <v>718</v>
      </c>
      <c r="D14" s="202">
        <v>0</v>
      </c>
      <c r="E14" s="203">
        <v>0</v>
      </c>
      <c r="F14" s="204">
        <v>718</v>
      </c>
      <c r="G14" s="203">
        <v>248</v>
      </c>
      <c r="H14" s="203">
        <v>202</v>
      </c>
      <c r="I14" s="203">
        <v>268</v>
      </c>
      <c r="J14" s="202">
        <v>651</v>
      </c>
      <c r="K14" s="204">
        <v>67</v>
      </c>
    </row>
    <row r="15" spans="1:13" x14ac:dyDescent="0.2">
      <c r="A15" s="69">
        <v>2008</v>
      </c>
      <c r="B15" s="201">
        <v>103</v>
      </c>
      <c r="C15" s="15">
        <v>3100</v>
      </c>
      <c r="D15" s="202">
        <v>2564</v>
      </c>
      <c r="E15" s="203">
        <v>8</v>
      </c>
      <c r="F15" s="204">
        <v>528</v>
      </c>
      <c r="G15" s="203">
        <v>60</v>
      </c>
      <c r="H15" s="203">
        <v>241</v>
      </c>
      <c r="I15" s="203">
        <v>2799</v>
      </c>
      <c r="J15" s="202">
        <v>3020</v>
      </c>
      <c r="K15" s="204">
        <v>80</v>
      </c>
    </row>
    <row r="16" spans="1:13" x14ac:dyDescent="0.2">
      <c r="A16" s="205">
        <v>2009</v>
      </c>
      <c r="B16" s="201">
        <v>228</v>
      </c>
      <c r="C16" s="15">
        <v>14032</v>
      </c>
      <c r="D16" s="202">
        <v>13196</v>
      </c>
      <c r="E16" s="203">
        <v>33</v>
      </c>
      <c r="F16" s="204">
        <v>803</v>
      </c>
      <c r="G16" s="203">
        <v>4128</v>
      </c>
      <c r="H16" s="203">
        <v>4265</v>
      </c>
      <c r="I16" s="203">
        <v>5639</v>
      </c>
      <c r="J16" s="202">
        <v>13562</v>
      </c>
      <c r="K16" s="204">
        <v>470</v>
      </c>
    </row>
    <row r="17" spans="1:11" x14ac:dyDescent="0.2">
      <c r="A17" s="207">
        <v>2010</v>
      </c>
      <c r="B17" s="201">
        <v>178</v>
      </c>
      <c r="C17" s="15">
        <v>8503</v>
      </c>
      <c r="D17" s="202">
        <v>7854</v>
      </c>
      <c r="E17" s="203">
        <v>106</v>
      </c>
      <c r="F17" s="204">
        <v>543</v>
      </c>
      <c r="G17" s="203">
        <v>3168</v>
      </c>
      <c r="H17" s="203">
        <v>3167</v>
      </c>
      <c r="I17" s="203">
        <v>2168</v>
      </c>
      <c r="J17" s="202">
        <v>8055</v>
      </c>
      <c r="K17" s="204">
        <v>448</v>
      </c>
    </row>
    <row r="18" spans="1:11" x14ac:dyDescent="0.2">
      <c r="A18" s="209">
        <v>2011</v>
      </c>
      <c r="B18" s="201">
        <v>213</v>
      </c>
      <c r="C18" s="15">
        <v>6420</v>
      </c>
      <c r="D18" s="202">
        <v>5114</v>
      </c>
      <c r="E18" s="203">
        <v>129</v>
      </c>
      <c r="F18" s="204">
        <v>1177</v>
      </c>
      <c r="G18" s="203">
        <v>585</v>
      </c>
      <c r="H18" s="203">
        <v>3322</v>
      </c>
      <c r="I18" s="203">
        <v>2513</v>
      </c>
      <c r="J18" s="202">
        <v>5987</v>
      </c>
      <c r="K18" s="204">
        <v>433</v>
      </c>
    </row>
    <row r="19" spans="1:11" x14ac:dyDescent="0.2">
      <c r="A19" s="209">
        <v>2012</v>
      </c>
      <c r="B19" s="201">
        <v>287</v>
      </c>
      <c r="C19" s="15">
        <v>14556</v>
      </c>
      <c r="D19" s="202">
        <v>13055</v>
      </c>
      <c r="E19" s="203">
        <v>568</v>
      </c>
      <c r="F19" s="204">
        <v>933</v>
      </c>
      <c r="G19" s="203">
        <v>6786</v>
      </c>
      <c r="H19" s="203">
        <v>1689</v>
      </c>
      <c r="I19" s="203">
        <v>6081</v>
      </c>
      <c r="J19" s="202">
        <v>13781</v>
      </c>
      <c r="K19" s="204">
        <v>775</v>
      </c>
    </row>
    <row r="20" spans="1:11" x14ac:dyDescent="0.2">
      <c r="A20" s="209">
        <v>2013</v>
      </c>
      <c r="B20" s="201">
        <v>304</v>
      </c>
      <c r="C20" s="15">
        <v>10529</v>
      </c>
      <c r="D20" s="202">
        <v>8604</v>
      </c>
      <c r="E20" s="203">
        <v>520</v>
      </c>
      <c r="F20" s="204">
        <v>1405</v>
      </c>
      <c r="G20" s="203">
        <v>6292</v>
      </c>
      <c r="H20" s="203">
        <v>1855</v>
      </c>
      <c r="I20" s="203">
        <v>2382</v>
      </c>
      <c r="J20" s="202">
        <v>9913</v>
      </c>
      <c r="K20" s="204">
        <v>616</v>
      </c>
    </row>
    <row r="21" spans="1:11" x14ac:dyDescent="0.2">
      <c r="A21" s="209">
        <v>2014</v>
      </c>
      <c r="B21" s="201">
        <v>127</v>
      </c>
      <c r="C21" s="15">
        <v>1109</v>
      </c>
      <c r="D21" s="202">
        <v>314</v>
      </c>
      <c r="E21" s="203">
        <v>105</v>
      </c>
      <c r="F21" s="204">
        <v>690</v>
      </c>
      <c r="G21" s="203">
        <v>346</v>
      </c>
      <c r="H21" s="203">
        <v>156</v>
      </c>
      <c r="I21" s="203">
        <v>607</v>
      </c>
      <c r="J21" s="202">
        <v>725</v>
      </c>
      <c r="K21" s="204">
        <v>384</v>
      </c>
    </row>
    <row r="22" spans="1:11" x14ac:dyDescent="0.2">
      <c r="A22" s="210">
        <v>2015</v>
      </c>
      <c r="B22" s="201">
        <v>69</v>
      </c>
      <c r="C22" s="15">
        <v>403</v>
      </c>
      <c r="D22" s="202">
        <v>140</v>
      </c>
      <c r="E22" s="203">
        <v>41</v>
      </c>
      <c r="F22" s="204">
        <v>222</v>
      </c>
      <c r="G22" s="203">
        <v>54</v>
      </c>
      <c r="H22" s="203">
        <v>77</v>
      </c>
      <c r="I22" s="203">
        <v>272</v>
      </c>
      <c r="J22" s="202">
        <v>295</v>
      </c>
      <c r="K22" s="204">
        <v>108</v>
      </c>
    </row>
    <row r="23" spans="1:11" ht="12.6" customHeight="1" x14ac:dyDescent="0.2">
      <c r="A23" s="209">
        <v>2016</v>
      </c>
      <c r="B23" s="201">
        <v>63</v>
      </c>
      <c r="C23" s="15">
        <v>2058</v>
      </c>
      <c r="D23" s="202">
        <v>1861</v>
      </c>
      <c r="E23" s="203">
        <v>36</v>
      </c>
      <c r="F23" s="204">
        <v>161</v>
      </c>
      <c r="G23" s="203">
        <v>254</v>
      </c>
      <c r="H23" s="203">
        <v>511</v>
      </c>
      <c r="I23" s="203">
        <v>1293</v>
      </c>
      <c r="J23" s="202">
        <v>1939</v>
      </c>
      <c r="K23" s="204">
        <v>119</v>
      </c>
    </row>
    <row r="24" spans="1:11" x14ac:dyDescent="0.2">
      <c r="A24" s="209">
        <v>2017</v>
      </c>
      <c r="B24" s="201">
        <v>35</v>
      </c>
      <c r="C24" s="15">
        <v>336</v>
      </c>
      <c r="D24" s="202">
        <v>32</v>
      </c>
      <c r="E24" s="203">
        <v>28</v>
      </c>
      <c r="F24" s="204">
        <v>276</v>
      </c>
      <c r="G24" s="203">
        <v>36</v>
      </c>
      <c r="H24" s="203">
        <v>46</v>
      </c>
      <c r="I24" s="203">
        <v>254</v>
      </c>
      <c r="J24" s="202">
        <v>170</v>
      </c>
      <c r="K24" s="204">
        <v>166</v>
      </c>
    </row>
    <row r="25" spans="1:11" x14ac:dyDescent="0.2">
      <c r="A25" s="210">
        <v>2018</v>
      </c>
      <c r="B25" s="201">
        <v>41</v>
      </c>
      <c r="C25" s="15">
        <v>237</v>
      </c>
      <c r="D25" s="202">
        <v>0</v>
      </c>
      <c r="E25" s="203">
        <v>0</v>
      </c>
      <c r="F25" s="204">
        <v>237</v>
      </c>
      <c r="G25" s="203">
        <v>44</v>
      </c>
      <c r="H25" s="203">
        <v>17</v>
      </c>
      <c r="I25" s="203">
        <v>176</v>
      </c>
      <c r="J25" s="202">
        <v>142</v>
      </c>
      <c r="K25" s="204">
        <v>95</v>
      </c>
    </row>
    <row r="26" spans="1:11" x14ac:dyDescent="0.2">
      <c r="A26" s="210">
        <v>2019</v>
      </c>
      <c r="B26" s="201">
        <v>44</v>
      </c>
      <c r="C26" s="15">
        <v>435</v>
      </c>
      <c r="D26" s="202">
        <v>0</v>
      </c>
      <c r="E26" s="203">
        <v>2</v>
      </c>
      <c r="F26" s="204">
        <v>433</v>
      </c>
      <c r="G26" s="203">
        <v>34</v>
      </c>
      <c r="H26" s="203">
        <v>97</v>
      </c>
      <c r="I26" s="203">
        <v>304</v>
      </c>
      <c r="J26" s="202">
        <v>182</v>
      </c>
      <c r="K26" s="204">
        <v>253</v>
      </c>
    </row>
    <row r="27" spans="1:11" x14ac:dyDescent="0.2">
      <c r="A27" s="209">
        <v>2020</v>
      </c>
      <c r="B27" s="201"/>
      <c r="C27" s="15"/>
      <c r="D27" s="202"/>
      <c r="E27" s="203"/>
      <c r="F27" s="204"/>
      <c r="G27" s="203"/>
      <c r="H27" s="203"/>
      <c r="I27" s="203"/>
      <c r="J27" s="202"/>
      <c r="K27" s="204"/>
    </row>
    <row r="28" spans="1:11" x14ac:dyDescent="0.2">
      <c r="A28" s="210">
        <v>2021</v>
      </c>
      <c r="B28" s="201">
        <v>189</v>
      </c>
      <c r="C28" s="15">
        <v>2427</v>
      </c>
      <c r="D28" s="202">
        <v>1413</v>
      </c>
      <c r="E28" s="203">
        <v>680</v>
      </c>
      <c r="F28" s="204">
        <v>334</v>
      </c>
      <c r="G28" s="203">
        <v>426</v>
      </c>
      <c r="H28" s="203">
        <v>645</v>
      </c>
      <c r="I28" s="203">
        <v>1356</v>
      </c>
      <c r="J28" s="202">
        <v>1597</v>
      </c>
      <c r="K28" s="204">
        <v>830</v>
      </c>
    </row>
    <row r="29" spans="1:11" x14ac:dyDescent="0.2">
      <c r="A29" s="210">
        <v>2022</v>
      </c>
      <c r="B29" s="201">
        <v>108</v>
      </c>
      <c r="C29" s="15">
        <v>3919</v>
      </c>
      <c r="D29" s="202">
        <v>3133</v>
      </c>
      <c r="E29" s="203">
        <v>492</v>
      </c>
      <c r="F29" s="204">
        <v>294</v>
      </c>
      <c r="G29" s="203">
        <v>192</v>
      </c>
      <c r="H29" s="203">
        <v>835</v>
      </c>
      <c r="I29" s="203">
        <v>2892</v>
      </c>
      <c r="J29" s="202">
        <v>3169</v>
      </c>
      <c r="K29" s="204">
        <v>750</v>
      </c>
    </row>
    <row r="30" spans="1:11" x14ac:dyDescent="0.2">
      <c r="A30" s="210">
        <v>2023</v>
      </c>
      <c r="B30" s="201">
        <v>47</v>
      </c>
      <c r="C30" s="15">
        <v>2916</v>
      </c>
      <c r="D30" s="202">
        <v>2388</v>
      </c>
      <c r="E30" s="203">
        <v>37</v>
      </c>
      <c r="F30" s="204">
        <v>491</v>
      </c>
      <c r="G30" s="203">
        <v>65</v>
      </c>
      <c r="H30" s="203">
        <v>127</v>
      </c>
      <c r="I30" s="203">
        <v>2724</v>
      </c>
      <c r="J30" s="202">
        <v>2468</v>
      </c>
      <c r="K30" s="204">
        <v>448</v>
      </c>
    </row>
    <row r="31" spans="1:11" ht="15.75" x14ac:dyDescent="0.2">
      <c r="A31" s="211" t="s">
        <v>88</v>
      </c>
      <c r="B31" s="212">
        <v>44</v>
      </c>
      <c r="C31" s="213">
        <v>2733</v>
      </c>
      <c r="D31" s="214">
        <v>2329</v>
      </c>
      <c r="E31" s="213">
        <v>25</v>
      </c>
      <c r="F31" s="215">
        <v>379</v>
      </c>
      <c r="G31" s="213">
        <v>41</v>
      </c>
      <c r="H31" s="213">
        <v>532</v>
      </c>
      <c r="I31" s="213">
        <v>2160</v>
      </c>
      <c r="J31" s="214">
        <v>2350</v>
      </c>
      <c r="K31" s="215">
        <v>383</v>
      </c>
    </row>
    <row r="40" spans="1:13" x14ac:dyDescent="0.2">
      <c r="L40" s="7"/>
      <c r="M40" s="7"/>
    </row>
    <row r="41" spans="1:13" x14ac:dyDescent="0.2">
      <c r="L41" s="7"/>
      <c r="M41" s="7"/>
    </row>
    <row r="42" spans="1:13" x14ac:dyDescent="0.2">
      <c r="L42" s="7"/>
      <c r="M42" s="7"/>
    </row>
    <row r="43" spans="1:13" x14ac:dyDescent="0.2">
      <c r="L43" s="7"/>
      <c r="M43" s="7"/>
    </row>
    <row r="44" spans="1:13" x14ac:dyDescent="0.2">
      <c r="L44" s="7"/>
      <c r="M44" s="7"/>
    </row>
    <row r="45" spans="1:13" x14ac:dyDescent="0.2">
      <c r="L45" s="7"/>
      <c r="M45" s="7"/>
    </row>
    <row r="46" spans="1:13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3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3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3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9" spans="1:13" x14ac:dyDescent="0.2">
      <c r="I59" s="342" t="s">
        <v>103</v>
      </c>
    </row>
    <row r="60" spans="1:13" x14ac:dyDescent="0.2">
      <c r="A60" s="12" t="str">
        <f>'RE1 2024'!A68</f>
        <v>Fuente: Ministerio de Trabajo y Economía Social (MITES) - Expedientes registrados por el MITES con incidencia en la CAE</v>
      </c>
      <c r="B60" s="7"/>
      <c r="C60" s="7"/>
      <c r="D60" s="7"/>
      <c r="E60" s="7"/>
      <c r="F60" s="7"/>
      <c r="G60" s="7"/>
      <c r="H60" s="7"/>
      <c r="I60" s="12" t="s">
        <v>50</v>
      </c>
      <c r="K60" s="7"/>
    </row>
    <row r="61" spans="1:13" ht="15" x14ac:dyDescent="0.2">
      <c r="A61" s="266" t="str">
        <f>'RE1 2024'!A69</f>
        <v>https://www.euskadi.eus/web01-s2lanju/es/contenidos/informacion/estadisticastrabajo/es_esttraba/index.shtml#empleo</v>
      </c>
      <c r="B61" s="7"/>
      <c r="C61" s="7"/>
      <c r="D61" s="7"/>
      <c r="E61" s="7"/>
      <c r="F61" s="7"/>
      <c r="G61" s="7"/>
      <c r="H61" s="7"/>
      <c r="I61" s="7"/>
      <c r="J61" s="7"/>
      <c r="K61" s="7"/>
    </row>
    <row r="102" spans="1:13" x14ac:dyDescent="0.2">
      <c r="M102" s="2"/>
    </row>
    <row r="103" spans="1:13" x14ac:dyDescent="0.2">
      <c r="M103" s="2"/>
    </row>
    <row r="108" spans="1:13" x14ac:dyDescent="0.2">
      <c r="A108" s="4"/>
      <c r="I108" s="4"/>
      <c r="J108" s="21"/>
    </row>
    <row r="109" spans="1:13" x14ac:dyDescent="0.2">
      <c r="A109" s="22"/>
    </row>
    <row r="118" spans="14:14" x14ac:dyDescent="0.2">
      <c r="N118" s="21"/>
    </row>
    <row r="119" spans="14:14" x14ac:dyDescent="0.2">
      <c r="N119" s="21"/>
    </row>
  </sheetData>
  <hyperlinks>
    <hyperlink ref="A61" r:id="rId1" display="http://www.gizartelan.ejgv.euskadi.eus/r45-conttrl/eu/contenidos/informacion/estadisticastrabjo/eu_esttraba/estadisticastrabajo.html" xr:uid="{00000000-0004-0000-0500-000000000000}"/>
  </hyperlinks>
  <pageMargins left="0.74803149606299213" right="0.74803149606299213" top="1.3779527559055118" bottom="0.98425196850393704" header="0" footer="0"/>
  <pageSetup scale="75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22f55ca1a7b0c5ba8c6203dfafa83659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25080d585ff1cc8f5edb5bf5ee14aace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E79A2-986A-4611-9699-3F6F53D5D0B1}">
  <ds:schemaRefs>
    <ds:schemaRef ds:uri="http://schemas.microsoft.com/office/2006/metadata/properties"/>
    <ds:schemaRef ds:uri="http://schemas.microsoft.com/office/infopath/2007/PartnerControls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1FEBB240-BBC3-433A-B25A-FD9267281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BD2577-645E-4752-B7CE-E270A0D54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RE1 2024</vt:lpstr>
      <vt:lpstr>RE2 2024</vt:lpstr>
      <vt:lpstr>RE3 2023-2024</vt:lpstr>
      <vt:lpstr>RE4 2024</vt:lpstr>
      <vt:lpstr>RE5 1999-2024</vt:lpstr>
      <vt:lpstr>RE6 1999-2024</vt:lpstr>
      <vt:lpstr>'RE3 2023-2024'!Área_de_impresión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2025-06-25T11:59:59Z</cp:lastPrinted>
  <dcterms:created xsi:type="dcterms:W3CDTF">1996-11-27T10:00:04Z</dcterms:created>
  <dcterms:modified xsi:type="dcterms:W3CDTF">2025-06-26T06:30:17Z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