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REGEM ESTADO/"/>
    </mc:Choice>
  </mc:AlternateContent>
  <bookViews>
    <workbookView xWindow="120" yWindow="132" windowWidth="9420" windowHeight="4500"/>
  </bookViews>
  <sheets>
    <sheet name="RE1 2019" sheetId="1" r:id="rId1"/>
    <sheet name="RE2 2019" sheetId="4" r:id="rId2"/>
    <sheet name="RE3 2018-2019" sheetId="2" r:id="rId3"/>
    <sheet name="RE4 2019" sheetId="6" r:id="rId4"/>
    <sheet name="RE5 1999-2019" sheetId="25" r:id="rId5"/>
    <sheet name="RE6 1999-2019" sheetId="26" r:id="rId6"/>
  </sheets>
  <calcPr calcId="162913"/>
</workbook>
</file>

<file path=xl/calcChain.xml><?xml version="1.0" encoding="utf-8"?>
<calcChain xmlns="http://schemas.openxmlformats.org/spreadsheetml/2006/main">
  <c r="K2" i="26" l="1"/>
  <c r="M1" i="25"/>
  <c r="B5" i="6"/>
  <c r="H37" i="25"/>
  <c r="J37" i="25"/>
  <c r="K36" i="25"/>
  <c r="J36" i="25"/>
  <c r="J35" i="25"/>
  <c r="L35" i="25" s="1"/>
  <c r="K34" i="25"/>
  <c r="M34" i="25" s="1"/>
  <c r="J34" i="25"/>
  <c r="J33" i="25"/>
  <c r="K32" i="25"/>
  <c r="M32" i="25" s="1"/>
  <c r="J32" i="25"/>
  <c r="J31" i="25"/>
  <c r="K30" i="25"/>
  <c r="M30" i="25" s="1"/>
  <c r="J30" i="25"/>
  <c r="H29" i="25"/>
  <c r="J29" i="25"/>
  <c r="K28" i="25"/>
  <c r="J28" i="25"/>
  <c r="H27" i="25"/>
  <c r="J27" i="25" s="1"/>
  <c r="K26" i="25"/>
  <c r="J26" i="25"/>
  <c r="H25" i="25"/>
  <c r="J25" i="25" s="1"/>
  <c r="K24" i="25"/>
  <c r="J24" i="25"/>
  <c r="H23" i="25"/>
  <c r="J23" i="25" s="1"/>
  <c r="K22" i="25"/>
  <c r="J22" i="25"/>
  <c r="H21" i="25"/>
  <c r="J21" i="25" s="1"/>
  <c r="K20" i="25"/>
  <c r="M20" i="25" s="1"/>
  <c r="J20" i="25"/>
  <c r="H19" i="25"/>
  <c r="J19" i="25" s="1"/>
  <c r="K18" i="25"/>
  <c r="J18" i="25"/>
  <c r="H17" i="25"/>
  <c r="J17" i="25" s="1"/>
  <c r="L17" i="25" s="1"/>
  <c r="K16" i="25"/>
  <c r="J16" i="25"/>
  <c r="H15" i="25"/>
  <c r="J15" i="25" s="1"/>
  <c r="K14" i="25"/>
  <c r="J14" i="25"/>
  <c r="L14" i="25" s="1"/>
  <c r="H13" i="25"/>
  <c r="J13" i="25" s="1"/>
  <c r="L13" i="25" s="1"/>
  <c r="K12" i="25"/>
  <c r="J12" i="25"/>
  <c r="H11" i="25"/>
  <c r="J11" i="25"/>
  <c r="K10" i="25"/>
  <c r="J10" i="25"/>
  <c r="H9" i="25"/>
  <c r="J9" i="25" s="1"/>
  <c r="K8" i="25"/>
  <c r="J8" i="25"/>
  <c r="H7" i="25"/>
  <c r="J7" i="25"/>
  <c r="K6" i="25"/>
  <c r="J6" i="25"/>
  <c r="H5" i="25"/>
  <c r="J5" i="25" s="1"/>
  <c r="M36" i="25" l="1"/>
  <c r="L7" i="25"/>
  <c r="L8" i="25"/>
  <c r="M26" i="25"/>
  <c r="M22" i="25"/>
  <c r="M12" i="25"/>
  <c r="M24" i="25"/>
  <c r="L31" i="25"/>
  <c r="M8" i="25"/>
  <c r="L12" i="25"/>
  <c r="L18" i="25"/>
  <c r="L15" i="25"/>
  <c r="L24" i="25"/>
  <c r="L30" i="25"/>
  <c r="L10" i="25"/>
  <c r="M14" i="25"/>
  <c r="M18" i="25"/>
  <c r="L37" i="25"/>
  <c r="L33" i="25"/>
  <c r="L36" i="25"/>
  <c r="L26" i="25"/>
  <c r="L34" i="25"/>
  <c r="L20" i="25"/>
  <c r="M28" i="25"/>
  <c r="L11" i="25"/>
  <c r="L9" i="25"/>
  <c r="L23" i="25"/>
  <c r="L21" i="25"/>
  <c r="L25" i="25"/>
  <c r="L27" i="25"/>
  <c r="L19" i="25"/>
  <c r="L22" i="25"/>
  <c r="M16" i="25"/>
  <c r="L28" i="25"/>
  <c r="L29" i="25"/>
  <c r="L32" i="25"/>
  <c r="M10" i="25"/>
  <c r="L16" i="25"/>
</calcChain>
</file>

<file path=xl/sharedStrings.xml><?xml version="1.0" encoding="utf-8"?>
<sst xmlns="http://schemas.openxmlformats.org/spreadsheetml/2006/main" count="406" uniqueCount="102">
  <si>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</si>
  <si>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</si>
  <si>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</si>
  <si>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</si>
  <si>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</si>
  <si>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</si>
  <si>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</si>
  <si>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</si>
  <si>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</si>
  <si>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</si>
  <si>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</si>
  <si>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</si>
  <si>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</si>
  <si>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</si>
  <si>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</si>
  <si>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</si>
  <si>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</si>
  <si>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</si>
  <si>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</si>
  <si>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</si>
  <si>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</si>
  <si>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</si>
  <si>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</si>
  <si>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</si>
  <si>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</si>
  <si>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</si>
  <si>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</si>
  <si>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</si>
  <si>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</si>
  <si>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</si>
  <si>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</si>
  <si>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</si>
  <si>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</si>
  <si>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</si>
  <si>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Nº Exptes</t>
  </si>
  <si>
    <t>Alava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</si>
  <si>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</si>
  <si>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</si>
  <si>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</si>
  <si>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</si>
  <si>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</si>
  <si>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</si>
  <si>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</si>
  <si>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</si>
  <si>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</si>
  <si>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</si>
  <si>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</si>
  <si>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</si>
  <si>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</si>
  <si>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</si>
  <si>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</si>
  <si>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</si>
  <si>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Fuente: Dirección de Trabajo y Seguridad Social / Iturria: Lan eta Gizarte Segurantza Zuzendaritza</t>
  </si>
  <si>
    <t>Datos provisionales / Behin behineko datuak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</si>
  <si>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</si>
  <si>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</si>
  <si>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</si>
  <si>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</si>
  <si>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</si>
  <si>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</si>
  <si>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</si>
  <si>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</si>
  <si>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NºExptes / Expt zb.</t>
  </si>
  <si>
    <t>Suspensión / Etendura</t>
  </si>
  <si>
    <t>Reducción / Murrizketa</t>
  </si>
  <si>
    <t>Rescisión / Hausketa</t>
  </si>
  <si>
    <t>Total Afect. / Guztira</t>
  </si>
  <si>
    <t>MEYSS: Expedientes de Regulación de Empleo autorizados/comunicados y afectados/as por TH y Sector de Actividad Económica con incidencia en la CAE</t>
  </si>
  <si>
    <t>MEYSS: Enplegu-erregulazioaren bitartez  espediente baimenduak/komunikatuak eta eragindako langileak EAEn, lurraldeka eta sektor ekonomikoaren arabera</t>
  </si>
  <si>
    <t>Nº EREs</t>
  </si>
  <si>
    <t>Total CAE</t>
  </si>
  <si>
    <t>Guipuzcoa</t>
  </si>
  <si>
    <t>Vizcaya</t>
  </si>
  <si>
    <t>EAE Guztira</t>
  </si>
  <si>
    <t>Por tipo de regulación/Erregulazio mota</t>
  </si>
  <si>
    <t xml:space="preserve">  Por TH / Lurradearen arabera</t>
  </si>
  <si>
    <t>Por sexo / Sexuaren arabera</t>
  </si>
  <si>
    <t>Total EAE/Guz.</t>
  </si>
  <si>
    <r>
      <t xml:space="preserve">D </t>
    </r>
    <r>
      <rPr>
        <b/>
        <sz val="8"/>
        <color indexed="8"/>
        <rFont val="Arial"/>
        <family val="2"/>
      </rPr>
      <t>n/n-1</t>
    </r>
  </si>
  <si>
    <r>
      <t>Suspensión/</t>
    </r>
    <r>
      <rPr>
        <b/>
        <i/>
        <sz val="7"/>
        <color indexed="8"/>
        <rFont val="Arial"/>
        <family val="2"/>
      </rPr>
      <t>Etendura</t>
    </r>
  </si>
  <si>
    <r>
      <t>Reducción/</t>
    </r>
    <r>
      <rPr>
        <b/>
        <i/>
        <sz val="7"/>
        <color indexed="8"/>
        <rFont val="Arial"/>
        <family val="2"/>
      </rPr>
      <t>Murrizketa</t>
    </r>
  </si>
  <si>
    <r>
      <t>Rescisión/</t>
    </r>
    <r>
      <rPr>
        <b/>
        <i/>
        <sz val="7"/>
        <color indexed="8"/>
        <rFont val="Arial"/>
        <family val="2"/>
      </rPr>
      <t>Hausketa</t>
    </r>
  </si>
  <si>
    <r>
      <t>Total Afectados/</t>
    </r>
    <r>
      <rPr>
        <b/>
        <i/>
        <sz val="7"/>
        <color indexed="8"/>
        <rFont val="Arial"/>
        <family val="2"/>
      </rPr>
      <t>Guztira</t>
    </r>
  </si>
  <si>
    <r>
      <t xml:space="preserve">D </t>
    </r>
    <r>
      <rPr>
        <b/>
        <sz val="7"/>
        <color indexed="8"/>
        <rFont val="Arial"/>
        <family val="2"/>
      </rPr>
      <t>n/n-1</t>
    </r>
  </si>
  <si>
    <r>
      <t>Homb./</t>
    </r>
    <r>
      <rPr>
        <b/>
        <i/>
        <sz val="7"/>
        <color indexed="8"/>
        <rFont val="Arial"/>
        <family val="2"/>
      </rPr>
      <t>Giz.</t>
    </r>
  </si>
  <si>
    <r>
      <t>Muj/</t>
    </r>
    <r>
      <rPr>
        <b/>
        <i/>
        <sz val="7"/>
        <color indexed="8"/>
        <rFont val="Arial"/>
        <family val="2"/>
      </rPr>
      <t>Emak.</t>
    </r>
  </si>
  <si>
    <t>(12)</t>
  </si>
  <si>
    <t>MEYSS: Nº de Exptes Autorizados/Comunicados y Personas Afectadas por Regulación de Empleo en la CAE en 2019 por mes y TH</t>
  </si>
  <si>
    <t>2019-12</t>
  </si>
  <si>
    <t>MEYSS: Enplegu-erregulazioaren bitartez 2019ko espediente baimenduak/komunikatuak eta eragindako langileak EAEn, hilabeteka eta lurraldeka</t>
  </si>
  <si>
    <t>Datos acumulados año 2019 / 2019ko datu metatuak</t>
  </si>
  <si>
    <t>MEYSS: Nº de Exptes de Regulación de Empleo Autorizados/Comunicados en la CAE en 2019 por mes, TH y Tipo</t>
  </si>
  <si>
    <t>MEYSS: Enplegu-erregulazioaren bitartez 2019ko espediente baimenduak/komunikatuak EAEn, hilabeteka, lurraldeka eta motaren arabera</t>
  </si>
  <si>
    <t>MEYSS: Nº de Exptes Autorizados/Comunicados y Personas Afectadas por Regulación de Empleo en la CAE 2018 / 2019 por mes y TH</t>
  </si>
  <si>
    <t>MEYSS: Enplegu-erregulazioaren bitartez 2018/2019 bitarteko espediente baimenduak/komunikatuak eta eragindako langileak EAEn, hilabeteka eta lurraldeka</t>
  </si>
  <si>
    <t>Datos acumulados año 2018-2019 / 2018-2019 bitarteko datu metatuak</t>
  </si>
  <si>
    <t>https://www.euskadi.eus/informacion/estadisticas-laborales/web01-s2lanju/es/</t>
  </si>
  <si>
    <r>
      <t xml:space="preserve">Año / </t>
    </r>
    <r>
      <rPr>
        <i/>
        <sz val="10"/>
        <rFont val="Arial"/>
        <family val="2"/>
      </rPr>
      <t>Urtea</t>
    </r>
    <r>
      <rPr>
        <b/>
        <sz val="10"/>
        <rFont val="Arial"/>
        <family val="2"/>
      </rPr>
      <t>:</t>
    </r>
  </si>
  <si>
    <t>2019</t>
  </si>
  <si>
    <t>MEYSS: Afectados/as por regulación de empleo 1999/2019 - Enplegu-erregulazioa 1999/2019, eragindakoak</t>
  </si>
  <si>
    <t>MEYSS: Expedientes autorizados y trabajadores/as afectados por regulación de empleo en Euskadi 1999/2019</t>
  </si>
  <si>
    <t>MEYSS: Enplegu-erregulazioaren bitartez espediente baimenduak eta eragindako langileak 1999 eta 2019 bitartean EAEn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</si>
</sst>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sz val="7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i/>
      <sz val="7"/>
      <color indexed="8"/>
      <name val="Symbol"/>
      <family val="1"/>
      <charset val="2"/>
    </font>
    <font>
      <b/>
      <i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7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Arial"/>
      <family val="2"/>
    </font>
    <font>
      <b/>
      <sz val="9.5"/>
      <name val="Arial"/>
      <family val="2"/>
    </font>
    <font>
      <u/>
      <sz val="12"/>
      <color indexed="12"/>
      <name val="Arial"/>
      <family val="2"/>
    </font>
    <font>
      <b/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311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10" fillId="0" borderId="0" xfId="0" applyNumberFormat="1" applyFont="1" applyFill="1" applyBorder="1"/>
    <xf numFmtId="0" fontId="15" fillId="0" borderId="0" xfId="0" applyFont="1"/>
    <xf numFmtId="0" fontId="30" fillId="0" borderId="0" xfId="2" applyFont="1" applyFill="1" applyBorder="1" applyAlignment="1">
      <alignment horizontal="right" wrapText="1"/>
    </xf>
    <xf numFmtId="0" fontId="21" fillId="0" borderId="1" xfId="0" applyFont="1" applyFill="1" applyBorder="1"/>
    <xf numFmtId="3" fontId="10" fillId="0" borderId="1" xfId="0" applyNumberFormat="1" applyFont="1" applyFill="1" applyBorder="1"/>
    <xf numFmtId="4" fontId="3" fillId="0" borderId="0" xfId="0" applyNumberFormat="1" applyFont="1" applyFill="1"/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9" fillId="0" borderId="5" xfId="0" applyNumberFormat="1" applyFont="1" applyFill="1" applyBorder="1"/>
    <xf numFmtId="3" fontId="12" fillId="0" borderId="1" xfId="0" applyNumberFormat="1" applyFont="1" applyFill="1" applyBorder="1"/>
    <xf numFmtId="3" fontId="12" fillId="0" borderId="6" xfId="0" applyNumberFormat="1" applyFont="1" applyFill="1" applyBorder="1"/>
    <xf numFmtId="0" fontId="0" fillId="0" borderId="8" xfId="0" applyFill="1" applyBorder="1"/>
    <xf numFmtId="0" fontId="8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11" fillId="0" borderId="11" xfId="0" applyFont="1" applyFill="1" applyBorder="1"/>
    <xf numFmtId="3" fontId="9" fillId="0" borderId="8" xfId="0" applyNumberFormat="1" applyFont="1" applyFill="1" applyBorder="1"/>
    <xf numFmtId="3" fontId="12" fillId="0" borderId="9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10" xfId="0" applyFont="1" applyFill="1" applyBorder="1"/>
    <xf numFmtId="3" fontId="12" fillId="0" borderId="0" xfId="0" applyNumberFormat="1" applyFont="1" applyFill="1" applyBorder="1"/>
    <xf numFmtId="3" fontId="12" fillId="0" borderId="8" xfId="0" applyNumberFormat="1" applyFont="1" applyFill="1" applyBorder="1"/>
    <xf numFmtId="3" fontId="12" fillId="0" borderId="5" xfId="0" applyNumberFormat="1" applyFont="1" applyFill="1" applyBorder="1"/>
    <xf numFmtId="0" fontId="8" fillId="0" borderId="7" xfId="0" applyFont="1" applyFill="1" applyBorder="1"/>
    <xf numFmtId="0" fontId="5" fillId="0" borderId="3" xfId="0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9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9" xfId="0" applyNumberFormat="1" applyFont="1" applyFill="1" applyBorder="1"/>
    <xf numFmtId="2" fontId="29" fillId="0" borderId="0" xfId="0" applyNumberFormat="1" applyFont="1" applyFill="1" applyBorder="1"/>
    <xf numFmtId="4" fontId="29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2" fontId="17" fillId="0" borderId="0" xfId="0" applyNumberFormat="1" applyFont="1" applyFill="1"/>
    <xf numFmtId="3" fontId="17" fillId="0" borderId="0" xfId="0" applyNumberFormat="1" applyFont="1" applyFill="1"/>
    <xf numFmtId="4" fontId="29" fillId="0" borderId="5" xfId="0" applyNumberFormat="1" applyFont="1" applyFill="1" applyBorder="1"/>
    <xf numFmtId="4" fontId="29" fillId="0" borderId="1" xfId="0" applyNumberFormat="1" applyFont="1" applyFill="1" applyBorder="1"/>
    <xf numFmtId="4" fontId="29" fillId="0" borderId="6" xfId="0" applyNumberFormat="1" applyFont="1" applyFill="1" applyBorder="1"/>
    <xf numFmtId="0" fontId="1" fillId="0" borderId="8" xfId="0" applyFont="1" applyFill="1" applyBorder="1"/>
    <xf numFmtId="0" fontId="16" fillId="0" borderId="10" xfId="0" applyFont="1" applyFill="1" applyBorder="1"/>
    <xf numFmtId="0" fontId="28" fillId="0" borderId="11" xfId="0" applyFont="1" applyFill="1" applyBorder="1"/>
    <xf numFmtId="2" fontId="29" fillId="0" borderId="5" xfId="0" applyNumberFormat="1" applyFont="1" applyFill="1" applyBorder="1"/>
    <xf numFmtId="2" fontId="29" fillId="0" borderId="6" xfId="0" applyNumberFormat="1" applyFont="1" applyFill="1" applyBorder="1"/>
    <xf numFmtId="0" fontId="28" fillId="0" borderId="10" xfId="0" applyFont="1" applyFill="1" applyBorder="1"/>
    <xf numFmtId="0" fontId="16" fillId="0" borderId="3" xfId="0" applyFont="1" applyFill="1" applyBorder="1"/>
    <xf numFmtId="4" fontId="29" fillId="0" borderId="2" xfId="0" applyNumberFormat="1" applyFont="1" applyFill="1" applyBorder="1"/>
    <xf numFmtId="2" fontId="29" fillId="0" borderId="4" xfId="0" applyNumberFormat="1" applyFont="1" applyFill="1" applyBorder="1"/>
    <xf numFmtId="4" fontId="29" fillId="0" borderId="4" xfId="0" applyNumberFormat="1" applyFont="1" applyFill="1" applyBorder="1"/>
    <xf numFmtId="0" fontId="0" fillId="0" borderId="2" xfId="0" applyFill="1" applyBorder="1"/>
    <xf numFmtId="0" fontId="31" fillId="0" borderId="8" xfId="0" applyFont="1" applyFill="1" applyBorder="1"/>
    <xf numFmtId="0" fontId="10" fillId="0" borderId="9" xfId="0" applyFont="1" applyFill="1" applyBorder="1"/>
    <xf numFmtId="0" fontId="10" fillId="0" borderId="8" xfId="0" applyFont="1" applyFill="1" applyBorder="1"/>
    <xf numFmtId="0" fontId="21" fillId="0" borderId="0" xfId="0" applyFont="1" applyFill="1" applyBorder="1"/>
    <xf numFmtId="3" fontId="10" fillId="0" borderId="5" xfId="0" applyNumberFormat="1" applyFont="1" applyFill="1" applyBorder="1"/>
    <xf numFmtId="0" fontId="10" fillId="0" borderId="0" xfId="0" applyFont="1" applyFill="1" applyAlignment="1">
      <alignment vertical="center"/>
    </xf>
    <xf numFmtId="3" fontId="23" fillId="0" borderId="6" xfId="0" applyNumberFormat="1" applyFont="1" applyFill="1" applyBorder="1" applyAlignment="1">
      <alignment horizontal="center" vertical="center" wrapText="1"/>
    </xf>
    <xf numFmtId="2" fontId="27" fillId="0" borderId="33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centerContinuous" vertical="center" wrapText="1"/>
    </xf>
    <xf numFmtId="3" fontId="37" fillId="0" borderId="37" xfId="0" applyNumberFormat="1" applyFont="1" applyFill="1" applyBorder="1" applyAlignment="1">
      <alignment horizontal="centerContinuous" vertical="center" wrapText="1"/>
    </xf>
    <xf numFmtId="0" fontId="10" fillId="0" borderId="7" xfId="0" applyFont="1" applyFill="1" applyBorder="1"/>
    <xf numFmtId="49" fontId="8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Continuous" vertical="center" wrapText="1"/>
    </xf>
    <xf numFmtId="3" fontId="37" fillId="0" borderId="39" xfId="0" applyNumberFormat="1" applyFont="1" applyFill="1" applyBorder="1" applyAlignment="1">
      <alignment horizontal="centerContinuous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Continuous" vertical="center" wrapText="1"/>
    </xf>
    <xf numFmtId="3" fontId="37" fillId="0" borderId="41" xfId="0" applyNumberFormat="1" applyFont="1" applyFill="1" applyBorder="1" applyAlignment="1">
      <alignment horizontal="centerContinuous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36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Fill="1" applyBorder="1" applyAlignment="1">
      <alignment horizontal="center" vertical="center" wrapText="1"/>
    </xf>
    <xf numFmtId="3" fontId="23" fillId="0" borderId="46" xfId="0" applyNumberFormat="1" applyFont="1" applyFill="1" applyBorder="1" applyAlignment="1">
      <alignment horizontal="center" vertical="center" wrapText="1"/>
    </xf>
    <xf numFmtId="3" fontId="23" fillId="0" borderId="48" xfId="0" applyNumberFormat="1" applyFont="1" applyFill="1" applyBorder="1" applyAlignment="1">
      <alignment horizontal="center" vertical="center" wrapText="1"/>
    </xf>
    <xf numFmtId="3" fontId="42" fillId="2" borderId="10" xfId="0" applyNumberFormat="1" applyFont="1" applyFill="1" applyBorder="1" applyAlignment="1">
      <alignment horizontal="center" vertical="center" wrapText="1"/>
    </xf>
    <xf numFmtId="4" fontId="43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3" fontId="42" fillId="2" borderId="11" xfId="0" applyNumberFormat="1" applyFont="1" applyFill="1" applyBorder="1" applyAlignment="1">
      <alignment horizontal="center" vertical="center" wrapText="1"/>
    </xf>
    <xf numFmtId="4" fontId="43" fillId="2" borderId="6" xfId="0" applyNumberFormat="1" applyFont="1" applyFill="1" applyBorder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3" fontId="42" fillId="2" borderId="23" xfId="0" applyNumberFormat="1" applyFont="1" applyFill="1" applyBorder="1" applyAlignment="1">
      <alignment horizontal="center" vertical="center" wrapText="1"/>
    </xf>
    <xf numFmtId="3" fontId="42" fillId="2" borderId="42" xfId="0" applyNumberFormat="1" applyFont="1" applyFill="1" applyBorder="1" applyAlignment="1">
      <alignment horizontal="center" vertical="center" wrapText="1"/>
    </xf>
    <xf numFmtId="3" fontId="42" fillId="2" borderId="36" xfId="0" applyNumberFormat="1" applyFont="1" applyFill="1" applyBorder="1" applyAlignment="1">
      <alignment horizontal="center" vertical="center" wrapText="1"/>
    </xf>
    <xf numFmtId="3" fontId="42" fillId="2" borderId="43" xfId="0" applyNumberFormat="1" applyFont="1" applyFill="1" applyBorder="1" applyAlignment="1">
      <alignment horizontal="center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wrapText="1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10" fillId="2" borderId="1" xfId="0" applyNumberFormat="1" applyFont="1" applyFill="1" applyBorder="1"/>
    <xf numFmtId="3" fontId="41" fillId="2" borderId="2" xfId="0" applyNumberFormat="1" applyFont="1" applyFill="1" applyBorder="1"/>
    <xf numFmtId="3" fontId="41" fillId="2" borderId="4" xfId="0" applyNumberFormat="1" applyFont="1" applyFill="1" applyBorder="1"/>
    <xf numFmtId="3" fontId="9" fillId="2" borderId="8" xfId="0" applyNumberFormat="1" applyFont="1" applyFill="1" applyBorder="1"/>
    <xf numFmtId="0" fontId="0" fillId="0" borderId="0" xfId="0" applyBorder="1"/>
    <xf numFmtId="0" fontId="4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4" borderId="10" xfId="0" applyFont="1" applyFill="1" applyBorder="1"/>
    <xf numFmtId="3" fontId="9" fillId="4" borderId="0" xfId="0" applyNumberFormat="1" applyFont="1" applyFill="1" applyBorder="1"/>
    <xf numFmtId="3" fontId="9" fillId="4" borderId="8" xfId="0" applyNumberFormat="1" applyFont="1" applyFill="1" applyBorder="1"/>
    <xf numFmtId="3" fontId="9" fillId="4" borderId="5" xfId="0" applyNumberFormat="1" applyFont="1" applyFill="1" applyBorder="1"/>
    <xf numFmtId="0" fontId="5" fillId="5" borderId="10" xfId="0" applyFont="1" applyFill="1" applyBorder="1"/>
    <xf numFmtId="3" fontId="9" fillId="5" borderId="0" xfId="0" applyNumberFormat="1" applyFont="1" applyFill="1" applyBorder="1"/>
    <xf numFmtId="3" fontId="9" fillId="5" borderId="8" xfId="0" applyNumberFormat="1" applyFont="1" applyFill="1" applyBorder="1"/>
    <xf numFmtId="3" fontId="9" fillId="5" borderId="5" xfId="0" applyNumberFormat="1" applyFont="1" applyFill="1" applyBorder="1"/>
    <xf numFmtId="0" fontId="11" fillId="6" borderId="11" xfId="0" applyFont="1" applyFill="1" applyBorder="1"/>
    <xf numFmtId="3" fontId="10" fillId="6" borderId="1" xfId="0" applyNumberFormat="1" applyFont="1" applyFill="1" applyBorder="1"/>
    <xf numFmtId="3" fontId="10" fillId="6" borderId="9" xfId="0" applyNumberFormat="1" applyFont="1" applyFill="1" applyBorder="1"/>
    <xf numFmtId="3" fontId="10" fillId="6" borderId="6" xfId="0" applyNumberFormat="1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left"/>
    </xf>
    <xf numFmtId="0" fontId="30" fillId="5" borderId="0" xfId="2" applyFont="1" applyFill="1" applyBorder="1" applyAlignment="1">
      <alignment horizontal="right" wrapText="1"/>
    </xf>
    <xf numFmtId="3" fontId="41" fillId="5" borderId="0" xfId="0" applyNumberFormat="1" applyFont="1" applyFill="1" applyBorder="1"/>
    <xf numFmtId="3" fontId="41" fillId="5" borderId="5" xfId="0" applyNumberFormat="1" applyFont="1" applyFill="1" applyBorder="1"/>
    <xf numFmtId="0" fontId="30" fillId="4" borderId="0" xfId="2" applyFont="1" applyFill="1" applyBorder="1" applyAlignment="1">
      <alignment horizontal="right" wrapText="1"/>
    </xf>
    <xf numFmtId="3" fontId="41" fillId="4" borderId="0" xfId="0" applyNumberFormat="1" applyFont="1" applyFill="1" applyBorder="1"/>
    <xf numFmtId="3" fontId="41" fillId="4" borderId="5" xfId="0" applyNumberFormat="1" applyFont="1" applyFill="1" applyBorder="1"/>
    <xf numFmtId="3" fontId="40" fillId="6" borderId="1" xfId="0" applyNumberFormat="1" applyFont="1" applyFill="1" applyBorder="1"/>
    <xf numFmtId="3" fontId="40" fillId="6" borderId="6" xfId="0" applyNumberFormat="1" applyFont="1" applyFill="1" applyBorder="1"/>
    <xf numFmtId="0" fontId="45" fillId="6" borderId="1" xfId="0" applyFont="1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1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Continuous"/>
    </xf>
    <xf numFmtId="0" fontId="25" fillId="8" borderId="2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2" fontId="25" fillId="8" borderId="4" xfId="0" applyNumberFormat="1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Continuous"/>
    </xf>
    <xf numFmtId="0" fontId="25" fillId="8" borderId="4" xfId="0" applyFont="1" applyFill="1" applyBorder="1" applyAlignment="1">
      <alignment horizontal="centerContinuous"/>
    </xf>
    <xf numFmtId="0" fontId="28" fillId="8" borderId="9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Continuous"/>
    </xf>
    <xf numFmtId="2" fontId="35" fillId="8" borderId="6" xfId="0" applyNumberFormat="1" applyFont="1" applyFill="1" applyBorder="1" applyAlignment="1">
      <alignment horizontal="center"/>
    </xf>
    <xf numFmtId="0" fontId="35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Continuous"/>
    </xf>
    <xf numFmtId="0" fontId="12" fillId="8" borderId="7" xfId="0" applyFont="1" applyFill="1" applyBorder="1" applyAlignment="1">
      <alignment horizontal="centerContinuous"/>
    </xf>
    <xf numFmtId="0" fontId="12" fillId="8" borderId="3" xfId="0" applyFont="1" applyFill="1" applyBorder="1" applyAlignment="1">
      <alignment horizontal="centerContinuous"/>
    </xf>
    <xf numFmtId="0" fontId="12" fillId="8" borderId="4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Continuous"/>
    </xf>
    <xf numFmtId="0" fontId="11" fillId="8" borderId="11" xfId="0" applyFont="1" applyFill="1" applyBorder="1" applyAlignment="1">
      <alignment horizontal="centerContinuous"/>
    </xf>
    <xf numFmtId="0" fontId="11" fillId="8" borderId="6" xfId="0" applyFont="1" applyFill="1" applyBorder="1" applyAlignment="1">
      <alignment horizontal="centerContinuous"/>
    </xf>
    <xf numFmtId="0" fontId="9" fillId="8" borderId="3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3" fillId="9" borderId="0" xfId="0" applyFont="1" applyFill="1"/>
    <xf numFmtId="4" fontId="3" fillId="9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0" fontId="3" fillId="11" borderId="0" xfId="0" applyFont="1" applyFill="1"/>
    <xf numFmtId="4" fontId="3" fillId="11" borderId="0" xfId="0" applyNumberFormat="1" applyFont="1" applyFill="1"/>
    <xf numFmtId="0" fontId="3" fillId="12" borderId="0" xfId="0" applyFont="1" applyFill="1"/>
    <xf numFmtId="4" fontId="3" fillId="12" borderId="0" xfId="0" applyNumberFormat="1" applyFont="1" applyFill="1"/>
    <xf numFmtId="0" fontId="3" fillId="13" borderId="0" xfId="0" applyFont="1" applyFill="1"/>
    <xf numFmtId="4" fontId="3" fillId="13" borderId="0" xfId="0" applyNumberFormat="1" applyFont="1" applyFill="1"/>
    <xf numFmtId="0" fontId="28" fillId="13" borderId="0" xfId="0" applyFont="1" applyFill="1"/>
    <xf numFmtId="0" fontId="10" fillId="0" borderId="20" xfId="0" applyFont="1" applyFill="1" applyBorder="1"/>
    <xf numFmtId="3" fontId="10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right"/>
    </xf>
    <xf numFmtId="0" fontId="40" fillId="2" borderId="16" xfId="0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vertical="center"/>
    </xf>
    <xf numFmtId="3" fontId="40" fillId="2" borderId="9" xfId="0" applyNumberFormat="1" applyFont="1" applyFill="1" applyBorder="1" applyAlignment="1">
      <alignment vertical="center"/>
    </xf>
    <xf numFmtId="3" fontId="40" fillId="2" borderId="6" xfId="0" applyNumberFormat="1" applyFont="1" applyFill="1" applyBorder="1" applyAlignment="1">
      <alignment vertical="center"/>
    </xf>
    <xf numFmtId="0" fontId="31" fillId="0" borderId="0" xfId="0" applyFont="1"/>
    <xf numFmtId="0" fontId="31" fillId="0" borderId="0" xfId="0" applyFont="1" applyFill="1"/>
    <xf numFmtId="0" fontId="13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Continuous"/>
    </xf>
    <xf numFmtId="0" fontId="4" fillId="8" borderId="7" xfId="0" applyFont="1" applyFill="1" applyBorder="1" applyAlignment="1">
      <alignment horizontal="centerContinuous"/>
    </xf>
    <xf numFmtId="0" fontId="4" fillId="8" borderId="3" xfId="0" applyFont="1" applyFill="1" applyBorder="1" applyAlignment="1">
      <alignment horizontal="centerContinuous"/>
    </xf>
    <xf numFmtId="0" fontId="4" fillId="8" borderId="4" xfId="0" applyFont="1" applyFill="1" applyBorder="1" applyAlignment="1">
      <alignment horizontal="centerContinuous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Continuous"/>
    </xf>
    <xf numFmtId="0" fontId="6" fillId="8" borderId="6" xfId="0" applyFont="1" applyFill="1" applyBorder="1" applyAlignment="1">
      <alignment horizontal="centerContinuous"/>
    </xf>
    <xf numFmtId="0" fontId="5" fillId="8" borderId="3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33" fillId="8" borderId="30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8" borderId="35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1" fillId="8" borderId="0" xfId="0" applyFont="1" applyFill="1"/>
    <xf numFmtId="0" fontId="16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2" fontId="27" fillId="0" borderId="18" xfId="0" applyNumberFormat="1" applyFont="1" applyFill="1" applyBorder="1" applyAlignment="1">
      <alignment horizontal="right" vertical="center" wrapText="1"/>
    </xf>
    <xf numFmtId="0" fontId="39" fillId="2" borderId="8" xfId="0" applyNumberFormat="1" applyFont="1" applyFill="1" applyBorder="1" applyAlignment="1">
      <alignment horizontal="center"/>
    </xf>
    <xf numFmtId="2" fontId="27" fillId="0" borderId="49" xfId="0" applyNumberFormat="1" applyFont="1" applyFill="1" applyBorder="1" applyAlignment="1">
      <alignment horizontal="right" vertical="center" wrapText="1"/>
    </xf>
    <xf numFmtId="3" fontId="23" fillId="0" borderId="38" xfId="0" applyNumberFormat="1" applyFont="1" applyFill="1" applyBorder="1" applyAlignment="1">
      <alignment horizontal="center" vertical="center" wrapText="1"/>
    </xf>
    <xf numFmtId="3" fontId="23" fillId="0" borderId="52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47" fillId="0" borderId="0" xfId="1" applyFont="1" applyAlignment="1" applyProtection="1"/>
    <xf numFmtId="0" fontId="40" fillId="3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48" fillId="8" borderId="12" xfId="2" applyFont="1" applyFill="1" applyBorder="1" applyAlignment="1">
      <alignment horizontal="center" vertical="center"/>
    </xf>
    <xf numFmtId="0" fontId="48" fillId="8" borderId="13" xfId="2" applyFont="1" applyFill="1" applyBorder="1" applyAlignment="1">
      <alignment horizontal="center" vertical="center"/>
    </xf>
    <xf numFmtId="0" fontId="48" fillId="8" borderId="14" xfId="2" applyFont="1" applyFill="1" applyBorder="1" applyAlignment="1">
      <alignment horizontal="center" vertical="center"/>
    </xf>
    <xf numFmtId="3" fontId="37" fillId="0" borderId="37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3" fontId="42" fillId="2" borderId="20" xfId="0" applyNumberFormat="1" applyFont="1" applyFill="1" applyBorder="1" applyAlignment="1">
      <alignment horizontal="center" vertical="center" wrapText="1"/>
    </xf>
    <xf numFmtId="3" fontId="42" fillId="2" borderId="39" xfId="0" applyNumberFormat="1" applyFont="1" applyFill="1" applyBorder="1" applyAlignment="1">
      <alignment horizontal="center" vertical="center" wrapText="1"/>
    </xf>
    <xf numFmtId="3" fontId="42" fillId="2" borderId="20" xfId="0" applyNumberFormat="1" applyFont="1" applyFill="1" applyBorder="1" applyAlignment="1">
      <alignment horizontal="center" vertical="center"/>
    </xf>
    <xf numFmtId="3" fontId="42" fillId="2" borderId="39" xfId="0" applyNumberFormat="1" applyFont="1" applyFill="1" applyBorder="1" applyAlignment="1">
      <alignment horizontal="center" vertical="center"/>
    </xf>
    <xf numFmtId="2" fontId="44" fillId="2" borderId="9" xfId="0" applyNumberFormat="1" applyFont="1" applyFill="1" applyBorder="1" applyAlignment="1">
      <alignment horizontal="center" vertical="center" wrapText="1"/>
    </xf>
    <xf numFmtId="2" fontId="44" fillId="2" borderId="50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2" fontId="27" fillId="0" borderId="1" xfId="0" applyNumberFormat="1" applyFont="1" applyFill="1" applyBorder="1" applyAlignment="1">
      <alignment horizontal="center" vertical="center"/>
    </xf>
    <xf numFmtId="2" fontId="27" fillId="0" borderId="51" xfId="0" applyNumberFormat="1" applyFont="1" applyFill="1" applyBorder="1" applyAlignment="1">
      <alignment horizontal="center" vertical="center"/>
    </xf>
    <xf numFmtId="3" fontId="37" fillId="0" borderId="20" xfId="0" applyNumberFormat="1" applyFont="1" applyFill="1" applyBorder="1" applyAlignment="1">
      <alignment horizontal="center" vertical="center" wrapText="1"/>
    </xf>
    <xf numFmtId="3" fontId="37" fillId="0" borderId="39" xfId="0" applyNumberFormat="1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2" fontId="27" fillId="0" borderId="9" xfId="0" applyNumberFormat="1" applyFont="1" applyFill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0" fontId="34" fillId="8" borderId="24" xfId="0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41" xfId="0" applyNumberFormat="1" applyFont="1" applyFill="1" applyBorder="1" applyAlignment="1">
      <alignment horizontal="center" vertical="center"/>
    </xf>
    <xf numFmtId="3" fontId="37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3">
    <cellStyle name="Hipervínculo" xfId="1" builtinId="8"/>
    <cellStyle name="Normal" xfId="0" builtinId="0"/>
    <cellStyle name="Normal_Hu-2001 Sector Actividad" xfId="2"/>
  </cellStyles>
  <dxfs count="0"/>
  <tableStyles count="0" defaultTableStyle="TableStyleMedium2" defaultPivotStyle="PivotStyleLight16"/>
  <colors>
    <mruColors>
      <color rgb="FFCCECFF"/>
      <color rgb="FF99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showGridLines="0" showZeros="0" tabSelected="1" zoomScaleNormal="100" workbookViewId="0">
      <selection activeCell="A69" sqref="A69"/>
    </sheetView>
  </sheetViews>
  <sheetFormatPr baseColWidth="10" defaultColWidth="9.109375" defaultRowHeight="13.2" x14ac:dyDescent="0.25"/>
  <cols>
    <col min="4" max="4" width="9.88671875" customWidth="1"/>
    <col min="5" max="5" width="6" customWidth="1"/>
    <col min="6" max="6" width="6.441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15" ht="15.6" x14ac:dyDescent="0.3">
      <c r="A2" s="277" t="s">
        <v>87</v>
      </c>
      <c r="N2" s="2"/>
      <c r="O2" s="127" t="s">
        <v>88</v>
      </c>
    </row>
    <row r="3" spans="1:15" x14ac:dyDescent="0.25">
      <c r="A3" s="221" t="s">
        <v>89</v>
      </c>
      <c r="N3" s="2"/>
      <c r="O3" s="2"/>
    </row>
    <row r="4" spans="1:15" x14ac:dyDescent="0.25">
      <c r="A4" s="161" t="s">
        <v>0</v>
      </c>
      <c r="B4" s="224" t="s">
        <v>1</v>
      </c>
      <c r="C4" s="225" t="s">
        <v>2</v>
      </c>
      <c r="D4" s="226" t="s">
        <v>3</v>
      </c>
      <c r="E4" s="233" t="s">
        <v>4</v>
      </c>
      <c r="F4" s="233" t="s">
        <v>5</v>
      </c>
      <c r="G4" s="228" t="s">
        <v>6</v>
      </c>
      <c r="H4" s="233" t="s">
        <v>4</v>
      </c>
      <c r="I4" s="234" t="s">
        <v>5</v>
      </c>
      <c r="J4" s="227" t="s">
        <v>7</v>
      </c>
      <c r="K4" s="233" t="s">
        <v>4</v>
      </c>
      <c r="L4" s="233" t="s">
        <v>5</v>
      </c>
      <c r="M4" s="228" t="s">
        <v>8</v>
      </c>
      <c r="N4" s="233" t="s">
        <v>9</v>
      </c>
      <c r="O4" s="233" t="s">
        <v>10</v>
      </c>
    </row>
    <row r="5" spans="1:15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193" t="s">
        <v>15</v>
      </c>
      <c r="F5" s="193" t="s">
        <v>16</v>
      </c>
      <c r="G5" s="232" t="s">
        <v>17</v>
      </c>
      <c r="H5" s="193" t="s">
        <v>15</v>
      </c>
      <c r="I5" s="235" t="s">
        <v>16</v>
      </c>
      <c r="J5" s="231" t="s">
        <v>18</v>
      </c>
      <c r="K5" s="193" t="s">
        <v>15</v>
      </c>
      <c r="L5" s="193" t="s">
        <v>16</v>
      </c>
      <c r="M5" s="232" t="s">
        <v>19</v>
      </c>
      <c r="N5" s="193" t="s">
        <v>20</v>
      </c>
      <c r="O5" s="193" t="s">
        <v>21</v>
      </c>
    </row>
    <row r="6" spans="1:15" x14ac:dyDescent="0.25">
      <c r="A6" s="27"/>
      <c r="B6" s="29" t="s">
        <v>22</v>
      </c>
      <c r="C6" s="3"/>
      <c r="D6" s="31"/>
      <c r="E6" s="3"/>
      <c r="F6" s="23"/>
      <c r="G6" s="3"/>
      <c r="H6" s="3"/>
      <c r="I6" s="3"/>
      <c r="J6" s="31"/>
      <c r="K6" s="3"/>
      <c r="L6" s="23"/>
      <c r="M6" s="3">
        <v>0</v>
      </c>
      <c r="N6" s="3">
        <v>0</v>
      </c>
      <c r="O6" s="23">
        <v>0</v>
      </c>
    </row>
    <row r="7" spans="1:15" x14ac:dyDescent="0.25">
      <c r="A7" s="26"/>
      <c r="B7" s="29" t="s">
        <v>23</v>
      </c>
      <c r="C7" s="3"/>
      <c r="D7" s="31"/>
      <c r="E7" s="3"/>
      <c r="F7" s="23"/>
      <c r="G7" s="3"/>
      <c r="H7" s="3"/>
      <c r="I7" s="3"/>
      <c r="J7" s="31"/>
      <c r="K7" s="3"/>
      <c r="L7" s="23"/>
      <c r="M7" s="3">
        <v>0</v>
      </c>
      <c r="N7" s="3">
        <v>0</v>
      </c>
      <c r="O7" s="23">
        <v>0</v>
      </c>
    </row>
    <row r="8" spans="1:15" x14ac:dyDescent="0.25">
      <c r="A8" s="26"/>
      <c r="B8" s="29" t="s">
        <v>24</v>
      </c>
      <c r="C8" s="3"/>
      <c r="D8" s="31"/>
      <c r="E8" s="3"/>
      <c r="F8" s="23"/>
      <c r="G8" s="3"/>
      <c r="H8" s="3"/>
      <c r="I8" s="3"/>
      <c r="J8" s="31"/>
      <c r="K8" s="3"/>
      <c r="L8" s="23"/>
      <c r="M8" s="3">
        <v>0</v>
      </c>
      <c r="N8" s="3">
        <v>0</v>
      </c>
      <c r="O8" s="23">
        <v>0</v>
      </c>
    </row>
    <row r="9" spans="1:15" x14ac:dyDescent="0.25">
      <c r="A9" s="33">
        <v>1</v>
      </c>
      <c r="B9" s="34" t="s">
        <v>25</v>
      </c>
      <c r="C9" s="35">
        <v>0</v>
      </c>
      <c r="D9" s="36">
        <v>0</v>
      </c>
      <c r="E9" s="35">
        <v>0</v>
      </c>
      <c r="F9" s="37">
        <v>0</v>
      </c>
      <c r="G9" s="35">
        <v>0</v>
      </c>
      <c r="H9" s="35">
        <v>0</v>
      </c>
      <c r="I9" s="35">
        <v>0</v>
      </c>
      <c r="J9" s="36">
        <v>0</v>
      </c>
      <c r="K9" s="35">
        <v>0</v>
      </c>
      <c r="L9" s="37">
        <v>0</v>
      </c>
      <c r="M9" s="35">
        <v>0</v>
      </c>
      <c r="N9" s="35">
        <v>0</v>
      </c>
      <c r="O9" s="37">
        <v>0</v>
      </c>
    </row>
    <row r="10" spans="1:15" x14ac:dyDescent="0.25">
      <c r="A10" s="38"/>
      <c r="B10" s="39" t="s">
        <v>22</v>
      </c>
      <c r="C10" s="40"/>
      <c r="D10" s="41"/>
      <c r="E10" s="40"/>
      <c r="F10" s="42"/>
      <c r="G10" s="40"/>
      <c r="H10" s="40"/>
      <c r="I10" s="40"/>
      <c r="J10" s="41"/>
      <c r="K10" s="40"/>
      <c r="L10" s="42"/>
      <c r="M10" s="40">
        <v>0</v>
      </c>
      <c r="N10" s="40">
        <v>0</v>
      </c>
      <c r="O10" s="42">
        <v>0</v>
      </c>
    </row>
    <row r="11" spans="1:15" x14ac:dyDescent="0.25">
      <c r="A11" s="26"/>
      <c r="B11" s="29" t="s">
        <v>23</v>
      </c>
      <c r="C11" s="3"/>
      <c r="D11" s="31"/>
      <c r="E11" s="3"/>
      <c r="F11" s="23"/>
      <c r="G11" s="3"/>
      <c r="H11" s="3"/>
      <c r="I11" s="3"/>
      <c r="J11" s="31"/>
      <c r="K11" s="3"/>
      <c r="L11" s="23"/>
      <c r="M11" s="3">
        <v>0</v>
      </c>
      <c r="N11" s="3">
        <v>0</v>
      </c>
      <c r="O11" s="23">
        <v>0</v>
      </c>
    </row>
    <row r="12" spans="1:15" x14ac:dyDescent="0.25">
      <c r="A12" s="26"/>
      <c r="B12" s="29" t="s">
        <v>24</v>
      </c>
      <c r="C12" s="3">
        <v>1</v>
      </c>
      <c r="D12" s="31">
        <v>0</v>
      </c>
      <c r="E12" s="3"/>
      <c r="F12" s="23"/>
      <c r="G12" s="3">
        <v>0</v>
      </c>
      <c r="H12" s="3"/>
      <c r="I12" s="3"/>
      <c r="J12" s="31">
        <v>36</v>
      </c>
      <c r="K12" s="3">
        <v>2</v>
      </c>
      <c r="L12" s="23">
        <v>34</v>
      </c>
      <c r="M12" s="3">
        <v>36</v>
      </c>
      <c r="N12" s="3">
        <v>2</v>
      </c>
      <c r="O12" s="23">
        <v>34</v>
      </c>
    </row>
    <row r="13" spans="1:15" x14ac:dyDescent="0.25">
      <c r="A13" s="28">
        <v>2</v>
      </c>
      <c r="B13" s="30" t="s">
        <v>25</v>
      </c>
      <c r="C13" s="24">
        <v>1</v>
      </c>
      <c r="D13" s="32">
        <v>0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32">
        <v>36</v>
      </c>
      <c r="K13" s="24">
        <v>2</v>
      </c>
      <c r="L13" s="25">
        <v>34</v>
      </c>
      <c r="M13" s="24">
        <v>36</v>
      </c>
      <c r="N13" s="24">
        <v>2</v>
      </c>
      <c r="O13" s="25">
        <v>34</v>
      </c>
    </row>
    <row r="14" spans="1:15" x14ac:dyDescent="0.25">
      <c r="A14" s="27"/>
      <c r="B14" s="29" t="s">
        <v>22</v>
      </c>
      <c r="C14" s="3"/>
      <c r="D14" s="31"/>
      <c r="E14" s="3"/>
      <c r="F14" s="23"/>
      <c r="G14" s="3"/>
      <c r="H14" s="3"/>
      <c r="I14" s="3"/>
      <c r="J14" s="31"/>
      <c r="K14" s="3"/>
      <c r="L14" s="23"/>
      <c r="M14" s="3">
        <v>0</v>
      </c>
      <c r="N14" s="3">
        <v>0</v>
      </c>
      <c r="O14" s="23">
        <v>0</v>
      </c>
    </row>
    <row r="15" spans="1:15" x14ac:dyDescent="0.25">
      <c r="A15" s="26"/>
      <c r="B15" s="29" t="s">
        <v>23</v>
      </c>
      <c r="C15" s="3"/>
      <c r="D15" s="31"/>
      <c r="E15" s="3"/>
      <c r="F15" s="23"/>
      <c r="G15" s="3"/>
      <c r="H15" s="3"/>
      <c r="I15" s="3"/>
      <c r="J15" s="31"/>
      <c r="K15" s="3"/>
      <c r="L15" s="23"/>
      <c r="M15" s="3">
        <v>0</v>
      </c>
      <c r="N15" s="3">
        <v>0</v>
      </c>
      <c r="O15" s="23">
        <v>0</v>
      </c>
    </row>
    <row r="16" spans="1:15" x14ac:dyDescent="0.25">
      <c r="A16" s="26"/>
      <c r="B16" s="29" t="s">
        <v>24</v>
      </c>
      <c r="C16" s="3">
        <v>1</v>
      </c>
      <c r="D16" s="31">
        <v>0</v>
      </c>
      <c r="E16" s="3"/>
      <c r="F16" s="23"/>
      <c r="G16" s="3">
        <v>0</v>
      </c>
      <c r="H16" s="3"/>
      <c r="I16" s="3"/>
      <c r="J16" s="31">
        <v>5</v>
      </c>
      <c r="K16" s="3"/>
      <c r="L16" s="23">
        <v>5</v>
      </c>
      <c r="M16" s="3">
        <v>5</v>
      </c>
      <c r="N16" s="3">
        <v>0</v>
      </c>
      <c r="O16" s="23">
        <v>5</v>
      </c>
    </row>
    <row r="17" spans="1:15" x14ac:dyDescent="0.25">
      <c r="A17" s="33">
        <v>3</v>
      </c>
      <c r="B17" s="34" t="s">
        <v>25</v>
      </c>
      <c r="C17" s="35">
        <v>1</v>
      </c>
      <c r="D17" s="36">
        <v>0</v>
      </c>
      <c r="E17" s="35">
        <v>0</v>
      </c>
      <c r="F17" s="37">
        <v>0</v>
      </c>
      <c r="G17" s="35">
        <v>0</v>
      </c>
      <c r="H17" s="35">
        <v>0</v>
      </c>
      <c r="I17" s="35">
        <v>0</v>
      </c>
      <c r="J17" s="36">
        <v>5</v>
      </c>
      <c r="K17" s="35">
        <v>0</v>
      </c>
      <c r="L17" s="37">
        <v>5</v>
      </c>
      <c r="M17" s="35">
        <v>5</v>
      </c>
      <c r="N17" s="35">
        <v>0</v>
      </c>
      <c r="O17" s="37">
        <v>5</v>
      </c>
    </row>
    <row r="18" spans="1:15" x14ac:dyDescent="0.25">
      <c r="A18" s="38"/>
      <c r="B18" s="39" t="s">
        <v>22</v>
      </c>
      <c r="C18" s="40"/>
      <c r="D18" s="41"/>
      <c r="E18" s="40"/>
      <c r="F18" s="42"/>
      <c r="G18" s="40"/>
      <c r="H18" s="40"/>
      <c r="I18" s="40"/>
      <c r="J18" s="41"/>
      <c r="K18" s="40"/>
      <c r="L18" s="42"/>
      <c r="M18" s="40">
        <v>0</v>
      </c>
      <c r="N18" s="40">
        <v>0</v>
      </c>
      <c r="O18" s="42">
        <v>0</v>
      </c>
    </row>
    <row r="19" spans="1:15" x14ac:dyDescent="0.25">
      <c r="A19" s="26"/>
      <c r="B19" s="29" t="s">
        <v>23</v>
      </c>
      <c r="C19" s="3">
        <v>1</v>
      </c>
      <c r="D19" s="31">
        <v>0</v>
      </c>
      <c r="E19" s="3"/>
      <c r="F19" s="23"/>
      <c r="G19" s="3">
        <v>0</v>
      </c>
      <c r="H19" s="3"/>
      <c r="I19" s="3"/>
      <c r="J19" s="31">
        <v>28</v>
      </c>
      <c r="K19" s="3">
        <v>28</v>
      </c>
      <c r="L19" s="23"/>
      <c r="M19" s="3">
        <v>28</v>
      </c>
      <c r="N19" s="3">
        <v>28</v>
      </c>
      <c r="O19" s="23">
        <v>0</v>
      </c>
    </row>
    <row r="20" spans="1:15" x14ac:dyDescent="0.25">
      <c r="A20" s="26"/>
      <c r="B20" s="29" t="s">
        <v>24</v>
      </c>
      <c r="C20" s="3">
        <v>2</v>
      </c>
      <c r="D20" s="31">
        <v>0</v>
      </c>
      <c r="E20" s="3"/>
      <c r="F20" s="23"/>
      <c r="G20" s="3">
        <v>0</v>
      </c>
      <c r="H20" s="3"/>
      <c r="I20" s="3"/>
      <c r="J20" s="31">
        <v>3</v>
      </c>
      <c r="K20" s="3"/>
      <c r="L20" s="23">
        <v>3</v>
      </c>
      <c r="M20" s="3">
        <v>3</v>
      </c>
      <c r="N20" s="3">
        <v>0</v>
      </c>
      <c r="O20" s="23">
        <v>3</v>
      </c>
    </row>
    <row r="21" spans="1:15" x14ac:dyDescent="0.25">
      <c r="A21" s="28">
        <v>4</v>
      </c>
      <c r="B21" s="30" t="s">
        <v>25</v>
      </c>
      <c r="C21" s="24">
        <v>3</v>
      </c>
      <c r="D21" s="32">
        <v>0</v>
      </c>
      <c r="E21" s="24">
        <v>0</v>
      </c>
      <c r="F21" s="25">
        <v>0</v>
      </c>
      <c r="G21" s="24">
        <v>0</v>
      </c>
      <c r="H21" s="24">
        <v>0</v>
      </c>
      <c r="I21" s="24">
        <v>0</v>
      </c>
      <c r="J21" s="32">
        <v>31</v>
      </c>
      <c r="K21" s="24">
        <v>28</v>
      </c>
      <c r="L21" s="25">
        <v>3</v>
      </c>
      <c r="M21" s="24">
        <v>31</v>
      </c>
      <c r="N21" s="24">
        <v>28</v>
      </c>
      <c r="O21" s="25">
        <v>3</v>
      </c>
    </row>
    <row r="22" spans="1:15" x14ac:dyDescent="0.25">
      <c r="A22" s="27"/>
      <c r="B22" s="29" t="s">
        <v>22</v>
      </c>
      <c r="C22" s="3"/>
      <c r="D22" s="31"/>
      <c r="E22" s="3"/>
      <c r="F22" s="23"/>
      <c r="G22" s="3"/>
      <c r="H22" s="3"/>
      <c r="I22" s="3"/>
      <c r="J22" s="31"/>
      <c r="K22" s="3"/>
      <c r="L22" s="23"/>
      <c r="M22" s="3">
        <v>0</v>
      </c>
      <c r="N22" s="3">
        <v>0</v>
      </c>
      <c r="O22" s="23">
        <v>0</v>
      </c>
    </row>
    <row r="23" spans="1:15" x14ac:dyDescent="0.25">
      <c r="A23" s="26"/>
      <c r="B23" s="29" t="s">
        <v>23</v>
      </c>
      <c r="C23" s="3"/>
      <c r="D23" s="31"/>
      <c r="E23" s="3"/>
      <c r="F23" s="23"/>
      <c r="G23" s="3"/>
      <c r="H23" s="3"/>
      <c r="I23" s="3"/>
      <c r="J23" s="31"/>
      <c r="K23" s="3"/>
      <c r="L23" s="23"/>
      <c r="M23" s="3">
        <v>0</v>
      </c>
      <c r="N23" s="3">
        <v>0</v>
      </c>
      <c r="O23" s="23">
        <v>0</v>
      </c>
    </row>
    <row r="24" spans="1:15" x14ac:dyDescent="0.25">
      <c r="A24" s="26"/>
      <c r="B24" s="29" t="s">
        <v>24</v>
      </c>
      <c r="C24" s="3"/>
      <c r="D24" s="31"/>
      <c r="E24" s="3"/>
      <c r="F24" s="23"/>
      <c r="G24" s="3"/>
      <c r="H24" s="3"/>
      <c r="I24" s="3"/>
      <c r="J24" s="31"/>
      <c r="K24" s="3"/>
      <c r="L24" s="23"/>
      <c r="M24" s="3">
        <v>0</v>
      </c>
      <c r="N24" s="3">
        <v>0</v>
      </c>
      <c r="O24" s="23">
        <v>0</v>
      </c>
    </row>
    <row r="25" spans="1:15" x14ac:dyDescent="0.25">
      <c r="A25" s="33">
        <v>5</v>
      </c>
      <c r="B25" s="34" t="s">
        <v>25</v>
      </c>
      <c r="C25" s="35">
        <v>0</v>
      </c>
      <c r="D25" s="36">
        <v>0</v>
      </c>
      <c r="E25" s="35">
        <v>0</v>
      </c>
      <c r="F25" s="37">
        <v>0</v>
      </c>
      <c r="G25" s="35">
        <v>0</v>
      </c>
      <c r="H25" s="35">
        <v>0</v>
      </c>
      <c r="I25" s="35">
        <v>0</v>
      </c>
      <c r="J25" s="36">
        <v>0</v>
      </c>
      <c r="K25" s="35">
        <v>0</v>
      </c>
      <c r="L25" s="37">
        <v>0</v>
      </c>
      <c r="M25" s="35">
        <v>0</v>
      </c>
      <c r="N25" s="35">
        <v>0</v>
      </c>
      <c r="O25" s="37">
        <v>0</v>
      </c>
    </row>
    <row r="26" spans="1:15" x14ac:dyDescent="0.25">
      <c r="A26" s="38"/>
      <c r="B26" s="39" t="s">
        <v>22</v>
      </c>
      <c r="C26" s="40">
        <v>1</v>
      </c>
      <c r="D26" s="41">
        <v>0</v>
      </c>
      <c r="E26" s="40"/>
      <c r="F26" s="42"/>
      <c r="G26" s="40">
        <v>0</v>
      </c>
      <c r="H26" s="40"/>
      <c r="I26" s="40"/>
      <c r="J26" s="41">
        <v>2</v>
      </c>
      <c r="K26" s="40"/>
      <c r="L26" s="42">
        <v>2</v>
      </c>
      <c r="M26" s="40">
        <v>2</v>
      </c>
      <c r="N26" s="40">
        <v>0</v>
      </c>
      <c r="O26" s="42">
        <v>2</v>
      </c>
    </row>
    <row r="27" spans="1:15" x14ac:dyDescent="0.25">
      <c r="A27" s="26"/>
      <c r="B27" s="29" t="s">
        <v>23</v>
      </c>
      <c r="C27" s="3">
        <v>2</v>
      </c>
      <c r="D27" s="31">
        <v>0</v>
      </c>
      <c r="E27" s="3"/>
      <c r="F27" s="23"/>
      <c r="G27" s="3">
        <v>2</v>
      </c>
      <c r="H27" s="3"/>
      <c r="I27" s="3">
        <v>2</v>
      </c>
      <c r="J27" s="31">
        <v>4</v>
      </c>
      <c r="K27" s="3">
        <v>3</v>
      </c>
      <c r="L27" s="23">
        <v>1</v>
      </c>
      <c r="M27" s="3">
        <v>6</v>
      </c>
      <c r="N27" s="3">
        <v>3</v>
      </c>
      <c r="O27" s="23">
        <v>3</v>
      </c>
    </row>
    <row r="28" spans="1:15" x14ac:dyDescent="0.25">
      <c r="A28" s="26"/>
      <c r="B28" s="29" t="s">
        <v>24</v>
      </c>
      <c r="C28" s="3">
        <v>1</v>
      </c>
      <c r="D28" s="31">
        <v>0</v>
      </c>
      <c r="E28" s="3"/>
      <c r="F28" s="23"/>
      <c r="G28" s="3">
        <v>0</v>
      </c>
      <c r="H28" s="3"/>
      <c r="I28" s="3"/>
      <c r="J28" s="31">
        <v>13</v>
      </c>
      <c r="K28" s="3">
        <v>10</v>
      </c>
      <c r="L28" s="23">
        <v>3</v>
      </c>
      <c r="M28" s="3">
        <v>13</v>
      </c>
      <c r="N28" s="3">
        <v>10</v>
      </c>
      <c r="O28" s="23">
        <v>3</v>
      </c>
    </row>
    <row r="29" spans="1:15" x14ac:dyDescent="0.25">
      <c r="A29" s="28">
        <v>6</v>
      </c>
      <c r="B29" s="30" t="s">
        <v>25</v>
      </c>
      <c r="C29" s="24">
        <v>4</v>
      </c>
      <c r="D29" s="32">
        <v>0</v>
      </c>
      <c r="E29" s="24">
        <v>0</v>
      </c>
      <c r="F29" s="25">
        <v>0</v>
      </c>
      <c r="G29" s="24">
        <v>2</v>
      </c>
      <c r="H29" s="24">
        <v>0</v>
      </c>
      <c r="I29" s="24">
        <v>2</v>
      </c>
      <c r="J29" s="32">
        <v>19</v>
      </c>
      <c r="K29" s="24">
        <v>13</v>
      </c>
      <c r="L29" s="25">
        <v>6</v>
      </c>
      <c r="M29" s="24">
        <v>21</v>
      </c>
      <c r="N29" s="24">
        <v>13</v>
      </c>
      <c r="O29" s="25">
        <v>8</v>
      </c>
    </row>
    <row r="30" spans="1:15" x14ac:dyDescent="0.25">
      <c r="A30" s="27"/>
      <c r="B30" s="29" t="s">
        <v>22</v>
      </c>
      <c r="C30" s="3">
        <v>2</v>
      </c>
      <c r="D30" s="31">
        <v>0</v>
      </c>
      <c r="E30" s="3"/>
      <c r="F30" s="23"/>
      <c r="G30" s="3">
        <v>0</v>
      </c>
      <c r="H30" s="3"/>
      <c r="I30" s="3"/>
      <c r="J30" s="31">
        <v>5</v>
      </c>
      <c r="K30" s="3">
        <v>1</v>
      </c>
      <c r="L30" s="23">
        <v>4</v>
      </c>
      <c r="M30" s="3">
        <v>5</v>
      </c>
      <c r="N30" s="3">
        <v>1</v>
      </c>
      <c r="O30" s="23">
        <v>4</v>
      </c>
    </row>
    <row r="31" spans="1:15" x14ac:dyDescent="0.25">
      <c r="A31" s="26"/>
      <c r="B31" s="29" t="s">
        <v>23</v>
      </c>
      <c r="C31" s="3"/>
      <c r="D31" s="31"/>
      <c r="E31" s="3"/>
      <c r="F31" s="23"/>
      <c r="G31" s="3"/>
      <c r="H31" s="3"/>
      <c r="I31" s="3"/>
      <c r="J31" s="31"/>
      <c r="K31" s="3"/>
      <c r="L31" s="23"/>
      <c r="M31" s="3">
        <v>0</v>
      </c>
      <c r="N31" s="3">
        <v>0</v>
      </c>
      <c r="O31" s="23">
        <v>0</v>
      </c>
    </row>
    <row r="32" spans="1:15" x14ac:dyDescent="0.25">
      <c r="A32" s="26"/>
      <c r="B32" s="29" t="s">
        <v>24</v>
      </c>
      <c r="C32" s="3">
        <v>2</v>
      </c>
      <c r="D32" s="31">
        <v>0</v>
      </c>
      <c r="E32" s="3"/>
      <c r="F32" s="23"/>
      <c r="G32" s="3">
        <v>0</v>
      </c>
      <c r="H32" s="3"/>
      <c r="I32" s="3"/>
      <c r="J32" s="31">
        <v>17</v>
      </c>
      <c r="K32" s="3">
        <v>10</v>
      </c>
      <c r="L32" s="23">
        <v>7</v>
      </c>
      <c r="M32" s="3">
        <v>17</v>
      </c>
      <c r="N32" s="3">
        <v>10</v>
      </c>
      <c r="O32" s="23">
        <v>7</v>
      </c>
    </row>
    <row r="33" spans="1:15" x14ac:dyDescent="0.25">
      <c r="A33" s="33">
        <v>7</v>
      </c>
      <c r="B33" s="34" t="s">
        <v>25</v>
      </c>
      <c r="C33" s="35">
        <v>4</v>
      </c>
      <c r="D33" s="36">
        <v>0</v>
      </c>
      <c r="E33" s="35">
        <v>0</v>
      </c>
      <c r="F33" s="37">
        <v>0</v>
      </c>
      <c r="G33" s="35">
        <v>0</v>
      </c>
      <c r="H33" s="35">
        <v>0</v>
      </c>
      <c r="I33" s="35">
        <v>0</v>
      </c>
      <c r="J33" s="36">
        <v>22</v>
      </c>
      <c r="K33" s="35">
        <v>11</v>
      </c>
      <c r="L33" s="37">
        <v>11</v>
      </c>
      <c r="M33" s="35">
        <v>22</v>
      </c>
      <c r="N33" s="35">
        <v>11</v>
      </c>
      <c r="O33" s="37">
        <v>11</v>
      </c>
    </row>
    <row r="34" spans="1:15" x14ac:dyDescent="0.25">
      <c r="A34" s="38"/>
      <c r="B34" s="39" t="s">
        <v>22</v>
      </c>
      <c r="C34" s="40">
        <v>1</v>
      </c>
      <c r="D34" s="41">
        <v>0</v>
      </c>
      <c r="E34" s="40"/>
      <c r="F34" s="42"/>
      <c r="G34" s="40">
        <v>0</v>
      </c>
      <c r="H34" s="40"/>
      <c r="I34" s="40"/>
      <c r="J34" s="41">
        <v>13</v>
      </c>
      <c r="K34" s="40">
        <v>8</v>
      </c>
      <c r="L34" s="42">
        <v>5</v>
      </c>
      <c r="M34" s="40">
        <v>13</v>
      </c>
      <c r="N34" s="40">
        <v>8</v>
      </c>
      <c r="O34" s="42">
        <v>5</v>
      </c>
    </row>
    <row r="35" spans="1:15" x14ac:dyDescent="0.25">
      <c r="A35" s="26"/>
      <c r="B35" s="29" t="s">
        <v>23</v>
      </c>
      <c r="C35" s="3">
        <v>1</v>
      </c>
      <c r="D35" s="31">
        <v>0</v>
      </c>
      <c r="E35" s="3"/>
      <c r="F35" s="23"/>
      <c r="G35" s="3">
        <v>0</v>
      </c>
      <c r="H35" s="3"/>
      <c r="I35" s="3"/>
      <c r="J35" s="31">
        <v>12</v>
      </c>
      <c r="K35" s="3">
        <v>7</v>
      </c>
      <c r="L35" s="23">
        <v>5</v>
      </c>
      <c r="M35" s="3">
        <v>12</v>
      </c>
      <c r="N35" s="3">
        <v>7</v>
      </c>
      <c r="O35" s="23">
        <v>5</v>
      </c>
    </row>
    <row r="36" spans="1:15" x14ac:dyDescent="0.25">
      <c r="A36" s="26"/>
      <c r="B36" s="29" t="s">
        <v>24</v>
      </c>
      <c r="C36" s="3">
        <v>2</v>
      </c>
      <c r="D36" s="31">
        <v>0</v>
      </c>
      <c r="E36" s="3"/>
      <c r="F36" s="23"/>
      <c r="G36" s="3">
        <v>0</v>
      </c>
      <c r="H36" s="3"/>
      <c r="I36" s="3"/>
      <c r="J36" s="31">
        <v>45</v>
      </c>
      <c r="K36" s="3">
        <v>30</v>
      </c>
      <c r="L36" s="23">
        <v>15</v>
      </c>
      <c r="M36" s="3">
        <v>45</v>
      </c>
      <c r="N36" s="3">
        <v>30</v>
      </c>
      <c r="O36" s="23">
        <v>15</v>
      </c>
    </row>
    <row r="37" spans="1:15" x14ac:dyDescent="0.25">
      <c r="A37" s="28">
        <v>8</v>
      </c>
      <c r="B37" s="30" t="s">
        <v>25</v>
      </c>
      <c r="C37" s="24">
        <v>4</v>
      </c>
      <c r="D37" s="32">
        <v>0</v>
      </c>
      <c r="E37" s="24">
        <v>0</v>
      </c>
      <c r="F37" s="25">
        <v>0</v>
      </c>
      <c r="G37" s="24">
        <v>0</v>
      </c>
      <c r="H37" s="24">
        <v>0</v>
      </c>
      <c r="I37" s="24">
        <v>0</v>
      </c>
      <c r="J37" s="32">
        <v>70</v>
      </c>
      <c r="K37" s="24">
        <v>45</v>
      </c>
      <c r="L37" s="25">
        <v>25</v>
      </c>
      <c r="M37" s="24">
        <v>70</v>
      </c>
      <c r="N37" s="24">
        <v>45</v>
      </c>
      <c r="O37" s="25">
        <v>25</v>
      </c>
    </row>
    <row r="38" spans="1:15" x14ac:dyDescent="0.25">
      <c r="A38" s="27"/>
      <c r="B38" s="29" t="s">
        <v>22</v>
      </c>
      <c r="C38" s="3">
        <v>1</v>
      </c>
      <c r="D38" s="31">
        <v>0</v>
      </c>
      <c r="E38" s="3"/>
      <c r="F38" s="23"/>
      <c r="G38" s="3">
        <v>0</v>
      </c>
      <c r="H38" s="3"/>
      <c r="I38" s="3"/>
      <c r="J38" s="31">
        <v>1</v>
      </c>
      <c r="K38" s="3">
        <v>1</v>
      </c>
      <c r="L38" s="23"/>
      <c r="M38" s="3">
        <v>1</v>
      </c>
      <c r="N38" s="3">
        <v>1</v>
      </c>
      <c r="O38" s="23">
        <v>0</v>
      </c>
    </row>
    <row r="39" spans="1:15" x14ac:dyDescent="0.25">
      <c r="A39" s="26"/>
      <c r="B39" s="29" t="s">
        <v>23</v>
      </c>
      <c r="C39" s="3">
        <v>2</v>
      </c>
      <c r="D39" s="31">
        <v>0</v>
      </c>
      <c r="E39" s="3"/>
      <c r="F39" s="23"/>
      <c r="G39" s="3">
        <v>0</v>
      </c>
      <c r="H39" s="3"/>
      <c r="I39" s="3"/>
      <c r="J39" s="31">
        <v>11</v>
      </c>
      <c r="K39" s="3">
        <v>3</v>
      </c>
      <c r="L39" s="23">
        <v>8</v>
      </c>
      <c r="M39" s="3">
        <v>11</v>
      </c>
      <c r="N39" s="3">
        <v>3</v>
      </c>
      <c r="O39" s="23">
        <v>8</v>
      </c>
    </row>
    <row r="40" spans="1:15" x14ac:dyDescent="0.25">
      <c r="A40" s="26"/>
      <c r="B40" s="29" t="s">
        <v>24</v>
      </c>
      <c r="C40" s="3">
        <v>3</v>
      </c>
      <c r="D40" s="31">
        <v>0</v>
      </c>
      <c r="E40" s="3"/>
      <c r="F40" s="23"/>
      <c r="G40" s="3">
        <v>0</v>
      </c>
      <c r="H40" s="3"/>
      <c r="I40" s="3"/>
      <c r="J40" s="31">
        <v>45</v>
      </c>
      <c r="K40" s="3">
        <v>11</v>
      </c>
      <c r="L40" s="23">
        <v>34</v>
      </c>
      <c r="M40" s="3">
        <v>45</v>
      </c>
      <c r="N40" s="3">
        <v>11</v>
      </c>
      <c r="O40" s="23">
        <v>34</v>
      </c>
    </row>
    <row r="41" spans="1:15" x14ac:dyDescent="0.25">
      <c r="A41" s="33">
        <v>9</v>
      </c>
      <c r="B41" s="34" t="s">
        <v>25</v>
      </c>
      <c r="C41" s="35">
        <v>6</v>
      </c>
      <c r="D41" s="36">
        <v>0</v>
      </c>
      <c r="E41" s="35">
        <v>0</v>
      </c>
      <c r="F41" s="37">
        <v>0</v>
      </c>
      <c r="G41" s="35">
        <v>0</v>
      </c>
      <c r="H41" s="35">
        <v>0</v>
      </c>
      <c r="I41" s="35">
        <v>0</v>
      </c>
      <c r="J41" s="36">
        <v>57</v>
      </c>
      <c r="K41" s="35">
        <v>15</v>
      </c>
      <c r="L41" s="37">
        <v>42</v>
      </c>
      <c r="M41" s="35">
        <v>57</v>
      </c>
      <c r="N41" s="35">
        <v>15</v>
      </c>
      <c r="O41" s="37">
        <v>42</v>
      </c>
    </row>
    <row r="42" spans="1:15" x14ac:dyDescent="0.25">
      <c r="A42" s="38"/>
      <c r="B42" s="39" t="s">
        <v>22</v>
      </c>
      <c r="C42" s="40">
        <v>1</v>
      </c>
      <c r="D42" s="41">
        <v>0</v>
      </c>
      <c r="E42" s="40"/>
      <c r="F42" s="42"/>
      <c r="G42" s="40">
        <v>0</v>
      </c>
      <c r="H42" s="40"/>
      <c r="I42" s="40"/>
      <c r="J42" s="41">
        <v>3</v>
      </c>
      <c r="K42" s="40">
        <v>2</v>
      </c>
      <c r="L42" s="42">
        <v>1</v>
      </c>
      <c r="M42" s="40">
        <v>3</v>
      </c>
      <c r="N42" s="40">
        <v>2</v>
      </c>
      <c r="O42" s="42">
        <v>1</v>
      </c>
    </row>
    <row r="43" spans="1:15" x14ac:dyDescent="0.25">
      <c r="A43" s="26"/>
      <c r="B43" s="29" t="s">
        <v>23</v>
      </c>
      <c r="C43" s="3">
        <v>1</v>
      </c>
      <c r="D43" s="31">
        <v>0</v>
      </c>
      <c r="E43" s="3"/>
      <c r="F43" s="23"/>
      <c r="G43" s="3">
        <v>0</v>
      </c>
      <c r="H43" s="3"/>
      <c r="I43" s="3"/>
      <c r="J43" s="31">
        <v>7</v>
      </c>
      <c r="K43" s="3">
        <v>5</v>
      </c>
      <c r="L43" s="23">
        <v>2</v>
      </c>
      <c r="M43" s="3">
        <v>7</v>
      </c>
      <c r="N43" s="3">
        <v>5</v>
      </c>
      <c r="O43" s="23">
        <v>2</v>
      </c>
    </row>
    <row r="44" spans="1:15" x14ac:dyDescent="0.25">
      <c r="A44" s="26"/>
      <c r="B44" s="29" t="s">
        <v>24</v>
      </c>
      <c r="C44" s="3">
        <v>5</v>
      </c>
      <c r="D44" s="31">
        <v>0</v>
      </c>
      <c r="E44" s="3"/>
      <c r="F44" s="23"/>
      <c r="G44" s="3">
        <v>0</v>
      </c>
      <c r="H44" s="3"/>
      <c r="I44" s="3"/>
      <c r="J44" s="31">
        <v>102</v>
      </c>
      <c r="K44" s="3">
        <v>21</v>
      </c>
      <c r="L44" s="23">
        <v>81</v>
      </c>
      <c r="M44" s="3">
        <v>102</v>
      </c>
      <c r="N44" s="3">
        <v>21</v>
      </c>
      <c r="O44" s="23">
        <v>81</v>
      </c>
    </row>
    <row r="45" spans="1:15" x14ac:dyDescent="0.25">
      <c r="A45" s="28">
        <v>10</v>
      </c>
      <c r="B45" s="30" t="s">
        <v>25</v>
      </c>
      <c r="C45" s="24">
        <v>7</v>
      </c>
      <c r="D45" s="32">
        <v>0</v>
      </c>
      <c r="E45" s="24">
        <v>0</v>
      </c>
      <c r="F45" s="25">
        <v>0</v>
      </c>
      <c r="G45" s="24">
        <v>0</v>
      </c>
      <c r="H45" s="24">
        <v>0</v>
      </c>
      <c r="I45" s="24">
        <v>0</v>
      </c>
      <c r="J45" s="32">
        <v>112</v>
      </c>
      <c r="K45" s="24">
        <v>28</v>
      </c>
      <c r="L45" s="25">
        <v>84</v>
      </c>
      <c r="M45" s="24">
        <v>112</v>
      </c>
      <c r="N45" s="24">
        <v>28</v>
      </c>
      <c r="O45" s="25">
        <v>84</v>
      </c>
    </row>
    <row r="46" spans="1:15" x14ac:dyDescent="0.25">
      <c r="A46" s="38"/>
      <c r="B46" s="39" t="s">
        <v>22</v>
      </c>
      <c r="C46" s="40">
        <v>1</v>
      </c>
      <c r="D46" s="41">
        <v>0</v>
      </c>
      <c r="E46" s="40"/>
      <c r="F46" s="42"/>
      <c r="G46" s="40">
        <v>0</v>
      </c>
      <c r="H46" s="40"/>
      <c r="I46" s="40"/>
      <c r="J46" s="41">
        <v>5</v>
      </c>
      <c r="K46" s="40">
        <v>2</v>
      </c>
      <c r="L46" s="42">
        <v>3</v>
      </c>
      <c r="M46" s="40">
        <v>5</v>
      </c>
      <c r="N46" s="40">
        <v>2</v>
      </c>
      <c r="O46" s="42">
        <v>3</v>
      </c>
    </row>
    <row r="47" spans="1:15" x14ac:dyDescent="0.25">
      <c r="A47" s="26"/>
      <c r="B47" s="29" t="s">
        <v>23</v>
      </c>
      <c r="C47" s="3">
        <v>4</v>
      </c>
      <c r="D47" s="31">
        <v>0</v>
      </c>
      <c r="E47" s="3"/>
      <c r="F47" s="23"/>
      <c r="G47" s="3">
        <v>0</v>
      </c>
      <c r="H47" s="3"/>
      <c r="I47" s="3"/>
      <c r="J47" s="31">
        <v>29</v>
      </c>
      <c r="K47" s="3">
        <v>17</v>
      </c>
      <c r="L47" s="23">
        <v>12</v>
      </c>
      <c r="M47" s="3">
        <v>29</v>
      </c>
      <c r="N47" s="3">
        <v>17</v>
      </c>
      <c r="O47" s="23">
        <v>12</v>
      </c>
    </row>
    <row r="48" spans="1:15" x14ac:dyDescent="0.25">
      <c r="A48" s="26"/>
      <c r="B48" s="29" t="s">
        <v>24</v>
      </c>
      <c r="C48" s="3">
        <v>2</v>
      </c>
      <c r="D48" s="31">
        <v>0</v>
      </c>
      <c r="E48" s="3"/>
      <c r="F48" s="23"/>
      <c r="G48" s="3">
        <v>0</v>
      </c>
      <c r="H48" s="3"/>
      <c r="I48" s="3"/>
      <c r="J48" s="31">
        <v>17</v>
      </c>
      <c r="K48" s="3">
        <v>12</v>
      </c>
      <c r="L48" s="23">
        <v>5</v>
      </c>
      <c r="M48" s="3">
        <v>17</v>
      </c>
      <c r="N48" s="3">
        <v>12</v>
      </c>
      <c r="O48" s="23">
        <v>5</v>
      </c>
    </row>
    <row r="49" spans="1:15" x14ac:dyDescent="0.25">
      <c r="A49" s="28">
        <v>11</v>
      </c>
      <c r="B49" s="30" t="s">
        <v>25</v>
      </c>
      <c r="C49" s="24">
        <v>7</v>
      </c>
      <c r="D49" s="32">
        <v>0</v>
      </c>
      <c r="E49" s="24">
        <v>0</v>
      </c>
      <c r="F49" s="25">
        <v>0</v>
      </c>
      <c r="G49" s="24">
        <v>0</v>
      </c>
      <c r="H49" s="24">
        <v>0</v>
      </c>
      <c r="I49" s="24">
        <v>0</v>
      </c>
      <c r="J49" s="32">
        <v>51</v>
      </c>
      <c r="K49" s="24">
        <v>31</v>
      </c>
      <c r="L49" s="25">
        <v>20</v>
      </c>
      <c r="M49" s="24">
        <v>51</v>
      </c>
      <c r="N49" s="24">
        <v>31</v>
      </c>
      <c r="O49" s="25">
        <v>20</v>
      </c>
    </row>
    <row r="50" spans="1:15" x14ac:dyDescent="0.25">
      <c r="A50" s="27"/>
      <c r="B50" s="29" t="s">
        <v>22</v>
      </c>
      <c r="C50" s="3">
        <v>2</v>
      </c>
      <c r="D50" s="31">
        <v>0</v>
      </c>
      <c r="E50" s="3"/>
      <c r="F50" s="23"/>
      <c r="G50" s="3">
        <v>0</v>
      </c>
      <c r="H50" s="3"/>
      <c r="I50" s="3"/>
      <c r="J50" s="31">
        <v>5</v>
      </c>
      <c r="K50" s="3">
        <v>1</v>
      </c>
      <c r="L50" s="23">
        <v>4</v>
      </c>
      <c r="M50" s="3">
        <v>5</v>
      </c>
      <c r="N50" s="3">
        <v>1</v>
      </c>
      <c r="O50" s="23">
        <v>4</v>
      </c>
    </row>
    <row r="51" spans="1:15" x14ac:dyDescent="0.25">
      <c r="A51" s="26"/>
      <c r="B51" s="29" t="s">
        <v>23</v>
      </c>
      <c r="C51" s="3">
        <v>1</v>
      </c>
      <c r="D51" s="31">
        <v>0</v>
      </c>
      <c r="E51" s="3"/>
      <c r="F51" s="23"/>
      <c r="G51" s="3">
        <v>0</v>
      </c>
      <c r="H51" s="3"/>
      <c r="I51" s="3"/>
      <c r="J51" s="31">
        <v>4</v>
      </c>
      <c r="K51" s="3">
        <v>1</v>
      </c>
      <c r="L51" s="23">
        <v>3</v>
      </c>
      <c r="M51" s="3">
        <v>4</v>
      </c>
      <c r="N51" s="3">
        <v>1</v>
      </c>
      <c r="O51" s="23">
        <v>3</v>
      </c>
    </row>
    <row r="52" spans="1:15" x14ac:dyDescent="0.25">
      <c r="A52" s="26"/>
      <c r="B52" s="29" t="s">
        <v>24</v>
      </c>
      <c r="C52" s="3">
        <v>4</v>
      </c>
      <c r="D52" s="31">
        <v>0</v>
      </c>
      <c r="E52" s="3"/>
      <c r="F52" s="23"/>
      <c r="G52" s="3">
        <v>0</v>
      </c>
      <c r="H52" s="3"/>
      <c r="I52" s="3"/>
      <c r="J52" s="31">
        <v>21</v>
      </c>
      <c r="K52" s="3">
        <v>7</v>
      </c>
      <c r="L52" s="23">
        <v>14</v>
      </c>
      <c r="M52" s="3">
        <v>21</v>
      </c>
      <c r="N52" s="3">
        <v>7</v>
      </c>
      <c r="O52" s="23">
        <v>14</v>
      </c>
    </row>
    <row r="53" spans="1:15" x14ac:dyDescent="0.25">
      <c r="A53" s="28">
        <v>12</v>
      </c>
      <c r="B53" s="30" t="s">
        <v>25</v>
      </c>
      <c r="C53" s="24">
        <v>7</v>
      </c>
      <c r="D53" s="32">
        <v>0</v>
      </c>
      <c r="E53" s="24">
        <v>0</v>
      </c>
      <c r="F53" s="25">
        <v>0</v>
      </c>
      <c r="G53" s="24">
        <v>0</v>
      </c>
      <c r="H53" s="24">
        <v>0</v>
      </c>
      <c r="I53" s="24">
        <v>0</v>
      </c>
      <c r="J53" s="32">
        <v>30</v>
      </c>
      <c r="K53" s="24">
        <v>9</v>
      </c>
      <c r="L53" s="25">
        <v>21</v>
      </c>
      <c r="M53" s="24">
        <v>30</v>
      </c>
      <c r="N53" s="24">
        <v>9</v>
      </c>
      <c r="O53" s="25">
        <v>21</v>
      </c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8"/>
      <c r="O54" s="8"/>
    </row>
    <row r="55" spans="1:15" x14ac:dyDescent="0.25">
      <c r="A55" s="9" t="s">
        <v>90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  <c r="O55" s="8"/>
    </row>
    <row r="56" spans="1:15" x14ac:dyDescent="0.25">
      <c r="A56" s="177" t="s">
        <v>26</v>
      </c>
      <c r="B56" s="178" t="s">
        <v>1</v>
      </c>
      <c r="C56" s="179" t="s">
        <v>2</v>
      </c>
      <c r="D56" s="180" t="s">
        <v>3</v>
      </c>
      <c r="E56" s="189" t="s">
        <v>4</v>
      </c>
      <c r="F56" s="189" t="s">
        <v>5</v>
      </c>
      <c r="G56" s="182" t="s">
        <v>6</v>
      </c>
      <c r="H56" s="189" t="s">
        <v>4</v>
      </c>
      <c r="I56" s="190" t="s">
        <v>5</v>
      </c>
      <c r="J56" s="181" t="s">
        <v>7</v>
      </c>
      <c r="K56" s="189" t="s">
        <v>4</v>
      </c>
      <c r="L56" s="189" t="s">
        <v>5</v>
      </c>
      <c r="M56" s="182" t="s">
        <v>8</v>
      </c>
      <c r="N56" s="189" t="s">
        <v>9</v>
      </c>
      <c r="O56" s="189" t="s">
        <v>10</v>
      </c>
    </row>
    <row r="57" spans="1:15" x14ac:dyDescent="0.25">
      <c r="A57" s="183" t="s">
        <v>27</v>
      </c>
      <c r="B57" s="184" t="s">
        <v>12</v>
      </c>
      <c r="C57" s="185" t="s">
        <v>13</v>
      </c>
      <c r="D57" s="186" t="s">
        <v>14</v>
      </c>
      <c r="E57" s="191" t="s">
        <v>15</v>
      </c>
      <c r="F57" s="191" t="s">
        <v>16</v>
      </c>
      <c r="G57" s="188" t="s">
        <v>17</v>
      </c>
      <c r="H57" s="191" t="s">
        <v>15</v>
      </c>
      <c r="I57" s="192" t="s">
        <v>16</v>
      </c>
      <c r="J57" s="187" t="s">
        <v>18</v>
      </c>
      <c r="K57" s="191" t="s">
        <v>15</v>
      </c>
      <c r="L57" s="191" t="s">
        <v>16</v>
      </c>
      <c r="M57" s="188" t="s">
        <v>19</v>
      </c>
      <c r="N57" s="191" t="s">
        <v>20</v>
      </c>
      <c r="O57" s="193" t="s">
        <v>21</v>
      </c>
    </row>
    <row r="58" spans="1:15" x14ac:dyDescent="0.25">
      <c r="A58" s="144" t="s">
        <v>28</v>
      </c>
      <c r="B58" s="131" t="s">
        <v>22</v>
      </c>
      <c r="C58" s="120">
        <v>9</v>
      </c>
      <c r="D58" s="125">
        <v>0</v>
      </c>
      <c r="E58" s="120">
        <v>0</v>
      </c>
      <c r="F58" s="121">
        <v>0</v>
      </c>
      <c r="G58" s="120">
        <v>0</v>
      </c>
      <c r="H58" s="120">
        <v>0</v>
      </c>
      <c r="I58" s="120">
        <v>0</v>
      </c>
      <c r="J58" s="125">
        <v>34</v>
      </c>
      <c r="K58" s="120">
        <v>15</v>
      </c>
      <c r="L58" s="121">
        <v>19</v>
      </c>
      <c r="M58" s="120">
        <v>34</v>
      </c>
      <c r="N58" s="120">
        <v>15</v>
      </c>
      <c r="O58" s="121">
        <v>19</v>
      </c>
    </row>
    <row r="59" spans="1:15" x14ac:dyDescent="0.25">
      <c r="A59" s="145" t="s">
        <v>29</v>
      </c>
      <c r="B59" s="132" t="s">
        <v>23</v>
      </c>
      <c r="C59" s="133">
        <v>12</v>
      </c>
      <c r="D59" s="134">
        <v>0</v>
      </c>
      <c r="E59" s="133">
        <v>0</v>
      </c>
      <c r="F59" s="135">
        <v>0</v>
      </c>
      <c r="G59" s="133">
        <v>2</v>
      </c>
      <c r="H59" s="133">
        <v>0</v>
      </c>
      <c r="I59" s="133">
        <v>2</v>
      </c>
      <c r="J59" s="134">
        <v>95</v>
      </c>
      <c r="K59" s="133">
        <v>64</v>
      </c>
      <c r="L59" s="135">
        <v>31</v>
      </c>
      <c r="M59" s="133">
        <v>97</v>
      </c>
      <c r="N59" s="133">
        <v>64</v>
      </c>
      <c r="O59" s="135">
        <v>33</v>
      </c>
    </row>
    <row r="60" spans="1:15" x14ac:dyDescent="0.25">
      <c r="A60" s="146" t="s">
        <v>19</v>
      </c>
      <c r="B60" s="136" t="s">
        <v>24</v>
      </c>
      <c r="C60" s="137">
        <v>23</v>
      </c>
      <c r="D60" s="138">
        <v>0</v>
      </c>
      <c r="E60" s="137">
        <v>0</v>
      </c>
      <c r="F60" s="139">
        <v>0</v>
      </c>
      <c r="G60" s="137">
        <v>0</v>
      </c>
      <c r="H60" s="137">
        <v>0</v>
      </c>
      <c r="I60" s="137">
        <v>0</v>
      </c>
      <c r="J60" s="138">
        <v>304</v>
      </c>
      <c r="K60" s="137">
        <v>103</v>
      </c>
      <c r="L60" s="139">
        <v>201</v>
      </c>
      <c r="M60" s="137">
        <v>304</v>
      </c>
      <c r="N60" s="137">
        <v>103</v>
      </c>
      <c r="O60" s="139">
        <v>201</v>
      </c>
    </row>
    <row r="61" spans="1:15" x14ac:dyDescent="0.25">
      <c r="A61" s="147" t="s">
        <v>30</v>
      </c>
      <c r="B61" s="140" t="s">
        <v>25</v>
      </c>
      <c r="C61" s="141">
        <v>44</v>
      </c>
      <c r="D61" s="142">
        <v>0</v>
      </c>
      <c r="E61" s="141">
        <v>0</v>
      </c>
      <c r="F61" s="143">
        <v>0</v>
      </c>
      <c r="G61" s="141">
        <v>2</v>
      </c>
      <c r="H61" s="141">
        <v>0</v>
      </c>
      <c r="I61" s="141">
        <v>2</v>
      </c>
      <c r="J61" s="142">
        <v>433</v>
      </c>
      <c r="K61" s="141">
        <v>182</v>
      </c>
      <c r="L61" s="143">
        <v>251</v>
      </c>
      <c r="M61" s="141">
        <v>435</v>
      </c>
      <c r="N61" s="141">
        <v>182</v>
      </c>
      <c r="O61" s="143">
        <v>253</v>
      </c>
    </row>
    <row r="62" spans="1:15" x14ac:dyDescent="0.25">
      <c r="N62" s="2"/>
      <c r="O62" s="2"/>
    </row>
    <row r="63" spans="1:15" x14ac:dyDescent="0.25">
      <c r="N63" s="2"/>
      <c r="O63" s="2"/>
    </row>
    <row r="64" spans="1:15" x14ac:dyDescent="0.25">
      <c r="D64" s="2"/>
      <c r="E64" s="2"/>
      <c r="F64" s="2"/>
      <c r="G64" s="2"/>
      <c r="H64" s="2"/>
      <c r="N64" s="2"/>
      <c r="O64" s="2"/>
    </row>
    <row r="65" spans="1:15" x14ac:dyDescent="0.25">
      <c r="N65" s="2"/>
      <c r="O65" s="2"/>
    </row>
    <row r="66" spans="1:15" x14ac:dyDescent="0.25">
      <c r="D66" s="2"/>
      <c r="E66" s="2"/>
      <c r="F66" s="2"/>
      <c r="G66" s="2"/>
      <c r="H66" s="2"/>
      <c r="N66" s="2"/>
      <c r="O66" s="2"/>
    </row>
    <row r="67" spans="1:15" x14ac:dyDescent="0.25">
      <c r="N67" s="2"/>
      <c r="O67" s="2"/>
    </row>
    <row r="68" spans="1:15" x14ac:dyDescent="0.25">
      <c r="A68" s="4" t="s">
        <v>31</v>
      </c>
      <c r="D68" s="2"/>
      <c r="E68" s="2"/>
      <c r="G68" s="5"/>
      <c r="L68" s="4" t="s">
        <v>32</v>
      </c>
      <c r="N68" s="2"/>
      <c r="O68" s="2"/>
    </row>
    <row r="69" spans="1:15" ht="15" x14ac:dyDescent="0.25">
      <c r="A69" s="278" t="s">
        <v>96</v>
      </c>
      <c r="D69" s="2"/>
      <c r="E69" s="2"/>
      <c r="J69" s="6"/>
      <c r="N69" s="2"/>
      <c r="O69" s="2"/>
    </row>
  </sheetData>
  <phoneticPr fontId="0" type="noConversion"/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showGridLines="0" showZeros="0" zoomScaleNormal="100" workbookViewId="0">
      <selection activeCell="A71" sqref="A71"/>
    </sheetView>
  </sheetViews>
  <sheetFormatPr baseColWidth="10" defaultColWidth="9.109375" defaultRowHeight="13.2" x14ac:dyDescent="0.25"/>
  <cols>
    <col min="3" max="3" width="13.109375" bestFit="1" customWidth="1"/>
    <col min="4" max="4" width="10.5546875" bestFit="1" customWidth="1"/>
    <col min="5" max="5" width="11.44140625" customWidth="1"/>
    <col min="6" max="6" width="11.66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6" x14ac:dyDescent="0.25">
      <c r="A2" s="10" t="s">
        <v>91</v>
      </c>
      <c r="B2" s="7"/>
      <c r="C2" s="7"/>
      <c r="D2" s="7"/>
      <c r="E2" s="7"/>
      <c r="F2" s="7"/>
    </row>
    <row r="3" spans="1:6" x14ac:dyDescent="0.25">
      <c r="A3" s="11" t="s">
        <v>92</v>
      </c>
      <c r="B3" s="7"/>
      <c r="C3" s="7"/>
      <c r="D3" s="7"/>
      <c r="E3" s="7"/>
      <c r="F3" s="7"/>
    </row>
    <row r="4" spans="1:6" x14ac:dyDescent="0.25">
      <c r="A4" s="161" t="s">
        <v>0</v>
      </c>
      <c r="B4" s="224" t="s">
        <v>1</v>
      </c>
      <c r="C4" s="225" t="s">
        <v>33</v>
      </c>
      <c r="D4" s="226" t="s">
        <v>3</v>
      </c>
      <c r="E4" s="227" t="s">
        <v>6</v>
      </c>
      <c r="F4" s="228" t="s">
        <v>7</v>
      </c>
    </row>
    <row r="5" spans="1:6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231" t="s">
        <v>17</v>
      </c>
      <c r="F5" s="232" t="s">
        <v>18</v>
      </c>
    </row>
    <row r="6" spans="1:6" x14ac:dyDescent="0.25">
      <c r="A6" s="27"/>
      <c r="B6" s="29" t="s">
        <v>22</v>
      </c>
      <c r="C6" s="3">
        <v>0</v>
      </c>
      <c r="D6" s="31"/>
      <c r="E6" s="3"/>
      <c r="F6" s="23"/>
    </row>
    <row r="7" spans="1:6" x14ac:dyDescent="0.25">
      <c r="A7" s="26"/>
      <c r="B7" s="29" t="s">
        <v>23</v>
      </c>
      <c r="C7" s="3">
        <v>0</v>
      </c>
      <c r="D7" s="31"/>
      <c r="E7" s="3"/>
      <c r="F7" s="23"/>
    </row>
    <row r="8" spans="1:6" x14ac:dyDescent="0.25">
      <c r="A8" s="26"/>
      <c r="B8" s="29" t="s">
        <v>24</v>
      </c>
      <c r="C8" s="3">
        <v>0</v>
      </c>
      <c r="D8" s="31"/>
      <c r="E8" s="3"/>
      <c r="F8" s="23"/>
    </row>
    <row r="9" spans="1:6" x14ac:dyDescent="0.25">
      <c r="A9" s="33">
        <v>1</v>
      </c>
      <c r="B9" s="34" t="s">
        <v>25</v>
      </c>
      <c r="C9" s="35">
        <v>0</v>
      </c>
      <c r="D9" s="36">
        <v>0</v>
      </c>
      <c r="E9" s="35">
        <v>0</v>
      </c>
      <c r="F9" s="37">
        <v>0</v>
      </c>
    </row>
    <row r="10" spans="1:6" x14ac:dyDescent="0.25">
      <c r="A10" s="38"/>
      <c r="B10" s="39" t="s">
        <v>22</v>
      </c>
      <c r="C10" s="40">
        <v>0</v>
      </c>
      <c r="D10" s="41"/>
      <c r="E10" s="40"/>
      <c r="F10" s="42"/>
    </row>
    <row r="11" spans="1:6" x14ac:dyDescent="0.25">
      <c r="A11" s="26"/>
      <c r="B11" s="29" t="s">
        <v>23</v>
      </c>
      <c r="C11" s="3">
        <v>0</v>
      </c>
      <c r="D11" s="31"/>
      <c r="E11" s="3"/>
      <c r="F11" s="23"/>
    </row>
    <row r="12" spans="1:6" x14ac:dyDescent="0.25">
      <c r="A12" s="26"/>
      <c r="B12" s="29" t="s">
        <v>24</v>
      </c>
      <c r="C12" s="3">
        <v>1</v>
      </c>
      <c r="D12" s="31"/>
      <c r="E12" s="3"/>
      <c r="F12" s="23">
        <v>1</v>
      </c>
    </row>
    <row r="13" spans="1:6" x14ac:dyDescent="0.25">
      <c r="A13" s="28">
        <v>2</v>
      </c>
      <c r="B13" s="30" t="s">
        <v>25</v>
      </c>
      <c r="C13" s="24">
        <v>1</v>
      </c>
      <c r="D13" s="32">
        <v>0</v>
      </c>
      <c r="E13" s="24">
        <v>0</v>
      </c>
      <c r="F13" s="25">
        <v>1</v>
      </c>
    </row>
    <row r="14" spans="1:6" x14ac:dyDescent="0.25">
      <c r="A14" s="27"/>
      <c r="B14" s="29" t="s">
        <v>22</v>
      </c>
      <c r="C14" s="3">
        <v>0</v>
      </c>
      <c r="D14" s="31"/>
      <c r="E14" s="3"/>
      <c r="F14" s="23"/>
    </row>
    <row r="15" spans="1:6" x14ac:dyDescent="0.25">
      <c r="A15" s="26"/>
      <c r="B15" s="29" t="s">
        <v>23</v>
      </c>
      <c r="C15" s="3">
        <v>0</v>
      </c>
      <c r="D15" s="31"/>
      <c r="E15" s="3"/>
      <c r="F15" s="23"/>
    </row>
    <row r="16" spans="1:6" x14ac:dyDescent="0.25">
      <c r="A16" s="26"/>
      <c r="B16" s="29" t="s">
        <v>24</v>
      </c>
      <c r="C16" s="3">
        <v>1</v>
      </c>
      <c r="D16" s="31"/>
      <c r="E16" s="3"/>
      <c r="F16" s="23">
        <v>1</v>
      </c>
    </row>
    <row r="17" spans="1:6" x14ac:dyDescent="0.25">
      <c r="A17" s="33">
        <v>3</v>
      </c>
      <c r="B17" s="34" t="s">
        <v>25</v>
      </c>
      <c r="C17" s="35">
        <v>1</v>
      </c>
      <c r="D17" s="36">
        <v>0</v>
      </c>
      <c r="E17" s="35">
        <v>0</v>
      </c>
      <c r="F17" s="37">
        <v>1</v>
      </c>
    </row>
    <row r="18" spans="1:6" x14ac:dyDescent="0.25">
      <c r="A18" s="38"/>
      <c r="B18" s="39" t="s">
        <v>22</v>
      </c>
      <c r="C18" s="40">
        <v>0</v>
      </c>
      <c r="D18" s="41"/>
      <c r="E18" s="40"/>
      <c r="F18" s="42"/>
    </row>
    <row r="19" spans="1:6" x14ac:dyDescent="0.25">
      <c r="A19" s="26"/>
      <c r="B19" s="29" t="s">
        <v>23</v>
      </c>
      <c r="C19" s="3">
        <v>1</v>
      </c>
      <c r="D19" s="31"/>
      <c r="E19" s="3"/>
      <c r="F19" s="23">
        <v>1</v>
      </c>
    </row>
    <row r="20" spans="1:6" x14ac:dyDescent="0.25">
      <c r="A20" s="26"/>
      <c r="B20" s="29" t="s">
        <v>24</v>
      </c>
      <c r="C20" s="3">
        <v>2</v>
      </c>
      <c r="D20" s="31"/>
      <c r="E20" s="3"/>
      <c r="F20" s="23">
        <v>2</v>
      </c>
    </row>
    <row r="21" spans="1:6" x14ac:dyDescent="0.25">
      <c r="A21" s="28">
        <v>4</v>
      </c>
      <c r="B21" s="30" t="s">
        <v>25</v>
      </c>
      <c r="C21" s="24">
        <v>3</v>
      </c>
      <c r="D21" s="32">
        <v>0</v>
      </c>
      <c r="E21" s="24">
        <v>0</v>
      </c>
      <c r="F21" s="25">
        <v>3</v>
      </c>
    </row>
    <row r="22" spans="1:6" x14ac:dyDescent="0.25">
      <c r="A22" s="27"/>
      <c r="B22" s="29" t="s">
        <v>22</v>
      </c>
      <c r="C22" s="3">
        <v>0</v>
      </c>
      <c r="D22" s="31"/>
      <c r="E22" s="3"/>
      <c r="F22" s="23"/>
    </row>
    <row r="23" spans="1:6" x14ac:dyDescent="0.25">
      <c r="A23" s="26"/>
      <c r="B23" s="29" t="s">
        <v>23</v>
      </c>
      <c r="C23" s="3">
        <v>0</v>
      </c>
      <c r="D23" s="31"/>
      <c r="E23" s="3"/>
      <c r="F23" s="23"/>
    </row>
    <row r="24" spans="1:6" x14ac:dyDescent="0.25">
      <c r="A24" s="26"/>
      <c r="B24" s="29" t="s">
        <v>24</v>
      </c>
      <c r="C24" s="3">
        <v>0</v>
      </c>
      <c r="D24" s="31"/>
      <c r="E24" s="3"/>
      <c r="F24" s="23"/>
    </row>
    <row r="25" spans="1:6" x14ac:dyDescent="0.25">
      <c r="A25" s="33">
        <v>5</v>
      </c>
      <c r="B25" s="34" t="s">
        <v>25</v>
      </c>
      <c r="C25" s="35">
        <v>0</v>
      </c>
      <c r="D25" s="36">
        <v>0</v>
      </c>
      <c r="E25" s="35">
        <v>0</v>
      </c>
      <c r="F25" s="37">
        <v>0</v>
      </c>
    </row>
    <row r="26" spans="1:6" x14ac:dyDescent="0.25">
      <c r="A26" s="38"/>
      <c r="B26" s="39" t="s">
        <v>22</v>
      </c>
      <c r="C26" s="40">
        <v>1</v>
      </c>
      <c r="D26" s="41"/>
      <c r="E26" s="40"/>
      <c r="F26" s="42">
        <v>1</v>
      </c>
    </row>
    <row r="27" spans="1:6" x14ac:dyDescent="0.25">
      <c r="A27" s="26"/>
      <c r="B27" s="29" t="s">
        <v>23</v>
      </c>
      <c r="C27" s="3">
        <v>2</v>
      </c>
      <c r="D27" s="31"/>
      <c r="E27" s="3">
        <v>1</v>
      </c>
      <c r="F27" s="23">
        <v>1</v>
      </c>
    </row>
    <row r="28" spans="1:6" x14ac:dyDescent="0.25">
      <c r="A28" s="26"/>
      <c r="B28" s="29" t="s">
        <v>24</v>
      </c>
      <c r="C28" s="3">
        <v>1</v>
      </c>
      <c r="D28" s="31"/>
      <c r="E28" s="3"/>
      <c r="F28" s="23">
        <v>1</v>
      </c>
    </row>
    <row r="29" spans="1:6" x14ac:dyDescent="0.25">
      <c r="A29" s="28">
        <v>6</v>
      </c>
      <c r="B29" s="30" t="s">
        <v>25</v>
      </c>
      <c r="C29" s="24">
        <v>4</v>
      </c>
      <c r="D29" s="32">
        <v>0</v>
      </c>
      <c r="E29" s="24">
        <v>1</v>
      </c>
      <c r="F29" s="25">
        <v>3</v>
      </c>
    </row>
    <row r="30" spans="1:6" x14ac:dyDescent="0.25">
      <c r="A30" s="27"/>
      <c r="B30" s="29" t="s">
        <v>22</v>
      </c>
      <c r="C30" s="3">
        <v>2</v>
      </c>
      <c r="D30" s="31"/>
      <c r="E30" s="3"/>
      <c r="F30" s="23">
        <v>2</v>
      </c>
    </row>
    <row r="31" spans="1:6" x14ac:dyDescent="0.25">
      <c r="A31" s="26"/>
      <c r="B31" s="29" t="s">
        <v>23</v>
      </c>
      <c r="C31" s="3">
        <v>0</v>
      </c>
      <c r="D31" s="31"/>
      <c r="E31" s="3"/>
      <c r="F31" s="23"/>
    </row>
    <row r="32" spans="1:6" x14ac:dyDescent="0.25">
      <c r="A32" s="26"/>
      <c r="B32" s="29" t="s">
        <v>24</v>
      </c>
      <c r="C32" s="3">
        <v>2</v>
      </c>
      <c r="D32" s="31"/>
      <c r="E32" s="3"/>
      <c r="F32" s="23">
        <v>2</v>
      </c>
    </row>
    <row r="33" spans="1:6" x14ac:dyDescent="0.25">
      <c r="A33" s="33">
        <v>7</v>
      </c>
      <c r="B33" s="34" t="s">
        <v>25</v>
      </c>
      <c r="C33" s="35">
        <v>4</v>
      </c>
      <c r="D33" s="36">
        <v>0</v>
      </c>
      <c r="E33" s="35">
        <v>0</v>
      </c>
      <c r="F33" s="37">
        <v>4</v>
      </c>
    </row>
    <row r="34" spans="1:6" x14ac:dyDescent="0.25">
      <c r="A34" s="38"/>
      <c r="B34" s="39" t="s">
        <v>22</v>
      </c>
      <c r="C34" s="40">
        <v>1</v>
      </c>
      <c r="D34" s="41"/>
      <c r="E34" s="40"/>
      <c r="F34" s="42">
        <v>1</v>
      </c>
    </row>
    <row r="35" spans="1:6" x14ac:dyDescent="0.25">
      <c r="A35" s="26"/>
      <c r="B35" s="29" t="s">
        <v>23</v>
      </c>
      <c r="C35" s="3">
        <v>1</v>
      </c>
      <c r="D35" s="31"/>
      <c r="E35" s="3"/>
      <c r="F35" s="23">
        <v>1</v>
      </c>
    </row>
    <row r="36" spans="1:6" x14ac:dyDescent="0.25">
      <c r="A36" s="26"/>
      <c r="B36" s="29" t="s">
        <v>24</v>
      </c>
      <c r="C36" s="3">
        <v>2</v>
      </c>
      <c r="D36" s="31"/>
      <c r="E36" s="3"/>
      <c r="F36" s="23">
        <v>2</v>
      </c>
    </row>
    <row r="37" spans="1:6" x14ac:dyDescent="0.25">
      <c r="A37" s="28">
        <v>8</v>
      </c>
      <c r="B37" s="30" t="s">
        <v>25</v>
      </c>
      <c r="C37" s="24">
        <v>4</v>
      </c>
      <c r="D37" s="32">
        <v>0</v>
      </c>
      <c r="E37" s="24">
        <v>0</v>
      </c>
      <c r="F37" s="25">
        <v>4</v>
      </c>
    </row>
    <row r="38" spans="1:6" x14ac:dyDescent="0.25">
      <c r="A38" s="27"/>
      <c r="B38" s="29" t="s">
        <v>22</v>
      </c>
      <c r="C38" s="3">
        <v>1</v>
      </c>
      <c r="D38" s="31"/>
      <c r="E38" s="3"/>
      <c r="F38" s="23">
        <v>1</v>
      </c>
    </row>
    <row r="39" spans="1:6" x14ac:dyDescent="0.25">
      <c r="A39" s="26"/>
      <c r="B39" s="29" t="s">
        <v>23</v>
      </c>
      <c r="C39" s="3">
        <v>2</v>
      </c>
      <c r="D39" s="31"/>
      <c r="E39" s="3"/>
      <c r="F39" s="23">
        <v>2</v>
      </c>
    </row>
    <row r="40" spans="1:6" x14ac:dyDescent="0.25">
      <c r="A40" s="26"/>
      <c r="B40" s="29" t="s">
        <v>24</v>
      </c>
      <c r="C40" s="3">
        <v>3</v>
      </c>
      <c r="D40" s="31"/>
      <c r="E40" s="3"/>
      <c r="F40" s="23">
        <v>3</v>
      </c>
    </row>
    <row r="41" spans="1:6" x14ac:dyDescent="0.25">
      <c r="A41" s="33">
        <v>9</v>
      </c>
      <c r="B41" s="34" t="s">
        <v>25</v>
      </c>
      <c r="C41" s="35">
        <v>6</v>
      </c>
      <c r="D41" s="36">
        <v>0</v>
      </c>
      <c r="E41" s="35">
        <v>0</v>
      </c>
      <c r="F41" s="37">
        <v>6</v>
      </c>
    </row>
    <row r="42" spans="1:6" x14ac:dyDescent="0.25">
      <c r="A42" s="38"/>
      <c r="B42" s="39" t="s">
        <v>22</v>
      </c>
      <c r="C42" s="40">
        <v>1</v>
      </c>
      <c r="D42" s="41"/>
      <c r="E42" s="40"/>
      <c r="F42" s="42">
        <v>1</v>
      </c>
    </row>
    <row r="43" spans="1:6" x14ac:dyDescent="0.25">
      <c r="A43" s="26"/>
      <c r="B43" s="29" t="s">
        <v>23</v>
      </c>
      <c r="C43" s="3">
        <v>1</v>
      </c>
      <c r="D43" s="31"/>
      <c r="E43" s="3"/>
      <c r="F43" s="23">
        <v>1</v>
      </c>
    </row>
    <row r="44" spans="1:6" x14ac:dyDescent="0.25">
      <c r="A44" s="26"/>
      <c r="B44" s="29" t="s">
        <v>24</v>
      </c>
      <c r="C44" s="3">
        <v>5</v>
      </c>
      <c r="D44" s="31"/>
      <c r="E44" s="3"/>
      <c r="F44" s="23">
        <v>5</v>
      </c>
    </row>
    <row r="45" spans="1:6" x14ac:dyDescent="0.25">
      <c r="A45" s="28">
        <v>10</v>
      </c>
      <c r="B45" s="30" t="s">
        <v>25</v>
      </c>
      <c r="C45" s="24">
        <v>7</v>
      </c>
      <c r="D45" s="32">
        <v>0</v>
      </c>
      <c r="E45" s="24">
        <v>0</v>
      </c>
      <c r="F45" s="25">
        <v>7</v>
      </c>
    </row>
    <row r="46" spans="1:6" x14ac:dyDescent="0.25">
      <c r="A46" s="27"/>
      <c r="B46" s="29" t="s">
        <v>22</v>
      </c>
      <c r="C46" s="3">
        <v>1</v>
      </c>
      <c r="D46" s="31"/>
      <c r="E46" s="3"/>
      <c r="F46" s="23">
        <v>1</v>
      </c>
    </row>
    <row r="47" spans="1:6" x14ac:dyDescent="0.25">
      <c r="A47" s="26"/>
      <c r="B47" s="29" t="s">
        <v>23</v>
      </c>
      <c r="C47" s="3">
        <v>4</v>
      </c>
      <c r="D47" s="31"/>
      <c r="E47" s="3"/>
      <c r="F47" s="23">
        <v>4</v>
      </c>
    </row>
    <row r="48" spans="1:6" x14ac:dyDescent="0.25">
      <c r="A48" s="26"/>
      <c r="B48" s="29" t="s">
        <v>24</v>
      </c>
      <c r="C48" s="3">
        <v>2</v>
      </c>
      <c r="D48" s="31"/>
      <c r="E48" s="3"/>
      <c r="F48" s="23">
        <v>2</v>
      </c>
    </row>
    <row r="49" spans="1:11" x14ac:dyDescent="0.25">
      <c r="A49" s="33">
        <v>11</v>
      </c>
      <c r="B49" s="34" t="s">
        <v>25</v>
      </c>
      <c r="C49" s="35">
        <v>7</v>
      </c>
      <c r="D49" s="36">
        <v>0</v>
      </c>
      <c r="E49" s="35">
        <v>0</v>
      </c>
      <c r="F49" s="37">
        <v>7</v>
      </c>
      <c r="K49" s="126"/>
    </row>
    <row r="50" spans="1:11" x14ac:dyDescent="0.25">
      <c r="A50" s="38"/>
      <c r="B50" s="39" t="s">
        <v>22</v>
      </c>
      <c r="C50" s="40">
        <v>2</v>
      </c>
      <c r="D50" s="41"/>
      <c r="E50" s="40"/>
      <c r="F50" s="42">
        <v>2</v>
      </c>
    </row>
    <row r="51" spans="1:11" x14ac:dyDescent="0.25">
      <c r="A51" s="26"/>
      <c r="B51" s="29" t="s">
        <v>23</v>
      </c>
      <c r="C51" s="3">
        <v>1</v>
      </c>
      <c r="D51" s="31"/>
      <c r="E51" s="3"/>
      <c r="F51" s="23">
        <v>1</v>
      </c>
    </row>
    <row r="52" spans="1:11" x14ac:dyDescent="0.25">
      <c r="A52" s="26"/>
      <c r="B52" s="29" t="s">
        <v>24</v>
      </c>
      <c r="C52" s="3">
        <v>4</v>
      </c>
      <c r="D52" s="31"/>
      <c r="E52" s="3"/>
      <c r="F52" s="23">
        <v>4</v>
      </c>
    </row>
    <row r="53" spans="1:11" x14ac:dyDescent="0.25">
      <c r="A53" s="28">
        <v>12</v>
      </c>
      <c r="B53" s="30" t="s">
        <v>25</v>
      </c>
      <c r="C53" s="24">
        <v>7</v>
      </c>
      <c r="D53" s="32">
        <v>0</v>
      </c>
      <c r="E53" s="24">
        <v>0</v>
      </c>
      <c r="F53" s="25">
        <v>7</v>
      </c>
    </row>
    <row r="54" spans="1:11" x14ac:dyDescent="0.25">
      <c r="B54" s="7"/>
      <c r="C54" s="7"/>
      <c r="D54" s="7"/>
      <c r="E54" s="7"/>
      <c r="F54" s="66"/>
    </row>
    <row r="55" spans="1:11" x14ac:dyDescent="0.25">
      <c r="A55" s="9" t="s">
        <v>90</v>
      </c>
      <c r="B55" s="7"/>
      <c r="C55" s="7"/>
      <c r="D55" s="7"/>
      <c r="E55" s="7"/>
      <c r="F55" s="130" t="s">
        <v>88</v>
      </c>
    </row>
    <row r="56" spans="1:11" x14ac:dyDescent="0.25">
      <c r="A56" s="177" t="s">
        <v>0</v>
      </c>
      <c r="B56" s="178" t="s">
        <v>1</v>
      </c>
      <c r="C56" s="179" t="s">
        <v>33</v>
      </c>
      <c r="D56" s="180" t="s">
        <v>3</v>
      </c>
      <c r="E56" s="181" t="s">
        <v>6</v>
      </c>
      <c r="F56" s="182" t="s">
        <v>7</v>
      </c>
    </row>
    <row r="57" spans="1:11" x14ac:dyDescent="0.25">
      <c r="A57" s="183" t="s">
        <v>11</v>
      </c>
      <c r="B57" s="184" t="s">
        <v>12</v>
      </c>
      <c r="C57" s="185" t="s">
        <v>13</v>
      </c>
      <c r="D57" s="186" t="s">
        <v>14</v>
      </c>
      <c r="E57" s="187" t="s">
        <v>17</v>
      </c>
      <c r="F57" s="188" t="s">
        <v>18</v>
      </c>
    </row>
    <row r="58" spans="1:11" x14ac:dyDescent="0.25">
      <c r="A58" s="144" t="s">
        <v>28</v>
      </c>
      <c r="B58" s="131" t="s">
        <v>22</v>
      </c>
      <c r="C58" s="120">
        <v>9</v>
      </c>
      <c r="D58" s="125">
        <v>0</v>
      </c>
      <c r="E58" s="120">
        <v>0</v>
      </c>
      <c r="F58" s="121">
        <v>9</v>
      </c>
    </row>
    <row r="59" spans="1:11" x14ac:dyDescent="0.25">
      <c r="A59" s="145" t="s">
        <v>29</v>
      </c>
      <c r="B59" s="132" t="s">
        <v>23</v>
      </c>
      <c r="C59" s="133">
        <v>12</v>
      </c>
      <c r="D59" s="134">
        <v>0</v>
      </c>
      <c r="E59" s="133">
        <v>1</v>
      </c>
      <c r="F59" s="135">
        <v>11</v>
      </c>
    </row>
    <row r="60" spans="1:11" x14ac:dyDescent="0.25">
      <c r="A60" s="146" t="s">
        <v>19</v>
      </c>
      <c r="B60" s="136" t="s">
        <v>24</v>
      </c>
      <c r="C60" s="137">
        <v>23</v>
      </c>
      <c r="D60" s="138">
        <v>0</v>
      </c>
      <c r="E60" s="137">
        <v>0</v>
      </c>
      <c r="F60" s="139">
        <v>23</v>
      </c>
    </row>
    <row r="61" spans="1:11" x14ac:dyDescent="0.25">
      <c r="A61" s="147" t="s">
        <v>30</v>
      </c>
      <c r="B61" s="140" t="s">
        <v>25</v>
      </c>
      <c r="C61" s="141">
        <v>44</v>
      </c>
      <c r="D61" s="142">
        <v>0</v>
      </c>
      <c r="E61" s="141">
        <v>1</v>
      </c>
      <c r="F61" s="143">
        <v>43</v>
      </c>
    </row>
    <row r="62" spans="1:11" x14ac:dyDescent="0.25">
      <c r="A62" s="12"/>
      <c r="B62" s="7"/>
      <c r="C62" s="7"/>
      <c r="D62" s="8"/>
      <c r="E62" s="13"/>
      <c r="F62" s="7"/>
    </row>
    <row r="63" spans="1:11" x14ac:dyDescent="0.25">
      <c r="A63" s="7"/>
      <c r="B63" s="7"/>
      <c r="C63" s="7"/>
      <c r="D63" s="8"/>
      <c r="E63" s="12"/>
      <c r="F63" s="7"/>
    </row>
    <row r="64" spans="1:11" x14ac:dyDescent="0.25">
      <c r="A64" s="7"/>
      <c r="B64" s="7"/>
      <c r="C64" s="7"/>
      <c r="D64" s="8"/>
      <c r="E64" s="12"/>
      <c r="F64" s="7"/>
    </row>
    <row r="65" spans="1:15" x14ac:dyDescent="0.25">
      <c r="A65" s="14"/>
      <c r="B65" s="7"/>
      <c r="C65" s="7"/>
      <c r="D65" s="7"/>
      <c r="E65" s="7"/>
      <c r="F65" s="7"/>
    </row>
    <row r="69" spans="1:15" x14ac:dyDescent="0.25">
      <c r="F69" s="4" t="s">
        <v>32</v>
      </c>
    </row>
    <row r="70" spans="1:15" x14ac:dyDescent="0.25">
      <c r="A70" s="4" t="s">
        <v>31</v>
      </c>
      <c r="D70" s="2"/>
      <c r="E70" s="2"/>
      <c r="G70" s="5"/>
      <c r="N70" s="2"/>
      <c r="O70" s="2"/>
    </row>
    <row r="71" spans="1:15" ht="15" x14ac:dyDescent="0.25">
      <c r="A71" s="278" t="s">
        <v>96</v>
      </c>
      <c r="D71" s="2"/>
      <c r="E71" s="2"/>
      <c r="J71" s="6"/>
      <c r="N71" s="2"/>
      <c r="O71" s="2"/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4"/>
  <sheetViews>
    <sheetView showGridLines="0" showZeros="0" zoomScaleNormal="100" workbookViewId="0">
      <selection activeCell="A64" sqref="A64"/>
    </sheetView>
  </sheetViews>
  <sheetFormatPr baseColWidth="10" defaultColWidth="9.109375" defaultRowHeight="13.2" x14ac:dyDescent="0.25"/>
  <cols>
    <col min="1" max="2" width="7.44140625" customWidth="1"/>
    <col min="3" max="3" width="5.33203125" customWidth="1"/>
    <col min="4" max="4" width="5.6640625" customWidth="1"/>
    <col min="5" max="5" width="6.44140625" style="50" customWidth="1"/>
    <col min="6" max="6" width="5.88671875" customWidth="1"/>
    <col min="7" max="7" width="6.88671875" customWidth="1"/>
    <col min="8" max="8" width="6.44140625" style="50" customWidth="1"/>
    <col min="9" max="9" width="5.88671875" customWidth="1"/>
    <col min="10" max="10" width="6.33203125" customWidth="1"/>
    <col min="11" max="11" width="6.44140625" style="50" customWidth="1"/>
    <col min="12" max="12" width="5.6640625" customWidth="1"/>
    <col min="13" max="13" width="5.88671875" customWidth="1"/>
    <col min="14" max="14" width="6.5546875" style="50" customWidth="1"/>
    <col min="15" max="15" width="7.44140625" customWidth="1"/>
    <col min="16" max="16" width="9.21875" customWidth="1"/>
    <col min="17" max="17" width="7.33203125" style="50" customWidth="1"/>
  </cols>
  <sheetData>
    <row r="2" spans="1:17" x14ac:dyDescent="0.25">
      <c r="A2" s="10" t="s">
        <v>93</v>
      </c>
      <c r="B2" s="47"/>
      <c r="C2" s="47"/>
      <c r="D2" s="47"/>
      <c r="E2" s="49"/>
      <c r="F2" s="47"/>
      <c r="G2" s="47"/>
      <c r="H2" s="49"/>
      <c r="I2" s="47"/>
      <c r="J2" s="47"/>
      <c r="K2" s="49"/>
      <c r="L2" s="47"/>
      <c r="M2" s="47"/>
      <c r="N2" s="49"/>
      <c r="O2" s="47"/>
      <c r="P2" s="48"/>
      <c r="Q2" s="129" t="s">
        <v>88</v>
      </c>
    </row>
    <row r="3" spans="1:17" x14ac:dyDescent="0.25">
      <c r="A3" s="223" t="s">
        <v>94</v>
      </c>
      <c r="B3" s="47"/>
      <c r="C3" s="47"/>
      <c r="D3" s="47"/>
      <c r="E3" s="49"/>
      <c r="F3" s="47"/>
      <c r="G3" s="47"/>
      <c r="H3" s="49"/>
      <c r="I3" s="47"/>
      <c r="J3" s="47"/>
      <c r="K3" s="49"/>
      <c r="L3" s="47"/>
      <c r="M3" s="47"/>
      <c r="N3" s="49"/>
      <c r="O3" s="47"/>
      <c r="P3" s="48"/>
      <c r="Q3" s="52"/>
    </row>
    <row r="4" spans="1:17" x14ac:dyDescent="0.25">
      <c r="A4" s="161" t="s">
        <v>0</v>
      </c>
      <c r="B4" s="162" t="s">
        <v>1</v>
      </c>
      <c r="C4" s="163" t="s">
        <v>62</v>
      </c>
      <c r="D4" s="163"/>
      <c r="E4" s="164"/>
      <c r="F4" s="165" t="s">
        <v>63</v>
      </c>
      <c r="G4" s="163"/>
      <c r="H4" s="168"/>
      <c r="I4" s="167" t="s">
        <v>64</v>
      </c>
      <c r="J4" s="163"/>
      <c r="K4" s="164"/>
      <c r="L4" s="165" t="s">
        <v>65</v>
      </c>
      <c r="M4" s="163"/>
      <c r="N4" s="168"/>
      <c r="O4" s="163" t="s">
        <v>66</v>
      </c>
      <c r="P4" s="163"/>
      <c r="Q4" s="168"/>
    </row>
    <row r="5" spans="1:17" x14ac:dyDescent="0.25">
      <c r="A5" s="169" t="s">
        <v>11</v>
      </c>
      <c r="B5" s="170" t="s">
        <v>12</v>
      </c>
      <c r="C5" s="171">
        <v>2018</v>
      </c>
      <c r="D5" s="172">
        <v>2019</v>
      </c>
      <c r="E5" s="173" t="s">
        <v>61</v>
      </c>
      <c r="F5" s="174">
        <v>2018</v>
      </c>
      <c r="G5" s="172">
        <v>2019</v>
      </c>
      <c r="H5" s="176" t="s">
        <v>61</v>
      </c>
      <c r="I5" s="171">
        <v>2018</v>
      </c>
      <c r="J5" s="172">
        <v>2019</v>
      </c>
      <c r="K5" s="173" t="s">
        <v>61</v>
      </c>
      <c r="L5" s="174">
        <v>2018</v>
      </c>
      <c r="M5" s="172">
        <v>2019</v>
      </c>
      <c r="N5" s="176" t="s">
        <v>61</v>
      </c>
      <c r="O5" s="171">
        <v>2018</v>
      </c>
      <c r="P5" s="172">
        <v>2019</v>
      </c>
      <c r="Q5" s="176" t="s">
        <v>61</v>
      </c>
    </row>
    <row r="6" spans="1:17" x14ac:dyDescent="0.25">
      <c r="A6" s="27"/>
      <c r="B6" s="57" t="s">
        <v>22</v>
      </c>
      <c r="C6" s="3">
        <v>0</v>
      </c>
      <c r="D6" s="3">
        <v>0</v>
      </c>
      <c r="E6" s="46"/>
      <c r="F6" s="31">
        <v>0</v>
      </c>
      <c r="G6" s="3">
        <v>0</v>
      </c>
      <c r="H6" s="59"/>
      <c r="I6" s="3"/>
      <c r="J6" s="3"/>
      <c r="K6" s="46"/>
      <c r="L6" s="31">
        <v>0</v>
      </c>
      <c r="M6" s="3">
        <v>0</v>
      </c>
      <c r="N6" s="53"/>
      <c r="O6" s="3">
        <v>0</v>
      </c>
      <c r="P6" s="3">
        <v>0</v>
      </c>
      <c r="Q6" s="53"/>
    </row>
    <row r="7" spans="1:17" x14ac:dyDescent="0.25">
      <c r="A7" s="56"/>
      <c r="B7" s="57" t="s">
        <v>23</v>
      </c>
      <c r="C7" s="3">
        <v>0</v>
      </c>
      <c r="D7" s="3">
        <v>0</v>
      </c>
      <c r="E7" s="46"/>
      <c r="F7" s="31">
        <v>0</v>
      </c>
      <c r="G7" s="3">
        <v>0</v>
      </c>
      <c r="H7" s="59"/>
      <c r="I7" s="3"/>
      <c r="J7" s="3"/>
      <c r="K7" s="46"/>
      <c r="L7" s="31">
        <v>0</v>
      </c>
      <c r="M7" s="3">
        <v>0</v>
      </c>
      <c r="N7" s="53"/>
      <c r="O7" s="3">
        <v>0</v>
      </c>
      <c r="P7" s="3">
        <v>0</v>
      </c>
      <c r="Q7" s="53"/>
    </row>
    <row r="8" spans="1:17" x14ac:dyDescent="0.25">
      <c r="A8" s="56"/>
      <c r="B8" s="57" t="s">
        <v>24</v>
      </c>
      <c r="C8" s="3">
        <v>3</v>
      </c>
      <c r="D8" s="3">
        <v>0</v>
      </c>
      <c r="E8" s="46">
        <v>-100</v>
      </c>
      <c r="F8" s="31">
        <v>0</v>
      </c>
      <c r="G8" s="3">
        <v>0</v>
      </c>
      <c r="H8" s="59"/>
      <c r="I8" s="3"/>
      <c r="J8" s="3"/>
      <c r="K8" s="46"/>
      <c r="L8" s="31">
        <v>39</v>
      </c>
      <c r="M8" s="3">
        <v>0</v>
      </c>
      <c r="N8" s="53">
        <v>-100</v>
      </c>
      <c r="O8" s="3">
        <v>39</v>
      </c>
      <c r="P8" s="3">
        <v>0</v>
      </c>
      <c r="Q8" s="53">
        <v>-100</v>
      </c>
    </row>
    <row r="9" spans="1:17" x14ac:dyDescent="0.25">
      <c r="A9" s="33">
        <v>1</v>
      </c>
      <c r="B9" s="61" t="s">
        <v>25</v>
      </c>
      <c r="C9" s="35">
        <v>3</v>
      </c>
      <c r="D9" s="35">
        <v>0</v>
      </c>
      <c r="E9" s="46">
        <v>-100</v>
      </c>
      <c r="F9" s="36">
        <v>0</v>
      </c>
      <c r="G9" s="35">
        <v>0</v>
      </c>
      <c r="H9" s="59"/>
      <c r="I9" s="35"/>
      <c r="J9" s="35"/>
      <c r="K9" s="46"/>
      <c r="L9" s="36">
        <v>39</v>
      </c>
      <c r="M9" s="35">
        <v>0</v>
      </c>
      <c r="N9" s="53">
        <v>-100</v>
      </c>
      <c r="O9" s="35">
        <v>39</v>
      </c>
      <c r="P9" s="35">
        <v>0</v>
      </c>
      <c r="Q9" s="53">
        <v>-100</v>
      </c>
    </row>
    <row r="10" spans="1:17" x14ac:dyDescent="0.25">
      <c r="A10" s="38"/>
      <c r="B10" s="62" t="s">
        <v>22</v>
      </c>
      <c r="C10" s="40">
        <v>0</v>
      </c>
      <c r="D10" s="40">
        <v>0</v>
      </c>
      <c r="E10" s="63"/>
      <c r="F10" s="41">
        <v>0</v>
      </c>
      <c r="G10" s="40">
        <v>0</v>
      </c>
      <c r="H10" s="64"/>
      <c r="I10" s="40"/>
      <c r="J10" s="40"/>
      <c r="K10" s="63"/>
      <c r="L10" s="41">
        <v>0</v>
      </c>
      <c r="M10" s="40">
        <v>0</v>
      </c>
      <c r="N10" s="65"/>
      <c r="O10" s="40">
        <v>0</v>
      </c>
      <c r="P10" s="40">
        <v>0</v>
      </c>
      <c r="Q10" s="65"/>
    </row>
    <row r="11" spans="1:17" x14ac:dyDescent="0.25">
      <c r="A11" s="56"/>
      <c r="B11" s="57" t="s">
        <v>23</v>
      </c>
      <c r="C11" s="3">
        <v>1</v>
      </c>
      <c r="D11" s="3">
        <v>0</v>
      </c>
      <c r="E11" s="46">
        <v>-100</v>
      </c>
      <c r="F11" s="31">
        <v>0</v>
      </c>
      <c r="G11" s="3">
        <v>0</v>
      </c>
      <c r="H11" s="59"/>
      <c r="I11" s="3"/>
      <c r="J11" s="3"/>
      <c r="K11" s="46"/>
      <c r="L11" s="31">
        <v>5</v>
      </c>
      <c r="M11" s="3">
        <v>0</v>
      </c>
      <c r="N11" s="53">
        <v>-100</v>
      </c>
      <c r="O11" s="3">
        <v>5</v>
      </c>
      <c r="P11" s="3">
        <v>0</v>
      </c>
      <c r="Q11" s="53">
        <v>-100</v>
      </c>
    </row>
    <row r="12" spans="1:17" x14ac:dyDescent="0.25">
      <c r="A12" s="56"/>
      <c r="B12" s="57" t="s">
        <v>24</v>
      </c>
      <c r="C12" s="3">
        <v>2</v>
      </c>
      <c r="D12" s="3">
        <v>1</v>
      </c>
      <c r="E12" s="46">
        <v>-50</v>
      </c>
      <c r="F12" s="31">
        <v>0</v>
      </c>
      <c r="G12" s="3">
        <v>0</v>
      </c>
      <c r="H12" s="59"/>
      <c r="I12" s="3"/>
      <c r="J12" s="3"/>
      <c r="K12" s="46"/>
      <c r="L12" s="31">
        <v>3</v>
      </c>
      <c r="M12" s="3">
        <v>36</v>
      </c>
      <c r="N12" s="53">
        <v>1100</v>
      </c>
      <c r="O12" s="3">
        <v>3</v>
      </c>
      <c r="P12" s="3">
        <v>36</v>
      </c>
      <c r="Q12" s="53">
        <v>1100</v>
      </c>
    </row>
    <row r="13" spans="1:17" x14ac:dyDescent="0.25">
      <c r="A13" s="28">
        <v>2</v>
      </c>
      <c r="B13" s="58" t="s">
        <v>25</v>
      </c>
      <c r="C13" s="24">
        <v>3</v>
      </c>
      <c r="D13" s="24">
        <v>1</v>
      </c>
      <c r="E13" s="54">
        <v>-66.666666666666671</v>
      </c>
      <c r="F13" s="32">
        <v>0</v>
      </c>
      <c r="G13" s="24">
        <v>0</v>
      </c>
      <c r="H13" s="60"/>
      <c r="I13" s="24"/>
      <c r="J13" s="24"/>
      <c r="K13" s="54"/>
      <c r="L13" s="32">
        <v>8</v>
      </c>
      <c r="M13" s="24">
        <v>36</v>
      </c>
      <c r="N13" s="55">
        <v>350</v>
      </c>
      <c r="O13" s="24">
        <v>8</v>
      </c>
      <c r="P13" s="24">
        <v>36</v>
      </c>
      <c r="Q13" s="55">
        <v>350</v>
      </c>
    </row>
    <row r="14" spans="1:17" x14ac:dyDescent="0.25">
      <c r="A14" s="27"/>
      <c r="B14" s="57" t="s">
        <v>22</v>
      </c>
      <c r="C14" s="3">
        <v>1</v>
      </c>
      <c r="D14" s="3">
        <v>0</v>
      </c>
      <c r="E14" s="46">
        <v>-100</v>
      </c>
      <c r="F14" s="31">
        <v>0</v>
      </c>
      <c r="G14" s="3">
        <v>0</v>
      </c>
      <c r="H14" s="59"/>
      <c r="I14" s="3"/>
      <c r="J14" s="3"/>
      <c r="K14" s="46"/>
      <c r="L14" s="31">
        <v>7</v>
      </c>
      <c r="M14" s="3">
        <v>0</v>
      </c>
      <c r="N14" s="53">
        <v>-100</v>
      </c>
      <c r="O14" s="3">
        <v>7</v>
      </c>
      <c r="P14" s="3">
        <v>0</v>
      </c>
      <c r="Q14" s="53">
        <v>-100</v>
      </c>
    </row>
    <row r="15" spans="1:17" x14ac:dyDescent="0.25">
      <c r="A15" s="56"/>
      <c r="B15" s="57" t="s">
        <v>23</v>
      </c>
      <c r="C15" s="3">
        <v>1</v>
      </c>
      <c r="D15" s="3">
        <v>0</v>
      </c>
      <c r="E15" s="46">
        <v>-100</v>
      </c>
      <c r="F15" s="31">
        <v>0</v>
      </c>
      <c r="G15" s="3">
        <v>0</v>
      </c>
      <c r="H15" s="59"/>
      <c r="I15" s="3"/>
      <c r="J15" s="3"/>
      <c r="K15" s="46"/>
      <c r="L15" s="31">
        <v>4</v>
      </c>
      <c r="M15" s="3">
        <v>0</v>
      </c>
      <c r="N15" s="53">
        <v>-100</v>
      </c>
      <c r="O15" s="3">
        <v>4</v>
      </c>
      <c r="P15" s="3">
        <v>0</v>
      </c>
      <c r="Q15" s="53">
        <v>-100</v>
      </c>
    </row>
    <row r="16" spans="1:17" x14ac:dyDescent="0.25">
      <c r="A16" s="56"/>
      <c r="B16" s="57" t="s">
        <v>24</v>
      </c>
      <c r="C16" s="3">
        <v>3</v>
      </c>
      <c r="D16" s="3">
        <v>1</v>
      </c>
      <c r="E16" s="46">
        <v>-66.666666666666671</v>
      </c>
      <c r="F16" s="31">
        <v>0</v>
      </c>
      <c r="G16" s="3">
        <v>0</v>
      </c>
      <c r="H16" s="59"/>
      <c r="I16" s="3"/>
      <c r="J16" s="3"/>
      <c r="K16" s="46"/>
      <c r="L16" s="31">
        <v>46</v>
      </c>
      <c r="M16" s="3">
        <v>5</v>
      </c>
      <c r="N16" s="53">
        <v>-89.130434782608688</v>
      </c>
      <c r="O16" s="3">
        <v>46</v>
      </c>
      <c r="P16" s="3">
        <v>5</v>
      </c>
      <c r="Q16" s="53">
        <v>-89.130434782608688</v>
      </c>
    </row>
    <row r="17" spans="1:17" x14ac:dyDescent="0.25">
      <c r="A17" s="33">
        <v>3</v>
      </c>
      <c r="B17" s="61" t="s">
        <v>25</v>
      </c>
      <c r="C17" s="35">
        <v>5</v>
      </c>
      <c r="D17" s="35">
        <v>1</v>
      </c>
      <c r="E17" s="46">
        <v>-80</v>
      </c>
      <c r="F17" s="36">
        <v>0</v>
      </c>
      <c r="G17" s="35">
        <v>0</v>
      </c>
      <c r="H17" s="59"/>
      <c r="I17" s="35"/>
      <c r="J17" s="35"/>
      <c r="K17" s="46"/>
      <c r="L17" s="36">
        <v>57</v>
      </c>
      <c r="M17" s="35">
        <v>5</v>
      </c>
      <c r="N17" s="53">
        <v>-91.228070175438589</v>
      </c>
      <c r="O17" s="35">
        <v>57</v>
      </c>
      <c r="P17" s="35">
        <v>5</v>
      </c>
      <c r="Q17" s="53">
        <v>-91.228070175438589</v>
      </c>
    </row>
    <row r="18" spans="1:17" x14ac:dyDescent="0.25">
      <c r="A18" s="38"/>
      <c r="B18" s="62" t="s">
        <v>22</v>
      </c>
      <c r="C18" s="40">
        <v>0</v>
      </c>
      <c r="D18" s="40">
        <v>0</v>
      </c>
      <c r="E18" s="63"/>
      <c r="F18" s="41">
        <v>0</v>
      </c>
      <c r="G18" s="40">
        <v>0</v>
      </c>
      <c r="H18" s="64"/>
      <c r="I18" s="40"/>
      <c r="J18" s="40"/>
      <c r="K18" s="63"/>
      <c r="L18" s="41">
        <v>0</v>
      </c>
      <c r="M18" s="40">
        <v>0</v>
      </c>
      <c r="N18" s="65"/>
      <c r="O18" s="40">
        <v>0</v>
      </c>
      <c r="P18" s="40">
        <v>0</v>
      </c>
      <c r="Q18" s="65"/>
    </row>
    <row r="19" spans="1:17" x14ac:dyDescent="0.25">
      <c r="A19" s="56"/>
      <c r="B19" s="57" t="s">
        <v>23</v>
      </c>
      <c r="C19" s="3">
        <v>2</v>
      </c>
      <c r="D19" s="3">
        <v>1</v>
      </c>
      <c r="E19" s="46">
        <v>-50</v>
      </c>
      <c r="F19" s="31">
        <v>0</v>
      </c>
      <c r="G19" s="3">
        <v>0</v>
      </c>
      <c r="H19" s="59"/>
      <c r="I19" s="3"/>
      <c r="J19" s="3"/>
      <c r="K19" s="46"/>
      <c r="L19" s="31">
        <v>4</v>
      </c>
      <c r="M19" s="3">
        <v>28</v>
      </c>
      <c r="N19" s="53">
        <v>600</v>
      </c>
      <c r="O19" s="3">
        <v>4</v>
      </c>
      <c r="P19" s="3">
        <v>28</v>
      </c>
      <c r="Q19" s="53">
        <v>600</v>
      </c>
    </row>
    <row r="20" spans="1:17" x14ac:dyDescent="0.25">
      <c r="A20" s="56"/>
      <c r="B20" s="57" t="s">
        <v>24</v>
      </c>
      <c r="C20" s="3">
        <v>5</v>
      </c>
      <c r="D20" s="3">
        <v>2</v>
      </c>
      <c r="E20" s="46">
        <v>-60</v>
      </c>
      <c r="F20" s="31">
        <v>0</v>
      </c>
      <c r="G20" s="3">
        <v>0</v>
      </c>
      <c r="H20" s="59"/>
      <c r="I20" s="3"/>
      <c r="J20" s="3"/>
      <c r="K20" s="46"/>
      <c r="L20" s="31">
        <v>45</v>
      </c>
      <c r="M20" s="3">
        <v>3</v>
      </c>
      <c r="N20" s="53">
        <v>-93.333333333333329</v>
      </c>
      <c r="O20" s="3">
        <v>45</v>
      </c>
      <c r="P20" s="3">
        <v>3</v>
      </c>
      <c r="Q20" s="53">
        <v>-93.333333333333329</v>
      </c>
    </row>
    <row r="21" spans="1:17" x14ac:dyDescent="0.25">
      <c r="A21" s="28">
        <v>4</v>
      </c>
      <c r="B21" s="58" t="s">
        <v>25</v>
      </c>
      <c r="C21" s="24">
        <v>7</v>
      </c>
      <c r="D21" s="24">
        <v>3</v>
      </c>
      <c r="E21" s="54">
        <v>-57.142857142857139</v>
      </c>
      <c r="F21" s="32">
        <v>0</v>
      </c>
      <c r="G21" s="24">
        <v>0</v>
      </c>
      <c r="H21" s="60"/>
      <c r="I21" s="24"/>
      <c r="J21" s="24"/>
      <c r="K21" s="54"/>
      <c r="L21" s="32">
        <v>49</v>
      </c>
      <c r="M21" s="24">
        <v>31</v>
      </c>
      <c r="N21" s="55">
        <v>-36.734693877551017</v>
      </c>
      <c r="O21" s="24">
        <v>49</v>
      </c>
      <c r="P21" s="24">
        <v>31</v>
      </c>
      <c r="Q21" s="55">
        <v>-36.734693877551017</v>
      </c>
    </row>
    <row r="22" spans="1:17" x14ac:dyDescent="0.25">
      <c r="A22" s="27"/>
      <c r="B22" s="57" t="s">
        <v>22</v>
      </c>
      <c r="C22" s="3">
        <v>1</v>
      </c>
      <c r="D22" s="3">
        <v>0</v>
      </c>
      <c r="E22" s="46">
        <v>-100</v>
      </c>
      <c r="F22" s="31">
        <v>0</v>
      </c>
      <c r="G22" s="3">
        <v>0</v>
      </c>
      <c r="H22" s="59"/>
      <c r="I22" s="3"/>
      <c r="J22" s="3"/>
      <c r="K22" s="46"/>
      <c r="L22" s="31">
        <v>1</v>
      </c>
      <c r="M22" s="3">
        <v>0</v>
      </c>
      <c r="N22" s="53">
        <v>-100</v>
      </c>
      <c r="O22" s="3">
        <v>1</v>
      </c>
      <c r="P22" s="3">
        <v>0</v>
      </c>
      <c r="Q22" s="53">
        <v>-100</v>
      </c>
    </row>
    <row r="23" spans="1:17" x14ac:dyDescent="0.25">
      <c r="A23" s="56"/>
      <c r="B23" s="57" t="s">
        <v>23</v>
      </c>
      <c r="C23" s="3">
        <v>0</v>
      </c>
      <c r="D23" s="3">
        <v>0</v>
      </c>
      <c r="E23" s="46"/>
      <c r="F23" s="31">
        <v>0</v>
      </c>
      <c r="G23" s="3">
        <v>0</v>
      </c>
      <c r="H23" s="59"/>
      <c r="I23" s="3"/>
      <c r="J23" s="3"/>
      <c r="K23" s="46"/>
      <c r="L23" s="31">
        <v>0</v>
      </c>
      <c r="M23" s="3">
        <v>0</v>
      </c>
      <c r="N23" s="53"/>
      <c r="O23" s="3">
        <v>0</v>
      </c>
      <c r="P23" s="3">
        <v>0</v>
      </c>
      <c r="Q23" s="53"/>
    </row>
    <row r="24" spans="1:17" x14ac:dyDescent="0.25">
      <c r="A24" s="56"/>
      <c r="B24" s="57" t="s">
        <v>24</v>
      </c>
      <c r="C24" s="3">
        <v>1</v>
      </c>
      <c r="D24" s="3">
        <v>0</v>
      </c>
      <c r="E24" s="46">
        <v>-100</v>
      </c>
      <c r="F24" s="31">
        <v>0</v>
      </c>
      <c r="G24" s="3">
        <v>0</v>
      </c>
      <c r="H24" s="59"/>
      <c r="I24" s="3"/>
      <c r="J24" s="3"/>
      <c r="K24" s="46"/>
      <c r="L24" s="31">
        <v>2</v>
      </c>
      <c r="M24" s="3">
        <v>0</v>
      </c>
      <c r="N24" s="53">
        <v>-100</v>
      </c>
      <c r="O24" s="3">
        <v>2</v>
      </c>
      <c r="P24" s="3">
        <v>0</v>
      </c>
      <c r="Q24" s="53">
        <v>-100</v>
      </c>
    </row>
    <row r="25" spans="1:17" x14ac:dyDescent="0.25">
      <c r="A25" s="33">
        <v>5</v>
      </c>
      <c r="B25" s="61" t="s">
        <v>25</v>
      </c>
      <c r="C25" s="35">
        <v>2</v>
      </c>
      <c r="D25" s="35">
        <v>0</v>
      </c>
      <c r="E25" s="46">
        <v>-100</v>
      </c>
      <c r="F25" s="36">
        <v>0</v>
      </c>
      <c r="G25" s="35">
        <v>0</v>
      </c>
      <c r="H25" s="59"/>
      <c r="I25" s="35"/>
      <c r="J25" s="35"/>
      <c r="K25" s="46"/>
      <c r="L25" s="36">
        <v>3</v>
      </c>
      <c r="M25" s="35">
        <v>0</v>
      </c>
      <c r="N25" s="53">
        <v>-100</v>
      </c>
      <c r="O25" s="35">
        <v>3</v>
      </c>
      <c r="P25" s="35">
        <v>0</v>
      </c>
      <c r="Q25" s="53">
        <v>-100</v>
      </c>
    </row>
    <row r="26" spans="1:17" x14ac:dyDescent="0.25">
      <c r="A26" s="38"/>
      <c r="B26" s="62" t="s">
        <v>22</v>
      </c>
      <c r="C26" s="40">
        <v>1</v>
      </c>
      <c r="D26" s="40">
        <v>1</v>
      </c>
      <c r="E26" s="63">
        <v>0</v>
      </c>
      <c r="F26" s="41">
        <v>0</v>
      </c>
      <c r="G26" s="40">
        <v>0</v>
      </c>
      <c r="H26" s="64"/>
      <c r="I26" s="40"/>
      <c r="J26" s="40"/>
      <c r="K26" s="63"/>
      <c r="L26" s="41">
        <v>8</v>
      </c>
      <c r="M26" s="40">
        <v>2</v>
      </c>
      <c r="N26" s="65">
        <v>-75</v>
      </c>
      <c r="O26" s="40">
        <v>8</v>
      </c>
      <c r="P26" s="40">
        <v>2</v>
      </c>
      <c r="Q26" s="65">
        <v>-75</v>
      </c>
    </row>
    <row r="27" spans="1:17" x14ac:dyDescent="0.25">
      <c r="A27" s="56"/>
      <c r="B27" s="57" t="s">
        <v>23</v>
      </c>
      <c r="C27" s="3">
        <v>1</v>
      </c>
      <c r="D27" s="3">
        <v>2</v>
      </c>
      <c r="E27" s="46">
        <v>100</v>
      </c>
      <c r="F27" s="31">
        <v>0</v>
      </c>
      <c r="G27" s="3">
        <v>0</v>
      </c>
      <c r="H27" s="59"/>
      <c r="I27" s="3">
        <v>0</v>
      </c>
      <c r="J27" s="3">
        <v>2</v>
      </c>
      <c r="K27" s="46"/>
      <c r="L27" s="31">
        <v>1</v>
      </c>
      <c r="M27" s="3">
        <v>4</v>
      </c>
      <c r="N27" s="53">
        <v>300</v>
      </c>
      <c r="O27" s="3">
        <v>1</v>
      </c>
      <c r="P27" s="3">
        <v>6</v>
      </c>
      <c r="Q27" s="53">
        <v>500</v>
      </c>
    </row>
    <row r="28" spans="1:17" x14ac:dyDescent="0.25">
      <c r="A28" s="56"/>
      <c r="B28" s="57" t="s">
        <v>24</v>
      </c>
      <c r="C28" s="3">
        <v>1</v>
      </c>
      <c r="D28" s="3">
        <v>1</v>
      </c>
      <c r="E28" s="46">
        <v>0</v>
      </c>
      <c r="F28" s="31">
        <v>0</v>
      </c>
      <c r="G28" s="3">
        <v>0</v>
      </c>
      <c r="H28" s="59"/>
      <c r="I28" s="3"/>
      <c r="J28" s="3"/>
      <c r="K28" s="46"/>
      <c r="L28" s="31">
        <v>7</v>
      </c>
      <c r="M28" s="3">
        <v>13</v>
      </c>
      <c r="N28" s="53">
        <v>85.714285714285722</v>
      </c>
      <c r="O28" s="3">
        <v>7</v>
      </c>
      <c r="P28" s="3">
        <v>13</v>
      </c>
      <c r="Q28" s="53">
        <v>85.714285714285722</v>
      </c>
    </row>
    <row r="29" spans="1:17" x14ac:dyDescent="0.25">
      <c r="A29" s="28">
        <v>6</v>
      </c>
      <c r="B29" s="58" t="s">
        <v>25</v>
      </c>
      <c r="C29" s="24">
        <v>3</v>
      </c>
      <c r="D29" s="24">
        <v>4</v>
      </c>
      <c r="E29" s="54">
        <v>33.333333333333329</v>
      </c>
      <c r="F29" s="32">
        <v>0</v>
      </c>
      <c r="G29" s="24">
        <v>0</v>
      </c>
      <c r="H29" s="60"/>
      <c r="I29" s="24">
        <v>0</v>
      </c>
      <c r="J29" s="24">
        <v>2</v>
      </c>
      <c r="K29" s="54"/>
      <c r="L29" s="32">
        <v>16</v>
      </c>
      <c r="M29" s="24">
        <v>19</v>
      </c>
      <c r="N29" s="55">
        <v>18.75</v>
      </c>
      <c r="O29" s="24">
        <v>16</v>
      </c>
      <c r="P29" s="24">
        <v>21</v>
      </c>
      <c r="Q29" s="55">
        <v>31.25</v>
      </c>
    </row>
    <row r="30" spans="1:17" x14ac:dyDescent="0.25">
      <c r="A30" s="27"/>
      <c r="B30" s="57" t="s">
        <v>22</v>
      </c>
      <c r="C30" s="3">
        <v>1</v>
      </c>
      <c r="D30" s="3">
        <v>2</v>
      </c>
      <c r="E30" s="46">
        <v>100</v>
      </c>
      <c r="F30" s="31">
        <v>0</v>
      </c>
      <c r="G30" s="3">
        <v>0</v>
      </c>
      <c r="H30" s="59"/>
      <c r="I30" s="3"/>
      <c r="J30" s="3"/>
      <c r="K30" s="46"/>
      <c r="L30" s="31">
        <v>1</v>
      </c>
      <c r="M30" s="3">
        <v>5</v>
      </c>
      <c r="N30" s="53">
        <v>400</v>
      </c>
      <c r="O30" s="3">
        <v>1</v>
      </c>
      <c r="P30" s="3">
        <v>5</v>
      </c>
      <c r="Q30" s="53">
        <v>400</v>
      </c>
    </row>
    <row r="31" spans="1:17" x14ac:dyDescent="0.25">
      <c r="A31" s="56"/>
      <c r="B31" s="57" t="s">
        <v>23</v>
      </c>
      <c r="C31" s="3">
        <v>2</v>
      </c>
      <c r="D31" s="3">
        <v>0</v>
      </c>
      <c r="E31" s="46">
        <v>-100</v>
      </c>
      <c r="F31" s="31">
        <v>0</v>
      </c>
      <c r="G31" s="3">
        <v>0</v>
      </c>
      <c r="H31" s="59"/>
      <c r="I31" s="3"/>
      <c r="J31" s="3"/>
      <c r="K31" s="46"/>
      <c r="L31" s="31">
        <v>2</v>
      </c>
      <c r="M31" s="3">
        <v>0</v>
      </c>
      <c r="N31" s="53">
        <v>-100</v>
      </c>
      <c r="O31" s="3">
        <v>2</v>
      </c>
      <c r="P31" s="3">
        <v>0</v>
      </c>
      <c r="Q31" s="53">
        <v>-100</v>
      </c>
    </row>
    <row r="32" spans="1:17" x14ac:dyDescent="0.25">
      <c r="A32" s="56"/>
      <c r="B32" s="57" t="s">
        <v>24</v>
      </c>
      <c r="C32" s="3">
        <v>3</v>
      </c>
      <c r="D32" s="3">
        <v>2</v>
      </c>
      <c r="E32" s="46">
        <v>-33.333333333333336</v>
      </c>
      <c r="F32" s="31">
        <v>0</v>
      </c>
      <c r="G32" s="3">
        <v>0</v>
      </c>
      <c r="H32" s="59"/>
      <c r="I32" s="3"/>
      <c r="J32" s="3"/>
      <c r="K32" s="46"/>
      <c r="L32" s="31">
        <v>9</v>
      </c>
      <c r="M32" s="3">
        <v>17</v>
      </c>
      <c r="N32" s="53">
        <v>88.888888888888886</v>
      </c>
      <c r="O32" s="3">
        <v>9</v>
      </c>
      <c r="P32" s="3">
        <v>17</v>
      </c>
      <c r="Q32" s="53">
        <v>88.888888888888886</v>
      </c>
    </row>
    <row r="33" spans="1:17" x14ac:dyDescent="0.25">
      <c r="A33" s="33">
        <v>7</v>
      </c>
      <c r="B33" s="61" t="s">
        <v>25</v>
      </c>
      <c r="C33" s="35">
        <v>6</v>
      </c>
      <c r="D33" s="35">
        <v>4</v>
      </c>
      <c r="E33" s="46">
        <v>-33.333333333333336</v>
      </c>
      <c r="F33" s="36">
        <v>0</v>
      </c>
      <c r="G33" s="35">
        <v>0</v>
      </c>
      <c r="H33" s="59"/>
      <c r="I33" s="35"/>
      <c r="J33" s="35"/>
      <c r="K33" s="46"/>
      <c r="L33" s="36">
        <v>12</v>
      </c>
      <c r="M33" s="35">
        <v>22</v>
      </c>
      <c r="N33" s="53">
        <v>83.333333333333329</v>
      </c>
      <c r="O33" s="35">
        <v>12</v>
      </c>
      <c r="P33" s="35">
        <v>22</v>
      </c>
      <c r="Q33" s="53">
        <v>83.333333333333329</v>
      </c>
    </row>
    <row r="34" spans="1:17" x14ac:dyDescent="0.25">
      <c r="A34" s="38"/>
      <c r="B34" s="62" t="s">
        <v>22</v>
      </c>
      <c r="C34" s="40">
        <v>0</v>
      </c>
      <c r="D34" s="40">
        <v>1</v>
      </c>
      <c r="E34" s="63"/>
      <c r="F34" s="41">
        <v>0</v>
      </c>
      <c r="G34" s="40">
        <v>0</v>
      </c>
      <c r="H34" s="64"/>
      <c r="I34" s="40"/>
      <c r="J34" s="40"/>
      <c r="K34" s="63"/>
      <c r="L34" s="41">
        <v>0</v>
      </c>
      <c r="M34" s="40">
        <v>13</v>
      </c>
      <c r="N34" s="65"/>
      <c r="O34" s="40">
        <v>0</v>
      </c>
      <c r="P34" s="40">
        <v>13</v>
      </c>
      <c r="Q34" s="65"/>
    </row>
    <row r="35" spans="1:17" x14ac:dyDescent="0.25">
      <c r="A35" s="56"/>
      <c r="B35" s="57" t="s">
        <v>23</v>
      </c>
      <c r="C35" s="3">
        <v>1</v>
      </c>
      <c r="D35" s="3">
        <v>1</v>
      </c>
      <c r="E35" s="46">
        <v>0</v>
      </c>
      <c r="F35" s="31">
        <v>0</v>
      </c>
      <c r="G35" s="3">
        <v>0</v>
      </c>
      <c r="H35" s="59"/>
      <c r="I35" s="3"/>
      <c r="J35" s="3"/>
      <c r="K35" s="46"/>
      <c r="L35" s="31">
        <v>1</v>
      </c>
      <c r="M35" s="3">
        <v>12</v>
      </c>
      <c r="N35" s="53">
        <v>1100</v>
      </c>
      <c r="O35" s="3">
        <v>1</v>
      </c>
      <c r="P35" s="3">
        <v>12</v>
      </c>
      <c r="Q35" s="53">
        <v>1100</v>
      </c>
    </row>
    <row r="36" spans="1:17" x14ac:dyDescent="0.25">
      <c r="A36" s="56"/>
      <c r="B36" s="57" t="s">
        <v>24</v>
      </c>
      <c r="C36" s="3">
        <v>2</v>
      </c>
      <c r="D36" s="3">
        <v>2</v>
      </c>
      <c r="E36" s="46">
        <v>0</v>
      </c>
      <c r="F36" s="31">
        <v>0</v>
      </c>
      <c r="G36" s="3">
        <v>0</v>
      </c>
      <c r="H36" s="59"/>
      <c r="I36" s="3"/>
      <c r="J36" s="3"/>
      <c r="K36" s="46"/>
      <c r="L36" s="31">
        <v>11</v>
      </c>
      <c r="M36" s="3">
        <v>45</v>
      </c>
      <c r="N36" s="53">
        <v>309.09090909090907</v>
      </c>
      <c r="O36" s="3">
        <v>11</v>
      </c>
      <c r="P36" s="3">
        <v>45</v>
      </c>
      <c r="Q36" s="53">
        <v>309.09090909090907</v>
      </c>
    </row>
    <row r="37" spans="1:17" x14ac:dyDescent="0.25">
      <c r="A37" s="28">
        <v>8</v>
      </c>
      <c r="B37" s="58" t="s">
        <v>25</v>
      </c>
      <c r="C37" s="24">
        <v>3</v>
      </c>
      <c r="D37" s="24">
        <v>4</v>
      </c>
      <c r="E37" s="54">
        <v>33.333333333333329</v>
      </c>
      <c r="F37" s="32">
        <v>0</v>
      </c>
      <c r="G37" s="24">
        <v>0</v>
      </c>
      <c r="H37" s="60"/>
      <c r="I37" s="24"/>
      <c r="J37" s="24"/>
      <c r="K37" s="54"/>
      <c r="L37" s="32">
        <v>12</v>
      </c>
      <c r="M37" s="24">
        <v>70</v>
      </c>
      <c r="N37" s="55">
        <v>483.33333333333331</v>
      </c>
      <c r="O37" s="24">
        <v>12</v>
      </c>
      <c r="P37" s="24">
        <v>70</v>
      </c>
      <c r="Q37" s="55">
        <v>483.33333333333331</v>
      </c>
    </row>
    <row r="38" spans="1:17" x14ac:dyDescent="0.25">
      <c r="A38" s="27"/>
      <c r="B38" s="57" t="s">
        <v>22</v>
      </c>
      <c r="C38" s="3">
        <v>0</v>
      </c>
      <c r="D38" s="3">
        <v>1</v>
      </c>
      <c r="E38" s="46"/>
      <c r="F38" s="31">
        <v>0</v>
      </c>
      <c r="G38" s="3">
        <v>0</v>
      </c>
      <c r="H38" s="59"/>
      <c r="I38" s="3"/>
      <c r="J38" s="3"/>
      <c r="K38" s="46"/>
      <c r="L38" s="31">
        <v>0</v>
      </c>
      <c r="M38" s="3">
        <v>1</v>
      </c>
      <c r="N38" s="53"/>
      <c r="O38" s="3">
        <v>0</v>
      </c>
      <c r="P38" s="3">
        <v>1</v>
      </c>
      <c r="Q38" s="53"/>
    </row>
    <row r="39" spans="1:17" x14ac:dyDescent="0.25">
      <c r="A39" s="56"/>
      <c r="B39" s="57" t="s">
        <v>23</v>
      </c>
      <c r="C39" s="3">
        <v>0</v>
      </c>
      <c r="D39" s="3">
        <v>2</v>
      </c>
      <c r="E39" s="46"/>
      <c r="F39" s="31">
        <v>0</v>
      </c>
      <c r="G39" s="3">
        <v>0</v>
      </c>
      <c r="H39" s="59"/>
      <c r="I39" s="3"/>
      <c r="J39" s="3"/>
      <c r="K39" s="46"/>
      <c r="L39" s="31">
        <v>0</v>
      </c>
      <c r="M39" s="3">
        <v>11</v>
      </c>
      <c r="N39" s="53"/>
      <c r="O39" s="3">
        <v>0</v>
      </c>
      <c r="P39" s="3">
        <v>11</v>
      </c>
      <c r="Q39" s="53"/>
    </row>
    <row r="40" spans="1:17" x14ac:dyDescent="0.25">
      <c r="A40" s="56"/>
      <c r="B40" s="57" t="s">
        <v>24</v>
      </c>
      <c r="C40" s="3">
        <v>1</v>
      </c>
      <c r="D40" s="3">
        <v>3</v>
      </c>
      <c r="E40" s="46">
        <v>200</v>
      </c>
      <c r="F40" s="31">
        <v>0</v>
      </c>
      <c r="G40" s="3">
        <v>0</v>
      </c>
      <c r="H40" s="59"/>
      <c r="I40" s="3"/>
      <c r="J40" s="3"/>
      <c r="K40" s="46"/>
      <c r="L40" s="31">
        <v>1</v>
      </c>
      <c r="M40" s="3">
        <v>45</v>
      </c>
      <c r="N40" s="53">
        <v>4400</v>
      </c>
      <c r="O40" s="3">
        <v>1</v>
      </c>
      <c r="P40" s="3">
        <v>45</v>
      </c>
      <c r="Q40" s="53">
        <v>4400</v>
      </c>
    </row>
    <row r="41" spans="1:17" x14ac:dyDescent="0.25">
      <c r="A41" s="33">
        <v>9</v>
      </c>
      <c r="B41" s="61" t="s">
        <v>25</v>
      </c>
      <c r="C41" s="35">
        <v>1</v>
      </c>
      <c r="D41" s="35">
        <v>6</v>
      </c>
      <c r="E41" s="46">
        <v>500</v>
      </c>
      <c r="F41" s="36">
        <v>0</v>
      </c>
      <c r="G41" s="35">
        <v>0</v>
      </c>
      <c r="H41" s="59"/>
      <c r="I41" s="35"/>
      <c r="J41" s="35"/>
      <c r="K41" s="46"/>
      <c r="L41" s="36">
        <v>1</v>
      </c>
      <c r="M41" s="35">
        <v>57</v>
      </c>
      <c r="N41" s="53">
        <v>5600</v>
      </c>
      <c r="O41" s="35">
        <v>1</v>
      </c>
      <c r="P41" s="35">
        <v>57</v>
      </c>
      <c r="Q41" s="53">
        <v>5600</v>
      </c>
    </row>
    <row r="42" spans="1:17" x14ac:dyDescent="0.25">
      <c r="A42" s="38"/>
      <c r="B42" s="62" t="s">
        <v>22</v>
      </c>
      <c r="C42" s="40">
        <v>0</v>
      </c>
      <c r="D42" s="40">
        <v>1</v>
      </c>
      <c r="E42" s="63"/>
      <c r="F42" s="41">
        <v>0</v>
      </c>
      <c r="G42" s="40">
        <v>0</v>
      </c>
      <c r="H42" s="64"/>
      <c r="I42" s="40"/>
      <c r="J42" s="40"/>
      <c r="K42" s="63"/>
      <c r="L42" s="41">
        <v>0</v>
      </c>
      <c r="M42" s="40">
        <v>3</v>
      </c>
      <c r="N42" s="65"/>
      <c r="O42" s="40">
        <v>0</v>
      </c>
      <c r="P42" s="40">
        <v>3</v>
      </c>
      <c r="Q42" s="65"/>
    </row>
    <row r="43" spans="1:17" x14ac:dyDescent="0.25">
      <c r="A43" s="56"/>
      <c r="B43" s="57" t="s">
        <v>23</v>
      </c>
      <c r="C43" s="3">
        <v>0</v>
      </c>
      <c r="D43" s="3">
        <v>1</v>
      </c>
      <c r="E43" s="46"/>
      <c r="F43" s="31">
        <v>0</v>
      </c>
      <c r="G43" s="3">
        <v>0</v>
      </c>
      <c r="H43" s="59"/>
      <c r="I43" s="3"/>
      <c r="J43" s="3"/>
      <c r="K43" s="46"/>
      <c r="L43" s="31">
        <v>0</v>
      </c>
      <c r="M43" s="3">
        <v>7</v>
      </c>
      <c r="N43" s="53"/>
      <c r="O43" s="3">
        <v>0</v>
      </c>
      <c r="P43" s="3">
        <v>7</v>
      </c>
      <c r="Q43" s="53"/>
    </row>
    <row r="44" spans="1:17" x14ac:dyDescent="0.25">
      <c r="A44" s="56"/>
      <c r="B44" s="57" t="s">
        <v>24</v>
      </c>
      <c r="C44" s="3">
        <v>4</v>
      </c>
      <c r="D44" s="3">
        <v>5</v>
      </c>
      <c r="E44" s="46">
        <v>25</v>
      </c>
      <c r="F44" s="31">
        <v>0</v>
      </c>
      <c r="G44" s="3">
        <v>0</v>
      </c>
      <c r="H44" s="59"/>
      <c r="I44" s="3"/>
      <c r="J44" s="3"/>
      <c r="K44" s="46"/>
      <c r="L44" s="31">
        <v>7</v>
      </c>
      <c r="M44" s="3">
        <v>102</v>
      </c>
      <c r="N44" s="53">
        <v>1357.1428571428571</v>
      </c>
      <c r="O44" s="3">
        <v>7</v>
      </c>
      <c r="P44" s="3">
        <v>102</v>
      </c>
      <c r="Q44" s="53">
        <v>1357.1428571428571</v>
      </c>
    </row>
    <row r="45" spans="1:17" x14ac:dyDescent="0.25">
      <c r="A45" s="28">
        <v>10</v>
      </c>
      <c r="B45" s="58" t="s">
        <v>25</v>
      </c>
      <c r="C45" s="24">
        <v>4</v>
      </c>
      <c r="D45" s="24">
        <v>7</v>
      </c>
      <c r="E45" s="54">
        <v>75</v>
      </c>
      <c r="F45" s="32">
        <v>0</v>
      </c>
      <c r="G45" s="24">
        <v>0</v>
      </c>
      <c r="H45" s="60"/>
      <c r="I45" s="24"/>
      <c r="J45" s="24"/>
      <c r="K45" s="54"/>
      <c r="L45" s="32">
        <v>7</v>
      </c>
      <c r="M45" s="24">
        <v>112</v>
      </c>
      <c r="N45" s="55">
        <v>1500</v>
      </c>
      <c r="O45" s="24">
        <v>7</v>
      </c>
      <c r="P45" s="24">
        <v>112</v>
      </c>
      <c r="Q45" s="55">
        <v>1500</v>
      </c>
    </row>
    <row r="46" spans="1:17" x14ac:dyDescent="0.25">
      <c r="A46" s="27"/>
      <c r="B46" s="57" t="s">
        <v>22</v>
      </c>
      <c r="C46" s="3">
        <v>1</v>
      </c>
      <c r="D46" s="3">
        <v>1</v>
      </c>
      <c r="E46" s="46">
        <v>0</v>
      </c>
      <c r="F46" s="31">
        <v>0</v>
      </c>
      <c r="G46" s="3">
        <v>0</v>
      </c>
      <c r="H46" s="59"/>
      <c r="I46" s="3"/>
      <c r="J46" s="3"/>
      <c r="K46" s="46"/>
      <c r="L46" s="31">
        <v>26</v>
      </c>
      <c r="M46" s="3">
        <v>5</v>
      </c>
      <c r="N46" s="53">
        <v>-80.769230769230774</v>
      </c>
      <c r="O46" s="3">
        <v>26</v>
      </c>
      <c r="P46" s="3">
        <v>5</v>
      </c>
      <c r="Q46" s="53">
        <v>-80.769230769230774</v>
      </c>
    </row>
    <row r="47" spans="1:17" x14ac:dyDescent="0.25">
      <c r="A47" s="56"/>
      <c r="B47" s="57" t="s">
        <v>23</v>
      </c>
      <c r="C47" s="3">
        <v>0</v>
      </c>
      <c r="D47" s="3">
        <v>4</v>
      </c>
      <c r="E47" s="46"/>
      <c r="F47" s="31">
        <v>0</v>
      </c>
      <c r="G47" s="3">
        <v>0</v>
      </c>
      <c r="H47" s="59"/>
      <c r="I47" s="3"/>
      <c r="J47" s="3"/>
      <c r="K47" s="46"/>
      <c r="L47" s="31">
        <v>0</v>
      </c>
      <c r="M47" s="3">
        <v>29</v>
      </c>
      <c r="N47" s="53"/>
      <c r="O47" s="3">
        <v>0</v>
      </c>
      <c r="P47" s="3">
        <v>29</v>
      </c>
      <c r="Q47" s="53"/>
    </row>
    <row r="48" spans="1:17" x14ac:dyDescent="0.25">
      <c r="A48" s="56"/>
      <c r="B48" s="57" t="s">
        <v>24</v>
      </c>
      <c r="C48" s="3">
        <v>1</v>
      </c>
      <c r="D48" s="3">
        <v>2</v>
      </c>
      <c r="E48" s="46">
        <v>100</v>
      </c>
      <c r="F48" s="31">
        <v>0</v>
      </c>
      <c r="G48" s="3">
        <v>0</v>
      </c>
      <c r="H48" s="59"/>
      <c r="I48" s="3"/>
      <c r="J48" s="3"/>
      <c r="K48" s="46"/>
      <c r="L48" s="31">
        <v>5</v>
      </c>
      <c r="M48" s="3">
        <v>17</v>
      </c>
      <c r="N48" s="53">
        <v>240</v>
      </c>
      <c r="O48" s="3">
        <v>5</v>
      </c>
      <c r="P48" s="3">
        <v>17</v>
      </c>
      <c r="Q48" s="53">
        <v>240</v>
      </c>
    </row>
    <row r="49" spans="1:17" x14ac:dyDescent="0.25">
      <c r="A49" s="33">
        <v>11</v>
      </c>
      <c r="B49" s="61" t="s">
        <v>25</v>
      </c>
      <c r="C49" s="35">
        <v>2</v>
      </c>
      <c r="D49" s="35">
        <v>7</v>
      </c>
      <c r="E49" s="46">
        <v>250</v>
      </c>
      <c r="F49" s="36">
        <v>0</v>
      </c>
      <c r="G49" s="35">
        <v>0</v>
      </c>
      <c r="H49" s="59"/>
      <c r="I49" s="35"/>
      <c r="J49" s="35"/>
      <c r="K49" s="46"/>
      <c r="L49" s="36">
        <v>31</v>
      </c>
      <c r="M49" s="35">
        <v>51</v>
      </c>
      <c r="N49" s="53">
        <v>64.516129032258078</v>
      </c>
      <c r="O49" s="35">
        <v>31</v>
      </c>
      <c r="P49" s="35">
        <v>51</v>
      </c>
      <c r="Q49" s="53">
        <v>64.516129032258078</v>
      </c>
    </row>
    <row r="50" spans="1:17" x14ac:dyDescent="0.25">
      <c r="A50" s="38"/>
      <c r="B50" s="62" t="s">
        <v>22</v>
      </c>
      <c r="C50" s="40">
        <v>1</v>
      </c>
      <c r="D50" s="40">
        <v>2</v>
      </c>
      <c r="E50" s="63">
        <v>100</v>
      </c>
      <c r="F50" s="41">
        <v>0</v>
      </c>
      <c r="G50" s="40">
        <v>0</v>
      </c>
      <c r="H50" s="64"/>
      <c r="I50" s="40"/>
      <c r="J50" s="40"/>
      <c r="K50" s="63"/>
      <c r="L50" s="41">
        <v>1</v>
      </c>
      <c r="M50" s="40">
        <v>5</v>
      </c>
      <c r="N50" s="65">
        <v>400</v>
      </c>
      <c r="O50" s="40">
        <v>1</v>
      </c>
      <c r="P50" s="40">
        <v>5</v>
      </c>
      <c r="Q50" s="65">
        <v>400</v>
      </c>
    </row>
    <row r="51" spans="1:17" x14ac:dyDescent="0.25">
      <c r="A51" s="56"/>
      <c r="B51" s="57" t="s">
        <v>23</v>
      </c>
      <c r="C51" s="3">
        <v>0</v>
      </c>
      <c r="D51" s="3">
        <v>1</v>
      </c>
      <c r="E51" s="46"/>
      <c r="F51" s="31">
        <v>0</v>
      </c>
      <c r="G51" s="3">
        <v>0</v>
      </c>
      <c r="H51" s="59"/>
      <c r="I51" s="3"/>
      <c r="J51" s="3"/>
      <c r="K51" s="46"/>
      <c r="L51" s="31">
        <v>0</v>
      </c>
      <c r="M51" s="3">
        <v>4</v>
      </c>
      <c r="N51" s="53"/>
      <c r="O51" s="3">
        <v>0</v>
      </c>
      <c r="P51" s="3">
        <v>4</v>
      </c>
      <c r="Q51" s="53"/>
    </row>
    <row r="52" spans="1:17" x14ac:dyDescent="0.25">
      <c r="A52" s="56"/>
      <c r="B52" s="57" t="s">
        <v>24</v>
      </c>
      <c r="C52" s="3">
        <v>1</v>
      </c>
      <c r="D52" s="3">
        <v>4</v>
      </c>
      <c r="E52" s="46">
        <v>300</v>
      </c>
      <c r="F52" s="31">
        <v>0</v>
      </c>
      <c r="G52" s="3">
        <v>0</v>
      </c>
      <c r="H52" s="59"/>
      <c r="I52" s="3"/>
      <c r="J52" s="3"/>
      <c r="K52" s="46"/>
      <c r="L52" s="31">
        <v>1</v>
      </c>
      <c r="M52" s="3">
        <v>21</v>
      </c>
      <c r="N52" s="53">
        <v>2000</v>
      </c>
      <c r="O52" s="3">
        <v>1</v>
      </c>
      <c r="P52" s="3">
        <v>21</v>
      </c>
      <c r="Q52" s="53">
        <v>2000</v>
      </c>
    </row>
    <row r="53" spans="1:17" x14ac:dyDescent="0.25">
      <c r="A53" s="28">
        <v>12</v>
      </c>
      <c r="B53" s="58" t="s">
        <v>25</v>
      </c>
      <c r="C53" s="24">
        <v>2</v>
      </c>
      <c r="D53" s="24">
        <v>7</v>
      </c>
      <c r="E53" s="54">
        <v>250</v>
      </c>
      <c r="F53" s="32">
        <v>0</v>
      </c>
      <c r="G53" s="24">
        <v>0</v>
      </c>
      <c r="H53" s="60"/>
      <c r="I53" s="24"/>
      <c r="J53" s="24"/>
      <c r="K53" s="54"/>
      <c r="L53" s="32">
        <v>2</v>
      </c>
      <c r="M53" s="24">
        <v>30</v>
      </c>
      <c r="N53" s="55">
        <v>1400</v>
      </c>
      <c r="O53" s="24">
        <v>2</v>
      </c>
      <c r="P53" s="24">
        <v>30</v>
      </c>
      <c r="Q53" s="55">
        <v>1400</v>
      </c>
    </row>
    <row r="54" spans="1:17" x14ac:dyDescent="0.25">
      <c r="A54" s="47"/>
      <c r="B54" s="12"/>
      <c r="C54" s="3"/>
      <c r="D54" s="3"/>
      <c r="E54" s="46"/>
      <c r="F54" s="3"/>
      <c r="G54" s="3"/>
      <c r="H54" s="45"/>
      <c r="I54" s="3"/>
      <c r="J54" s="3"/>
      <c r="K54" s="46"/>
      <c r="L54" s="3"/>
      <c r="M54" s="3"/>
      <c r="N54" s="46"/>
      <c r="O54" s="3"/>
      <c r="P54" s="3"/>
      <c r="Q54" s="46"/>
    </row>
    <row r="55" spans="1:17" x14ac:dyDescent="0.25">
      <c r="A55" s="9" t="s">
        <v>95</v>
      </c>
      <c r="B55" s="12"/>
      <c r="C55" s="47"/>
      <c r="D55" s="47"/>
      <c r="E55" s="49"/>
      <c r="F55" s="47"/>
      <c r="G55" s="47"/>
      <c r="H55" s="51"/>
      <c r="I55" s="47"/>
      <c r="J55" s="47"/>
      <c r="K55" s="49"/>
      <c r="L55" s="47"/>
      <c r="M55" s="47"/>
      <c r="N55" s="49"/>
      <c r="O55" s="47"/>
      <c r="P55" s="48"/>
      <c r="Q55" s="52"/>
    </row>
    <row r="56" spans="1:17" x14ac:dyDescent="0.25">
      <c r="A56" s="161" t="s">
        <v>0</v>
      </c>
      <c r="B56" s="162" t="s">
        <v>1</v>
      </c>
      <c r="C56" s="163" t="s">
        <v>62</v>
      </c>
      <c r="D56" s="163"/>
      <c r="E56" s="164"/>
      <c r="F56" s="165" t="s">
        <v>63</v>
      </c>
      <c r="G56" s="163"/>
      <c r="H56" s="166"/>
      <c r="I56" s="167" t="s">
        <v>64</v>
      </c>
      <c r="J56" s="163"/>
      <c r="K56" s="164"/>
      <c r="L56" s="165" t="s">
        <v>65</v>
      </c>
      <c r="M56" s="163"/>
      <c r="N56" s="168"/>
      <c r="O56" s="163" t="s">
        <v>66</v>
      </c>
      <c r="P56" s="163"/>
      <c r="Q56" s="168"/>
    </row>
    <row r="57" spans="1:17" x14ac:dyDescent="0.25">
      <c r="A57" s="169" t="s">
        <v>11</v>
      </c>
      <c r="B57" s="170" t="s">
        <v>12</v>
      </c>
      <c r="C57" s="171">
        <v>2018</v>
      </c>
      <c r="D57" s="172">
        <v>2019</v>
      </c>
      <c r="E57" s="173" t="s">
        <v>61</v>
      </c>
      <c r="F57" s="174">
        <v>2018</v>
      </c>
      <c r="G57" s="172">
        <v>2019</v>
      </c>
      <c r="H57" s="175" t="s">
        <v>61</v>
      </c>
      <c r="I57" s="171">
        <v>2018</v>
      </c>
      <c r="J57" s="172">
        <v>2019</v>
      </c>
      <c r="K57" s="173" t="s">
        <v>61</v>
      </c>
      <c r="L57" s="174">
        <v>2018</v>
      </c>
      <c r="M57" s="172">
        <v>2019</v>
      </c>
      <c r="N57" s="176" t="s">
        <v>61</v>
      </c>
      <c r="O57" s="171">
        <v>2018</v>
      </c>
      <c r="P57" s="172">
        <v>2019</v>
      </c>
      <c r="Q57" s="176" t="s">
        <v>61</v>
      </c>
    </row>
    <row r="58" spans="1:17" x14ac:dyDescent="0.25">
      <c r="A58" s="144" t="s">
        <v>28</v>
      </c>
      <c r="B58" s="57" t="s">
        <v>22</v>
      </c>
      <c r="C58" s="3">
        <v>6</v>
      </c>
      <c r="D58" s="120">
        <v>9</v>
      </c>
      <c r="E58" s="46">
        <v>50</v>
      </c>
      <c r="F58" s="31">
        <v>0</v>
      </c>
      <c r="G58" s="120">
        <v>0</v>
      </c>
      <c r="H58" s="59"/>
      <c r="I58" s="3">
        <v>0</v>
      </c>
      <c r="J58" s="120">
        <v>0</v>
      </c>
      <c r="K58" s="46"/>
      <c r="L58" s="31">
        <v>44</v>
      </c>
      <c r="M58" s="120">
        <v>34</v>
      </c>
      <c r="N58" s="53">
        <v>-22.72727272727273</v>
      </c>
      <c r="O58" s="3">
        <v>44</v>
      </c>
      <c r="P58" s="120">
        <v>34</v>
      </c>
      <c r="Q58" s="53">
        <v>-22.72727272727273</v>
      </c>
    </row>
    <row r="59" spans="1:17" x14ac:dyDescent="0.25">
      <c r="A59" s="145" t="s">
        <v>29</v>
      </c>
      <c r="B59" s="57" t="s">
        <v>23</v>
      </c>
      <c r="C59" s="3">
        <v>8</v>
      </c>
      <c r="D59" s="120">
        <v>12</v>
      </c>
      <c r="E59" s="46">
        <v>50</v>
      </c>
      <c r="F59" s="31">
        <v>0</v>
      </c>
      <c r="G59" s="120">
        <v>0</v>
      </c>
      <c r="H59" s="59"/>
      <c r="I59" s="3">
        <v>0</v>
      </c>
      <c r="J59" s="120">
        <v>2</v>
      </c>
      <c r="K59" s="46"/>
      <c r="L59" s="31">
        <v>17</v>
      </c>
      <c r="M59" s="120">
        <v>95</v>
      </c>
      <c r="N59" s="53">
        <v>458.8235294117647</v>
      </c>
      <c r="O59" s="3">
        <v>17</v>
      </c>
      <c r="P59" s="120">
        <v>97</v>
      </c>
      <c r="Q59" s="53">
        <v>470.58823529411768</v>
      </c>
    </row>
    <row r="60" spans="1:17" x14ac:dyDescent="0.25">
      <c r="A60" s="146" t="s">
        <v>19</v>
      </c>
      <c r="B60" s="57" t="s">
        <v>24</v>
      </c>
      <c r="C60" s="3">
        <v>27</v>
      </c>
      <c r="D60" s="120">
        <v>23</v>
      </c>
      <c r="E60" s="46">
        <v>-14.814814814814813</v>
      </c>
      <c r="F60" s="31">
        <v>0</v>
      </c>
      <c r="G60" s="120">
        <v>0</v>
      </c>
      <c r="H60" s="59"/>
      <c r="I60" s="3">
        <v>0</v>
      </c>
      <c r="J60" s="120">
        <v>0</v>
      </c>
      <c r="K60" s="46"/>
      <c r="L60" s="31">
        <v>176</v>
      </c>
      <c r="M60" s="120">
        <v>304</v>
      </c>
      <c r="N60" s="53">
        <v>72.727272727272734</v>
      </c>
      <c r="O60" s="3">
        <v>176</v>
      </c>
      <c r="P60" s="120">
        <v>304</v>
      </c>
      <c r="Q60" s="53">
        <v>72.727272727272734</v>
      </c>
    </row>
    <row r="61" spans="1:17" x14ac:dyDescent="0.25">
      <c r="A61" s="147" t="s">
        <v>30</v>
      </c>
      <c r="B61" s="58" t="s">
        <v>25</v>
      </c>
      <c r="C61" s="19">
        <v>41</v>
      </c>
      <c r="D61" s="122">
        <v>44</v>
      </c>
      <c r="E61" s="54">
        <v>7.3170731707317138</v>
      </c>
      <c r="F61" s="44">
        <v>0</v>
      </c>
      <c r="G61" s="122">
        <v>0</v>
      </c>
      <c r="H61" s="60"/>
      <c r="I61" s="19">
        <v>0</v>
      </c>
      <c r="J61" s="122">
        <v>2</v>
      </c>
      <c r="K61" s="54"/>
      <c r="L61" s="44">
        <v>237</v>
      </c>
      <c r="M61" s="122">
        <v>433</v>
      </c>
      <c r="N61" s="55">
        <v>82.700421940928265</v>
      </c>
      <c r="O61" s="19">
        <v>237</v>
      </c>
      <c r="P61" s="122">
        <v>435</v>
      </c>
      <c r="Q61" s="55">
        <v>83.544303797468359</v>
      </c>
    </row>
    <row r="63" spans="1:17" x14ac:dyDescent="0.25">
      <c r="A63" s="4" t="s">
        <v>31</v>
      </c>
      <c r="D63" s="2"/>
      <c r="E63" s="2"/>
      <c r="G63" s="5"/>
      <c r="H63"/>
      <c r="L63" s="4" t="s">
        <v>32</v>
      </c>
    </row>
    <row r="64" spans="1:17" ht="15" x14ac:dyDescent="0.25">
      <c r="A64" s="278" t="s">
        <v>96</v>
      </c>
      <c r="D64" s="2"/>
      <c r="E64" s="2"/>
      <c r="H64"/>
    </row>
  </sheetData>
  <phoneticPr fontId="0" type="noConversion"/>
  <pageMargins left="0.75" right="0.75" top="1" bottom="1" header="0" footer="0"/>
  <pageSetup scale="82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showGridLines="0" showZeros="0" zoomScaleNormal="100" workbookViewId="0">
      <selection activeCell="J25" sqref="J25"/>
    </sheetView>
  </sheetViews>
  <sheetFormatPr baseColWidth="10" defaultColWidth="9.109375" defaultRowHeight="13.2" x14ac:dyDescent="0.25"/>
  <cols>
    <col min="1" max="1" width="15.109375" customWidth="1"/>
    <col min="2" max="2" width="9.33203125" bestFit="1" customWidth="1"/>
    <col min="3" max="3" width="9.88671875" customWidth="1"/>
    <col min="4" max="4" width="11.44140625" customWidth="1"/>
    <col min="5" max="5" width="12.109375" customWidth="1"/>
    <col min="6" max="6" width="10" customWidth="1"/>
    <col min="7" max="7" width="11.109375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2" spans="1:7" x14ac:dyDescent="0.25">
      <c r="A2" s="1" t="s">
        <v>67</v>
      </c>
    </row>
    <row r="3" spans="1:7" x14ac:dyDescent="0.25">
      <c r="A3" s="16" t="s">
        <v>68</v>
      </c>
    </row>
    <row r="5" spans="1:7" ht="15.6" x14ac:dyDescent="0.3">
      <c r="A5" s="280" t="s">
        <v>97</v>
      </c>
      <c r="B5" s="279" t="str">
        <f>'RE1 2019'!O2</f>
        <v>2019-12</v>
      </c>
    </row>
    <row r="6" spans="1:7" ht="21.6" customHeight="1" x14ac:dyDescent="0.25">
      <c r="A6" s="281" t="s">
        <v>37</v>
      </c>
      <c r="B6" s="282" t="s">
        <v>1</v>
      </c>
      <c r="C6" s="282" t="s">
        <v>34</v>
      </c>
      <c r="D6" s="282" t="s">
        <v>3</v>
      </c>
      <c r="E6" s="282" t="s">
        <v>6</v>
      </c>
      <c r="F6" s="282" t="s">
        <v>7</v>
      </c>
      <c r="G6" s="283" t="s">
        <v>38</v>
      </c>
    </row>
    <row r="7" spans="1:7" x14ac:dyDescent="0.25">
      <c r="A7" s="26"/>
      <c r="B7" s="17" t="s">
        <v>22</v>
      </c>
      <c r="C7" s="3">
        <v>0</v>
      </c>
      <c r="D7" s="3">
        <v>0</v>
      </c>
      <c r="E7" s="3">
        <v>0</v>
      </c>
      <c r="F7" s="3">
        <v>0</v>
      </c>
      <c r="G7" s="23">
        <v>0</v>
      </c>
    </row>
    <row r="8" spans="1:7" x14ac:dyDescent="0.25">
      <c r="A8" s="26"/>
      <c r="B8" s="17" t="s">
        <v>23</v>
      </c>
      <c r="C8" s="3">
        <v>0</v>
      </c>
      <c r="D8" s="3">
        <v>0</v>
      </c>
      <c r="E8" s="3">
        <v>0</v>
      </c>
      <c r="F8" s="3">
        <v>0</v>
      </c>
      <c r="G8" s="23">
        <v>0</v>
      </c>
    </row>
    <row r="9" spans="1:7" x14ac:dyDescent="0.25">
      <c r="A9" s="67" t="s">
        <v>39</v>
      </c>
      <c r="B9" s="17" t="s">
        <v>24</v>
      </c>
      <c r="C9" s="3">
        <v>0</v>
      </c>
      <c r="D9" s="3">
        <v>0</v>
      </c>
      <c r="E9" s="3">
        <v>0</v>
      </c>
      <c r="F9" s="3">
        <v>0</v>
      </c>
      <c r="G9" s="23">
        <v>0</v>
      </c>
    </row>
    <row r="10" spans="1:7" x14ac:dyDescent="0.25">
      <c r="A10" s="68" t="s">
        <v>40</v>
      </c>
      <c r="B10" s="18" t="s">
        <v>25</v>
      </c>
      <c r="C10" s="19">
        <v>0</v>
      </c>
      <c r="D10" s="19">
        <v>0</v>
      </c>
      <c r="E10" s="19">
        <v>0</v>
      </c>
      <c r="F10" s="19">
        <v>0</v>
      </c>
      <c r="G10" s="43">
        <v>0</v>
      </c>
    </row>
    <row r="11" spans="1:7" x14ac:dyDescent="0.25">
      <c r="A11" s="26"/>
      <c r="B11" s="17" t="s">
        <v>35</v>
      </c>
      <c r="C11" s="3">
        <v>0</v>
      </c>
      <c r="D11" s="3">
        <v>0</v>
      </c>
      <c r="E11" s="3">
        <v>0</v>
      </c>
      <c r="F11" s="3">
        <v>0</v>
      </c>
      <c r="G11" s="23">
        <v>0</v>
      </c>
    </row>
    <row r="12" spans="1:7" x14ac:dyDescent="0.25">
      <c r="A12" s="26"/>
      <c r="B12" s="17" t="s">
        <v>23</v>
      </c>
      <c r="C12" s="3">
        <v>0</v>
      </c>
      <c r="D12" s="3">
        <v>0</v>
      </c>
      <c r="E12" s="3">
        <v>0</v>
      </c>
      <c r="F12" s="3">
        <v>0</v>
      </c>
      <c r="G12" s="23">
        <v>0</v>
      </c>
    </row>
    <row r="13" spans="1:7" x14ac:dyDescent="0.25">
      <c r="A13" s="67" t="s">
        <v>41</v>
      </c>
      <c r="B13" s="17" t="s">
        <v>24</v>
      </c>
      <c r="C13" s="3">
        <v>1</v>
      </c>
      <c r="D13" s="3">
        <v>0</v>
      </c>
      <c r="E13" s="3">
        <v>0</v>
      </c>
      <c r="F13" s="3">
        <v>2</v>
      </c>
      <c r="G13" s="23">
        <v>2</v>
      </c>
    </row>
    <row r="14" spans="1:7" x14ac:dyDescent="0.25">
      <c r="A14" s="68" t="s">
        <v>42</v>
      </c>
      <c r="B14" s="18" t="s">
        <v>25</v>
      </c>
      <c r="C14" s="19">
        <v>1</v>
      </c>
      <c r="D14" s="19">
        <v>0</v>
      </c>
      <c r="E14" s="19">
        <v>0</v>
      </c>
      <c r="F14" s="19">
        <v>2</v>
      </c>
      <c r="G14" s="43">
        <v>2</v>
      </c>
    </row>
    <row r="15" spans="1:7" x14ac:dyDescent="0.25">
      <c r="A15" s="26"/>
      <c r="B15" s="17" t="s">
        <v>35</v>
      </c>
      <c r="C15" s="3">
        <v>0</v>
      </c>
      <c r="D15" s="3">
        <v>0</v>
      </c>
      <c r="E15" s="3">
        <v>0</v>
      </c>
      <c r="F15" s="3">
        <v>0</v>
      </c>
      <c r="G15" s="23">
        <v>0</v>
      </c>
    </row>
    <row r="16" spans="1:7" x14ac:dyDescent="0.25">
      <c r="A16" s="26"/>
      <c r="B16" s="17" t="s">
        <v>23</v>
      </c>
      <c r="C16" s="3">
        <v>2</v>
      </c>
      <c r="D16" s="3">
        <v>0</v>
      </c>
      <c r="E16" s="3">
        <v>0</v>
      </c>
      <c r="F16" s="3">
        <v>35</v>
      </c>
      <c r="G16" s="23">
        <v>35</v>
      </c>
    </row>
    <row r="17" spans="1:7" x14ac:dyDescent="0.25">
      <c r="A17" s="67" t="s">
        <v>43</v>
      </c>
      <c r="B17" s="17" t="s">
        <v>24</v>
      </c>
      <c r="C17" s="3">
        <v>2</v>
      </c>
      <c r="D17" s="3">
        <v>0</v>
      </c>
      <c r="E17" s="3">
        <v>0</v>
      </c>
      <c r="F17" s="3">
        <v>12</v>
      </c>
      <c r="G17" s="23">
        <v>12</v>
      </c>
    </row>
    <row r="18" spans="1:7" x14ac:dyDescent="0.25">
      <c r="A18" s="68" t="s">
        <v>43</v>
      </c>
      <c r="B18" s="18" t="s">
        <v>25</v>
      </c>
      <c r="C18" s="19">
        <v>4</v>
      </c>
      <c r="D18" s="19">
        <v>0</v>
      </c>
      <c r="E18" s="19">
        <v>0</v>
      </c>
      <c r="F18" s="19">
        <v>47</v>
      </c>
      <c r="G18" s="43">
        <v>47</v>
      </c>
    </row>
    <row r="19" spans="1:7" x14ac:dyDescent="0.25">
      <c r="A19" s="26"/>
      <c r="B19" s="17" t="s">
        <v>35</v>
      </c>
      <c r="C19" s="3">
        <v>9</v>
      </c>
      <c r="D19" s="3">
        <v>0</v>
      </c>
      <c r="E19" s="3">
        <v>0</v>
      </c>
      <c r="F19" s="3">
        <v>34</v>
      </c>
      <c r="G19" s="23">
        <v>34</v>
      </c>
    </row>
    <row r="20" spans="1:7" x14ac:dyDescent="0.25">
      <c r="A20" s="26"/>
      <c r="B20" s="17" t="s">
        <v>23</v>
      </c>
      <c r="C20" s="3">
        <v>10</v>
      </c>
      <c r="D20" s="3">
        <v>0</v>
      </c>
      <c r="E20" s="3">
        <v>2</v>
      </c>
      <c r="F20" s="3">
        <v>60</v>
      </c>
      <c r="G20" s="23">
        <v>62</v>
      </c>
    </row>
    <row r="21" spans="1:7" x14ac:dyDescent="0.25">
      <c r="A21" s="67" t="s">
        <v>44</v>
      </c>
      <c r="B21" s="17" t="s">
        <v>24</v>
      </c>
      <c r="C21" s="3">
        <v>20</v>
      </c>
      <c r="D21" s="3">
        <v>0</v>
      </c>
      <c r="E21" s="3">
        <v>0</v>
      </c>
      <c r="F21" s="3">
        <v>290</v>
      </c>
      <c r="G21" s="23">
        <v>290</v>
      </c>
    </row>
    <row r="22" spans="1:7" x14ac:dyDescent="0.25">
      <c r="A22" s="69" t="s">
        <v>45</v>
      </c>
      <c r="B22" s="70" t="s">
        <v>25</v>
      </c>
      <c r="C22" s="15">
        <v>39</v>
      </c>
      <c r="D22" s="15">
        <v>0</v>
      </c>
      <c r="E22" s="15">
        <v>2</v>
      </c>
      <c r="F22" s="15">
        <v>384</v>
      </c>
      <c r="G22" s="71">
        <v>386</v>
      </c>
    </row>
    <row r="23" spans="1:7" ht="15" x14ac:dyDescent="0.25">
      <c r="A23" s="157"/>
      <c r="B23" s="119" t="s">
        <v>35</v>
      </c>
      <c r="C23" s="123">
        <v>9</v>
      </c>
      <c r="D23" s="123">
        <v>0</v>
      </c>
      <c r="E23" s="123">
        <v>0</v>
      </c>
      <c r="F23" s="123">
        <v>34</v>
      </c>
      <c r="G23" s="124">
        <v>34</v>
      </c>
    </row>
    <row r="24" spans="1:7" ht="15" x14ac:dyDescent="0.25">
      <c r="A24" s="158"/>
      <c r="B24" s="151" t="s">
        <v>23</v>
      </c>
      <c r="C24" s="152">
        <v>12</v>
      </c>
      <c r="D24" s="152">
        <v>0</v>
      </c>
      <c r="E24" s="152">
        <v>2</v>
      </c>
      <c r="F24" s="152">
        <v>95</v>
      </c>
      <c r="G24" s="153">
        <v>97</v>
      </c>
    </row>
    <row r="25" spans="1:7" ht="15" x14ac:dyDescent="0.25">
      <c r="A25" s="159" t="s">
        <v>46</v>
      </c>
      <c r="B25" s="148" t="s">
        <v>24</v>
      </c>
      <c r="C25" s="149">
        <v>23</v>
      </c>
      <c r="D25" s="149">
        <v>0</v>
      </c>
      <c r="E25" s="149">
        <v>0</v>
      </c>
      <c r="F25" s="149">
        <v>304</v>
      </c>
      <c r="G25" s="150">
        <v>304</v>
      </c>
    </row>
    <row r="26" spans="1:7" ht="15.6" x14ac:dyDescent="0.3">
      <c r="A26" s="160" t="s">
        <v>38</v>
      </c>
      <c r="B26" s="156" t="s">
        <v>25</v>
      </c>
      <c r="C26" s="154">
        <v>44</v>
      </c>
      <c r="D26" s="154">
        <v>0</v>
      </c>
      <c r="E26" s="154">
        <v>2</v>
      </c>
      <c r="F26" s="154">
        <v>433</v>
      </c>
      <c r="G26" s="155">
        <v>435</v>
      </c>
    </row>
    <row r="27" spans="1:7" x14ac:dyDescent="0.25">
      <c r="A27" s="194" t="s">
        <v>47</v>
      </c>
      <c r="B27" s="194"/>
      <c r="C27" s="195">
        <v>0</v>
      </c>
      <c r="D27" s="195"/>
      <c r="E27" s="195">
        <v>0</v>
      </c>
      <c r="F27" s="195">
        <v>0</v>
      </c>
      <c r="G27" s="195">
        <v>0</v>
      </c>
    </row>
    <row r="28" spans="1:7" x14ac:dyDescent="0.25">
      <c r="A28" s="196" t="s">
        <v>48</v>
      </c>
      <c r="B28" s="196"/>
      <c r="C28" s="197">
        <v>2.2727272727272729</v>
      </c>
      <c r="D28" s="197"/>
      <c r="E28" s="197">
        <v>0</v>
      </c>
      <c r="F28" s="197">
        <v>0.46189376443418012</v>
      </c>
      <c r="G28" s="197">
        <v>0.45977011494252873</v>
      </c>
    </row>
    <row r="29" spans="1:7" x14ac:dyDescent="0.25">
      <c r="A29" s="198" t="s">
        <v>49</v>
      </c>
      <c r="B29" s="198"/>
      <c r="C29" s="199">
        <v>9.0909090909090917</v>
      </c>
      <c r="D29" s="199"/>
      <c r="E29" s="199">
        <v>0</v>
      </c>
      <c r="F29" s="199">
        <v>10.854503464203233</v>
      </c>
      <c r="G29" s="199">
        <v>10.804597701149426</v>
      </c>
    </row>
    <row r="30" spans="1:7" x14ac:dyDescent="0.25">
      <c r="A30" s="200" t="s">
        <v>50</v>
      </c>
      <c r="B30" s="200"/>
      <c r="C30" s="201">
        <v>88.63636363636364</v>
      </c>
      <c r="D30" s="201"/>
      <c r="E30" s="201">
        <v>100</v>
      </c>
      <c r="F30" s="201">
        <v>88.683602771362587</v>
      </c>
      <c r="G30" s="201">
        <v>88.735632183908052</v>
      </c>
    </row>
    <row r="31" spans="1:7" x14ac:dyDescent="0.25">
      <c r="A31" s="204" t="s">
        <v>51</v>
      </c>
      <c r="B31" s="202"/>
      <c r="C31" s="203">
        <v>100</v>
      </c>
      <c r="D31" s="203"/>
      <c r="E31" s="203">
        <v>100</v>
      </c>
      <c r="F31" s="203">
        <v>100</v>
      </c>
      <c r="G31" s="203">
        <v>100</v>
      </c>
    </row>
    <row r="32" spans="1:7" x14ac:dyDescent="0.25">
      <c r="A32" s="11"/>
      <c r="B32" s="11"/>
      <c r="C32" s="20"/>
      <c r="D32" s="20"/>
      <c r="E32" s="20"/>
      <c r="F32" s="20"/>
      <c r="G32" s="20"/>
    </row>
    <row r="69" spans="1:6" x14ac:dyDescent="0.25">
      <c r="F69" s="4" t="s">
        <v>32</v>
      </c>
    </row>
    <row r="70" spans="1:6" x14ac:dyDescent="0.25">
      <c r="A70" s="4" t="s">
        <v>36</v>
      </c>
    </row>
    <row r="71" spans="1:6" ht="15" x14ac:dyDescent="0.25">
      <c r="A71" s="278" t="s">
        <v>96</v>
      </c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showGridLines="0" showZeros="0" zoomScaleNormal="100" workbookViewId="0">
      <selection activeCell="A3" sqref="A3"/>
    </sheetView>
  </sheetViews>
  <sheetFormatPr baseColWidth="10" defaultColWidth="9.109375" defaultRowHeight="13.2" x14ac:dyDescent="0.25"/>
  <cols>
    <col min="1" max="1" width="7.33203125" customWidth="1"/>
    <col min="2" max="2" width="12.44140625" customWidth="1"/>
    <col min="3" max="3" width="9" customWidth="1"/>
    <col min="4" max="4" width="10.88671875" bestFit="1" customWidth="1"/>
    <col min="5" max="5" width="9.44140625" customWidth="1"/>
    <col min="6" max="6" width="9.5546875" customWidth="1"/>
    <col min="7" max="7" width="8.6640625" bestFit="1" customWidth="1"/>
    <col min="8" max="8" width="9.33203125" customWidth="1"/>
    <col min="9" max="9" width="9.5546875" customWidth="1"/>
    <col min="10" max="10" width="10.44140625" customWidth="1"/>
    <col min="11" max="11" width="10" customWidth="1"/>
    <col min="12" max="12" width="7.88671875" customWidth="1"/>
    <col min="13" max="13" width="7.109375" customWidth="1"/>
    <col min="14" max="14" width="9.88671875" customWidth="1"/>
  </cols>
  <sheetData>
    <row r="1" spans="1:13" x14ac:dyDescent="0.25">
      <c r="A1" s="9" t="s">
        <v>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28" t="str">
        <f>'RE1 2019'!O2</f>
        <v>2019-12</v>
      </c>
    </row>
    <row r="2" spans="1:13" x14ac:dyDescent="0.25">
      <c r="A2" s="222" t="s">
        <v>101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236" t="s">
        <v>54</v>
      </c>
      <c r="B3" s="237" t="s">
        <v>2</v>
      </c>
      <c r="C3" s="238" t="s">
        <v>78</v>
      </c>
      <c r="D3" s="300" t="s">
        <v>79</v>
      </c>
      <c r="E3" s="302"/>
      <c r="F3" s="300" t="s">
        <v>80</v>
      </c>
      <c r="G3" s="301"/>
      <c r="H3" s="300" t="s">
        <v>81</v>
      </c>
      <c r="I3" s="302"/>
      <c r="J3" s="301" t="s">
        <v>82</v>
      </c>
      <c r="K3" s="301"/>
      <c r="L3" s="305" t="s">
        <v>83</v>
      </c>
      <c r="M3" s="306"/>
    </row>
    <row r="4" spans="1:13" x14ac:dyDescent="0.25">
      <c r="A4" s="169" t="s">
        <v>55</v>
      </c>
      <c r="B4" s="239" t="s">
        <v>56</v>
      </c>
      <c r="C4" s="240"/>
      <c r="D4" s="241" t="s">
        <v>84</v>
      </c>
      <c r="E4" s="242" t="s">
        <v>85</v>
      </c>
      <c r="F4" s="243" t="s">
        <v>57</v>
      </c>
      <c r="G4" s="242" t="s">
        <v>58</v>
      </c>
      <c r="H4" s="244" t="s">
        <v>57</v>
      </c>
      <c r="I4" s="245" t="s">
        <v>58</v>
      </c>
      <c r="J4" s="246" t="s">
        <v>57</v>
      </c>
      <c r="K4" s="247" t="s">
        <v>58</v>
      </c>
      <c r="L4" s="248" t="s">
        <v>59</v>
      </c>
      <c r="M4" s="249" t="s">
        <v>60</v>
      </c>
    </row>
    <row r="5" spans="1:13" x14ac:dyDescent="0.25">
      <c r="A5" s="69">
        <v>1999</v>
      </c>
      <c r="B5" s="84">
        <v>109</v>
      </c>
      <c r="C5" s="85"/>
      <c r="D5" s="77">
        <v>1376</v>
      </c>
      <c r="E5" s="77"/>
      <c r="F5" s="96">
        <v>0</v>
      </c>
      <c r="G5" s="77"/>
      <c r="H5" s="307">
        <f>H6+I6</f>
        <v>884</v>
      </c>
      <c r="I5" s="308"/>
      <c r="J5" s="284">
        <f>D5+F5+H5</f>
        <v>2260</v>
      </c>
      <c r="K5" s="285"/>
      <c r="L5" s="286"/>
      <c r="M5" s="287"/>
    </row>
    <row r="6" spans="1:13" x14ac:dyDescent="0.25">
      <c r="A6" s="69"/>
      <c r="B6" s="84"/>
      <c r="C6" s="86"/>
      <c r="D6" s="75">
        <v>1359</v>
      </c>
      <c r="E6" s="94">
        <v>17</v>
      </c>
      <c r="F6" s="98">
        <v>0</v>
      </c>
      <c r="G6" s="94">
        <v>0</v>
      </c>
      <c r="H6" s="102">
        <v>748</v>
      </c>
      <c r="I6" s="73">
        <v>136</v>
      </c>
      <c r="J6" s="104">
        <f>D6+F6+H6</f>
        <v>2107</v>
      </c>
      <c r="K6" s="105">
        <f>E6+G6+I6</f>
        <v>153</v>
      </c>
      <c r="L6" s="74"/>
      <c r="M6" s="74"/>
    </row>
    <row r="7" spans="1:13" x14ac:dyDescent="0.25">
      <c r="A7" s="79">
        <v>2000</v>
      </c>
      <c r="B7" s="87">
        <v>110</v>
      </c>
      <c r="C7" s="88">
        <v>0.91743119266054496</v>
      </c>
      <c r="D7" s="78">
        <v>1046</v>
      </c>
      <c r="E7" s="78"/>
      <c r="F7" s="100">
        <v>1</v>
      </c>
      <c r="G7" s="78"/>
      <c r="H7" s="96">
        <f>H8+I8</f>
        <v>876</v>
      </c>
      <c r="I7" s="97"/>
      <c r="J7" s="309">
        <f t="shared" ref="J7:K37" si="0">D7+F7+H7</f>
        <v>1923</v>
      </c>
      <c r="K7" s="310"/>
      <c r="L7" s="303">
        <f>(J7/J5-1)*100</f>
        <v>-14.911504424778766</v>
      </c>
      <c r="M7" s="304"/>
    </row>
    <row r="8" spans="1:13" x14ac:dyDescent="0.25">
      <c r="A8" s="68"/>
      <c r="B8" s="89"/>
      <c r="C8" s="90"/>
      <c r="D8" s="73">
        <v>1045</v>
      </c>
      <c r="E8" s="95">
        <v>1</v>
      </c>
      <c r="F8" s="102">
        <v>1</v>
      </c>
      <c r="G8" s="95">
        <v>0</v>
      </c>
      <c r="H8" s="98">
        <v>714</v>
      </c>
      <c r="I8" s="75">
        <v>162</v>
      </c>
      <c r="J8" s="106">
        <f t="shared" si="0"/>
        <v>1760</v>
      </c>
      <c r="K8" s="107">
        <f t="shared" si="0"/>
        <v>163</v>
      </c>
      <c r="L8" s="76">
        <f>(J8/J6-1)*100</f>
        <v>-16.468913146654007</v>
      </c>
      <c r="M8" s="76">
        <f>(K8/K6-1)*100</f>
        <v>6.5359477124182996</v>
      </c>
    </row>
    <row r="9" spans="1:13" x14ac:dyDescent="0.25">
      <c r="A9" s="69">
        <v>2001</v>
      </c>
      <c r="B9" s="84">
        <v>116</v>
      </c>
      <c r="C9" s="91">
        <v>5.4545454545454453</v>
      </c>
      <c r="D9" s="77">
        <v>844</v>
      </c>
      <c r="E9" s="77"/>
      <c r="F9" s="96">
        <v>0</v>
      </c>
      <c r="G9" s="77"/>
      <c r="H9" s="100">
        <f>H10+I10</f>
        <v>652</v>
      </c>
      <c r="I9" s="101"/>
      <c r="J9" s="284">
        <f t="shared" si="0"/>
        <v>1496</v>
      </c>
      <c r="K9" s="285"/>
      <c r="L9" s="286">
        <f t="shared" ref="L9:L36" si="1">(J9/J7-1)*100</f>
        <v>-22.204888195527815</v>
      </c>
      <c r="M9" s="287"/>
    </row>
    <row r="10" spans="1:13" x14ac:dyDescent="0.25">
      <c r="A10" s="69"/>
      <c r="B10" s="84"/>
      <c r="C10" s="92"/>
      <c r="D10" s="75">
        <v>801</v>
      </c>
      <c r="E10" s="94">
        <v>43</v>
      </c>
      <c r="F10" s="98">
        <v>0</v>
      </c>
      <c r="G10" s="94">
        <v>0</v>
      </c>
      <c r="H10" s="102">
        <v>519</v>
      </c>
      <c r="I10" s="73">
        <v>133</v>
      </c>
      <c r="J10" s="104">
        <f t="shared" si="0"/>
        <v>1320</v>
      </c>
      <c r="K10" s="105">
        <f t="shared" si="0"/>
        <v>176</v>
      </c>
      <c r="L10" s="74">
        <f t="shared" si="1"/>
        <v>-25</v>
      </c>
      <c r="M10" s="74">
        <f>(K10/K8-1)*100</f>
        <v>7.9754601226993849</v>
      </c>
    </row>
    <row r="11" spans="1:13" x14ac:dyDescent="0.25">
      <c r="A11" s="79">
        <v>2002</v>
      </c>
      <c r="B11" s="87">
        <v>135</v>
      </c>
      <c r="C11" s="88">
        <v>16.37931034482758</v>
      </c>
      <c r="D11" s="78">
        <v>362</v>
      </c>
      <c r="E11" s="78"/>
      <c r="F11" s="100">
        <v>0</v>
      </c>
      <c r="G11" s="78"/>
      <c r="H11" s="96">
        <f>H12+I12</f>
        <v>899</v>
      </c>
      <c r="I11" s="97"/>
      <c r="J11" s="309">
        <f t="shared" si="0"/>
        <v>1261</v>
      </c>
      <c r="K11" s="310"/>
      <c r="L11" s="303">
        <f t="shared" si="1"/>
        <v>-15.708556149732622</v>
      </c>
      <c r="M11" s="304"/>
    </row>
    <row r="12" spans="1:13" x14ac:dyDescent="0.25">
      <c r="A12" s="68"/>
      <c r="B12" s="89"/>
      <c r="C12" s="90"/>
      <c r="D12" s="73">
        <v>274</v>
      </c>
      <c r="E12" s="95">
        <v>88</v>
      </c>
      <c r="F12" s="102">
        <v>0</v>
      </c>
      <c r="G12" s="95">
        <v>0</v>
      </c>
      <c r="H12" s="98">
        <v>668</v>
      </c>
      <c r="I12" s="75">
        <v>231</v>
      </c>
      <c r="J12" s="106">
        <f t="shared" si="0"/>
        <v>942</v>
      </c>
      <c r="K12" s="107">
        <f t="shared" si="0"/>
        <v>319</v>
      </c>
      <c r="L12" s="76">
        <f t="shared" si="1"/>
        <v>-28.636363636363637</v>
      </c>
      <c r="M12" s="76">
        <f>(K12/K10-1)*100</f>
        <v>81.25</v>
      </c>
    </row>
    <row r="13" spans="1:13" x14ac:dyDescent="0.25">
      <c r="A13" s="69">
        <v>2003</v>
      </c>
      <c r="B13" s="84">
        <v>116</v>
      </c>
      <c r="C13" s="91">
        <v>-14.074074074074073</v>
      </c>
      <c r="D13" s="77">
        <v>237</v>
      </c>
      <c r="E13" s="77"/>
      <c r="F13" s="96">
        <v>0</v>
      </c>
      <c r="G13" s="77"/>
      <c r="H13" s="100">
        <f>H14+I14</f>
        <v>1143</v>
      </c>
      <c r="I13" s="101"/>
      <c r="J13" s="284">
        <f t="shared" si="0"/>
        <v>1380</v>
      </c>
      <c r="K13" s="285"/>
      <c r="L13" s="286">
        <f t="shared" si="1"/>
        <v>9.4369547977795509</v>
      </c>
      <c r="M13" s="287"/>
    </row>
    <row r="14" spans="1:13" x14ac:dyDescent="0.25">
      <c r="A14" s="69"/>
      <c r="B14" s="84"/>
      <c r="C14" s="92"/>
      <c r="D14" s="75">
        <v>164</v>
      </c>
      <c r="E14" s="94">
        <v>73</v>
      </c>
      <c r="F14" s="98">
        <v>0</v>
      </c>
      <c r="G14" s="94">
        <v>0</v>
      </c>
      <c r="H14" s="102">
        <v>790</v>
      </c>
      <c r="I14" s="73">
        <v>353</v>
      </c>
      <c r="J14" s="104">
        <f t="shared" si="0"/>
        <v>954</v>
      </c>
      <c r="K14" s="105">
        <f t="shared" si="0"/>
        <v>426</v>
      </c>
      <c r="L14" s="74">
        <f t="shared" si="1"/>
        <v>1.2738853503184711</v>
      </c>
      <c r="M14" s="74">
        <f>(K14/K12-1)*100</f>
        <v>33.542319749216311</v>
      </c>
    </row>
    <row r="15" spans="1:13" x14ac:dyDescent="0.25">
      <c r="A15" s="79">
        <v>2004</v>
      </c>
      <c r="B15" s="87">
        <v>144</v>
      </c>
      <c r="C15" s="88">
        <v>24.137931034482762</v>
      </c>
      <c r="D15" s="78">
        <v>69</v>
      </c>
      <c r="E15" s="78"/>
      <c r="F15" s="100">
        <v>0</v>
      </c>
      <c r="G15" s="78"/>
      <c r="H15" s="96">
        <f>H16+I16</f>
        <v>1076</v>
      </c>
      <c r="I15" s="97"/>
      <c r="J15" s="309">
        <f t="shared" si="0"/>
        <v>1145</v>
      </c>
      <c r="K15" s="310"/>
      <c r="L15" s="303">
        <f t="shared" si="1"/>
        <v>-17.028985507246375</v>
      </c>
      <c r="M15" s="304"/>
    </row>
    <row r="16" spans="1:13" x14ac:dyDescent="0.25">
      <c r="A16" s="68"/>
      <c r="B16" s="89"/>
      <c r="C16" s="90"/>
      <c r="D16" s="73">
        <v>52</v>
      </c>
      <c r="E16" s="95">
        <v>17</v>
      </c>
      <c r="F16" s="102">
        <v>0</v>
      </c>
      <c r="G16" s="95">
        <v>0</v>
      </c>
      <c r="H16" s="98">
        <v>889</v>
      </c>
      <c r="I16" s="75">
        <v>187</v>
      </c>
      <c r="J16" s="106">
        <f t="shared" si="0"/>
        <v>941</v>
      </c>
      <c r="K16" s="107">
        <f t="shared" si="0"/>
        <v>204</v>
      </c>
      <c r="L16" s="76">
        <f t="shared" si="1"/>
        <v>-1.3626834381551323</v>
      </c>
      <c r="M16" s="76">
        <f>(K16/K14-1)*100</f>
        <v>-52.112676056338024</v>
      </c>
    </row>
    <row r="17" spans="1:13" x14ac:dyDescent="0.25">
      <c r="A17" s="69">
        <v>2005</v>
      </c>
      <c r="B17" s="84">
        <v>100</v>
      </c>
      <c r="C17" s="91">
        <v>-30.555555555555557</v>
      </c>
      <c r="D17" s="77">
        <v>28</v>
      </c>
      <c r="E17" s="77"/>
      <c r="F17" s="96">
        <v>0</v>
      </c>
      <c r="G17" s="77"/>
      <c r="H17" s="100">
        <f>H18+I18</f>
        <v>1143</v>
      </c>
      <c r="I17" s="101"/>
      <c r="J17" s="284">
        <f t="shared" si="0"/>
        <v>1171</v>
      </c>
      <c r="K17" s="285"/>
      <c r="L17" s="286">
        <f t="shared" si="1"/>
        <v>2.2707423580786035</v>
      </c>
      <c r="M17" s="287"/>
    </row>
    <row r="18" spans="1:13" x14ac:dyDescent="0.25">
      <c r="A18" s="69"/>
      <c r="B18" s="84"/>
      <c r="C18" s="92"/>
      <c r="D18" s="75">
        <v>18</v>
      </c>
      <c r="E18" s="94">
        <v>10</v>
      </c>
      <c r="F18" s="98">
        <v>0</v>
      </c>
      <c r="G18" s="94">
        <v>0</v>
      </c>
      <c r="H18" s="102">
        <v>1089</v>
      </c>
      <c r="I18" s="73">
        <v>54</v>
      </c>
      <c r="J18" s="104">
        <f t="shared" si="0"/>
        <v>1107</v>
      </c>
      <c r="K18" s="105">
        <f t="shared" si="0"/>
        <v>64</v>
      </c>
      <c r="L18" s="74">
        <f t="shared" si="1"/>
        <v>17.640807651434653</v>
      </c>
      <c r="M18" s="74">
        <f>(K18/K16-1)*100</f>
        <v>-68.627450980392155</v>
      </c>
    </row>
    <row r="19" spans="1:13" x14ac:dyDescent="0.25">
      <c r="A19" s="79">
        <v>2006</v>
      </c>
      <c r="B19" s="87">
        <v>118</v>
      </c>
      <c r="C19" s="88">
        <v>17.999999999999993</v>
      </c>
      <c r="D19" s="78">
        <v>0</v>
      </c>
      <c r="E19" s="78"/>
      <c r="F19" s="100">
        <v>0</v>
      </c>
      <c r="G19" s="78"/>
      <c r="H19" s="96">
        <f>H20+I20</f>
        <v>803</v>
      </c>
      <c r="I19" s="97"/>
      <c r="J19" s="309">
        <f t="shared" si="0"/>
        <v>803</v>
      </c>
      <c r="K19" s="310"/>
      <c r="L19" s="303">
        <f t="shared" si="1"/>
        <v>-31.42613151152861</v>
      </c>
      <c r="M19" s="304"/>
    </row>
    <row r="20" spans="1:13" x14ac:dyDescent="0.25">
      <c r="A20" s="68"/>
      <c r="B20" s="89"/>
      <c r="C20" s="90"/>
      <c r="D20" s="73">
        <v>0</v>
      </c>
      <c r="E20" s="95">
        <v>0</v>
      </c>
      <c r="F20" s="102">
        <v>0</v>
      </c>
      <c r="G20" s="95">
        <v>0</v>
      </c>
      <c r="H20" s="98">
        <v>729</v>
      </c>
      <c r="I20" s="75">
        <v>74</v>
      </c>
      <c r="J20" s="106">
        <f t="shared" si="0"/>
        <v>729</v>
      </c>
      <c r="K20" s="107">
        <f t="shared" si="0"/>
        <v>74</v>
      </c>
      <c r="L20" s="76">
        <f t="shared" si="1"/>
        <v>-34.146341463414629</v>
      </c>
      <c r="M20" s="76">
        <f>(K20/K18-1)*100</f>
        <v>15.625</v>
      </c>
    </row>
    <row r="21" spans="1:13" x14ac:dyDescent="0.25">
      <c r="A21" s="69">
        <v>2007</v>
      </c>
      <c r="B21" s="84">
        <v>121</v>
      </c>
      <c r="C21" s="91">
        <v>2.5423728813559254</v>
      </c>
      <c r="D21" s="77">
        <v>0</v>
      </c>
      <c r="E21" s="77"/>
      <c r="F21" s="96">
        <v>0</v>
      </c>
      <c r="G21" s="77"/>
      <c r="H21" s="100">
        <f>H22+I22</f>
        <v>718</v>
      </c>
      <c r="I21" s="101"/>
      <c r="J21" s="284">
        <f t="shared" si="0"/>
        <v>718</v>
      </c>
      <c r="K21" s="285"/>
      <c r="L21" s="286">
        <f t="shared" si="1"/>
        <v>-10.585305105853049</v>
      </c>
      <c r="M21" s="287"/>
    </row>
    <row r="22" spans="1:13" x14ac:dyDescent="0.25">
      <c r="A22" s="69"/>
      <c r="B22" s="84"/>
      <c r="C22" s="92"/>
      <c r="D22" s="75">
        <v>0</v>
      </c>
      <c r="E22" s="94">
        <v>0</v>
      </c>
      <c r="F22" s="98">
        <v>0</v>
      </c>
      <c r="G22" s="94">
        <v>0</v>
      </c>
      <c r="H22" s="102">
        <v>651</v>
      </c>
      <c r="I22" s="73">
        <v>67</v>
      </c>
      <c r="J22" s="104">
        <f t="shared" si="0"/>
        <v>651</v>
      </c>
      <c r="K22" s="105">
        <f t="shared" si="0"/>
        <v>67</v>
      </c>
      <c r="L22" s="74">
        <f t="shared" si="1"/>
        <v>-10.699588477366252</v>
      </c>
      <c r="M22" s="74">
        <f>(K22/K20-1)*100</f>
        <v>-9.4594594594594632</v>
      </c>
    </row>
    <row r="23" spans="1:13" x14ac:dyDescent="0.25">
      <c r="A23" s="79">
        <v>2008</v>
      </c>
      <c r="B23" s="87">
        <v>103</v>
      </c>
      <c r="C23" s="88">
        <v>-14.876033057851235</v>
      </c>
      <c r="D23" s="78">
        <v>2564</v>
      </c>
      <c r="E23" s="78"/>
      <c r="F23" s="100">
        <v>8</v>
      </c>
      <c r="G23" s="78"/>
      <c r="H23" s="96">
        <f>H24+I24</f>
        <v>528</v>
      </c>
      <c r="I23" s="97"/>
      <c r="J23" s="309">
        <f t="shared" si="0"/>
        <v>3100</v>
      </c>
      <c r="K23" s="310"/>
      <c r="L23" s="303">
        <f t="shared" si="1"/>
        <v>331.75487465181055</v>
      </c>
      <c r="M23" s="304"/>
    </row>
    <row r="24" spans="1:13" x14ac:dyDescent="0.25">
      <c r="A24" s="68"/>
      <c r="B24" s="89"/>
      <c r="C24" s="90"/>
      <c r="D24" s="73">
        <v>2548</v>
      </c>
      <c r="E24" s="95">
        <v>16</v>
      </c>
      <c r="F24" s="102">
        <v>4</v>
      </c>
      <c r="G24" s="95">
        <v>4</v>
      </c>
      <c r="H24" s="98">
        <v>468</v>
      </c>
      <c r="I24" s="75">
        <v>60</v>
      </c>
      <c r="J24" s="106">
        <f t="shared" si="0"/>
        <v>3020</v>
      </c>
      <c r="K24" s="107">
        <f t="shared" si="0"/>
        <v>80</v>
      </c>
      <c r="L24" s="76">
        <f t="shared" si="1"/>
        <v>363.90168970814136</v>
      </c>
      <c r="M24" s="76">
        <f>(K24/K22-1)*100</f>
        <v>19.402985074626855</v>
      </c>
    </row>
    <row r="25" spans="1:13" x14ac:dyDescent="0.25">
      <c r="A25" s="69">
        <v>2009</v>
      </c>
      <c r="B25" s="84">
        <v>228</v>
      </c>
      <c r="C25" s="91">
        <v>121.35922330097087</v>
      </c>
      <c r="D25" s="77">
        <v>13196</v>
      </c>
      <c r="E25" s="77"/>
      <c r="F25" s="96">
        <v>33</v>
      </c>
      <c r="G25" s="77"/>
      <c r="H25" s="100">
        <f>H26+I26</f>
        <v>803</v>
      </c>
      <c r="I25" s="101"/>
      <c r="J25" s="284">
        <f t="shared" si="0"/>
        <v>14032</v>
      </c>
      <c r="K25" s="285"/>
      <c r="L25" s="286">
        <f t="shared" si="1"/>
        <v>352.64516129032256</v>
      </c>
      <c r="M25" s="287"/>
    </row>
    <row r="26" spans="1:13" x14ac:dyDescent="0.25">
      <c r="A26" s="69"/>
      <c r="B26" s="84"/>
      <c r="C26" s="92"/>
      <c r="D26" s="75">
        <v>12881</v>
      </c>
      <c r="E26" s="94">
        <v>315</v>
      </c>
      <c r="F26" s="98">
        <v>12</v>
      </c>
      <c r="G26" s="94">
        <v>21</v>
      </c>
      <c r="H26" s="102">
        <v>669</v>
      </c>
      <c r="I26" s="73">
        <v>134</v>
      </c>
      <c r="J26" s="104">
        <f t="shared" si="0"/>
        <v>13562</v>
      </c>
      <c r="K26" s="105">
        <f t="shared" si="0"/>
        <v>470</v>
      </c>
      <c r="L26" s="74">
        <f t="shared" si="1"/>
        <v>349.07284768211923</v>
      </c>
      <c r="M26" s="74">
        <f>(K26/K24-1)*100</f>
        <v>487.5</v>
      </c>
    </row>
    <row r="27" spans="1:13" x14ac:dyDescent="0.25">
      <c r="A27" s="79">
        <v>2010</v>
      </c>
      <c r="B27" s="87">
        <v>178</v>
      </c>
      <c r="C27" s="88">
        <v>-21.92982456140351</v>
      </c>
      <c r="D27" s="78">
        <v>7854</v>
      </c>
      <c r="E27" s="78"/>
      <c r="F27" s="100">
        <v>106</v>
      </c>
      <c r="G27" s="78"/>
      <c r="H27" s="96">
        <f>H28+I28</f>
        <v>543</v>
      </c>
      <c r="I27" s="97"/>
      <c r="J27" s="309">
        <f t="shared" si="0"/>
        <v>8503</v>
      </c>
      <c r="K27" s="310"/>
      <c r="L27" s="303">
        <f t="shared" si="1"/>
        <v>-39.402793614595211</v>
      </c>
      <c r="M27" s="304"/>
    </row>
    <row r="28" spans="1:13" x14ac:dyDescent="0.25">
      <c r="A28" s="68"/>
      <c r="B28" s="89"/>
      <c r="C28" s="93"/>
      <c r="D28" s="73">
        <v>7536</v>
      </c>
      <c r="E28" s="95">
        <v>318</v>
      </c>
      <c r="F28" s="102">
        <v>69</v>
      </c>
      <c r="G28" s="95">
        <v>37</v>
      </c>
      <c r="H28" s="98">
        <v>450</v>
      </c>
      <c r="I28" s="75">
        <v>93</v>
      </c>
      <c r="J28" s="106">
        <f t="shared" si="0"/>
        <v>8055</v>
      </c>
      <c r="K28" s="107">
        <f t="shared" si="0"/>
        <v>448</v>
      </c>
      <c r="L28" s="76">
        <f t="shared" si="1"/>
        <v>-40.606105294204397</v>
      </c>
      <c r="M28" s="76">
        <f>(K28/K26-1)*100</f>
        <v>-4.6808510638297829</v>
      </c>
    </row>
    <row r="29" spans="1:13" x14ac:dyDescent="0.25">
      <c r="A29" s="69">
        <v>2011</v>
      </c>
      <c r="B29" s="84">
        <v>213</v>
      </c>
      <c r="C29" s="91">
        <v>19.662921348314597</v>
      </c>
      <c r="D29" s="77">
        <v>5114</v>
      </c>
      <c r="E29" s="77"/>
      <c r="F29" s="96">
        <v>129</v>
      </c>
      <c r="G29" s="77"/>
      <c r="H29" s="100">
        <f>H30+I30</f>
        <v>1177</v>
      </c>
      <c r="I29" s="101"/>
      <c r="J29" s="284">
        <f t="shared" si="0"/>
        <v>6420</v>
      </c>
      <c r="K29" s="285"/>
      <c r="L29" s="286">
        <f t="shared" si="1"/>
        <v>-24.497236269551927</v>
      </c>
      <c r="M29" s="287"/>
    </row>
    <row r="30" spans="1:13" x14ac:dyDescent="0.25">
      <c r="A30" s="69"/>
      <c r="B30" s="84"/>
      <c r="C30" s="92"/>
      <c r="D30" s="75">
        <v>4942</v>
      </c>
      <c r="E30" s="94">
        <v>172</v>
      </c>
      <c r="F30" s="98">
        <v>88</v>
      </c>
      <c r="G30" s="94">
        <v>41</v>
      </c>
      <c r="H30" s="102">
        <v>957</v>
      </c>
      <c r="I30" s="73">
        <v>220</v>
      </c>
      <c r="J30" s="104">
        <f t="shared" si="0"/>
        <v>5987</v>
      </c>
      <c r="K30" s="105">
        <f t="shared" si="0"/>
        <v>433</v>
      </c>
      <c r="L30" s="74">
        <f t="shared" si="1"/>
        <v>-25.673494723774049</v>
      </c>
      <c r="M30" s="74">
        <f>(K30/K28-1)*100</f>
        <v>-3.3482142857142905</v>
      </c>
    </row>
    <row r="31" spans="1:13" x14ac:dyDescent="0.25">
      <c r="A31" s="79">
        <v>2012</v>
      </c>
      <c r="B31" s="87">
        <v>287</v>
      </c>
      <c r="C31" s="88">
        <v>34.741784037558674</v>
      </c>
      <c r="D31" s="78">
        <v>13055</v>
      </c>
      <c r="E31" s="78"/>
      <c r="F31" s="100">
        <v>568</v>
      </c>
      <c r="G31" s="78"/>
      <c r="H31" s="96">
        <v>933</v>
      </c>
      <c r="I31" s="97"/>
      <c r="J31" s="309">
        <f t="shared" si="0"/>
        <v>14556</v>
      </c>
      <c r="K31" s="310"/>
      <c r="L31" s="303">
        <f t="shared" si="1"/>
        <v>126.72897196261684</v>
      </c>
      <c r="M31" s="304"/>
    </row>
    <row r="32" spans="1:13" x14ac:dyDescent="0.25">
      <c r="A32" s="68"/>
      <c r="B32" s="89"/>
      <c r="C32" s="90"/>
      <c r="D32" s="73">
        <v>12647</v>
      </c>
      <c r="E32" s="95">
        <v>408</v>
      </c>
      <c r="F32" s="102">
        <v>370</v>
      </c>
      <c r="G32" s="95">
        <v>198</v>
      </c>
      <c r="H32" s="98">
        <v>764</v>
      </c>
      <c r="I32" s="99">
        <v>169</v>
      </c>
      <c r="J32" s="106">
        <f t="shared" si="0"/>
        <v>13781</v>
      </c>
      <c r="K32" s="107">
        <f t="shared" si="0"/>
        <v>775</v>
      </c>
      <c r="L32" s="76">
        <f t="shared" si="1"/>
        <v>130.18206113245364</v>
      </c>
      <c r="M32" s="76">
        <f>(K32/K30-1)*100</f>
        <v>78.983833718244796</v>
      </c>
    </row>
    <row r="33" spans="1:13" x14ac:dyDescent="0.25">
      <c r="A33" s="69">
        <v>2013</v>
      </c>
      <c r="B33" s="84">
        <v>304</v>
      </c>
      <c r="C33" s="91">
        <v>5.9233449477351874</v>
      </c>
      <c r="D33" s="77">
        <v>8604</v>
      </c>
      <c r="E33" s="77"/>
      <c r="F33" s="96">
        <v>520</v>
      </c>
      <c r="G33" s="77"/>
      <c r="H33" s="100">
        <v>1405</v>
      </c>
      <c r="I33" s="101"/>
      <c r="J33" s="284">
        <f t="shared" si="0"/>
        <v>10529</v>
      </c>
      <c r="K33" s="285"/>
      <c r="L33" s="286">
        <f t="shared" si="1"/>
        <v>-27.665567463588904</v>
      </c>
      <c r="M33" s="287"/>
    </row>
    <row r="34" spans="1:13" x14ac:dyDescent="0.25">
      <c r="A34" s="80"/>
      <c r="B34" s="84"/>
      <c r="C34" s="92"/>
      <c r="D34" s="75">
        <v>8427</v>
      </c>
      <c r="E34" s="94">
        <v>177</v>
      </c>
      <c r="F34" s="98">
        <v>403</v>
      </c>
      <c r="G34" s="94">
        <v>117</v>
      </c>
      <c r="H34" s="102">
        <v>1083</v>
      </c>
      <c r="I34" s="103">
        <v>322</v>
      </c>
      <c r="J34" s="104">
        <f t="shared" si="0"/>
        <v>9913</v>
      </c>
      <c r="K34" s="105">
        <f t="shared" si="0"/>
        <v>616</v>
      </c>
      <c r="L34" s="74">
        <f t="shared" si="1"/>
        <v>-28.067629344750024</v>
      </c>
      <c r="M34" s="74">
        <f>(K34/K32-1)*100</f>
        <v>-20.516129032258068</v>
      </c>
    </row>
    <row r="35" spans="1:13" x14ac:dyDescent="0.25">
      <c r="A35" s="81">
        <v>2014</v>
      </c>
      <c r="B35" s="87">
        <v>127</v>
      </c>
      <c r="C35" s="88">
        <v>-58.223684210526315</v>
      </c>
      <c r="D35" s="78">
        <v>314</v>
      </c>
      <c r="E35" s="78"/>
      <c r="F35" s="100">
        <v>105</v>
      </c>
      <c r="G35" s="78"/>
      <c r="H35" s="96">
        <v>690</v>
      </c>
      <c r="I35" s="97"/>
      <c r="J35" s="309">
        <f t="shared" si="0"/>
        <v>1109</v>
      </c>
      <c r="K35" s="310"/>
      <c r="L35" s="303">
        <f t="shared" si="1"/>
        <v>-89.46718586760376</v>
      </c>
      <c r="M35" s="304"/>
    </row>
    <row r="36" spans="1:13" x14ac:dyDescent="0.25">
      <c r="A36" s="82"/>
      <c r="B36" s="89"/>
      <c r="C36" s="90"/>
      <c r="D36" s="73">
        <v>294</v>
      </c>
      <c r="E36" s="95">
        <v>20</v>
      </c>
      <c r="F36" s="102">
        <v>41</v>
      </c>
      <c r="G36" s="95">
        <v>64</v>
      </c>
      <c r="H36" s="98">
        <v>390</v>
      </c>
      <c r="I36" s="99">
        <v>300</v>
      </c>
      <c r="J36" s="106">
        <f t="shared" si="0"/>
        <v>725</v>
      </c>
      <c r="K36" s="107">
        <f t="shared" si="0"/>
        <v>384</v>
      </c>
      <c r="L36" s="76">
        <f t="shared" si="1"/>
        <v>-92.686371431453651</v>
      </c>
      <c r="M36" s="76">
        <f>(K36/K34-1)*100</f>
        <v>-37.662337662337663</v>
      </c>
    </row>
    <row r="37" spans="1:13" x14ac:dyDescent="0.25">
      <c r="A37" s="83">
        <v>2015</v>
      </c>
      <c r="B37" s="84">
        <v>69</v>
      </c>
      <c r="C37" s="91">
        <v>-45.669291338582674</v>
      </c>
      <c r="D37" s="77">
        <v>140</v>
      </c>
      <c r="E37" s="77"/>
      <c r="F37" s="96">
        <v>41</v>
      </c>
      <c r="G37" s="77"/>
      <c r="H37" s="100">
        <f>H38+I38</f>
        <v>222</v>
      </c>
      <c r="I37" s="101"/>
      <c r="J37" s="284">
        <f t="shared" si="0"/>
        <v>403</v>
      </c>
      <c r="K37" s="285"/>
      <c r="L37" s="286">
        <f>(J37/J35-1)*100</f>
        <v>-63.660955816050489</v>
      </c>
      <c r="M37" s="287"/>
    </row>
    <row r="38" spans="1:13" x14ac:dyDescent="0.25">
      <c r="A38" s="82"/>
      <c r="B38" s="89"/>
      <c r="C38" s="90"/>
      <c r="D38" s="73">
        <v>131</v>
      </c>
      <c r="E38" s="95">
        <v>9</v>
      </c>
      <c r="F38" s="102">
        <v>31</v>
      </c>
      <c r="G38" s="95">
        <v>10</v>
      </c>
      <c r="H38" s="102">
        <v>133</v>
      </c>
      <c r="I38" s="103">
        <v>89</v>
      </c>
      <c r="J38" s="104">
        <v>295</v>
      </c>
      <c r="K38" s="105">
        <v>108</v>
      </c>
      <c r="L38" s="74">
        <v>-59.310344827586214</v>
      </c>
      <c r="M38" s="74">
        <v>-71.875</v>
      </c>
    </row>
    <row r="39" spans="1:13" x14ac:dyDescent="0.25">
      <c r="A39" s="83">
        <v>2016</v>
      </c>
      <c r="B39" s="84">
        <v>63</v>
      </c>
      <c r="C39" s="91">
        <v>-8.6956521739130483</v>
      </c>
      <c r="D39" s="77">
        <v>1861</v>
      </c>
      <c r="E39" s="77"/>
      <c r="F39" s="96">
        <v>36</v>
      </c>
      <c r="G39" s="77"/>
      <c r="H39" s="100">
        <v>161</v>
      </c>
      <c r="I39" s="101"/>
      <c r="J39" s="284">
        <v>2058</v>
      </c>
      <c r="K39" s="285"/>
      <c r="L39" s="286">
        <v>410.66997518610418</v>
      </c>
      <c r="M39" s="287"/>
    </row>
    <row r="40" spans="1:13" x14ac:dyDescent="0.25">
      <c r="A40" s="82"/>
      <c r="B40" s="89"/>
      <c r="C40" s="90"/>
      <c r="D40" s="73">
        <v>1811</v>
      </c>
      <c r="E40" s="95">
        <v>50</v>
      </c>
      <c r="F40" s="102">
        <v>25</v>
      </c>
      <c r="G40" s="95">
        <v>11</v>
      </c>
      <c r="H40" s="102">
        <v>103</v>
      </c>
      <c r="I40" s="103">
        <v>58</v>
      </c>
      <c r="J40" s="104">
        <v>1939</v>
      </c>
      <c r="K40" s="105">
        <v>119</v>
      </c>
      <c r="L40" s="74">
        <v>557.28813559322032</v>
      </c>
      <c r="M40" s="74">
        <v>10.185185185185187</v>
      </c>
    </row>
    <row r="41" spans="1:13" x14ac:dyDescent="0.25">
      <c r="A41" s="83">
        <v>2017</v>
      </c>
      <c r="B41" s="84">
        <v>35</v>
      </c>
      <c r="C41" s="91">
        <v>-49.275362318840578</v>
      </c>
      <c r="D41" s="77">
        <v>32</v>
      </c>
      <c r="E41" s="77"/>
      <c r="F41" s="298">
        <v>28</v>
      </c>
      <c r="G41" s="299"/>
      <c r="H41" s="298">
        <v>276</v>
      </c>
      <c r="I41" s="299"/>
      <c r="J41" s="294">
        <v>336</v>
      </c>
      <c r="K41" s="295"/>
      <c r="L41" s="296">
        <v>-16.625310173697272</v>
      </c>
      <c r="M41" s="297"/>
    </row>
    <row r="42" spans="1:13" ht="13.8" thickBot="1" x14ac:dyDescent="0.3">
      <c r="A42" s="82"/>
      <c r="B42" s="89"/>
      <c r="C42" s="90"/>
      <c r="D42" s="102">
        <v>18</v>
      </c>
      <c r="E42" s="95">
        <v>14</v>
      </c>
      <c r="F42" s="102">
        <v>18</v>
      </c>
      <c r="G42" s="103">
        <v>10</v>
      </c>
      <c r="H42" s="102">
        <v>134</v>
      </c>
      <c r="I42" s="103">
        <v>142</v>
      </c>
      <c r="J42" s="275">
        <v>170</v>
      </c>
      <c r="K42" s="276">
        <v>166</v>
      </c>
      <c r="L42" s="272">
        <v>-42.372881355932201</v>
      </c>
      <c r="M42" s="274">
        <v>53.703703703703695</v>
      </c>
    </row>
    <row r="43" spans="1:13" ht="13.8" thickTop="1" x14ac:dyDescent="0.25">
      <c r="A43" s="83">
        <v>2018</v>
      </c>
      <c r="B43" s="84">
        <v>41</v>
      </c>
      <c r="C43" s="91">
        <v>17.142857142857149</v>
      </c>
      <c r="D43" s="77"/>
      <c r="E43" s="77"/>
      <c r="F43" s="298"/>
      <c r="G43" s="299"/>
      <c r="H43" s="298">
        <v>237</v>
      </c>
      <c r="I43" s="299"/>
      <c r="J43" s="294">
        <v>237</v>
      </c>
      <c r="K43" s="295"/>
      <c r="L43" s="296">
        <v>-29.464285714285708</v>
      </c>
      <c r="M43" s="297"/>
    </row>
    <row r="44" spans="1:13" ht="13.8" thickBot="1" x14ac:dyDescent="0.3">
      <c r="A44" s="82"/>
      <c r="B44" s="89"/>
      <c r="C44" s="90"/>
      <c r="D44" s="102"/>
      <c r="E44" s="95"/>
      <c r="F44" s="102"/>
      <c r="G44" s="103"/>
      <c r="H44" s="102">
        <v>142</v>
      </c>
      <c r="I44" s="103">
        <v>95</v>
      </c>
      <c r="J44" s="275">
        <v>142</v>
      </c>
      <c r="K44" s="276">
        <v>95</v>
      </c>
      <c r="L44" s="272">
        <v>-16.470588235294116</v>
      </c>
      <c r="M44" s="274">
        <v>-42.771084337349393</v>
      </c>
    </row>
    <row r="45" spans="1:13" ht="15" thickTop="1" x14ac:dyDescent="0.25">
      <c r="A45" s="273" t="s">
        <v>98</v>
      </c>
      <c r="B45" s="108">
        <v>44</v>
      </c>
      <c r="C45" s="109">
        <v>7.3170731707317138</v>
      </c>
      <c r="D45" s="288">
        <v>0</v>
      </c>
      <c r="E45" s="289"/>
      <c r="F45" s="288">
        <v>2</v>
      </c>
      <c r="G45" s="289"/>
      <c r="H45" s="288">
        <v>433</v>
      </c>
      <c r="I45" s="289"/>
      <c r="J45" s="290">
        <v>435</v>
      </c>
      <c r="K45" s="291"/>
      <c r="L45" s="292">
        <v>83.544303797468359</v>
      </c>
      <c r="M45" s="293"/>
    </row>
    <row r="46" spans="1:13" ht="14.4" x14ac:dyDescent="0.25">
      <c r="A46" s="110" t="s">
        <v>86</v>
      </c>
      <c r="B46" s="111"/>
      <c r="C46" s="112"/>
      <c r="D46" s="113">
        <v>0</v>
      </c>
      <c r="E46" s="114">
        <v>0</v>
      </c>
      <c r="F46" s="111">
        <v>0</v>
      </c>
      <c r="G46" s="114">
        <v>2</v>
      </c>
      <c r="H46" s="111">
        <v>182</v>
      </c>
      <c r="I46" s="115">
        <v>251</v>
      </c>
      <c r="J46" s="116">
        <v>182</v>
      </c>
      <c r="K46" s="117">
        <v>253</v>
      </c>
      <c r="L46" s="118">
        <v>28.169014084507047</v>
      </c>
      <c r="M46" s="118">
        <v>166.31578947368419</v>
      </c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x14ac:dyDescent="0.25">
      <c r="L53" s="7"/>
      <c r="M53" s="7"/>
    </row>
    <row r="54" spans="1:13" x14ac:dyDescent="0.25">
      <c r="L54" s="7"/>
      <c r="M54" s="7"/>
    </row>
    <row r="59" spans="1:13" x14ac:dyDescent="0.25">
      <c r="A59" s="12" t="s">
        <v>52</v>
      </c>
      <c r="B59" s="7"/>
      <c r="C59" s="7"/>
      <c r="D59" s="7"/>
      <c r="E59" s="7"/>
      <c r="F59" s="7"/>
      <c r="G59" s="7"/>
      <c r="H59" s="7"/>
      <c r="I59" s="7"/>
      <c r="J59" s="12" t="s">
        <v>53</v>
      </c>
      <c r="K59" s="7"/>
    </row>
    <row r="60" spans="1:13" ht="15" x14ac:dyDescent="0.25">
      <c r="A60" s="278" t="s">
        <v>96</v>
      </c>
      <c r="B60" s="7"/>
      <c r="C60" s="7"/>
      <c r="D60" s="7"/>
      <c r="E60" s="7"/>
      <c r="F60" s="7"/>
      <c r="G60" s="7"/>
      <c r="H60" s="7"/>
      <c r="I60" s="7"/>
      <c r="J60" s="7"/>
      <c r="K60" s="7"/>
    </row>
    <row r="107" spans="1:13" x14ac:dyDescent="0.25">
      <c r="A107" s="4"/>
      <c r="I107" s="4"/>
      <c r="J107" s="21"/>
      <c r="M107" s="2"/>
    </row>
    <row r="108" spans="1:13" x14ac:dyDescent="0.25">
      <c r="A108" s="22"/>
      <c r="M108" s="2"/>
    </row>
    <row r="119" spans="14:14" x14ac:dyDescent="0.25">
      <c r="N119" s="21"/>
    </row>
    <row r="120" spans="14:14" x14ac:dyDescent="0.25">
      <c r="N120" s="21"/>
    </row>
  </sheetData>
  <mergeCells count="55">
    <mergeCell ref="J15:K15"/>
    <mergeCell ref="J5:K5"/>
    <mergeCell ref="J7:K7"/>
    <mergeCell ref="J9:K9"/>
    <mergeCell ref="J11:K11"/>
    <mergeCell ref="J13:K13"/>
    <mergeCell ref="J31:K31"/>
    <mergeCell ref="J33:K33"/>
    <mergeCell ref="J35:K35"/>
    <mergeCell ref="J37:K37"/>
    <mergeCell ref="J25:K25"/>
    <mergeCell ref="J27:K27"/>
    <mergeCell ref="J17:K17"/>
    <mergeCell ref="J19:K19"/>
    <mergeCell ref="J21:K21"/>
    <mergeCell ref="J23:K23"/>
    <mergeCell ref="J29:K29"/>
    <mergeCell ref="L25:M25"/>
    <mergeCell ref="L37:M37"/>
    <mergeCell ref="L35:M35"/>
    <mergeCell ref="L33:M33"/>
    <mergeCell ref="L31:M31"/>
    <mergeCell ref="L29:M29"/>
    <mergeCell ref="L27:M27"/>
    <mergeCell ref="F3:G3"/>
    <mergeCell ref="D3:E3"/>
    <mergeCell ref="L23:M23"/>
    <mergeCell ref="L21:M21"/>
    <mergeCell ref="L19:M19"/>
    <mergeCell ref="L3:M3"/>
    <mergeCell ref="J3:K3"/>
    <mergeCell ref="H3:I3"/>
    <mergeCell ref="L5:M5"/>
    <mergeCell ref="L7:M7"/>
    <mergeCell ref="L17:M17"/>
    <mergeCell ref="L15:M15"/>
    <mergeCell ref="L13:M13"/>
    <mergeCell ref="L11:M11"/>
    <mergeCell ref="L9:M9"/>
    <mergeCell ref="H5:I5"/>
    <mergeCell ref="J39:K39"/>
    <mergeCell ref="L39:M39"/>
    <mergeCell ref="D45:E45"/>
    <mergeCell ref="F45:G45"/>
    <mergeCell ref="H45:I45"/>
    <mergeCell ref="J45:K45"/>
    <mergeCell ref="L45:M45"/>
    <mergeCell ref="J41:K41"/>
    <mergeCell ref="L41:M41"/>
    <mergeCell ref="F41:G41"/>
    <mergeCell ref="H41:I41"/>
    <mergeCell ref="F43:G43"/>
    <mergeCell ref="H43:I43"/>
    <mergeCell ref="J43:K43"/>
    <mergeCell ref="L43:M43"/>
  </mergeCells>
  <hyperlinks>
    <hyperlink ref="A60" r:id="rId1" display="http://www.gizartelan.ejgv.euskadi.eus/r45-conttrl/eu/contenidos/informacion/estadisticastrabjo/eu_esttraba/estadisticastrabajo.html"/>
  </hyperlinks>
  <pageMargins left="0.35433070866141736" right="0.35433070866141736" top="1.5748031496062993" bottom="0.39370078740157483" header="0" footer="0"/>
  <pageSetup scale="75" fitToHeight="0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showGridLines="0" showZeros="0" zoomScaleNormal="100" workbookViewId="0">
      <selection activeCell="A3" sqref="A3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13.109375" customWidth="1"/>
    <col min="4" max="4" width="10.88671875" bestFit="1" customWidth="1"/>
    <col min="5" max="5" width="8.6640625" bestFit="1" customWidth="1"/>
    <col min="6" max="6" width="13" customWidth="1"/>
    <col min="7" max="8" width="8.6640625" bestFit="1" customWidth="1"/>
    <col min="9" max="9" width="12.44140625" customWidth="1"/>
    <col min="10" max="10" width="9.5546875" customWidth="1"/>
    <col min="11" max="11" width="11.33203125" customWidth="1"/>
    <col min="12" max="12" width="7.88671875" customWidth="1"/>
    <col min="13" max="13" width="6.5546875" customWidth="1"/>
    <col min="14" max="14" width="9.88671875" customWidth="1"/>
  </cols>
  <sheetData>
    <row r="1" spans="1:13" ht="10.5" customHeight="1" x14ac:dyDescent="0.25">
      <c r="L1" s="7"/>
      <c r="M1" s="7"/>
    </row>
    <row r="2" spans="1:13" ht="17.25" customHeight="1" x14ac:dyDescent="0.3">
      <c r="A2" s="72" t="s">
        <v>99</v>
      </c>
      <c r="B2" s="9"/>
      <c r="C2" s="47"/>
      <c r="D2" s="47"/>
      <c r="E2" s="47"/>
      <c r="F2" s="47"/>
      <c r="G2" s="47"/>
      <c r="H2" s="47"/>
      <c r="I2" s="47"/>
      <c r="J2" s="47"/>
      <c r="K2" s="279" t="str">
        <f>'RE1 2019'!O2</f>
        <v>2019-12</v>
      </c>
      <c r="L2" s="7"/>
      <c r="M2" s="7"/>
    </row>
    <row r="3" spans="1:13" ht="27" customHeight="1" x14ac:dyDescent="0.25">
      <c r="A3" s="250"/>
      <c r="B3" s="250"/>
      <c r="C3" s="250"/>
      <c r="D3" s="251" t="s">
        <v>74</v>
      </c>
      <c r="E3" s="252"/>
      <c r="F3" s="253"/>
      <c r="G3" s="251" t="s">
        <v>75</v>
      </c>
      <c r="H3" s="252"/>
      <c r="I3" s="253"/>
      <c r="J3" s="251" t="s">
        <v>76</v>
      </c>
      <c r="K3" s="253"/>
    </row>
    <row r="4" spans="1:13" x14ac:dyDescent="0.25">
      <c r="A4" s="254" t="s">
        <v>26</v>
      </c>
      <c r="B4" s="255" t="s">
        <v>69</v>
      </c>
      <c r="C4" s="256" t="s">
        <v>70</v>
      </c>
      <c r="D4" s="257" t="s">
        <v>3</v>
      </c>
      <c r="E4" s="258" t="s">
        <v>6</v>
      </c>
      <c r="F4" s="259" t="s">
        <v>7</v>
      </c>
      <c r="G4" s="260" t="s">
        <v>35</v>
      </c>
      <c r="H4" s="258" t="s">
        <v>71</v>
      </c>
      <c r="I4" s="261" t="s">
        <v>72</v>
      </c>
      <c r="J4" s="262" t="s">
        <v>9</v>
      </c>
      <c r="K4" s="262" t="s">
        <v>10</v>
      </c>
    </row>
    <row r="5" spans="1:13" x14ac:dyDescent="0.25">
      <c r="A5" s="263" t="s">
        <v>27</v>
      </c>
      <c r="B5" s="264" t="s">
        <v>77</v>
      </c>
      <c r="C5" s="265" t="s">
        <v>73</v>
      </c>
      <c r="D5" s="266" t="s">
        <v>14</v>
      </c>
      <c r="E5" s="267" t="s">
        <v>17</v>
      </c>
      <c r="F5" s="268" t="s">
        <v>18</v>
      </c>
      <c r="G5" s="269" t="s">
        <v>22</v>
      </c>
      <c r="H5" s="267" t="s">
        <v>23</v>
      </c>
      <c r="I5" s="270" t="s">
        <v>24</v>
      </c>
      <c r="J5" s="271" t="s">
        <v>20</v>
      </c>
      <c r="K5" s="271" t="s">
        <v>21</v>
      </c>
    </row>
    <row r="6" spans="1:13" x14ac:dyDescent="0.25">
      <c r="A6" s="205">
        <v>1999</v>
      </c>
      <c r="B6" s="206">
        <v>109</v>
      </c>
      <c r="C6" s="15">
        <v>2260</v>
      </c>
      <c r="D6" s="207">
        <v>1376</v>
      </c>
      <c r="E6" s="208">
        <v>0</v>
      </c>
      <c r="F6" s="209">
        <v>884</v>
      </c>
      <c r="G6" s="208">
        <v>105</v>
      </c>
      <c r="H6" s="208">
        <v>258</v>
      </c>
      <c r="I6" s="208">
        <v>1897</v>
      </c>
      <c r="J6" s="207">
        <v>2107</v>
      </c>
      <c r="K6" s="209">
        <v>153</v>
      </c>
    </row>
    <row r="7" spans="1:13" x14ac:dyDescent="0.25">
      <c r="A7" s="210">
        <v>2000</v>
      </c>
      <c r="B7" s="206">
        <v>110</v>
      </c>
      <c r="C7" s="15">
        <v>1923</v>
      </c>
      <c r="D7" s="207">
        <v>1046</v>
      </c>
      <c r="E7" s="208">
        <v>1</v>
      </c>
      <c r="F7" s="209">
        <v>876</v>
      </c>
      <c r="G7" s="208">
        <v>189</v>
      </c>
      <c r="H7" s="208">
        <v>131</v>
      </c>
      <c r="I7" s="208">
        <v>1603</v>
      </c>
      <c r="J7" s="207">
        <v>1760</v>
      </c>
      <c r="K7" s="209">
        <v>163</v>
      </c>
    </row>
    <row r="8" spans="1:13" x14ac:dyDescent="0.25">
      <c r="A8" s="210">
        <v>2001</v>
      </c>
      <c r="B8" s="206">
        <v>116</v>
      </c>
      <c r="C8" s="15">
        <v>1496</v>
      </c>
      <c r="D8" s="207">
        <v>844</v>
      </c>
      <c r="E8" s="208">
        <v>0</v>
      </c>
      <c r="F8" s="209">
        <v>652</v>
      </c>
      <c r="G8" s="208">
        <v>90</v>
      </c>
      <c r="H8" s="208">
        <v>205</v>
      </c>
      <c r="I8" s="208">
        <v>1201</v>
      </c>
      <c r="J8" s="207">
        <v>1320</v>
      </c>
      <c r="K8" s="209">
        <v>176</v>
      </c>
    </row>
    <row r="9" spans="1:13" x14ac:dyDescent="0.25">
      <c r="A9" s="210">
        <v>2002</v>
      </c>
      <c r="B9" s="206">
        <v>135</v>
      </c>
      <c r="C9" s="15">
        <v>1261</v>
      </c>
      <c r="D9" s="207">
        <v>362</v>
      </c>
      <c r="E9" s="208">
        <v>0</v>
      </c>
      <c r="F9" s="209">
        <v>899</v>
      </c>
      <c r="G9" s="208">
        <v>69</v>
      </c>
      <c r="H9" s="208">
        <v>372</v>
      </c>
      <c r="I9" s="208">
        <v>820</v>
      </c>
      <c r="J9" s="207">
        <v>942</v>
      </c>
      <c r="K9" s="209">
        <v>319</v>
      </c>
    </row>
    <row r="10" spans="1:13" x14ac:dyDescent="0.25">
      <c r="A10" s="210">
        <v>2003</v>
      </c>
      <c r="B10" s="206">
        <v>116</v>
      </c>
      <c r="C10" s="15">
        <v>1380</v>
      </c>
      <c r="D10" s="207">
        <v>237</v>
      </c>
      <c r="E10" s="208">
        <v>0</v>
      </c>
      <c r="F10" s="209">
        <v>1143</v>
      </c>
      <c r="G10" s="208">
        <v>110</v>
      </c>
      <c r="H10" s="208">
        <v>596</v>
      </c>
      <c r="I10" s="208">
        <v>674</v>
      </c>
      <c r="J10" s="207">
        <v>954</v>
      </c>
      <c r="K10" s="209">
        <v>426</v>
      </c>
    </row>
    <row r="11" spans="1:13" x14ac:dyDescent="0.25">
      <c r="A11" s="211">
        <v>2004</v>
      </c>
      <c r="B11" s="206">
        <v>144</v>
      </c>
      <c r="C11" s="15">
        <v>1145</v>
      </c>
      <c r="D11" s="207">
        <v>69</v>
      </c>
      <c r="E11" s="208">
        <v>0</v>
      </c>
      <c r="F11" s="209">
        <v>1076</v>
      </c>
      <c r="G11" s="208">
        <v>198</v>
      </c>
      <c r="H11" s="208">
        <v>172</v>
      </c>
      <c r="I11" s="208">
        <v>775</v>
      </c>
      <c r="J11" s="207">
        <v>941</v>
      </c>
      <c r="K11" s="209">
        <v>204</v>
      </c>
    </row>
    <row r="12" spans="1:13" x14ac:dyDescent="0.25">
      <c r="A12" s="210">
        <v>2005</v>
      </c>
      <c r="B12" s="206">
        <v>100</v>
      </c>
      <c r="C12" s="15">
        <v>1171</v>
      </c>
      <c r="D12" s="207">
        <v>28</v>
      </c>
      <c r="E12" s="208">
        <v>0</v>
      </c>
      <c r="F12" s="209">
        <v>1143</v>
      </c>
      <c r="G12" s="208">
        <v>82</v>
      </c>
      <c r="H12" s="208">
        <v>158</v>
      </c>
      <c r="I12" s="208">
        <v>931</v>
      </c>
      <c r="J12" s="207">
        <v>1107</v>
      </c>
      <c r="K12" s="209">
        <v>64</v>
      </c>
    </row>
    <row r="13" spans="1:13" x14ac:dyDescent="0.25">
      <c r="A13" s="212">
        <v>2006</v>
      </c>
      <c r="B13" s="206">
        <v>118</v>
      </c>
      <c r="C13" s="15">
        <v>803</v>
      </c>
      <c r="D13" s="207">
        <v>0</v>
      </c>
      <c r="E13" s="208">
        <v>0</v>
      </c>
      <c r="F13" s="209">
        <v>803</v>
      </c>
      <c r="G13" s="208">
        <v>29</v>
      </c>
      <c r="H13" s="208">
        <v>139</v>
      </c>
      <c r="I13" s="208">
        <v>635</v>
      </c>
      <c r="J13" s="207">
        <v>729</v>
      </c>
      <c r="K13" s="209">
        <v>74</v>
      </c>
    </row>
    <row r="14" spans="1:13" x14ac:dyDescent="0.25">
      <c r="A14" s="213">
        <v>2007</v>
      </c>
      <c r="B14" s="206">
        <v>121</v>
      </c>
      <c r="C14" s="15">
        <v>718</v>
      </c>
      <c r="D14" s="207">
        <v>0</v>
      </c>
      <c r="E14" s="208">
        <v>0</v>
      </c>
      <c r="F14" s="209">
        <v>718</v>
      </c>
      <c r="G14" s="208">
        <v>248</v>
      </c>
      <c r="H14" s="208">
        <v>202</v>
      </c>
      <c r="I14" s="208">
        <v>268</v>
      </c>
      <c r="J14" s="207">
        <v>651</v>
      </c>
      <c r="K14" s="209">
        <v>67</v>
      </c>
    </row>
    <row r="15" spans="1:13" x14ac:dyDescent="0.25">
      <c r="A15" s="69">
        <v>2008</v>
      </c>
      <c r="B15" s="206">
        <v>103</v>
      </c>
      <c r="C15" s="15">
        <v>3100</v>
      </c>
      <c r="D15" s="207">
        <v>2564</v>
      </c>
      <c r="E15" s="208">
        <v>8</v>
      </c>
      <c r="F15" s="209">
        <v>528</v>
      </c>
      <c r="G15" s="208">
        <v>60</v>
      </c>
      <c r="H15" s="208">
        <v>241</v>
      </c>
      <c r="I15" s="208">
        <v>2799</v>
      </c>
      <c r="J15" s="207">
        <v>3020</v>
      </c>
      <c r="K15" s="209">
        <v>80</v>
      </c>
    </row>
    <row r="16" spans="1:13" x14ac:dyDescent="0.25">
      <c r="A16" s="210">
        <v>2009</v>
      </c>
      <c r="B16" s="206">
        <v>228</v>
      </c>
      <c r="C16" s="15">
        <v>14032</v>
      </c>
      <c r="D16" s="207">
        <v>13196</v>
      </c>
      <c r="E16" s="208">
        <v>33</v>
      </c>
      <c r="F16" s="209">
        <v>803</v>
      </c>
      <c r="G16" s="208">
        <v>4128</v>
      </c>
      <c r="H16" s="208">
        <v>4265</v>
      </c>
      <c r="I16" s="208">
        <v>5639</v>
      </c>
      <c r="J16" s="207">
        <v>13562</v>
      </c>
      <c r="K16" s="209">
        <v>470</v>
      </c>
    </row>
    <row r="17" spans="1:11" x14ac:dyDescent="0.25">
      <c r="A17" s="212">
        <v>2010</v>
      </c>
      <c r="B17" s="206">
        <v>178</v>
      </c>
      <c r="C17" s="15">
        <v>8503</v>
      </c>
      <c r="D17" s="207">
        <v>7854</v>
      </c>
      <c r="E17" s="208">
        <v>106</v>
      </c>
      <c r="F17" s="209">
        <v>543</v>
      </c>
      <c r="G17" s="208">
        <v>3168</v>
      </c>
      <c r="H17" s="208">
        <v>3167</v>
      </c>
      <c r="I17" s="208">
        <v>2168</v>
      </c>
      <c r="J17" s="207">
        <v>8055</v>
      </c>
      <c r="K17" s="209">
        <v>448</v>
      </c>
    </row>
    <row r="18" spans="1:11" x14ac:dyDescent="0.25">
      <c r="A18" s="214">
        <v>2011</v>
      </c>
      <c r="B18" s="206">
        <v>213</v>
      </c>
      <c r="C18" s="15">
        <v>6420</v>
      </c>
      <c r="D18" s="207">
        <v>5114</v>
      </c>
      <c r="E18" s="208">
        <v>129</v>
      </c>
      <c r="F18" s="209">
        <v>1177</v>
      </c>
      <c r="G18" s="208">
        <v>585</v>
      </c>
      <c r="H18" s="208">
        <v>3322</v>
      </c>
      <c r="I18" s="208">
        <v>2513</v>
      </c>
      <c r="J18" s="207">
        <v>5987</v>
      </c>
      <c r="K18" s="209">
        <v>433</v>
      </c>
    </row>
    <row r="19" spans="1:11" x14ac:dyDescent="0.25">
      <c r="A19" s="214">
        <v>2012</v>
      </c>
      <c r="B19" s="206">
        <v>287</v>
      </c>
      <c r="C19" s="15">
        <v>14556</v>
      </c>
      <c r="D19" s="207">
        <v>13055</v>
      </c>
      <c r="E19" s="208">
        <v>568</v>
      </c>
      <c r="F19" s="209">
        <v>933</v>
      </c>
      <c r="G19" s="208">
        <v>6786</v>
      </c>
      <c r="H19" s="208">
        <v>1689</v>
      </c>
      <c r="I19" s="208">
        <v>6081</v>
      </c>
      <c r="J19" s="207">
        <v>13781</v>
      </c>
      <c r="K19" s="209">
        <v>775</v>
      </c>
    </row>
    <row r="20" spans="1:11" x14ac:dyDescent="0.25">
      <c r="A20" s="214">
        <v>2013</v>
      </c>
      <c r="B20" s="206">
        <v>304</v>
      </c>
      <c r="C20" s="15">
        <v>10529</v>
      </c>
      <c r="D20" s="207">
        <v>8604</v>
      </c>
      <c r="E20" s="208">
        <v>520</v>
      </c>
      <c r="F20" s="209">
        <v>1405</v>
      </c>
      <c r="G20" s="208">
        <v>6292</v>
      </c>
      <c r="H20" s="208">
        <v>1855</v>
      </c>
      <c r="I20" s="208">
        <v>2382</v>
      </c>
      <c r="J20" s="207">
        <v>9913</v>
      </c>
      <c r="K20" s="209">
        <v>616</v>
      </c>
    </row>
    <row r="21" spans="1:11" x14ac:dyDescent="0.25">
      <c r="A21" s="214">
        <v>2014</v>
      </c>
      <c r="B21" s="206">
        <v>127</v>
      </c>
      <c r="C21" s="15">
        <v>1109</v>
      </c>
      <c r="D21" s="207">
        <v>314</v>
      </c>
      <c r="E21" s="208">
        <v>105</v>
      </c>
      <c r="F21" s="209">
        <v>690</v>
      </c>
      <c r="G21" s="208">
        <v>346</v>
      </c>
      <c r="H21" s="208">
        <v>156</v>
      </c>
      <c r="I21" s="208">
        <v>607</v>
      </c>
      <c r="J21" s="207">
        <v>725</v>
      </c>
      <c r="K21" s="209">
        <v>384</v>
      </c>
    </row>
    <row r="22" spans="1:11" x14ac:dyDescent="0.25">
      <c r="A22" s="215">
        <v>2015</v>
      </c>
      <c r="B22" s="206">
        <v>69</v>
      </c>
      <c r="C22" s="15">
        <v>403</v>
      </c>
      <c r="D22" s="207">
        <v>140</v>
      </c>
      <c r="E22" s="208">
        <v>41</v>
      </c>
      <c r="F22" s="209">
        <v>222</v>
      </c>
      <c r="G22" s="208">
        <v>54</v>
      </c>
      <c r="H22" s="208">
        <v>77</v>
      </c>
      <c r="I22" s="208">
        <v>272</v>
      </c>
      <c r="J22" s="207">
        <v>295</v>
      </c>
      <c r="K22" s="209">
        <v>108</v>
      </c>
    </row>
    <row r="23" spans="1:11" ht="12.6" customHeight="1" x14ac:dyDescent="0.25">
      <c r="A23" s="214">
        <v>2016</v>
      </c>
      <c r="B23" s="206">
        <v>63</v>
      </c>
      <c r="C23" s="15">
        <v>2058</v>
      </c>
      <c r="D23" s="207">
        <v>1861</v>
      </c>
      <c r="E23" s="208">
        <v>36</v>
      </c>
      <c r="F23" s="209">
        <v>161</v>
      </c>
      <c r="G23" s="208">
        <v>254</v>
      </c>
      <c r="H23" s="208">
        <v>511</v>
      </c>
      <c r="I23" s="208">
        <v>1293</v>
      </c>
      <c r="J23" s="207">
        <v>1939</v>
      </c>
      <c r="K23" s="209">
        <v>119</v>
      </c>
    </row>
    <row r="24" spans="1:11" x14ac:dyDescent="0.25">
      <c r="A24" s="214">
        <v>2017</v>
      </c>
      <c r="B24" s="206">
        <v>35</v>
      </c>
      <c r="C24" s="15">
        <v>336</v>
      </c>
      <c r="D24" s="207">
        <v>32</v>
      </c>
      <c r="E24" s="208">
        <v>28</v>
      </c>
      <c r="F24" s="209">
        <v>276</v>
      </c>
      <c r="G24" s="208">
        <v>36</v>
      </c>
      <c r="H24" s="208">
        <v>46</v>
      </c>
      <c r="I24" s="208">
        <v>254</v>
      </c>
      <c r="J24" s="207">
        <v>170</v>
      </c>
      <c r="K24" s="209">
        <v>166</v>
      </c>
    </row>
    <row r="25" spans="1:11" x14ac:dyDescent="0.25">
      <c r="A25" s="215">
        <v>2018</v>
      </c>
      <c r="B25" s="206">
        <v>41</v>
      </c>
      <c r="C25" s="15">
        <v>237</v>
      </c>
      <c r="D25" s="207">
        <v>0</v>
      </c>
      <c r="E25" s="208">
        <v>0</v>
      </c>
      <c r="F25" s="209">
        <v>237</v>
      </c>
      <c r="G25" s="208">
        <v>44</v>
      </c>
      <c r="H25" s="208">
        <v>17</v>
      </c>
      <c r="I25" s="208">
        <v>176</v>
      </c>
      <c r="J25" s="207">
        <v>142</v>
      </c>
      <c r="K25" s="209">
        <v>95</v>
      </c>
    </row>
    <row r="26" spans="1:11" ht="15.6" x14ac:dyDescent="0.25">
      <c r="A26" s="216" t="s">
        <v>88</v>
      </c>
      <c r="B26" s="217">
        <v>44</v>
      </c>
      <c r="C26" s="218">
        <v>435</v>
      </c>
      <c r="D26" s="219">
        <v>0</v>
      </c>
      <c r="E26" s="218">
        <v>2</v>
      </c>
      <c r="F26" s="220">
        <v>433</v>
      </c>
      <c r="G26" s="218">
        <v>34</v>
      </c>
      <c r="H26" s="218">
        <v>97</v>
      </c>
      <c r="I26" s="218">
        <v>304</v>
      </c>
      <c r="J26" s="219">
        <v>182</v>
      </c>
      <c r="K26" s="220">
        <v>253</v>
      </c>
    </row>
    <row r="40" spans="1:13" x14ac:dyDescent="0.25">
      <c r="L40" s="7"/>
      <c r="M40" s="7"/>
    </row>
    <row r="41" spans="1:13" x14ac:dyDescent="0.25">
      <c r="L41" s="7"/>
      <c r="M41" s="7"/>
    </row>
    <row r="42" spans="1:1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6" spans="1:13" x14ac:dyDescent="0.25">
      <c r="A56" s="12" t="s">
        <v>52</v>
      </c>
      <c r="B56" s="7"/>
      <c r="C56" s="7"/>
      <c r="D56" s="7"/>
      <c r="E56" s="7"/>
      <c r="F56" s="7"/>
      <c r="G56" s="7"/>
      <c r="H56" s="7"/>
      <c r="I56" s="7"/>
      <c r="J56" s="12" t="s">
        <v>53</v>
      </c>
      <c r="K56" s="7"/>
    </row>
    <row r="57" spans="1:13" ht="15" x14ac:dyDescent="0.25">
      <c r="A57" s="278" t="s">
        <v>96</v>
      </c>
      <c r="B57" s="7"/>
      <c r="C57" s="7"/>
      <c r="D57" s="7"/>
      <c r="E57" s="7"/>
      <c r="F57" s="7"/>
      <c r="G57" s="7"/>
      <c r="H57" s="7"/>
      <c r="I57" s="7"/>
      <c r="J57" s="7"/>
      <c r="K57" s="7"/>
    </row>
    <row r="102" spans="1:13" x14ac:dyDescent="0.25">
      <c r="M102" s="2"/>
    </row>
    <row r="103" spans="1:13" x14ac:dyDescent="0.25">
      <c r="M103" s="2"/>
    </row>
    <row r="104" spans="1:13" x14ac:dyDescent="0.25">
      <c r="A104" s="4"/>
      <c r="I104" s="4"/>
      <c r="J104" s="21"/>
    </row>
    <row r="105" spans="1:13" x14ac:dyDescent="0.25">
      <c r="A105" s="22"/>
    </row>
    <row r="118" spans="14:14" x14ac:dyDescent="0.25">
      <c r="N118" s="21"/>
    </row>
    <row r="119" spans="14:14" x14ac:dyDescent="0.25">
      <c r="N119" s="21"/>
    </row>
  </sheetData>
  <hyperlinks>
    <hyperlink ref="A57" r:id="rId1" display="http://www.gizartelan.ejgv.euskadi.eus/r45-conttrl/eu/contenidos/informacion/estadisticastrabjo/eu_esttraba/estadisticastrabajo.html"/>
  </hyperlinks>
  <pageMargins left="0.35433070866141736" right="0.35433070866141736" top="1.5748031496062993" bottom="0.39370078740157483" header="0" footer="0"/>
  <pageSetup scale="7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CD83F3F2-A861-4480-9681-B1F9699D3118}"/>
</file>

<file path=customXml/itemProps2.xml><?xml version="1.0" encoding="utf-8"?>
<ds:datastoreItem xmlns:ds="http://schemas.openxmlformats.org/officeDocument/2006/customXml" ds:itemID="{F0E801F5-5644-48EF-95B0-4576CBE2F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7FEE9-40CF-4A70-8091-F453C5EB84FE}">
  <ds:schemaRefs>
    <ds:schemaRef ds:uri="c8e9c400-5973-45a4-8dc7-bd30cc70437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f76c8ef-b560-42fb-9372-233ad004ec4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RE1 2019</vt:lpstr>
      <vt:lpstr>RE2 2019</vt:lpstr>
      <vt:lpstr>RE3 2018-2019</vt:lpstr>
      <vt:lpstr>RE4 2019</vt:lpstr>
      <vt:lpstr>RE5 1999-2019</vt:lpstr>
      <vt:lpstr>RE6 1999-2019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Sanchez Betolaza, Ana</cp:lastModifiedBy>
  <cp:lastPrinted>2016-03-31T15:11:59Z</cp:lastPrinted>
  <dcterms:created xsi:type="dcterms:W3CDTF">1996-11-27T10:00:04Z</dcterms:created>
  <dcterms:modified xsi:type="dcterms:W3CDTF">2023-03-24T12:26:00Z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