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PLANES_DE_IGUALDAD/2024/"/>
    </mc:Choice>
  </mc:AlternateContent>
  <xr:revisionPtr revIDLastSave="1500" documentId="13_ncr:1_{A034DDE4-0BC4-42B2-ACDC-9828C21A0333}" xr6:coauthVersionLast="47" xr6:coauthVersionMax="47" xr10:uidLastSave="{DB88DA04-63FC-4C1E-903E-93ED6E43558F}"/>
  <bookViews>
    <workbookView xWindow="-120" yWindow="-120" windowWidth="29040" windowHeight="15840" tabRatio="943" xr2:uid="{00000000-000D-0000-FFFF-FFFF00000000}"/>
  </bookViews>
  <sheets>
    <sheet name="0- Planes Igualdad 2024" sheetId="68" r:id="rId1"/>
    <sheet name="PI-1  2024 Nº Planes por TH" sheetId="65" r:id="rId2"/>
    <sheet name="PI-2 2024 PlanesIgualdad Sector" sheetId="71" r:id="rId3"/>
    <sheet name="PI-3 Planes Igualdad CNAE-2" sheetId="70" r:id="rId4"/>
    <sheet name="PI_4 Planes Ig Acordados Si-No" sheetId="56" r:id="rId5"/>
  </sheets>
  <externalReferences>
    <externalReference r:id="rId6"/>
  </externalReferences>
  <definedNames>
    <definedName name="_xlnm.Print_Area" localSheetId="0">'0- Planes Igualdad 2024'!$A$1:$H$29</definedName>
    <definedName name="_xlnm.Print_Area" localSheetId="4">'PI_4 Planes Ig Acordados Si-No'!$A$2:$H$62</definedName>
    <definedName name="_xlnm.Print_Area" localSheetId="1">'PI-1  2024 Nº Planes por TH'!$A$4:$H$64</definedName>
    <definedName name="_xlnm.Print_Area" localSheetId="2">'PI-2 2024 PlanesIgualdad Sector'!$A$4:$H$65</definedName>
    <definedName name="_xlnm.Print_Area" localSheetId="3">'PI-3 Planes Igualdad CNAE-2'!$A$1:$J$94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68" l="1"/>
  <c r="B21" i="68"/>
  <c r="B16" i="68"/>
  <c r="B15" i="68"/>
  <c r="B9" i="68"/>
  <c r="B10" i="68"/>
  <c r="B4" i="68"/>
  <c r="B3" i="68"/>
  <c r="D34" i="71"/>
  <c r="D35" i="71"/>
  <c r="D36" i="71"/>
  <c r="D33" i="71"/>
  <c r="D32" i="71"/>
  <c r="G27" i="71"/>
  <c r="F27" i="71"/>
  <c r="E27" i="71"/>
  <c r="D27" i="71"/>
  <c r="G22" i="71"/>
  <c r="F22" i="71"/>
  <c r="E22" i="71"/>
  <c r="D22" i="71"/>
  <c r="G17" i="71"/>
  <c r="E17" i="71"/>
  <c r="F17" i="71"/>
  <c r="D17" i="71"/>
  <c r="D37" i="71" l="1"/>
  <c r="J1" i="70" l="1"/>
</calcChain>
</file>

<file path=xl/sharedStrings.xml><?xml version="1.0" encoding="utf-8"?>
<sst xmlns="http://schemas.openxmlformats.org/spreadsheetml/2006/main" count="486" uniqueCount="147">
  <si>
    <t>Trab. Afectados</t>
  </si>
  <si>
    <t>CAE</t>
  </si>
  <si>
    <t>ARABA</t>
  </si>
  <si>
    <t>GIPUZKOA</t>
  </si>
  <si>
    <t>BIZKAIA</t>
  </si>
  <si>
    <t>Total / Guztira</t>
  </si>
  <si>
    <t>Índice</t>
  </si>
  <si>
    <t>1-</t>
  </si>
  <si>
    <t>2-</t>
  </si>
  <si>
    <t>3-</t>
  </si>
  <si>
    <t>4-</t>
  </si>
  <si>
    <t>https://www.euskadi.eus/web01-s2lanju/es/contenidos/informacion/estadisticastrabajo/es_esttraba/index.shtml#convenio</t>
  </si>
  <si>
    <r>
      <t xml:space="preserve">Total / </t>
    </r>
    <r>
      <rPr>
        <b/>
        <i/>
        <sz val="14"/>
        <rFont val="Arial"/>
        <family val="2"/>
      </rPr>
      <t>Guztira</t>
    </r>
  </si>
  <si>
    <r>
      <t xml:space="preserve">Fuente: Dirección de Trabajo y Seguridad Social / </t>
    </r>
    <r>
      <rPr>
        <i/>
        <sz val="12"/>
        <rFont val="Arial"/>
        <family val="2"/>
      </rPr>
      <t>Iturria: Lan eta Gizarte Segurantza Zuzendaritza</t>
    </r>
  </si>
  <si>
    <r>
      <t xml:space="preserve"> Datos provisionales / </t>
    </r>
    <r>
      <rPr>
        <i/>
        <sz val="10"/>
        <rFont val="Arial"/>
        <family val="2"/>
      </rPr>
      <t>Behin behineko datuak</t>
    </r>
  </si>
  <si>
    <t>PLANES DE IGUALDAD REGISTRADOS EN LA CAE EN 2024</t>
  </si>
  <si>
    <t xml:space="preserve">EAE-N 2024AN ERREGISTRATUTAKO BERDINTASUN-PLANAK </t>
  </si>
  <si>
    <t xml:space="preserve">* EAEn erregistratutako berdintasun-planak 2024ko abenduaren 31ra arte eta 2025eko urtarrilaren indarraldira arte </t>
  </si>
  <si>
    <t>DIRECCIÓN TRABAJO</t>
  </si>
  <si>
    <t>Nº Planes Igualdad</t>
  </si>
  <si>
    <t>Berdintasun-planen kop.</t>
  </si>
  <si>
    <t>AUTORIDAD LABORAL</t>
  </si>
  <si>
    <t xml:space="preserve">LAN-AGINTARITZA </t>
  </si>
  <si>
    <t>Plantilla</t>
  </si>
  <si>
    <t>Hombres</t>
  </si>
  <si>
    <t>Mujeres</t>
  </si>
  <si>
    <t>Plantillako langileak</t>
  </si>
  <si>
    <t>Gizonak</t>
  </si>
  <si>
    <t>Emakumeak</t>
  </si>
  <si>
    <t>Actividad CNAE-2</t>
  </si>
  <si>
    <t>%</t>
  </si>
  <si>
    <t>01 Agricultura, ganadería, caza y servicios relacionados con las mismas</t>
  </si>
  <si>
    <t>02 Silvicultura y explotación forestal</t>
  </si>
  <si>
    <t>03 Pesca y acuicultura</t>
  </si>
  <si>
    <t>05 Extracción de antracita, hulla y lignito</t>
  </si>
  <si>
    <t>07 Extracción de minerales metálicos</t>
  </si>
  <si>
    <t>06 Extracción de crudo de petróleo y gas natural</t>
  </si>
  <si>
    <t>08 Otras industrias extractivas</t>
  </si>
  <si>
    <t>09 Actividades de apoyo a las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</si>
  <si>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</si>
  <si>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</si>
  <si>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</si>
  <si>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</si>
  <si>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</si>
  <si>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15 Industria del cuero y del calzado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</si>
  <si>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</si>
  <si>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</si>
  <si>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</si>
  <si>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</si>
  <si>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</si>
  <si>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</si>
  <si>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</si>
  <si>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</si>
  <si>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</si>
  <si>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</si>
  <si>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</si>
  <si>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</si>
  <si>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</si>
  <si>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</si>
  <si>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</si>
  <si>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</si>
  <si>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</si>
  <si>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</si>
  <si>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</si>
  <si>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</si>
  <si>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</si>
  <si>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</si>
  <si>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</si>
  <si>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</si>
  <si>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</si>
  <si>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</si>
  <si>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</si>
  <si>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</si>
  <si>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</si>
  <si>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</si>
  <si>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</si>
  <si>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</si>
  <si>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</si>
  <si>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</si>
  <si>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</si>
  <si>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</si>
  <si>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</si>
  <si>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</si>
  <si>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</si>
  <si>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</si>
  <si>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</si>
  <si>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</si>
  <si>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</si>
  <si>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</si>
  <si>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</si>
  <si>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</si>
  <si>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</si>
  <si>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</si>
  <si>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</si>
  <si>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</si>
  <si>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</si>
  <si>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</si>
  <si>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</si>
  <si>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</si>
  <si>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</si>
  <si>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</si>
  <si>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</si>
  <si>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</si>
  <si>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</si>
  <si>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</si>
  <si>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</si>
  <si>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</si>
  <si>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</si>
  <si>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</si>
  <si>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</si>
  <si>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</si>
  <si>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</si>
  <si>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</si>
  <si>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</si>
  <si>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</si>
  <si>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</si>
  <si>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</si>
  <si>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</si>
  <si>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98 Actividades de los hogares como productores de bienes y servicios para uso propío</t>
  </si>
  <si>
    <r>
      <t>TOTAL /</t>
    </r>
    <r>
      <rPr>
        <i/>
        <sz val="14"/>
        <color indexed="8"/>
        <rFont val="Arial Black"/>
        <family val="2"/>
      </rPr>
      <t xml:space="preserve"> GUZTIRA</t>
    </r>
  </si>
  <si>
    <t>* Planes de igualad registrados en la CAE hasta 31 diciembre de 2024 y vigencia enero 2025</t>
  </si>
  <si>
    <t>Nota:  Nº de Planes de Igualdad, trabajadores afectados registrados en la CAE hasta 31 diciembre de 2024 y vigencia enero 2025</t>
  </si>
  <si>
    <t>Sector Actividad</t>
  </si>
  <si>
    <t xml:space="preserve">Jarduera-sektorea </t>
  </si>
  <si>
    <t>Agrario / Nekazaritza</t>
  </si>
  <si>
    <r>
      <t xml:space="preserve">Agrario / </t>
    </r>
    <r>
      <rPr>
        <i/>
        <sz val="12"/>
        <rFont val="Arial"/>
        <family val="2"/>
      </rPr>
      <t>Nekazaritza</t>
    </r>
  </si>
  <si>
    <t>Construcción / Eraikuntza</t>
  </si>
  <si>
    <r>
      <t xml:space="preserve">Construcción / </t>
    </r>
    <r>
      <rPr>
        <i/>
        <sz val="12"/>
        <rFont val="Arial"/>
        <family val="2"/>
      </rPr>
      <t>Eraikuntza</t>
    </r>
  </si>
  <si>
    <r>
      <t xml:space="preserve">Industria / </t>
    </r>
    <r>
      <rPr>
        <i/>
        <sz val="12"/>
        <rFont val="Arial"/>
        <family val="2"/>
      </rPr>
      <t>Industria</t>
    </r>
  </si>
  <si>
    <r>
      <t>Servicios / Z</t>
    </r>
    <r>
      <rPr>
        <i/>
        <sz val="12"/>
        <rFont val="Arial"/>
        <family val="2"/>
      </rPr>
      <t>erbitzuak</t>
    </r>
  </si>
  <si>
    <t>Industria / Industria</t>
  </si>
  <si>
    <t>Servicios / Zerbitzuak</t>
  </si>
  <si>
    <t>Hombres Gizonak</t>
  </si>
  <si>
    <t>Mujeres Emakumeak</t>
  </si>
  <si>
    <t>Tipo de Trámite</t>
  </si>
  <si>
    <t>PLANES DE IGUALDAD REGISTRADOS EN LA CAE EN 2024 según TIPO DE TRÁMITE</t>
  </si>
  <si>
    <t>PLANES DE IGUALDAD REGISTRADOS EN LA CAE EN 2024 (CNAE-2)</t>
  </si>
  <si>
    <r>
      <t xml:space="preserve">Total / </t>
    </r>
    <r>
      <rPr>
        <b/>
        <i/>
        <sz val="16"/>
        <rFont val="Arial"/>
        <family val="2"/>
      </rPr>
      <t>Guztira</t>
    </r>
  </si>
  <si>
    <t>EAE-N 2024AN ERREGISTRATUTAKO BERDINTASUN-PLANAK IZAPIDE MOTAREN ARABERA</t>
  </si>
  <si>
    <r>
      <t xml:space="preserve">PLANES DE IGUALDAD / </t>
    </r>
    <r>
      <rPr>
        <i/>
        <sz val="22"/>
        <rFont val="Arial"/>
        <family val="2"/>
      </rPr>
      <t>BERDINTASUN PLANAK</t>
    </r>
  </si>
  <si>
    <t>PLANES DE IGUALDAD REGISTRADOS EN LA CAE EN 2024 SEGÚN SECTOR ACTIVIDAD</t>
  </si>
  <si>
    <t>EAE-N 2024AN ERREGISTRATUTAKO BERDINTASUN-PLANAK, JARDUERA-SEKTOREAREN ARABERA</t>
  </si>
  <si>
    <t>No Acordados</t>
  </si>
  <si>
    <t>Acordados</t>
  </si>
  <si>
    <t xml:space="preserve"> </t>
  </si>
  <si>
    <t>*</t>
  </si>
  <si>
    <t>* Celda ocultada para preservar el secreto estadístico / Sekretu estatistikoa gordetzeko ezkutatutako gelaxka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</si>
</sst>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[$€]_-;\-* #,##0.00\ [$€]_-;_-* &quot;-&quot;??\ [$€]_-;_-@_-"/>
    <numFmt numFmtId="165" formatCode="_-* #,##0_-;\-* #,##0_-;_-* &quot;-&quot;??_-;_-@_-"/>
    <numFmt numFmtId="166" formatCode="_-* #,##0.00\ _P_t_s_-;\-* #,##0.00\ _P_t_s_-;_-* &quot;-&quot;??\ _P_t_s_-;_-@_-"/>
    <numFmt numFmtId="167" formatCode="0_ ;\-0\ "/>
  </numFmts>
  <fonts count="5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i/>
      <sz val="14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i/>
      <sz val="16"/>
      <name val="Arial"/>
      <family val="2"/>
    </font>
    <font>
      <b/>
      <i/>
      <sz val="16"/>
      <color indexed="8"/>
      <name val="Arial"/>
      <family val="2"/>
    </font>
    <font>
      <b/>
      <sz val="22"/>
      <color indexed="8"/>
      <name val="Arial"/>
      <family val="2"/>
    </font>
    <font>
      <u/>
      <sz val="12"/>
      <color indexed="12"/>
      <name val="Arial"/>
      <family val="2"/>
    </font>
    <font>
      <b/>
      <sz val="30"/>
      <name val="Arial"/>
      <family val="2"/>
    </font>
    <font>
      <sz val="10"/>
      <name val="Arial"/>
    </font>
    <font>
      <i/>
      <sz val="10"/>
      <color indexed="8"/>
      <name val="Calibri"/>
      <family val="2"/>
      <scheme val="minor"/>
    </font>
    <font>
      <sz val="14"/>
      <color indexed="8"/>
      <name val="Arial Black"/>
      <family val="2"/>
    </font>
    <font>
      <i/>
      <sz val="14"/>
      <color indexed="8"/>
      <name val="Arial Black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i/>
      <sz val="20"/>
      <name val="Arial"/>
      <family val="2"/>
    </font>
    <font>
      <b/>
      <sz val="20"/>
      <name val="Arial"/>
      <family val="2"/>
    </font>
    <font>
      <b/>
      <sz val="20"/>
      <color indexed="8"/>
      <name val="Arial"/>
      <family val="2"/>
    </font>
    <font>
      <b/>
      <sz val="22"/>
      <name val="Arial"/>
      <family val="2"/>
    </font>
    <font>
      <i/>
      <sz val="22"/>
      <name val="Arial"/>
      <family val="2"/>
    </font>
    <font>
      <i/>
      <sz val="1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indexed="8"/>
      </patternFill>
    </fill>
    <fill>
      <patternFill patternType="solid">
        <fgColor rgb="FFFFCCFF"/>
        <bgColor indexed="64"/>
      </patternFill>
    </fill>
  </fills>
  <borders count="30">
    <border>
      <left/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3" fillId="0" borderId="0"/>
    <xf numFmtId="9" fontId="9" fillId="0" borderId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194">
    <xf numFmtId="0" fontId="0" fillId="0" borderId="0" xfId="0"/>
    <xf numFmtId="3" fontId="0" fillId="0" borderId="0" xfId="0" applyNumberFormat="1"/>
    <xf numFmtId="0" fontId="6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3" fontId="8" fillId="0" borderId="0" xfId="4" applyNumberFormat="1" applyFont="1" applyFill="1" applyBorder="1" applyAlignment="1">
      <alignment horizontal="center"/>
    </xf>
    <xf numFmtId="0" fontId="5" fillId="2" borderId="2" xfId="0" applyFont="1" applyFill="1" applyBorder="1"/>
    <xf numFmtId="4" fontId="0" fillId="0" borderId="0" xfId="0" applyNumberFormat="1"/>
    <xf numFmtId="0" fontId="15" fillId="0" borderId="0" xfId="0" applyFont="1"/>
    <xf numFmtId="3" fontId="12" fillId="0" borderId="0" xfId="5" applyNumberFormat="1" applyFont="1" applyFill="1" applyBorder="1" applyAlignment="1">
      <alignment horizontal="right" wrapText="1"/>
    </xf>
    <xf numFmtId="4" fontId="12" fillId="0" borderId="0" xfId="5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11" fillId="0" borderId="0" xfId="0" applyFont="1" applyFill="1" applyBorder="1"/>
    <xf numFmtId="3" fontId="12" fillId="0" borderId="0" xfId="5" applyNumberFormat="1" applyFont="1" applyFill="1" applyBorder="1" applyAlignment="1">
      <alignment horizontal="right" vertical="center" wrapText="1"/>
    </xf>
    <xf numFmtId="2" fontId="11" fillId="0" borderId="0" xfId="0" applyNumberFormat="1" applyFont="1" applyFill="1" applyBorder="1" applyAlignment="1">
      <alignment vertical="center"/>
    </xf>
    <xf numFmtId="0" fontId="21" fillId="0" borderId="0" xfId="0" applyFont="1"/>
    <xf numFmtId="0" fontId="0" fillId="0" borderId="0" xfId="0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19" fillId="0" borderId="0" xfId="0" applyFont="1"/>
    <xf numFmtId="0" fontId="27" fillId="0" borderId="0" xfId="0" applyFont="1"/>
    <xf numFmtId="0" fontId="28" fillId="2" borderId="2" xfId="0" applyFont="1" applyFill="1" applyBorder="1" applyAlignment="1">
      <alignment vertical="center"/>
    </xf>
    <xf numFmtId="0" fontId="28" fillId="5" borderId="2" xfId="0" applyFont="1" applyFill="1" applyBorder="1" applyAlignment="1">
      <alignment vertical="center"/>
    </xf>
    <xf numFmtId="0" fontId="28" fillId="7" borderId="2" xfId="0" applyFont="1" applyFill="1" applyBorder="1" applyAlignment="1">
      <alignment vertical="center"/>
    </xf>
    <xf numFmtId="0" fontId="28" fillId="8" borderId="4" xfId="0" applyFont="1" applyFill="1" applyBorder="1" applyAlignment="1">
      <alignment vertical="center"/>
    </xf>
    <xf numFmtId="0" fontId="22" fillId="0" borderId="0" xfId="0" applyFont="1" applyBorder="1"/>
    <xf numFmtId="0" fontId="24" fillId="0" borderId="0" xfId="0" applyFont="1" applyBorder="1"/>
    <xf numFmtId="0" fontId="23" fillId="0" borderId="0" xfId="0" applyFont="1" applyBorder="1"/>
    <xf numFmtId="0" fontId="19" fillId="0" borderId="0" xfId="0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Fill="1" applyBorder="1"/>
    <xf numFmtId="0" fontId="13" fillId="0" borderId="0" xfId="0" applyFont="1"/>
    <xf numFmtId="3" fontId="32" fillId="3" borderId="0" xfId="5" applyNumberFormat="1" applyFont="1" applyFill="1" applyBorder="1" applyAlignment="1">
      <alignment horizontal="right" vertical="center" wrapText="1"/>
    </xf>
    <xf numFmtId="3" fontId="32" fillId="3" borderId="1" xfId="5" applyNumberFormat="1" applyFont="1" applyFill="1" applyBorder="1" applyAlignment="1">
      <alignment horizontal="right" vertical="center" wrapText="1"/>
    </xf>
    <xf numFmtId="3" fontId="32" fillId="4" borderId="0" xfId="5" applyNumberFormat="1" applyFont="1" applyFill="1" applyBorder="1" applyAlignment="1">
      <alignment horizontal="right" vertical="center" wrapText="1"/>
    </xf>
    <xf numFmtId="3" fontId="32" fillId="4" borderId="1" xfId="5" applyNumberFormat="1" applyFont="1" applyFill="1" applyBorder="1" applyAlignment="1">
      <alignment horizontal="right" vertical="center" wrapText="1"/>
    </xf>
    <xf numFmtId="3" fontId="32" fillId="6" borderId="0" xfId="5" applyNumberFormat="1" applyFont="1" applyFill="1" applyBorder="1" applyAlignment="1">
      <alignment horizontal="right" vertical="center" wrapText="1"/>
    </xf>
    <xf numFmtId="3" fontId="32" fillId="6" borderId="1" xfId="5" applyNumberFormat="1" applyFont="1" applyFill="1" applyBorder="1" applyAlignment="1">
      <alignment horizontal="right" vertical="center" wrapText="1"/>
    </xf>
    <xf numFmtId="3" fontId="32" fillId="9" borderId="5" xfId="5" applyNumberFormat="1" applyFont="1" applyFill="1" applyBorder="1" applyAlignment="1">
      <alignment horizontal="right" vertical="center" wrapText="1"/>
    </xf>
    <xf numFmtId="3" fontId="32" fillId="9" borderId="9" xfId="5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36" fillId="0" borderId="0" xfId="2" applyFont="1" applyAlignment="1" applyProtection="1"/>
    <xf numFmtId="0" fontId="1" fillId="0" borderId="0" xfId="0" applyFont="1" applyAlignment="1">
      <alignment horizontal="left"/>
    </xf>
    <xf numFmtId="0" fontId="28" fillId="0" borderId="0" xfId="0" applyFont="1"/>
    <xf numFmtId="0" fontId="16" fillId="0" borderId="0" xfId="8" applyFont="1"/>
    <xf numFmtId="0" fontId="20" fillId="0" borderId="0" xfId="8" applyFont="1"/>
    <xf numFmtId="0" fontId="1" fillId="0" borderId="0" xfId="8"/>
    <xf numFmtId="0" fontId="1" fillId="10" borderId="20" xfId="8" applyFill="1" applyBorder="1"/>
    <xf numFmtId="3" fontId="15" fillId="10" borderId="0" xfId="8" applyNumberFormat="1" applyFont="1" applyFill="1"/>
    <xf numFmtId="2" fontId="39" fillId="10" borderId="0" xfId="8" applyNumberFormat="1" applyFont="1" applyFill="1"/>
    <xf numFmtId="4" fontId="20" fillId="10" borderId="0" xfId="8" applyNumberFormat="1" applyFont="1" applyFill="1"/>
    <xf numFmtId="2" fontId="39" fillId="10" borderId="3" xfId="8" applyNumberFormat="1" applyFont="1" applyFill="1" applyBorder="1"/>
    <xf numFmtId="0" fontId="1" fillId="0" borderId="0" xfId="8" applyAlignment="1">
      <alignment vertical="center"/>
    </xf>
    <xf numFmtId="0" fontId="40" fillId="11" borderId="21" xfId="8" applyFont="1" applyFill="1" applyBorder="1"/>
    <xf numFmtId="3" fontId="42" fillId="11" borderId="19" xfId="8" applyNumberFormat="1" applyFont="1" applyFill="1" applyBorder="1"/>
    <xf numFmtId="0" fontId="30" fillId="12" borderId="10" xfId="5" applyFont="1" applyFill="1" applyBorder="1" applyAlignment="1">
      <alignment horizontal="center"/>
    </xf>
    <xf numFmtId="0" fontId="30" fillId="12" borderId="12" xfId="5" applyFont="1" applyFill="1" applyBorder="1" applyAlignment="1">
      <alignment horizontal="center"/>
    </xf>
    <xf numFmtId="0" fontId="30" fillId="12" borderId="15" xfId="5" applyFont="1" applyFill="1" applyBorder="1" applyAlignment="1">
      <alignment horizontal="center"/>
    </xf>
    <xf numFmtId="0" fontId="14" fillId="12" borderId="4" xfId="5" applyFont="1" applyFill="1" applyBorder="1" applyAlignment="1">
      <alignment horizontal="center"/>
    </xf>
    <xf numFmtId="0" fontId="14" fillId="12" borderId="14" xfId="5" applyFont="1" applyFill="1" applyBorder="1" applyAlignment="1">
      <alignment horizontal="center"/>
    </xf>
    <xf numFmtId="0" fontId="14" fillId="12" borderId="16" xfId="5" applyFont="1" applyFill="1" applyBorder="1" applyAlignment="1">
      <alignment horizontal="center"/>
    </xf>
    <xf numFmtId="0" fontId="33" fillId="12" borderId="6" xfId="0" applyFont="1" applyFill="1" applyBorder="1" applyAlignment="1">
      <alignment horizontal="left" vertical="center"/>
    </xf>
    <xf numFmtId="3" fontId="34" fillId="13" borderId="7" xfId="5" applyNumberFormat="1" applyFont="1" applyFill="1" applyBorder="1" applyAlignment="1">
      <alignment horizontal="right" vertical="center" wrapText="1"/>
    </xf>
    <xf numFmtId="3" fontId="34" fillId="13" borderId="8" xfId="5" applyNumberFormat="1" applyFont="1" applyFill="1" applyBorder="1" applyAlignment="1">
      <alignment horizontal="right" vertical="center" wrapText="1"/>
    </xf>
    <xf numFmtId="0" fontId="35" fillId="12" borderId="0" xfId="5" applyFont="1" applyFill="1" applyBorder="1" applyAlignment="1">
      <alignment horizontal="center"/>
    </xf>
    <xf numFmtId="0" fontId="20" fillId="2" borderId="0" xfId="0" applyFont="1" applyFill="1" applyBorder="1" applyAlignment="1">
      <alignment vertical="center"/>
    </xf>
    <xf numFmtId="0" fontId="18" fillId="12" borderId="0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0" fontId="16" fillId="5" borderId="2" xfId="0" applyFont="1" applyFill="1" applyBorder="1" applyAlignment="1">
      <alignment vertical="center"/>
    </xf>
    <xf numFmtId="0" fontId="16" fillId="5" borderId="4" xfId="0" applyFont="1" applyFill="1" applyBorder="1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8" borderId="2" xfId="0" applyFont="1" applyFill="1" applyBorder="1" applyAlignment="1">
      <alignment vertical="center"/>
    </xf>
    <xf numFmtId="0" fontId="19" fillId="8" borderId="2" xfId="0" applyFont="1" applyFill="1" applyBorder="1" applyAlignment="1">
      <alignment vertical="center"/>
    </xf>
    <xf numFmtId="0" fontId="18" fillId="12" borderId="2" xfId="0" applyFont="1" applyFill="1" applyBorder="1" applyAlignment="1">
      <alignment horizontal="left" vertical="center"/>
    </xf>
    <xf numFmtId="0" fontId="20" fillId="5" borderId="0" xfId="0" applyFont="1" applyFill="1" applyBorder="1" applyAlignment="1">
      <alignment vertical="center"/>
    </xf>
    <xf numFmtId="0" fontId="20" fillId="7" borderId="0" xfId="0" applyFont="1" applyFill="1" applyBorder="1" applyAlignment="1">
      <alignment vertical="center"/>
    </xf>
    <xf numFmtId="0" fontId="20" fillId="8" borderId="0" xfId="0" applyFont="1" applyFill="1" applyBorder="1" applyAlignment="1">
      <alignment vertical="center"/>
    </xf>
    <xf numFmtId="0" fontId="19" fillId="8" borderId="17" xfId="0" applyFont="1" applyFill="1" applyBorder="1" applyAlignment="1">
      <alignment vertical="center"/>
    </xf>
    <xf numFmtId="0" fontId="33" fillId="12" borderId="2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vertical="center"/>
    </xf>
    <xf numFmtId="0" fontId="16" fillId="5" borderId="5" xfId="0" applyFont="1" applyFill="1" applyBorder="1" applyAlignment="1">
      <alignment vertical="center"/>
    </xf>
    <xf numFmtId="0" fontId="16" fillId="8" borderId="18" xfId="0" applyFont="1" applyFill="1" applyBorder="1" applyAlignment="1">
      <alignment vertical="center"/>
    </xf>
    <xf numFmtId="0" fontId="15" fillId="10" borderId="0" xfId="8" applyNumberFormat="1" applyFont="1" applyFill="1"/>
    <xf numFmtId="165" fontId="20" fillId="10" borderId="0" xfId="7" applyNumberFormat="1" applyFont="1" applyFill="1"/>
    <xf numFmtId="165" fontId="20" fillId="10" borderId="0" xfId="7" applyNumberFormat="1" applyFont="1" applyFill="1" applyAlignment="1"/>
    <xf numFmtId="165" fontId="15" fillId="10" borderId="0" xfId="7" applyNumberFormat="1" applyFont="1" applyFill="1"/>
    <xf numFmtId="2" fontId="39" fillId="10" borderId="28" xfId="8" applyNumberFormat="1" applyFont="1" applyFill="1" applyBorder="1"/>
    <xf numFmtId="2" fontId="10" fillId="11" borderId="19" xfId="8" applyNumberFormat="1" applyFont="1" applyFill="1" applyBorder="1"/>
    <xf numFmtId="0" fontId="27" fillId="0" borderId="0" xfId="8" applyFont="1"/>
    <xf numFmtId="0" fontId="20" fillId="5" borderId="0" xfId="0" applyFont="1" applyFill="1" applyBorder="1"/>
    <xf numFmtId="0" fontId="20" fillId="7" borderId="0" xfId="0" applyFont="1" applyFill="1" applyBorder="1"/>
    <xf numFmtId="0" fontId="20" fillId="8" borderId="0" xfId="0" applyFont="1" applyFill="1" applyBorder="1"/>
    <xf numFmtId="0" fontId="16" fillId="8" borderId="5" xfId="0" applyFont="1" applyFill="1" applyBorder="1"/>
    <xf numFmtId="0" fontId="14" fillId="12" borderId="11" xfId="5" applyFont="1" applyFill="1" applyBorder="1" applyAlignment="1">
      <alignment horizontal="center"/>
    </xf>
    <xf numFmtId="0" fontId="14" fillId="12" borderId="13" xfId="5" applyFont="1" applyFill="1" applyBorder="1" applyAlignment="1">
      <alignment horizontal="center"/>
    </xf>
    <xf numFmtId="0" fontId="20" fillId="2" borderId="0" xfId="0" applyFont="1" applyFill="1" applyBorder="1"/>
    <xf numFmtId="165" fontId="14" fillId="12" borderId="13" xfId="7" applyNumberFormat="1" applyFont="1" applyFill="1" applyBorder="1" applyAlignment="1">
      <alignment horizontal="center"/>
    </xf>
    <xf numFmtId="165" fontId="14" fillId="12" borderId="29" xfId="7" applyNumberFormat="1" applyFont="1" applyFill="1" applyBorder="1" applyAlignment="1">
      <alignment horizontal="center"/>
    </xf>
    <xf numFmtId="165" fontId="31" fillId="3" borderId="0" xfId="7" applyNumberFormat="1" applyFont="1" applyFill="1" applyBorder="1" applyAlignment="1">
      <alignment horizontal="right" wrapText="1"/>
    </xf>
    <xf numFmtId="165" fontId="31" fillId="3" borderId="1" xfId="7" applyNumberFormat="1" applyFont="1" applyFill="1" applyBorder="1" applyAlignment="1">
      <alignment horizontal="right" wrapText="1"/>
    </xf>
    <xf numFmtId="165" fontId="31" fillId="4" borderId="0" xfId="7" applyNumberFormat="1" applyFont="1" applyFill="1" applyBorder="1" applyAlignment="1">
      <alignment horizontal="right" wrapText="1"/>
    </xf>
    <xf numFmtId="165" fontId="31" fillId="4" borderId="1" xfId="7" applyNumberFormat="1" applyFont="1" applyFill="1" applyBorder="1" applyAlignment="1">
      <alignment horizontal="right" wrapText="1"/>
    </xf>
    <xf numFmtId="165" fontId="31" fillId="6" borderId="0" xfId="7" applyNumberFormat="1" applyFont="1" applyFill="1" applyBorder="1" applyAlignment="1">
      <alignment horizontal="right" wrapText="1"/>
    </xf>
    <xf numFmtId="165" fontId="31" fillId="6" borderId="1" xfId="7" applyNumberFormat="1" applyFont="1" applyFill="1" applyBorder="1" applyAlignment="1">
      <alignment horizontal="right" wrapText="1"/>
    </xf>
    <xf numFmtId="165" fontId="31" fillId="9" borderId="0" xfId="7" applyNumberFormat="1" applyFont="1" applyFill="1" applyBorder="1" applyAlignment="1">
      <alignment horizontal="right" wrapText="1"/>
    </xf>
    <xf numFmtId="165" fontId="31" fillId="9" borderId="1" xfId="7" applyNumberFormat="1" applyFont="1" applyFill="1" applyBorder="1" applyAlignment="1">
      <alignment horizontal="right" wrapText="1"/>
    </xf>
    <xf numFmtId="0" fontId="16" fillId="2" borderId="5" xfId="0" applyFont="1" applyFill="1" applyBorder="1"/>
    <xf numFmtId="0" fontId="16" fillId="5" borderId="5" xfId="0" applyFont="1" applyFill="1" applyBorder="1"/>
    <xf numFmtId="0" fontId="16" fillId="7" borderId="5" xfId="0" applyFont="1" applyFill="1" applyBorder="1"/>
    <xf numFmtId="0" fontId="16" fillId="2" borderId="4" xfId="0" applyFont="1" applyFill="1" applyBorder="1"/>
    <xf numFmtId="0" fontId="15" fillId="5" borderId="2" xfId="0" applyFont="1" applyFill="1" applyBorder="1"/>
    <xf numFmtId="0" fontId="16" fillId="5" borderId="4" xfId="0" applyFont="1" applyFill="1" applyBorder="1"/>
    <xf numFmtId="0" fontId="15" fillId="7" borderId="2" xfId="0" applyFont="1" applyFill="1" applyBorder="1"/>
    <xf numFmtId="0" fontId="16" fillId="7" borderId="4" xfId="0" applyFont="1" applyFill="1" applyBorder="1"/>
    <xf numFmtId="0" fontId="15" fillId="8" borderId="2" xfId="0" applyFont="1" applyFill="1" applyBorder="1"/>
    <xf numFmtId="0" fontId="16" fillId="8" borderId="4" xfId="0" applyFont="1" applyFill="1" applyBorder="1"/>
    <xf numFmtId="165" fontId="29" fillId="3" borderId="5" xfId="7" applyNumberFormat="1" applyFont="1" applyFill="1" applyBorder="1" applyAlignment="1">
      <alignment horizontal="right" wrapText="1"/>
    </xf>
    <xf numFmtId="165" fontId="29" fillId="3" borderId="9" xfId="7" applyNumberFormat="1" applyFont="1" applyFill="1" applyBorder="1" applyAlignment="1">
      <alignment horizontal="right" wrapText="1"/>
    </xf>
    <xf numFmtId="165" fontId="29" fillId="4" borderId="5" xfId="7" applyNumberFormat="1" applyFont="1" applyFill="1" applyBorder="1" applyAlignment="1">
      <alignment horizontal="right" wrapText="1"/>
    </xf>
    <xf numFmtId="165" fontId="29" fillId="4" borderId="9" xfId="7" applyNumberFormat="1" applyFont="1" applyFill="1" applyBorder="1" applyAlignment="1">
      <alignment horizontal="right" wrapText="1"/>
    </xf>
    <xf numFmtId="165" fontId="29" fillId="6" borderId="5" xfId="7" applyNumberFormat="1" applyFont="1" applyFill="1" applyBorder="1" applyAlignment="1">
      <alignment horizontal="right" wrapText="1"/>
    </xf>
    <xf numFmtId="165" fontId="29" fillId="6" borderId="9" xfId="7" applyNumberFormat="1" applyFont="1" applyFill="1" applyBorder="1" applyAlignment="1">
      <alignment horizontal="right" wrapText="1"/>
    </xf>
    <xf numFmtId="165" fontId="29" fillId="9" borderId="5" xfId="7" applyNumberFormat="1" applyFont="1" applyFill="1" applyBorder="1" applyAlignment="1">
      <alignment horizontal="right" wrapText="1"/>
    </xf>
    <xf numFmtId="165" fontId="29" fillId="9" borderId="9" xfId="7" applyNumberFormat="1" applyFont="1" applyFill="1" applyBorder="1" applyAlignment="1">
      <alignment horizontal="right" wrapText="1"/>
    </xf>
    <xf numFmtId="0" fontId="0" fillId="12" borderId="2" xfId="0" applyFill="1" applyBorder="1"/>
    <xf numFmtId="0" fontId="15" fillId="12" borderId="0" xfId="0" applyFont="1" applyFill="1" applyBorder="1"/>
    <xf numFmtId="165" fontId="17" fillId="12" borderId="0" xfId="7" applyNumberFormat="1" applyFont="1" applyFill="1" applyBorder="1" applyAlignment="1">
      <alignment horizontal="right"/>
    </xf>
    <xf numFmtId="165" fontId="17" fillId="12" borderId="1" xfId="7" applyNumberFormat="1" applyFont="1" applyFill="1" applyBorder="1" applyAlignment="1">
      <alignment horizontal="right"/>
    </xf>
    <xf numFmtId="0" fontId="25" fillId="12" borderId="6" xfId="0" applyFont="1" applyFill="1" applyBorder="1"/>
    <xf numFmtId="0" fontId="25" fillId="12" borderId="7" xfId="0" applyFont="1" applyFill="1" applyBorder="1"/>
    <xf numFmtId="165" fontId="34" fillId="13" borderId="7" xfId="7" applyNumberFormat="1" applyFont="1" applyFill="1" applyBorder="1" applyAlignment="1">
      <alignment horizontal="right" wrapText="1"/>
    </xf>
    <xf numFmtId="165" fontId="34" fillId="13" borderId="8" xfId="7" applyNumberFormat="1" applyFont="1" applyFill="1" applyBorder="1" applyAlignment="1">
      <alignment horizontal="right" wrapText="1"/>
    </xf>
    <xf numFmtId="0" fontId="19" fillId="12" borderId="23" xfId="8" applyFont="1" applyFill="1" applyBorder="1" applyAlignment="1">
      <alignment horizontal="center" vertical="center"/>
    </xf>
    <xf numFmtId="0" fontId="19" fillId="12" borderId="24" xfId="8" applyFont="1" applyFill="1" applyBorder="1" applyAlignment="1">
      <alignment horizontal="center" vertical="center" wrapText="1"/>
    </xf>
    <xf numFmtId="0" fontId="11" fillId="12" borderId="25" xfId="8" applyFont="1" applyFill="1" applyBorder="1" applyAlignment="1">
      <alignment horizontal="center" vertical="center"/>
    </xf>
    <xf numFmtId="4" fontId="19" fillId="12" borderId="26" xfId="8" applyNumberFormat="1" applyFont="1" applyFill="1" applyBorder="1" applyAlignment="1">
      <alignment horizontal="center" vertical="center"/>
    </xf>
    <xf numFmtId="4" fontId="11" fillId="12" borderId="26" xfId="8" applyNumberFormat="1" applyFont="1" applyFill="1" applyBorder="1" applyAlignment="1">
      <alignment horizontal="center" vertical="center" wrapText="1"/>
    </xf>
    <xf numFmtId="4" fontId="19" fillId="12" borderId="26" xfId="8" applyNumberFormat="1" applyFont="1" applyFill="1" applyBorder="1" applyAlignment="1">
      <alignment horizontal="center" vertical="center" wrapText="1"/>
    </xf>
    <xf numFmtId="0" fontId="11" fillId="12" borderId="27" xfId="8" applyFont="1" applyFill="1" applyBorder="1" applyAlignment="1">
      <alignment horizontal="center" vertical="center"/>
    </xf>
    <xf numFmtId="167" fontId="18" fillId="12" borderId="0" xfId="9" applyNumberFormat="1" applyFont="1" applyFill="1" applyAlignment="1">
      <alignment horizontal="right"/>
    </xf>
    <xf numFmtId="0" fontId="16" fillId="7" borderId="4" xfId="0" applyFont="1" applyFill="1" applyBorder="1" applyAlignment="1">
      <alignment vertical="center"/>
    </xf>
    <xf numFmtId="0" fontId="16" fillId="7" borderId="5" xfId="0" applyFont="1" applyFill="1" applyBorder="1" applyAlignment="1">
      <alignment vertical="center"/>
    </xf>
    <xf numFmtId="165" fontId="20" fillId="2" borderId="0" xfId="7" applyNumberFormat="1" applyFont="1" applyFill="1" applyBorder="1" applyAlignment="1">
      <alignment vertical="center"/>
    </xf>
    <xf numFmtId="165" fontId="31" fillId="3" borderId="0" xfId="7" applyNumberFormat="1" applyFont="1" applyFill="1" applyBorder="1" applyAlignment="1">
      <alignment horizontal="right" vertical="center" wrapText="1"/>
    </xf>
    <xf numFmtId="165" fontId="31" fillId="3" borderId="1" xfId="7" applyNumberFormat="1" applyFont="1" applyFill="1" applyBorder="1" applyAlignment="1">
      <alignment horizontal="right" vertical="center" wrapText="1"/>
    </xf>
    <xf numFmtId="165" fontId="20" fillId="5" borderId="0" xfId="7" applyNumberFormat="1" applyFont="1" applyFill="1" applyBorder="1" applyAlignment="1">
      <alignment vertical="center"/>
    </xf>
    <xf numFmtId="165" fontId="31" fillId="4" borderId="0" xfId="7" applyNumberFormat="1" applyFont="1" applyFill="1" applyBorder="1" applyAlignment="1">
      <alignment horizontal="right" vertical="center" wrapText="1"/>
    </xf>
    <xf numFmtId="165" fontId="31" fillId="4" borderId="1" xfId="7" applyNumberFormat="1" applyFont="1" applyFill="1" applyBorder="1" applyAlignment="1">
      <alignment horizontal="right" vertical="center" wrapText="1"/>
    </xf>
    <xf numFmtId="165" fontId="20" fillId="7" borderId="0" xfId="7" applyNumberFormat="1" applyFont="1" applyFill="1" applyBorder="1" applyAlignment="1">
      <alignment vertical="center"/>
    </xf>
    <xf numFmtId="165" fontId="31" fillId="6" borderId="0" xfId="7" applyNumberFormat="1" applyFont="1" applyFill="1" applyBorder="1" applyAlignment="1">
      <alignment horizontal="right" vertical="center" wrapText="1"/>
    </xf>
    <xf numFmtId="165" fontId="31" fillId="6" borderId="1" xfId="7" applyNumberFormat="1" applyFont="1" applyFill="1" applyBorder="1" applyAlignment="1">
      <alignment horizontal="right" vertical="center" wrapText="1"/>
    </xf>
    <xf numFmtId="165" fontId="20" fillId="8" borderId="0" xfId="7" applyNumberFormat="1" applyFont="1" applyFill="1" applyBorder="1" applyAlignment="1">
      <alignment vertical="center"/>
    </xf>
    <xf numFmtId="165" fontId="31" fillId="9" borderId="0" xfId="7" applyNumberFormat="1" applyFont="1" applyFill="1" applyBorder="1" applyAlignment="1">
      <alignment horizontal="right" vertical="center" wrapText="1"/>
    </xf>
    <xf numFmtId="165" fontId="31" fillId="9" borderId="1" xfId="7" applyNumberFormat="1" applyFont="1" applyFill="1" applyBorder="1" applyAlignment="1">
      <alignment horizontal="right" vertical="center" wrapText="1"/>
    </xf>
    <xf numFmtId="165" fontId="16" fillId="2" borderId="5" xfId="7" applyNumberFormat="1" applyFont="1" applyFill="1" applyBorder="1" applyAlignment="1">
      <alignment vertical="center"/>
    </xf>
    <xf numFmtId="165" fontId="43" fillId="3" borderId="9" xfId="7" applyNumberFormat="1" applyFont="1" applyFill="1" applyBorder="1" applyAlignment="1">
      <alignment horizontal="right" vertical="center" wrapText="1"/>
    </xf>
    <xf numFmtId="165" fontId="16" fillId="5" borderId="5" xfId="7" applyNumberFormat="1" applyFont="1" applyFill="1" applyBorder="1" applyAlignment="1">
      <alignment vertical="center"/>
    </xf>
    <xf numFmtId="165" fontId="43" fillId="4" borderId="5" xfId="7" applyNumberFormat="1" applyFont="1" applyFill="1" applyBorder="1" applyAlignment="1">
      <alignment horizontal="right" vertical="center" wrapText="1"/>
    </xf>
    <xf numFmtId="165" fontId="43" fillId="4" borderId="9" xfId="7" applyNumberFormat="1" applyFont="1" applyFill="1" applyBorder="1" applyAlignment="1">
      <alignment horizontal="right" vertical="center" wrapText="1"/>
    </xf>
    <xf numFmtId="165" fontId="16" fillId="7" borderId="5" xfId="7" applyNumberFormat="1" applyFont="1" applyFill="1" applyBorder="1" applyAlignment="1">
      <alignment vertical="center"/>
    </xf>
    <xf numFmtId="165" fontId="43" fillId="6" borderId="5" xfId="7" applyNumberFormat="1" applyFont="1" applyFill="1" applyBorder="1" applyAlignment="1">
      <alignment horizontal="right" vertical="center" wrapText="1"/>
    </xf>
    <xf numFmtId="165" fontId="43" fillId="6" borderId="9" xfId="7" applyNumberFormat="1" applyFont="1" applyFill="1" applyBorder="1" applyAlignment="1">
      <alignment horizontal="right" vertical="center" wrapText="1"/>
    </xf>
    <xf numFmtId="165" fontId="16" fillId="8" borderId="18" xfId="7" applyNumberFormat="1" applyFont="1" applyFill="1" applyBorder="1" applyAlignment="1">
      <alignment vertical="center"/>
    </xf>
    <xf numFmtId="165" fontId="43" fillId="9" borderId="18" xfId="7" applyNumberFormat="1" applyFont="1" applyFill="1" applyBorder="1" applyAlignment="1">
      <alignment horizontal="right" vertical="center" wrapText="1"/>
    </xf>
    <xf numFmtId="165" fontId="43" fillId="9" borderId="22" xfId="7" applyNumberFormat="1" applyFont="1" applyFill="1" applyBorder="1" applyAlignment="1">
      <alignment horizontal="right" vertical="center" wrapText="1"/>
    </xf>
    <xf numFmtId="0" fontId="44" fillId="12" borderId="6" xfId="0" applyFont="1" applyFill="1" applyBorder="1" applyAlignment="1">
      <alignment horizontal="left" vertical="center"/>
    </xf>
    <xf numFmtId="0" fontId="44" fillId="12" borderId="7" xfId="0" applyFont="1" applyFill="1" applyBorder="1" applyAlignment="1">
      <alignment horizontal="left" vertical="center"/>
    </xf>
    <xf numFmtId="165" fontId="45" fillId="12" borderId="7" xfId="7" applyNumberFormat="1" applyFont="1" applyFill="1" applyBorder="1" applyAlignment="1">
      <alignment horizontal="left" vertical="center"/>
    </xf>
    <xf numFmtId="165" fontId="46" fillId="13" borderId="7" xfId="7" applyNumberFormat="1" applyFont="1" applyFill="1" applyBorder="1" applyAlignment="1">
      <alignment horizontal="right" vertical="center" wrapText="1"/>
    </xf>
    <xf numFmtId="165" fontId="46" fillId="13" borderId="8" xfId="7" applyNumberFormat="1" applyFont="1" applyFill="1" applyBorder="1" applyAlignment="1">
      <alignment horizontal="right" vertical="center" wrapText="1"/>
    </xf>
    <xf numFmtId="165" fontId="18" fillId="12" borderId="0" xfId="7" applyNumberFormat="1" applyFont="1" applyFill="1" applyBorder="1" applyAlignment="1">
      <alignment horizontal="left" vertical="center"/>
    </xf>
    <xf numFmtId="165" fontId="29" fillId="13" borderId="1" xfId="7" applyNumberFormat="1" applyFont="1" applyFill="1" applyBorder="1" applyAlignment="1">
      <alignment horizontal="right" vertical="center" wrapText="1"/>
    </xf>
    <xf numFmtId="0" fontId="22" fillId="12" borderId="5" xfId="0" applyFont="1" applyFill="1" applyBorder="1"/>
    <xf numFmtId="0" fontId="0" fillId="12" borderId="5" xfId="0" applyFill="1" applyBorder="1"/>
    <xf numFmtId="0" fontId="47" fillId="12" borderId="5" xfId="0" applyFont="1" applyFill="1" applyBorder="1"/>
    <xf numFmtId="0" fontId="23" fillId="12" borderId="5" xfId="0" applyFont="1" applyFill="1" applyBorder="1"/>
    <xf numFmtId="0" fontId="24" fillId="12" borderId="5" xfId="0" applyFont="1" applyFill="1" applyBorder="1"/>
    <xf numFmtId="0" fontId="37" fillId="12" borderId="5" xfId="0" applyFont="1" applyFill="1" applyBorder="1"/>
    <xf numFmtId="0" fontId="49" fillId="0" borderId="0" xfId="0" applyFont="1"/>
    <xf numFmtId="0" fontId="27" fillId="0" borderId="0" xfId="0" applyFont="1" applyFill="1"/>
    <xf numFmtId="0" fontId="20" fillId="0" borderId="0" xfId="0" applyFont="1" applyFill="1"/>
    <xf numFmtId="0" fontId="16" fillId="0" borderId="0" xfId="0" applyFont="1" applyFill="1" applyBorder="1" applyAlignment="1">
      <alignment horizontal="right"/>
    </xf>
    <xf numFmtId="0" fontId="15" fillId="0" borderId="0" xfId="0" applyFont="1" applyFill="1" applyBorder="1"/>
    <xf numFmtId="3" fontId="29" fillId="0" borderId="0" xfId="5" applyNumberFormat="1" applyFont="1" applyFill="1" applyBorder="1" applyAlignment="1">
      <alignment horizontal="right" wrapText="1"/>
    </xf>
    <xf numFmtId="0" fontId="16" fillId="14" borderId="0" xfId="0" applyFont="1" applyFill="1"/>
    <xf numFmtId="0" fontId="15" fillId="14" borderId="0" xfId="0" applyFont="1" applyFill="1"/>
    <xf numFmtId="0" fontId="17" fillId="14" borderId="0" xfId="0" applyFont="1" applyFill="1"/>
    <xf numFmtId="3" fontId="29" fillId="14" borderId="0" xfId="5" applyNumberFormat="1" applyFont="1" applyFill="1" applyBorder="1" applyAlignment="1">
      <alignment horizontal="right" wrapText="1"/>
    </xf>
    <xf numFmtId="4" fontId="29" fillId="14" borderId="0" xfId="5" applyNumberFormat="1" applyFont="1" applyFill="1" applyBorder="1" applyAlignment="1">
      <alignment horizontal="right" wrapText="1"/>
    </xf>
    <xf numFmtId="165" fontId="18" fillId="12" borderId="0" xfId="7" applyNumberFormat="1" applyFont="1" applyFill="1" applyBorder="1" applyAlignment="1">
      <alignment horizontal="right" vertical="center"/>
    </xf>
    <xf numFmtId="0" fontId="1" fillId="0" borderId="0" xfId="8" quotePrefix="1"/>
    <xf numFmtId="4" fontId="20" fillId="10" borderId="0" xfId="8" applyNumberFormat="1" applyFont="1" applyFill="1" applyAlignment="1">
      <alignment horizontal="right"/>
    </xf>
    <xf numFmtId="2" fontId="39" fillId="10" borderId="3" xfId="8" applyNumberFormat="1" applyFont="1" applyFill="1" applyBorder="1" applyAlignment="1">
      <alignment horizontal="right"/>
    </xf>
  </cellXfs>
  <cellStyles count="10">
    <cellStyle name="Euro" xfId="1" xr:uid="{00000000-0005-0000-0000-000000000000}"/>
    <cellStyle name="Hipervínculo" xfId="2" builtinId="8"/>
    <cellStyle name="Millares" xfId="7" builtinId="3"/>
    <cellStyle name="Millares 2" xfId="9" xr:uid="{400AC0AC-82CC-415E-9540-75C82067BE53}"/>
    <cellStyle name="Normal" xfId="0" builtinId="0"/>
    <cellStyle name="Normal 2" xfId="8" xr:uid="{26477A17-CB39-4100-BFB6-42714F8D20C2}"/>
    <cellStyle name="Normal 3" xfId="3" xr:uid="{00000000-0005-0000-0000-000003000000}"/>
    <cellStyle name="Normal_Aut2009 CausaAlegada" xfId="4" xr:uid="{00000000-0005-0000-0000-000005000000}"/>
    <cellStyle name="Normal_CC2002-06" xfId="5" xr:uid="{00000000-0005-0000-0000-000007000000}"/>
    <cellStyle name="Porcentual 2" xfId="6" xr:uid="{00000000-0005-0000-0000-000009000000}"/>
  </cellStyles>
  <dxfs count="0"/>
  <tableStyles count="0" defaultTableStyle="TableStyleMedium9" defaultPivotStyle="PivotStyleLight16"/>
  <colors>
    <mruColors>
      <color rgb="FFFFCCFF"/>
      <color rgb="FFCC99FF"/>
      <color rgb="FFCCFFFF"/>
      <color rgb="FFCCFFCC"/>
      <color rgb="FFFFFFCC"/>
      <color rgb="FF9999FF"/>
      <color rgb="FFFF99FF"/>
      <color rgb="FFFFE9A3"/>
      <color rgb="FF33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15D-45F4-8204-61F35122DC2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15D-45F4-8204-61F35122DC2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15D-45F4-8204-61F35122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520544"/>
        <c:axId val="1"/>
      </c:lineChart>
      <c:catAx>
        <c:axId val="4065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652054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'3-Convenios2018 Público-Privado'!#REF!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2B2-422E-B224-F9A152A3B6C6}"/>
            </c:ext>
          </c:extLst>
        </c:ser>
        <c:ser>
          <c:idx val="1"/>
          <c:order val="1"/>
          <c:tx>
            <c:v>'3-Convenios2018 Público-Privado'!#REF!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2B2-422E-B224-F9A152A3B6C6}"/>
            </c:ext>
          </c:extLst>
        </c:ser>
        <c:ser>
          <c:idx val="2"/>
          <c:order val="2"/>
          <c:tx>
            <c:v>'3-Convenios2018 Público-Privado'!#REF!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2B2-422E-B224-F9A152A3B6C6}"/>
            </c:ext>
          </c:extLst>
        </c:ser>
        <c:ser>
          <c:idx val="3"/>
          <c:order val="3"/>
          <c:tx>
            <c:v>'3-Convenios2018 Público-Privado'!#REF!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2B2-422E-B224-F9A152A3B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732656"/>
        <c:axId val="1"/>
      </c:barChart>
      <c:catAx>
        <c:axId val="40273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73265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'3-Convenios2018 Público-Privado'!#REF!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773-4EA4-9A53-475208DA0524}"/>
            </c:ext>
          </c:extLst>
        </c:ser>
        <c:ser>
          <c:idx val="1"/>
          <c:order val="1"/>
          <c:tx>
            <c:v>'3-Convenios2018 Público-Privado'!#REF!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773-4EA4-9A53-475208DA0524}"/>
            </c:ext>
          </c:extLst>
        </c:ser>
        <c:ser>
          <c:idx val="2"/>
          <c:order val="2"/>
          <c:tx>
            <c:v>'3-Convenios2018 Público-Privado'!#REF!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773-4EA4-9A53-475208DA0524}"/>
            </c:ext>
          </c:extLst>
        </c:ser>
        <c:ser>
          <c:idx val="3"/>
          <c:order val="3"/>
          <c:tx>
            <c:v>'3-Convenios2018 Público-Privado'!#REF!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773-4EA4-9A53-475208DA0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732984"/>
        <c:axId val="1"/>
      </c:lineChart>
      <c:catAx>
        <c:axId val="402732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73298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graphicFrame macro="">
      <xdr:nvGraphicFramePr>
        <xdr:cNvPr id="10785867" name="Chart 1">
          <a:extLst>
            <a:ext uri="{FF2B5EF4-FFF2-40B4-BE49-F238E27FC236}">
              <a16:creationId xmlns:a16="http://schemas.microsoft.com/office/drawing/2014/main" id="{00000000-0008-0000-0300-00004B94A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graphicFrame macro="">
      <xdr:nvGraphicFramePr>
        <xdr:cNvPr id="10785868" name="Chart 2">
          <a:extLst>
            <a:ext uri="{FF2B5EF4-FFF2-40B4-BE49-F238E27FC236}">
              <a16:creationId xmlns:a16="http://schemas.microsoft.com/office/drawing/2014/main" id="{00000000-0008-0000-0300-00004C94A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graphicFrame macro="">
      <xdr:nvGraphicFramePr>
        <xdr:cNvPr id="10785869" name="Chart 3">
          <a:extLst>
            <a:ext uri="{FF2B5EF4-FFF2-40B4-BE49-F238E27FC236}">
              <a16:creationId xmlns:a16="http://schemas.microsoft.com/office/drawing/2014/main" id="{00000000-0008-0000-0300-00004D94A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t-garcia_euskadi_eus/Documents/Trabajo/Excel/Conciliaciones%20Individuales/2024/CI%202024-12%20por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CI por Mes y TH"/>
      <sheetName val="2- Conciliaciones 2024 Gráfico"/>
      <sheetName val="3- CI Tablas 2012-2024"/>
      <sheetName val="4- Conciliaciones 2008-2024"/>
      <sheetName val="5- Conciliaciones CNAE-2"/>
      <sheetName val="6- Despidos CNAE-2"/>
      <sheetName val="7- Conciliaciones Sector Activ"/>
      <sheetName val="8- Despidos  Sector Activ"/>
    </sheetNames>
    <sheetDataSet>
      <sheetData sheetId="0"/>
      <sheetData sheetId="1">
        <row r="1">
          <cell r="I1" t="str">
            <v>2024-12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zoomScaleNormal="100" workbookViewId="0"/>
  </sheetViews>
  <sheetFormatPr baseColWidth="10" defaultRowHeight="12.75" x14ac:dyDescent="0.2"/>
  <cols>
    <col min="1" max="1" width="7.85546875" style="5" customWidth="1"/>
    <col min="2" max="2" width="15" customWidth="1"/>
    <col min="3" max="3" width="15.42578125" customWidth="1"/>
    <col min="4" max="4" width="14.42578125" customWidth="1"/>
    <col min="5" max="5" width="17.5703125" customWidth="1"/>
    <col min="6" max="6" width="29.42578125" customWidth="1"/>
    <col min="7" max="7" width="25.42578125" customWidth="1"/>
    <col min="8" max="8" width="20.85546875" customWidth="1"/>
    <col min="9" max="9" width="13.28515625" customWidth="1"/>
    <col min="10" max="10" width="16.42578125" customWidth="1"/>
    <col min="11" max="11" width="15.28515625" customWidth="1"/>
    <col min="12" max="12" width="14.140625" customWidth="1"/>
    <col min="13" max="13" width="15.140625" customWidth="1"/>
  </cols>
  <sheetData>
    <row r="1" spans="1:8" ht="40.15" customHeight="1" x14ac:dyDescent="0.5">
      <c r="A1" s="173" t="s">
        <v>6</v>
      </c>
      <c r="B1" s="174"/>
      <c r="C1" s="175" t="s">
        <v>139</v>
      </c>
      <c r="D1" s="176"/>
      <c r="E1" s="174"/>
      <c r="F1" s="177"/>
      <c r="G1" s="176"/>
      <c r="H1" s="178">
        <v>2024</v>
      </c>
    </row>
    <row r="2" spans="1:8" ht="40.15" customHeight="1" x14ac:dyDescent="0.5">
      <c r="A2" s="26"/>
      <c r="B2" s="4"/>
      <c r="C2" s="27"/>
      <c r="D2" s="28"/>
      <c r="E2" s="4"/>
      <c r="F2" s="27"/>
      <c r="G2" s="28"/>
    </row>
    <row r="3" spans="1:8" s="9" customFormat="1" ht="25.15" customHeight="1" x14ac:dyDescent="0.25">
      <c r="A3" s="182" t="s">
        <v>7</v>
      </c>
      <c r="B3" s="185" t="str">
        <f>'PI-1  2024 Nº Planes por TH'!B5</f>
        <v>PLANES DE IGUALDAD REGISTRADOS EN LA CAE EN 2024</v>
      </c>
      <c r="C3" s="186"/>
      <c r="D3" s="186"/>
      <c r="E3" s="186"/>
      <c r="F3" s="186"/>
      <c r="G3" s="186"/>
      <c r="H3" s="186"/>
    </row>
    <row r="4" spans="1:8" s="9" customFormat="1" ht="25.15" customHeight="1" x14ac:dyDescent="0.3">
      <c r="A4" s="183"/>
      <c r="B4" s="187" t="str">
        <f>'PI-1  2024 Nº Planes por TH'!B8</f>
        <v xml:space="preserve">EAE-N 2024AN ERREGISTRATUTAKO BERDINTASUN-PLANAK </v>
      </c>
      <c r="C4" s="186"/>
      <c r="D4" s="186"/>
      <c r="E4" s="186"/>
      <c r="F4" s="186"/>
      <c r="G4" s="186"/>
      <c r="H4" s="186"/>
    </row>
    <row r="5" spans="1:8" ht="16.149999999999999" customHeight="1" x14ac:dyDescent="0.2">
      <c r="A5" s="31"/>
      <c r="B5" s="180"/>
      <c r="C5" s="181"/>
      <c r="D5" s="181"/>
      <c r="E5" s="181"/>
      <c r="F5" s="181"/>
      <c r="G5" s="181"/>
      <c r="H5" s="3"/>
    </row>
    <row r="6" spans="1:8" ht="16.149999999999999" customHeight="1" x14ac:dyDescent="0.2">
      <c r="A6" s="31"/>
      <c r="B6" s="180"/>
      <c r="C6" s="181"/>
      <c r="D6" s="181"/>
      <c r="E6" s="181"/>
      <c r="F6" s="181"/>
      <c r="G6" s="181"/>
      <c r="H6" s="3"/>
    </row>
    <row r="7" spans="1:8" ht="16.149999999999999" customHeight="1" x14ac:dyDescent="0.2">
      <c r="A7" s="31"/>
      <c r="B7" s="21"/>
      <c r="C7" s="30"/>
      <c r="D7" s="30"/>
      <c r="E7" s="30"/>
      <c r="F7" s="30"/>
      <c r="G7" s="30"/>
    </row>
    <row r="8" spans="1:8" ht="16.149999999999999" customHeight="1" x14ac:dyDescent="0.25">
      <c r="A8" s="31"/>
      <c r="B8" s="20"/>
      <c r="C8" s="10"/>
      <c r="D8" s="10"/>
      <c r="E8" s="10"/>
      <c r="F8" s="11"/>
      <c r="G8" s="10"/>
    </row>
    <row r="9" spans="1:8" s="9" customFormat="1" ht="25.15" customHeight="1" x14ac:dyDescent="0.3">
      <c r="A9" s="182" t="s">
        <v>8</v>
      </c>
      <c r="B9" s="185" t="str">
        <f>'PI-2 2024 PlanesIgualdad Sector'!B5</f>
        <v>PLANES DE IGUALDAD REGISTRADOS EN LA CAE EN 2024 SEGÚN SECTOR ACTIVIDAD</v>
      </c>
      <c r="C9" s="188"/>
      <c r="D9" s="188"/>
      <c r="E9" s="188"/>
      <c r="F9" s="189"/>
      <c r="G9" s="188"/>
      <c r="H9" s="186"/>
    </row>
    <row r="10" spans="1:8" s="9" customFormat="1" ht="25.15" customHeight="1" x14ac:dyDescent="0.3">
      <c r="A10" s="183"/>
      <c r="B10" s="187" t="str">
        <f>'PI-2 2024 PlanesIgualdad Sector'!B8</f>
        <v>EAE-N 2024AN ERREGISTRATUTAKO BERDINTASUN-PLANAK, JARDUERA-SEKTOREAREN ARABERA</v>
      </c>
      <c r="C10" s="188"/>
      <c r="D10" s="188"/>
      <c r="E10" s="188"/>
      <c r="F10" s="189"/>
      <c r="G10" s="188"/>
      <c r="H10" s="186"/>
    </row>
    <row r="11" spans="1:8" ht="16.149999999999999" customHeight="1" x14ac:dyDescent="0.2">
      <c r="A11" s="31"/>
      <c r="B11" s="180"/>
      <c r="C11" s="10"/>
      <c r="D11" s="10"/>
      <c r="E11" s="10"/>
      <c r="F11" s="11"/>
      <c r="G11" s="10"/>
      <c r="H11" s="3"/>
    </row>
    <row r="12" spans="1:8" ht="16.149999999999999" customHeight="1" x14ac:dyDescent="0.2">
      <c r="A12" s="31"/>
      <c r="B12" s="180"/>
      <c r="C12" s="10"/>
      <c r="D12" s="10"/>
      <c r="E12" s="10"/>
      <c r="F12" s="11"/>
      <c r="G12" s="10"/>
      <c r="H12" s="3"/>
    </row>
    <row r="13" spans="1:8" ht="16.149999999999999" customHeight="1" x14ac:dyDescent="0.2">
      <c r="A13" s="31"/>
      <c r="B13" s="21"/>
      <c r="C13" s="10"/>
      <c r="D13" s="10"/>
      <c r="E13" s="10"/>
      <c r="F13" s="11"/>
      <c r="G13" s="10"/>
    </row>
    <row r="14" spans="1:8" ht="16.149999999999999" customHeight="1" x14ac:dyDescent="0.25">
      <c r="A14" s="31"/>
      <c r="B14" s="20"/>
      <c r="C14" s="10"/>
      <c r="D14" s="10"/>
      <c r="E14" s="10"/>
      <c r="F14" s="11"/>
      <c r="G14" s="10"/>
    </row>
    <row r="15" spans="1:8" s="9" customFormat="1" ht="25.15" customHeight="1" x14ac:dyDescent="0.3">
      <c r="A15" s="182" t="s">
        <v>9</v>
      </c>
      <c r="B15" s="185" t="str">
        <f>'PI-3 Planes Igualdad CNAE-2'!B1</f>
        <v>PLANES DE IGUALDAD REGISTRADOS EN LA CAE EN 2024 (CNAE-2)</v>
      </c>
      <c r="C15" s="188"/>
      <c r="D15" s="188"/>
      <c r="E15" s="188"/>
      <c r="F15" s="189"/>
      <c r="G15" s="188"/>
      <c r="H15" s="186"/>
    </row>
    <row r="16" spans="1:8" s="9" customFormat="1" ht="25.15" customHeight="1" x14ac:dyDescent="0.3">
      <c r="A16" s="183"/>
      <c r="B16" s="187" t="str">
        <f>'PI-3 Planes Igualdad CNAE-2'!D1&amp;RIGHT('PI-3 Planes Igualdad CNAE-2'!B1,8)</f>
        <v>EAE-N 2024AN ERREGISTRATUTAKO BERDINTASUN-PLANAK (CNAE-2)</v>
      </c>
      <c r="C16" s="188"/>
      <c r="D16" s="188"/>
      <c r="E16" s="188"/>
      <c r="F16" s="189"/>
      <c r="G16" s="188"/>
      <c r="H16" s="186"/>
    </row>
    <row r="17" spans="1:13" ht="16.149999999999999" customHeight="1" x14ac:dyDescent="0.2">
      <c r="A17" s="31"/>
      <c r="B17" s="180"/>
      <c r="C17" s="10"/>
      <c r="D17" s="10"/>
      <c r="E17" s="10"/>
      <c r="F17" s="11"/>
      <c r="G17" s="10"/>
      <c r="H17" s="3"/>
    </row>
    <row r="18" spans="1:13" ht="16.149999999999999" customHeight="1" x14ac:dyDescent="0.2">
      <c r="A18" s="31"/>
      <c r="B18" s="180"/>
      <c r="C18" s="10"/>
      <c r="D18" s="10"/>
      <c r="E18" s="10"/>
      <c r="F18" s="11"/>
      <c r="G18" s="10"/>
      <c r="H18" s="3"/>
    </row>
    <row r="19" spans="1:13" ht="16.149999999999999" customHeight="1" x14ac:dyDescent="0.2">
      <c r="A19" s="31"/>
      <c r="B19" s="21"/>
      <c r="C19" s="10"/>
      <c r="D19" s="10"/>
      <c r="E19" s="10"/>
      <c r="F19" s="11"/>
      <c r="G19" s="10"/>
    </row>
    <row r="20" spans="1:13" ht="16.149999999999999" customHeight="1" x14ac:dyDescent="0.25">
      <c r="A20" s="29"/>
      <c r="B20" s="20"/>
      <c r="C20" s="10"/>
      <c r="D20" s="10"/>
      <c r="E20" s="10"/>
      <c r="F20" s="11"/>
      <c r="G20" s="10"/>
      <c r="H20" s="11"/>
      <c r="I20" s="10"/>
    </row>
    <row r="21" spans="1:13" s="9" customFormat="1" ht="25.15" customHeight="1" x14ac:dyDescent="0.3">
      <c r="A21" s="182" t="s">
        <v>10</v>
      </c>
      <c r="B21" s="185" t="str">
        <f>'PI_4 Planes Ig Acordados Si-No'!B2</f>
        <v>PLANES DE IGUALDAD REGISTRADOS EN LA CAE EN 2024 según TIPO DE TRÁMITE</v>
      </c>
      <c r="C21" s="188"/>
      <c r="D21" s="188"/>
      <c r="E21" s="188"/>
      <c r="F21" s="189"/>
      <c r="G21" s="188"/>
      <c r="H21" s="189"/>
      <c r="I21" s="184"/>
    </row>
    <row r="22" spans="1:13" s="9" customFormat="1" ht="25.15" customHeight="1" x14ac:dyDescent="0.3">
      <c r="A22" s="183"/>
      <c r="B22" s="187" t="str">
        <f>'PI_4 Planes Ig Acordados Si-No'!B5</f>
        <v>EAE-N 2024AN ERREGISTRATUTAKO BERDINTASUN-PLANAK IZAPIDE MOTAREN ARABERA</v>
      </c>
      <c r="C22" s="188"/>
      <c r="D22" s="188"/>
      <c r="E22" s="188"/>
      <c r="F22" s="189"/>
      <c r="G22" s="188"/>
      <c r="H22" s="189"/>
      <c r="I22" s="184"/>
    </row>
    <row r="23" spans="1:13" ht="16.149999999999999" customHeight="1" x14ac:dyDescent="0.2">
      <c r="A23" s="31"/>
      <c r="B23" s="21"/>
      <c r="C23" s="10"/>
      <c r="D23" s="10"/>
      <c r="E23" s="10"/>
      <c r="F23" s="11"/>
      <c r="G23" s="10"/>
      <c r="H23" s="11"/>
      <c r="I23" s="10"/>
    </row>
    <row r="24" spans="1:13" ht="16.149999999999999" customHeight="1" x14ac:dyDescent="0.2">
      <c r="A24" s="10"/>
    </row>
    <row r="25" spans="1:13" ht="16.149999999999999" customHeight="1" x14ac:dyDescent="0.2">
      <c r="A25" s="10"/>
    </row>
    <row r="26" spans="1:13" ht="17.25" customHeight="1" x14ac:dyDescent="0.2">
      <c r="B26" s="2"/>
      <c r="C26" s="14"/>
      <c r="D26" s="14"/>
      <c r="E26" s="14"/>
      <c r="F26" s="15"/>
      <c r="G26" s="14"/>
      <c r="H26" s="11"/>
    </row>
    <row r="27" spans="1:13" ht="17.25" customHeight="1" x14ac:dyDescent="0.2">
      <c r="A27" s="41" t="s">
        <v>121</v>
      </c>
      <c r="C27" s="14"/>
      <c r="D27" s="14"/>
      <c r="E27" s="14"/>
      <c r="F27" s="15"/>
      <c r="G27" s="14"/>
      <c r="H27" s="16"/>
      <c r="I27" s="16"/>
      <c r="J27" s="16"/>
      <c r="K27" s="16"/>
      <c r="L27" s="16"/>
    </row>
    <row r="28" spans="1:13" ht="15" x14ac:dyDescent="0.2">
      <c r="A28" s="30" t="s">
        <v>13</v>
      </c>
      <c r="C28" s="16"/>
      <c r="D28" s="16"/>
      <c r="E28" s="16"/>
      <c r="G28" s="43" t="s">
        <v>14</v>
      </c>
      <c r="I28" s="16"/>
      <c r="J28" s="16"/>
      <c r="K28" s="16"/>
      <c r="L28" s="16"/>
      <c r="M28" s="16"/>
    </row>
    <row r="29" spans="1:13" ht="15" x14ac:dyDescent="0.2">
      <c r="A29" s="42" t="s">
        <v>11</v>
      </c>
      <c r="C29" s="16"/>
      <c r="D29" s="16"/>
      <c r="E29" s="16"/>
      <c r="F29" s="16"/>
      <c r="H29" s="8"/>
    </row>
    <row r="30" spans="1:13" x14ac:dyDescent="0.2">
      <c r="G30" s="16"/>
      <c r="H30" s="8"/>
      <c r="I30" s="1"/>
      <c r="J30" s="8"/>
      <c r="K30" s="1"/>
      <c r="L30" s="8"/>
      <c r="M30" s="1"/>
    </row>
    <row r="31" spans="1:13" ht="25.5" customHeight="1" x14ac:dyDescent="0.2">
      <c r="H31" s="8"/>
      <c r="I31" s="1"/>
      <c r="J31" s="8"/>
      <c r="K31" s="1"/>
      <c r="L31" s="8"/>
      <c r="M31" s="1"/>
    </row>
    <row r="32" spans="1:13" ht="25.5" customHeight="1" x14ac:dyDescent="0.2">
      <c r="H32" s="8"/>
      <c r="I32" s="1"/>
      <c r="J32" s="8"/>
      <c r="K32" s="1"/>
      <c r="L32" s="8"/>
      <c r="M32" s="1"/>
    </row>
  </sheetData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I64"/>
  <sheetViews>
    <sheetView zoomScaleNormal="100" workbookViewId="0"/>
  </sheetViews>
  <sheetFormatPr baseColWidth="10" defaultRowHeight="12.75" x14ac:dyDescent="0.2"/>
  <cols>
    <col min="1" max="1" width="10.42578125" style="5" customWidth="1"/>
    <col min="2" max="2" width="31.7109375" customWidth="1"/>
    <col min="3" max="3" width="26.85546875" customWidth="1"/>
    <col min="4" max="4" width="22.85546875" customWidth="1"/>
    <col min="5" max="5" width="23.85546875" customWidth="1"/>
    <col min="6" max="6" width="24.7109375" customWidth="1"/>
    <col min="7" max="7" width="13.140625" customWidth="1"/>
    <col min="8" max="8" width="8.5703125" hidden="1" customWidth="1"/>
    <col min="9" max="9" width="13.28515625" customWidth="1"/>
    <col min="10" max="10" width="16.42578125" customWidth="1"/>
    <col min="11" max="11" width="15.28515625" customWidth="1"/>
    <col min="12" max="12" width="14.140625" customWidth="1"/>
    <col min="13" max="13" width="15.140625" customWidth="1"/>
  </cols>
  <sheetData>
    <row r="5" spans="1:7" ht="27.75" x14ac:dyDescent="0.4">
      <c r="B5" s="18" t="s">
        <v>15</v>
      </c>
      <c r="F5" s="65">
        <v>2024</v>
      </c>
    </row>
    <row r="6" spans="1:7" ht="14.25" x14ac:dyDescent="0.2">
      <c r="B6" s="44" t="s">
        <v>120</v>
      </c>
    </row>
    <row r="7" spans="1:7" ht="15.75" x14ac:dyDescent="0.25">
      <c r="B7" s="20"/>
    </row>
    <row r="8" spans="1:7" ht="20.25" x14ac:dyDescent="0.3">
      <c r="B8" s="19" t="s">
        <v>16</v>
      </c>
    </row>
    <row r="9" spans="1:7" ht="14.25" x14ac:dyDescent="0.2">
      <c r="B9" s="32" t="s">
        <v>17</v>
      </c>
    </row>
    <row r="10" spans="1:7" ht="21.6" customHeight="1" thickBot="1" x14ac:dyDescent="0.25">
      <c r="B10" s="2"/>
    </row>
    <row r="11" spans="1:7" ht="15.95" customHeight="1" thickTop="1" x14ac:dyDescent="0.25">
      <c r="B11" s="56" t="s">
        <v>21</v>
      </c>
      <c r="C11" s="57" t="s">
        <v>19</v>
      </c>
      <c r="D11" s="57" t="s">
        <v>23</v>
      </c>
      <c r="E11" s="57" t="s">
        <v>24</v>
      </c>
      <c r="F11" s="58" t="s">
        <v>25</v>
      </c>
      <c r="G11" s="10"/>
    </row>
    <row r="12" spans="1:7" ht="15.95" customHeight="1" x14ac:dyDescent="0.2">
      <c r="B12" s="59" t="s">
        <v>22</v>
      </c>
      <c r="C12" s="60" t="s">
        <v>20</v>
      </c>
      <c r="D12" s="60" t="s">
        <v>26</v>
      </c>
      <c r="E12" s="60" t="s">
        <v>27</v>
      </c>
      <c r="F12" s="61" t="s">
        <v>28</v>
      </c>
      <c r="G12" s="10"/>
    </row>
    <row r="13" spans="1:7" s="12" customFormat="1" ht="19.899999999999999" customHeight="1" x14ac:dyDescent="0.2">
      <c r="A13" s="17"/>
      <c r="B13" s="22" t="s">
        <v>2</v>
      </c>
      <c r="C13" s="33">
        <v>137</v>
      </c>
      <c r="D13" s="33">
        <v>14394</v>
      </c>
      <c r="E13" s="33">
        <v>9710</v>
      </c>
      <c r="F13" s="34">
        <v>4684</v>
      </c>
      <c r="G13" s="10"/>
    </row>
    <row r="14" spans="1:7" s="12" customFormat="1" ht="19.899999999999999" customHeight="1" x14ac:dyDescent="0.2">
      <c r="A14" s="17"/>
      <c r="B14" s="23" t="s">
        <v>3</v>
      </c>
      <c r="C14" s="35">
        <v>274</v>
      </c>
      <c r="D14" s="35">
        <v>31560</v>
      </c>
      <c r="E14" s="35">
        <v>18381</v>
      </c>
      <c r="F14" s="36">
        <v>13179</v>
      </c>
      <c r="G14" s="10"/>
    </row>
    <row r="15" spans="1:7" s="12" customFormat="1" ht="19.899999999999999" customHeight="1" x14ac:dyDescent="0.2">
      <c r="A15" s="17"/>
      <c r="B15" s="24" t="s">
        <v>4</v>
      </c>
      <c r="C15" s="37">
        <v>355</v>
      </c>
      <c r="D15" s="37">
        <v>38304</v>
      </c>
      <c r="E15" s="37">
        <v>22204</v>
      </c>
      <c r="F15" s="38">
        <v>16100</v>
      </c>
      <c r="G15" s="10"/>
    </row>
    <row r="16" spans="1:7" s="12" customFormat="1" ht="19.899999999999999" customHeight="1" x14ac:dyDescent="0.2">
      <c r="A16" s="17"/>
      <c r="B16" s="25" t="s">
        <v>18</v>
      </c>
      <c r="C16" s="39">
        <v>77</v>
      </c>
      <c r="D16" s="39">
        <v>15167</v>
      </c>
      <c r="E16" s="39">
        <v>8478</v>
      </c>
      <c r="F16" s="40">
        <v>6689</v>
      </c>
      <c r="G16" s="10"/>
    </row>
    <row r="17" spans="1:9" ht="28.15" customHeight="1" thickBot="1" x14ac:dyDescent="0.25">
      <c r="B17" s="62" t="s">
        <v>1</v>
      </c>
      <c r="C17" s="63">
        <v>843</v>
      </c>
      <c r="D17" s="63">
        <v>99425</v>
      </c>
      <c r="E17" s="63">
        <v>58773</v>
      </c>
      <c r="F17" s="64">
        <v>40652</v>
      </c>
      <c r="G17" s="10"/>
    </row>
    <row r="18" spans="1:9" ht="17.25" customHeight="1" thickTop="1" x14ac:dyDescent="0.2">
      <c r="C18" s="10"/>
      <c r="D18" s="10"/>
      <c r="E18" s="10"/>
      <c r="F18" s="11"/>
      <c r="G18" s="10"/>
      <c r="H18" s="11"/>
      <c r="I18" s="10"/>
    </row>
    <row r="19" spans="1:9" ht="17.25" customHeight="1" x14ac:dyDescent="0.2">
      <c r="C19" s="10"/>
      <c r="D19" s="10"/>
      <c r="E19" s="10"/>
      <c r="F19" s="11"/>
      <c r="G19" s="10"/>
      <c r="H19" s="11"/>
      <c r="I19" s="10"/>
    </row>
    <row r="20" spans="1:9" ht="17.25" customHeight="1" x14ac:dyDescent="0.2">
      <c r="B20" s="13"/>
      <c r="C20" s="14"/>
      <c r="D20" s="14"/>
      <c r="E20" s="14"/>
      <c r="F20" s="15"/>
      <c r="G20" s="14"/>
      <c r="H20" s="11"/>
      <c r="I20" s="10"/>
    </row>
    <row r="21" spans="1:9" ht="17.25" customHeight="1" x14ac:dyDescent="0.2">
      <c r="B21" s="13"/>
      <c r="C21" s="14"/>
      <c r="D21" s="14"/>
      <c r="E21" s="14"/>
      <c r="F21" s="15"/>
      <c r="G21" s="14"/>
      <c r="H21" s="11"/>
      <c r="I21" s="10"/>
    </row>
    <row r="22" spans="1:9" ht="17.25" customHeight="1" x14ac:dyDescent="0.2"/>
    <row r="23" spans="1:9" ht="17.25" customHeight="1" x14ac:dyDescent="0.2"/>
    <row r="24" spans="1:9" ht="17.25" customHeight="1" x14ac:dyDescent="0.2"/>
    <row r="25" spans="1:9" ht="17.25" customHeight="1" x14ac:dyDescent="0.2"/>
    <row r="26" spans="1:9" ht="17.25" customHeight="1" x14ac:dyDescent="0.2"/>
    <row r="27" spans="1:9" ht="17.25" customHeight="1" x14ac:dyDescent="0.2">
      <c r="A27" s="4"/>
    </row>
    <row r="28" spans="1:9" ht="17.25" customHeight="1" x14ac:dyDescent="0.2"/>
    <row r="29" spans="1:9" ht="17.25" customHeight="1" x14ac:dyDescent="0.2"/>
    <row r="30" spans="1:9" ht="17.25" customHeight="1" x14ac:dyDescent="0.2"/>
    <row r="31" spans="1:9" ht="17.25" customHeight="1" x14ac:dyDescent="0.2"/>
    <row r="32" spans="1:9" ht="17.25" customHeight="1" x14ac:dyDescent="0.2"/>
    <row r="33" spans="1:1" ht="17.25" customHeight="1" x14ac:dyDescent="0.2"/>
    <row r="34" spans="1:1" ht="17.25" customHeight="1" x14ac:dyDescent="0.2"/>
    <row r="35" spans="1:1" ht="17.25" customHeight="1" x14ac:dyDescent="0.2"/>
    <row r="36" spans="1:1" ht="17.25" customHeight="1" x14ac:dyDescent="0.2"/>
    <row r="37" spans="1:1" ht="17.25" customHeight="1" x14ac:dyDescent="0.2"/>
    <row r="38" spans="1:1" ht="17.25" customHeight="1" x14ac:dyDescent="0.2"/>
    <row r="40" spans="1:1" ht="17.25" customHeight="1" x14ac:dyDescent="0.2"/>
    <row r="41" spans="1:1" ht="17.25" customHeight="1" x14ac:dyDescent="0.2"/>
    <row r="42" spans="1:1" ht="17.25" customHeight="1" x14ac:dyDescent="0.2"/>
    <row r="43" spans="1:1" ht="17.25" customHeight="1" x14ac:dyDescent="0.2"/>
    <row r="44" spans="1:1" s="12" customFormat="1" ht="19.899999999999999" customHeight="1" x14ac:dyDescent="0.2">
      <c r="A44" s="17"/>
    </row>
    <row r="45" spans="1:1" s="12" customFormat="1" ht="19.899999999999999" customHeight="1" x14ac:dyDescent="0.2">
      <c r="A45" s="17"/>
    </row>
    <row r="46" spans="1:1" s="12" customFormat="1" ht="19.899999999999999" customHeight="1" x14ac:dyDescent="0.2">
      <c r="A46" s="17"/>
    </row>
    <row r="47" spans="1:1" s="12" customFormat="1" ht="19.899999999999999" customHeight="1" x14ac:dyDescent="0.2">
      <c r="A47" s="17"/>
    </row>
    <row r="48" spans="1:1" s="12" customFormat="1" ht="30.6" customHeight="1" x14ac:dyDescent="0.2">
      <c r="A48" s="17"/>
    </row>
    <row r="49" spans="2:2" ht="17.25" customHeight="1" x14ac:dyDescent="0.2"/>
    <row r="50" spans="2:2" ht="17.25" customHeight="1" x14ac:dyDescent="0.2"/>
    <row r="51" spans="2:2" ht="17.25" customHeight="1" x14ac:dyDescent="0.2"/>
    <row r="52" spans="2:2" ht="17.25" customHeight="1" x14ac:dyDescent="0.2"/>
    <row r="53" spans="2:2" ht="17.25" customHeight="1" x14ac:dyDescent="0.2"/>
    <row r="54" spans="2:2" ht="17.25" customHeight="1" x14ac:dyDescent="0.2"/>
    <row r="55" spans="2:2" ht="17.25" customHeight="1" x14ac:dyDescent="0.2"/>
    <row r="56" spans="2:2" ht="17.25" customHeight="1" x14ac:dyDescent="0.2"/>
    <row r="57" spans="2:2" ht="17.25" customHeight="1" x14ac:dyDescent="0.2"/>
    <row r="58" spans="2:2" ht="17.25" customHeight="1" x14ac:dyDescent="0.2"/>
    <row r="59" spans="2:2" ht="17.25" customHeight="1" x14ac:dyDescent="0.2"/>
    <row r="60" spans="2:2" ht="17.25" customHeight="1" x14ac:dyDescent="0.2">
      <c r="B60" s="41" t="s">
        <v>121</v>
      </c>
    </row>
    <row r="61" spans="2:2" ht="17.25" customHeight="1" x14ac:dyDescent="0.2">
      <c r="B61" s="30" t="s">
        <v>13</v>
      </c>
    </row>
    <row r="62" spans="2:2" ht="17.25" customHeight="1" x14ac:dyDescent="0.2">
      <c r="B62" s="42" t="s">
        <v>11</v>
      </c>
    </row>
    <row r="63" spans="2:2" ht="17.25" customHeight="1" x14ac:dyDescent="0.2"/>
    <row r="64" spans="2:2" ht="17.25" customHeight="1" x14ac:dyDescent="0.2"/>
  </sheetData>
  <pageMargins left="0.70866141732283472" right="0.15748031496062992" top="1.6535433070866143" bottom="2.0866141732283467" header="0" footer="0"/>
  <pageSetup paperSize="9" scale="53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C82F-E679-415D-9827-2FFACF295440}">
  <sheetPr>
    <pageSetUpPr fitToPage="1"/>
  </sheetPr>
  <dimension ref="A5:I86"/>
  <sheetViews>
    <sheetView showZeros="0" zoomScaleNormal="100" workbookViewId="0"/>
  </sheetViews>
  <sheetFormatPr baseColWidth="10" defaultRowHeight="12.75" x14ac:dyDescent="0.2"/>
  <cols>
    <col min="1" max="1" width="10.42578125" style="5" customWidth="1"/>
    <col min="2" max="2" width="25.28515625" customWidth="1"/>
    <col min="3" max="3" width="31.85546875" customWidth="1"/>
    <col min="4" max="4" width="22.85546875" customWidth="1"/>
    <col min="5" max="5" width="24.5703125" customWidth="1"/>
    <col min="6" max="6" width="20.140625" bestFit="1" customWidth="1"/>
    <col min="7" max="7" width="15.7109375" bestFit="1" customWidth="1"/>
    <col min="8" max="8" width="12.7109375" bestFit="1" customWidth="1"/>
    <col min="9" max="9" width="13.28515625" customWidth="1"/>
    <col min="10" max="10" width="16.42578125" customWidth="1"/>
    <col min="11" max="11" width="15.28515625" customWidth="1"/>
    <col min="12" max="12" width="14.140625" customWidth="1"/>
    <col min="13" max="13" width="15.140625" customWidth="1"/>
  </cols>
  <sheetData>
    <row r="5" spans="1:8" ht="20.25" x14ac:dyDescent="0.3">
      <c r="B5" s="18" t="s">
        <v>140</v>
      </c>
    </row>
    <row r="6" spans="1:8" ht="14.25" x14ac:dyDescent="0.2">
      <c r="B6" s="44" t="s">
        <v>120</v>
      </c>
    </row>
    <row r="7" spans="1:8" ht="27.75" x14ac:dyDescent="0.4">
      <c r="B7" s="20"/>
      <c r="G7" s="65">
        <v>2024</v>
      </c>
    </row>
    <row r="8" spans="1:8" ht="19.5" x14ac:dyDescent="0.3">
      <c r="B8" s="179" t="s">
        <v>141</v>
      </c>
    </row>
    <row r="9" spans="1:8" ht="14.25" x14ac:dyDescent="0.2">
      <c r="B9" s="32" t="s">
        <v>17</v>
      </c>
    </row>
    <row r="10" spans="1:8" ht="21.6" customHeight="1" thickBot="1" x14ac:dyDescent="0.25">
      <c r="B10" s="2"/>
    </row>
    <row r="11" spans="1:8" ht="15.95" customHeight="1" thickTop="1" x14ac:dyDescent="0.25">
      <c r="B11" s="56" t="s">
        <v>21</v>
      </c>
      <c r="C11" s="57" t="s">
        <v>122</v>
      </c>
      <c r="D11" s="57" t="s">
        <v>19</v>
      </c>
      <c r="E11" s="57" t="s">
        <v>0</v>
      </c>
      <c r="F11" s="57" t="s">
        <v>24</v>
      </c>
      <c r="G11" s="58" t="s">
        <v>25</v>
      </c>
      <c r="H11" s="10"/>
    </row>
    <row r="12" spans="1:8" ht="15.95" customHeight="1" x14ac:dyDescent="0.2">
      <c r="B12" s="59" t="s">
        <v>22</v>
      </c>
      <c r="C12" s="60" t="s">
        <v>123</v>
      </c>
      <c r="D12" s="60" t="s">
        <v>20</v>
      </c>
      <c r="E12" s="60" t="s">
        <v>26</v>
      </c>
      <c r="F12" s="60" t="s">
        <v>27</v>
      </c>
      <c r="G12" s="61" t="s">
        <v>28</v>
      </c>
      <c r="H12" s="10"/>
    </row>
    <row r="13" spans="1:8" s="12" customFormat="1" ht="19.899999999999999" customHeight="1" x14ac:dyDescent="0.2">
      <c r="A13" s="17"/>
      <c r="B13" s="22"/>
      <c r="C13" s="66" t="s">
        <v>125</v>
      </c>
      <c r="D13" s="143"/>
      <c r="E13" s="144"/>
      <c r="F13" s="144"/>
      <c r="G13" s="145"/>
      <c r="H13" s="10"/>
    </row>
    <row r="14" spans="1:8" s="12" customFormat="1" ht="19.899999999999999" customHeight="1" x14ac:dyDescent="0.2">
      <c r="A14" s="17"/>
      <c r="B14" s="22"/>
      <c r="C14" s="66" t="s">
        <v>127</v>
      </c>
      <c r="D14" s="143">
        <v>6</v>
      </c>
      <c r="E14" s="144">
        <v>382</v>
      </c>
      <c r="F14" s="144">
        <v>331</v>
      </c>
      <c r="G14" s="145">
        <v>51</v>
      </c>
      <c r="H14" s="10"/>
    </row>
    <row r="15" spans="1:8" s="12" customFormat="1" ht="19.899999999999999" customHeight="1" x14ac:dyDescent="0.2">
      <c r="A15" s="17"/>
      <c r="B15" s="22"/>
      <c r="C15" s="66" t="s">
        <v>128</v>
      </c>
      <c r="D15" s="143">
        <v>73</v>
      </c>
      <c r="E15" s="144">
        <v>8118</v>
      </c>
      <c r="F15" s="144">
        <v>6506</v>
      </c>
      <c r="G15" s="145">
        <v>1612</v>
      </c>
      <c r="H15" s="10"/>
    </row>
    <row r="16" spans="1:8" s="12" customFormat="1" ht="19.899999999999999" customHeight="1" x14ac:dyDescent="0.2">
      <c r="A16" s="17"/>
      <c r="B16" s="22"/>
      <c r="C16" s="66" t="s">
        <v>129</v>
      </c>
      <c r="D16" s="143">
        <v>58</v>
      </c>
      <c r="E16" s="144">
        <v>5894</v>
      </c>
      <c r="F16" s="144">
        <v>2873</v>
      </c>
      <c r="G16" s="145">
        <v>3021</v>
      </c>
      <c r="H16" s="10"/>
    </row>
    <row r="17" spans="1:8" s="12" customFormat="1" ht="30" customHeight="1" x14ac:dyDescent="0.2">
      <c r="A17" s="17"/>
      <c r="B17" s="68" t="s">
        <v>2</v>
      </c>
      <c r="C17" s="80" t="s">
        <v>5</v>
      </c>
      <c r="D17" s="155">
        <f>SUM(D13:D16)</f>
        <v>137</v>
      </c>
      <c r="E17" s="155">
        <f t="shared" ref="E17:G17" si="0">SUM(E13:E16)</f>
        <v>14394</v>
      </c>
      <c r="F17" s="155">
        <f t="shared" si="0"/>
        <v>9710</v>
      </c>
      <c r="G17" s="156">
        <f t="shared" si="0"/>
        <v>4684</v>
      </c>
      <c r="H17" s="10"/>
    </row>
    <row r="18" spans="1:8" s="12" customFormat="1" ht="19.899999999999999" customHeight="1" x14ac:dyDescent="0.2">
      <c r="A18" s="17"/>
      <c r="B18" s="69"/>
      <c r="C18" s="75" t="s">
        <v>124</v>
      </c>
      <c r="D18" s="146"/>
      <c r="E18" s="147"/>
      <c r="F18" s="147"/>
      <c r="G18" s="148"/>
      <c r="H18" s="10"/>
    </row>
    <row r="19" spans="1:8" s="12" customFormat="1" ht="19.899999999999999" customHeight="1" x14ac:dyDescent="0.2">
      <c r="A19" s="17"/>
      <c r="B19" s="69"/>
      <c r="C19" s="75" t="s">
        <v>126</v>
      </c>
      <c r="D19" s="146">
        <v>9</v>
      </c>
      <c r="E19" s="147">
        <v>663</v>
      </c>
      <c r="F19" s="147">
        <v>590</v>
      </c>
      <c r="G19" s="148">
        <v>73</v>
      </c>
      <c r="H19" s="10"/>
    </row>
    <row r="20" spans="1:8" s="12" customFormat="1" ht="19.899999999999999" customHeight="1" x14ac:dyDescent="0.2">
      <c r="A20" s="17"/>
      <c r="B20" s="69"/>
      <c r="C20" s="75" t="s">
        <v>130</v>
      </c>
      <c r="D20" s="146">
        <v>103</v>
      </c>
      <c r="E20" s="147">
        <v>12275</v>
      </c>
      <c r="F20" s="147">
        <v>9191</v>
      </c>
      <c r="G20" s="148">
        <v>3084</v>
      </c>
      <c r="H20" s="10"/>
    </row>
    <row r="21" spans="1:8" s="12" customFormat="1" ht="19.899999999999999" customHeight="1" x14ac:dyDescent="0.2">
      <c r="A21" s="17"/>
      <c r="B21" s="69"/>
      <c r="C21" s="75" t="s">
        <v>131</v>
      </c>
      <c r="D21" s="146">
        <v>162</v>
      </c>
      <c r="E21" s="147">
        <v>18622</v>
      </c>
      <c r="F21" s="147">
        <v>8600</v>
      </c>
      <c r="G21" s="148">
        <v>10022</v>
      </c>
      <c r="H21" s="10"/>
    </row>
    <row r="22" spans="1:8" s="12" customFormat="1" ht="30" customHeight="1" x14ac:dyDescent="0.2">
      <c r="A22" s="17"/>
      <c r="B22" s="70" t="s">
        <v>3</v>
      </c>
      <c r="C22" s="81" t="s">
        <v>5</v>
      </c>
      <c r="D22" s="157">
        <f>SUM(D18:D21)</f>
        <v>274</v>
      </c>
      <c r="E22" s="158">
        <f t="shared" ref="E22" si="1">SUM(E18:E21)</f>
        <v>31560</v>
      </c>
      <c r="F22" s="158">
        <f t="shared" ref="F22" si="2">SUM(F18:F21)</f>
        <v>18381</v>
      </c>
      <c r="G22" s="159">
        <f t="shared" ref="G22" si="3">SUM(G18:G21)</f>
        <v>13179</v>
      </c>
      <c r="H22" s="10"/>
    </row>
    <row r="23" spans="1:8" s="12" customFormat="1" ht="19.899999999999999" customHeight="1" x14ac:dyDescent="0.2">
      <c r="A23" s="17"/>
      <c r="B23" s="71"/>
      <c r="C23" s="76" t="s">
        <v>124</v>
      </c>
      <c r="D23" s="149"/>
      <c r="E23" s="150"/>
      <c r="F23" s="150"/>
      <c r="G23" s="151"/>
      <c r="H23" s="10"/>
    </row>
    <row r="24" spans="1:8" s="12" customFormat="1" ht="19.899999999999999" customHeight="1" x14ac:dyDescent="0.2">
      <c r="A24" s="17"/>
      <c r="B24" s="71"/>
      <c r="C24" s="76" t="s">
        <v>126</v>
      </c>
      <c r="D24" s="149">
        <v>20</v>
      </c>
      <c r="E24" s="150">
        <v>1374</v>
      </c>
      <c r="F24" s="150">
        <v>1244</v>
      </c>
      <c r="G24" s="151">
        <v>130</v>
      </c>
      <c r="H24" s="10"/>
    </row>
    <row r="25" spans="1:8" s="12" customFormat="1" ht="19.899999999999999" customHeight="1" x14ac:dyDescent="0.2">
      <c r="A25" s="17"/>
      <c r="B25" s="71"/>
      <c r="C25" s="76" t="s">
        <v>130</v>
      </c>
      <c r="D25" s="149">
        <v>95</v>
      </c>
      <c r="E25" s="150">
        <v>13077</v>
      </c>
      <c r="F25" s="150">
        <v>10343</v>
      </c>
      <c r="G25" s="151">
        <v>2734</v>
      </c>
      <c r="H25" s="10"/>
    </row>
    <row r="26" spans="1:8" s="12" customFormat="1" ht="19.899999999999999" customHeight="1" x14ac:dyDescent="0.2">
      <c r="A26" s="17"/>
      <c r="B26" s="71"/>
      <c r="C26" s="76" t="s">
        <v>131</v>
      </c>
      <c r="D26" s="149">
        <v>240</v>
      </c>
      <c r="E26" s="150">
        <v>23853</v>
      </c>
      <c r="F26" s="150">
        <v>10617</v>
      </c>
      <c r="G26" s="151">
        <v>13236</v>
      </c>
      <c r="H26" s="10"/>
    </row>
    <row r="27" spans="1:8" s="12" customFormat="1" ht="30" customHeight="1" x14ac:dyDescent="0.2">
      <c r="A27" s="17"/>
      <c r="B27" s="141" t="s">
        <v>4</v>
      </c>
      <c r="C27" s="142" t="s">
        <v>5</v>
      </c>
      <c r="D27" s="160">
        <f>SUM(D23:D26)</f>
        <v>355</v>
      </c>
      <c r="E27" s="161">
        <f t="shared" ref="E27" si="4">SUM(E23:E26)</f>
        <v>38304</v>
      </c>
      <c r="F27" s="161">
        <f t="shared" ref="F27" si="5">SUM(F23:F26)</f>
        <v>22204</v>
      </c>
      <c r="G27" s="162">
        <f t="shared" ref="G27" si="6">SUM(G23:G26)</f>
        <v>16100</v>
      </c>
      <c r="H27" s="10"/>
    </row>
    <row r="28" spans="1:8" s="12" customFormat="1" ht="19.899999999999999" customHeight="1" x14ac:dyDescent="0.2">
      <c r="A28" s="17"/>
      <c r="B28" s="73"/>
      <c r="C28" s="77" t="s">
        <v>124</v>
      </c>
      <c r="D28" s="152">
        <v>1</v>
      </c>
      <c r="E28" s="153" t="s">
        <v>145</v>
      </c>
      <c r="F28" s="153" t="s">
        <v>145</v>
      </c>
      <c r="G28" s="154" t="s">
        <v>145</v>
      </c>
      <c r="H28" s="10"/>
    </row>
    <row r="29" spans="1:8" s="12" customFormat="1" ht="19.899999999999999" customHeight="1" x14ac:dyDescent="0.2">
      <c r="A29" s="17"/>
      <c r="B29" s="72"/>
      <c r="C29" s="77" t="s">
        <v>126</v>
      </c>
      <c r="D29" s="152">
        <v>9</v>
      </c>
      <c r="E29" s="153">
        <v>921</v>
      </c>
      <c r="F29" s="153">
        <v>742</v>
      </c>
      <c r="G29" s="154">
        <v>179</v>
      </c>
      <c r="H29" s="10"/>
    </row>
    <row r="30" spans="1:8" s="12" customFormat="1" ht="19.899999999999999" customHeight="1" x14ac:dyDescent="0.2">
      <c r="A30" s="17"/>
      <c r="B30" s="72"/>
      <c r="C30" s="77" t="s">
        <v>130</v>
      </c>
      <c r="D30" s="152">
        <v>11</v>
      </c>
      <c r="E30" s="153">
        <v>2686</v>
      </c>
      <c r="F30" s="153">
        <v>2162</v>
      </c>
      <c r="G30" s="154">
        <v>524</v>
      </c>
      <c r="H30" s="10"/>
    </row>
    <row r="31" spans="1:8" s="12" customFormat="1" ht="19.899999999999999" customHeight="1" x14ac:dyDescent="0.2">
      <c r="A31" s="17"/>
      <c r="B31" s="72"/>
      <c r="C31" s="77" t="s">
        <v>131</v>
      </c>
      <c r="D31" s="152">
        <v>56</v>
      </c>
      <c r="E31" s="153">
        <v>11264</v>
      </c>
      <c r="F31" s="153">
        <v>5451</v>
      </c>
      <c r="G31" s="154">
        <v>5813</v>
      </c>
      <c r="H31" s="10"/>
    </row>
    <row r="32" spans="1:8" s="12" customFormat="1" ht="30" customHeight="1" thickBot="1" x14ac:dyDescent="0.25">
      <c r="A32" s="17"/>
      <c r="B32" s="78" t="s">
        <v>18</v>
      </c>
      <c r="C32" s="82" t="s">
        <v>5</v>
      </c>
      <c r="D32" s="163">
        <f>SUM(D28:D31)</f>
        <v>77</v>
      </c>
      <c r="E32" s="164">
        <v>15167</v>
      </c>
      <c r="F32" s="164">
        <v>8478</v>
      </c>
      <c r="G32" s="165">
        <v>6689</v>
      </c>
      <c r="H32" s="10"/>
    </row>
    <row r="33" spans="1:9" ht="28.15" customHeight="1" x14ac:dyDescent="0.2">
      <c r="B33" s="74" t="s">
        <v>1</v>
      </c>
      <c r="C33" s="67" t="s">
        <v>124</v>
      </c>
      <c r="D33" s="171">
        <f>D13+D18+D23+D28</f>
        <v>1</v>
      </c>
      <c r="E33" s="190" t="s">
        <v>145</v>
      </c>
      <c r="F33" s="190" t="s">
        <v>145</v>
      </c>
      <c r="G33" s="172" t="s">
        <v>145</v>
      </c>
      <c r="H33" s="10"/>
    </row>
    <row r="34" spans="1:9" ht="28.15" customHeight="1" x14ac:dyDescent="0.2">
      <c r="B34" s="79"/>
      <c r="C34" s="67" t="s">
        <v>126</v>
      </c>
      <c r="D34" s="171">
        <f t="shared" ref="D34:G34" si="7">D14+D19+D24+D29</f>
        <v>44</v>
      </c>
      <c r="E34" s="171">
        <v>3340</v>
      </c>
      <c r="F34" s="171">
        <v>2907</v>
      </c>
      <c r="G34" s="172">
        <v>433</v>
      </c>
      <c r="H34" s="10"/>
    </row>
    <row r="35" spans="1:9" ht="28.15" customHeight="1" x14ac:dyDescent="0.2">
      <c r="B35" s="79"/>
      <c r="C35" s="67" t="s">
        <v>130</v>
      </c>
      <c r="D35" s="171">
        <f t="shared" ref="D35:G35" si="8">D15+D20+D25+D30</f>
        <v>282</v>
      </c>
      <c r="E35" s="171">
        <v>36156</v>
      </c>
      <c r="F35" s="171">
        <v>28202</v>
      </c>
      <c r="G35" s="172">
        <v>7954</v>
      </c>
      <c r="H35" s="10"/>
    </row>
    <row r="36" spans="1:9" ht="28.15" customHeight="1" x14ac:dyDescent="0.2">
      <c r="B36" s="79"/>
      <c r="C36" s="67" t="s">
        <v>131</v>
      </c>
      <c r="D36" s="171">
        <f t="shared" ref="D36:G36" si="9">D16+D21+D26+D31</f>
        <v>516</v>
      </c>
      <c r="E36" s="171">
        <v>59633</v>
      </c>
      <c r="F36" s="171">
        <v>27541</v>
      </c>
      <c r="G36" s="172">
        <v>32092</v>
      </c>
      <c r="H36" s="10"/>
    </row>
    <row r="37" spans="1:9" ht="28.15" customHeight="1" thickBot="1" x14ac:dyDescent="0.25">
      <c r="B37" s="166" t="s">
        <v>1</v>
      </c>
      <c r="C37" s="167" t="s">
        <v>5</v>
      </c>
      <c r="D37" s="168">
        <f>SUM(D33:D36)</f>
        <v>843</v>
      </c>
      <c r="E37" s="169">
        <v>99425</v>
      </c>
      <c r="F37" s="169">
        <v>58773</v>
      </c>
      <c r="G37" s="170">
        <v>40652</v>
      </c>
      <c r="H37" s="10"/>
    </row>
    <row r="38" spans="1:9" ht="17.25" customHeight="1" thickTop="1" x14ac:dyDescent="0.2">
      <c r="B38" s="191" t="s">
        <v>146</v>
      </c>
      <c r="C38" s="10"/>
      <c r="D38" s="10"/>
      <c r="E38" s="10"/>
      <c r="F38" s="11"/>
      <c r="G38" s="10"/>
      <c r="H38" s="11"/>
      <c r="I38" s="10"/>
    </row>
    <row r="39" spans="1:9" ht="17.25" customHeight="1" x14ac:dyDescent="0.2">
      <c r="C39" s="10"/>
      <c r="D39" s="10"/>
      <c r="E39" s="10"/>
      <c r="F39" s="11"/>
      <c r="G39" s="10"/>
      <c r="H39" s="11"/>
      <c r="I39" s="10"/>
    </row>
    <row r="40" spans="1:9" ht="17.25" customHeight="1" x14ac:dyDescent="0.2">
      <c r="B40" s="13"/>
      <c r="C40" s="14"/>
      <c r="D40" s="14"/>
      <c r="E40" s="14"/>
      <c r="F40" s="15"/>
      <c r="G40" s="14"/>
      <c r="H40" s="11"/>
      <c r="I40" s="10"/>
    </row>
    <row r="41" spans="1:9" ht="17.25" customHeight="1" x14ac:dyDescent="0.2">
      <c r="B41" s="13"/>
      <c r="C41" s="14"/>
      <c r="D41" s="14"/>
      <c r="E41" s="14"/>
      <c r="F41" s="15"/>
      <c r="G41" s="14"/>
      <c r="H41" s="11"/>
      <c r="I41" s="10"/>
    </row>
    <row r="42" spans="1:9" ht="17.25" customHeight="1" x14ac:dyDescent="0.2"/>
    <row r="43" spans="1:9" ht="17.25" customHeight="1" x14ac:dyDescent="0.2"/>
    <row r="44" spans="1:9" ht="17.25" customHeight="1" x14ac:dyDescent="0.2"/>
    <row r="45" spans="1:9" ht="17.25" customHeight="1" x14ac:dyDescent="0.2"/>
    <row r="46" spans="1:9" ht="17.25" customHeight="1" x14ac:dyDescent="0.2"/>
    <row r="47" spans="1:9" ht="17.25" customHeight="1" x14ac:dyDescent="0.2">
      <c r="A47" s="4"/>
    </row>
    <row r="48" spans="1:9" ht="17.25" customHeight="1" x14ac:dyDescent="0.2"/>
    <row r="49" spans="1:2" ht="17.25" customHeight="1" x14ac:dyDescent="0.2"/>
    <row r="50" spans="1:2" ht="17.25" customHeight="1" x14ac:dyDescent="0.2"/>
    <row r="51" spans="1:2" ht="17.25" customHeight="1" x14ac:dyDescent="0.2"/>
    <row r="52" spans="1:2" ht="17.25" customHeight="1" x14ac:dyDescent="0.2"/>
    <row r="53" spans="1:2" ht="17.25" customHeight="1" x14ac:dyDescent="0.2"/>
    <row r="54" spans="1:2" ht="17.25" customHeight="1" x14ac:dyDescent="0.2"/>
    <row r="55" spans="1:2" ht="17.25" customHeight="1" x14ac:dyDescent="0.2"/>
    <row r="56" spans="1:2" ht="17.25" customHeight="1" x14ac:dyDescent="0.2"/>
    <row r="57" spans="1:2" ht="17.25" customHeight="1" x14ac:dyDescent="0.2"/>
    <row r="58" spans="1:2" ht="17.25" customHeight="1" x14ac:dyDescent="0.2"/>
    <row r="60" spans="1:2" ht="17.25" customHeight="1" x14ac:dyDescent="0.2">
      <c r="B60" s="41" t="s">
        <v>121</v>
      </c>
    </row>
    <row r="61" spans="1:2" ht="17.25" customHeight="1" x14ac:dyDescent="0.2">
      <c r="B61" s="30" t="s">
        <v>13</v>
      </c>
    </row>
    <row r="62" spans="1:2" ht="17.25" customHeight="1" x14ac:dyDescent="0.2">
      <c r="B62" s="42" t="s">
        <v>11</v>
      </c>
    </row>
    <row r="63" spans="1:2" ht="17.25" customHeight="1" x14ac:dyDescent="0.2"/>
    <row r="64" spans="1:2" s="12" customFormat="1" ht="19.899999999999999" customHeight="1" x14ac:dyDescent="0.2">
      <c r="A64" s="17"/>
    </row>
    <row r="65" spans="1:1" s="12" customFormat="1" ht="19.899999999999999" customHeight="1" x14ac:dyDescent="0.2">
      <c r="A65" s="17"/>
    </row>
    <row r="66" spans="1:1" s="12" customFormat="1" ht="19.899999999999999" customHeight="1" x14ac:dyDescent="0.2">
      <c r="A66" s="17"/>
    </row>
    <row r="67" spans="1:1" s="12" customFormat="1" ht="19.899999999999999" customHeight="1" x14ac:dyDescent="0.2">
      <c r="A67" s="17"/>
    </row>
    <row r="68" spans="1:1" s="12" customFormat="1" ht="30.6" customHeight="1" x14ac:dyDescent="0.2">
      <c r="A68" s="17"/>
    </row>
    <row r="69" spans="1:1" ht="17.25" customHeight="1" x14ac:dyDescent="0.2"/>
    <row r="70" spans="1:1" ht="17.25" customHeight="1" x14ac:dyDescent="0.2"/>
    <row r="71" spans="1:1" ht="17.25" customHeight="1" x14ac:dyDescent="0.2"/>
    <row r="72" spans="1:1" ht="17.25" customHeight="1" x14ac:dyDescent="0.2"/>
    <row r="73" spans="1:1" ht="17.25" customHeight="1" x14ac:dyDescent="0.2"/>
    <row r="74" spans="1:1" ht="17.25" customHeight="1" x14ac:dyDescent="0.2"/>
    <row r="75" spans="1:1" ht="17.25" customHeight="1" x14ac:dyDescent="0.2"/>
    <row r="76" spans="1:1" ht="17.25" customHeight="1" x14ac:dyDescent="0.2"/>
    <row r="77" spans="1:1" ht="17.25" customHeight="1" x14ac:dyDescent="0.2"/>
    <row r="78" spans="1:1" ht="17.25" customHeight="1" x14ac:dyDescent="0.2"/>
    <row r="79" spans="1:1" ht="17.25" customHeight="1" x14ac:dyDescent="0.2"/>
    <row r="80" spans="1:1" ht="17.25" customHeight="1" x14ac:dyDescent="0.2"/>
    <row r="81" spans="1:1" ht="17.25" customHeight="1" x14ac:dyDescent="0.2"/>
    <row r="82" spans="1:1" ht="17.25" customHeight="1" x14ac:dyDescent="0.2"/>
    <row r="83" spans="1:1" ht="17.25" customHeight="1" x14ac:dyDescent="0.2"/>
    <row r="84" spans="1:1" ht="17.25" customHeight="1" x14ac:dyDescent="0.2"/>
    <row r="85" spans="1:1" ht="17.25" customHeight="1" x14ac:dyDescent="0.2"/>
    <row r="86" spans="1:1" x14ac:dyDescent="0.2">
      <c r="A86" s="6"/>
    </row>
  </sheetData>
  <pageMargins left="0.70866141732283472" right="0.15748031496062992" top="1.6535433070866143" bottom="2.0866141732283467" header="0" footer="0"/>
  <pageSetup paperSize="9" scale="48" orientation="portrait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0EDAE-F45A-4248-9030-B0AEF338B21C}">
  <dimension ref="A1:J176"/>
  <sheetViews>
    <sheetView showZeros="0" zoomScaleNormal="100" workbookViewId="0"/>
  </sheetViews>
  <sheetFormatPr baseColWidth="10" defaultColWidth="11.5703125" defaultRowHeight="12.75" x14ac:dyDescent="0.2"/>
  <cols>
    <col min="1" max="1" width="2" style="47" customWidth="1"/>
    <col min="2" max="2" width="77.42578125" style="47" customWidth="1"/>
    <col min="3" max="3" width="15.7109375" style="47" customWidth="1"/>
    <col min="4" max="4" width="10.140625" style="47" customWidth="1"/>
    <col min="5" max="5" width="12.28515625" style="47" customWidth="1"/>
    <col min="6" max="6" width="9.28515625" style="47" customWidth="1"/>
    <col min="7" max="7" width="13.140625" style="47" customWidth="1"/>
    <col min="8" max="8" width="9.28515625" style="47" customWidth="1"/>
    <col min="9" max="9" width="17.28515625" style="47" customWidth="1"/>
    <col min="10" max="10" width="10.5703125" style="47" customWidth="1"/>
    <col min="11" max="16384" width="11.5703125" style="47"/>
  </cols>
  <sheetData>
    <row r="1" spans="2:10" ht="19.5" thickBot="1" x14ac:dyDescent="0.35">
      <c r="B1" s="45" t="s">
        <v>136</v>
      </c>
      <c r="C1" s="46"/>
      <c r="D1" s="89" t="s">
        <v>16</v>
      </c>
      <c r="J1" s="140" t="str">
        <f>'[1]2- Conciliaciones 2024 Gráfico'!I1</f>
        <v>2024-12</v>
      </c>
    </row>
    <row r="2" spans="2:10" ht="32.450000000000003" customHeight="1" thickTop="1" thickBot="1" x14ac:dyDescent="0.25">
      <c r="B2" s="133" t="s">
        <v>29</v>
      </c>
      <c r="C2" s="134" t="s">
        <v>19</v>
      </c>
      <c r="D2" s="135" t="s">
        <v>30</v>
      </c>
      <c r="E2" s="136" t="s">
        <v>23</v>
      </c>
      <c r="F2" s="135" t="s">
        <v>30</v>
      </c>
      <c r="G2" s="137" t="s">
        <v>132</v>
      </c>
      <c r="H2" s="135" t="s">
        <v>30</v>
      </c>
      <c r="I2" s="138" t="s">
        <v>133</v>
      </c>
      <c r="J2" s="139" t="s">
        <v>30</v>
      </c>
    </row>
    <row r="3" spans="2:10" ht="15" customHeight="1" x14ac:dyDescent="0.25">
      <c r="B3" s="48" t="s">
        <v>31</v>
      </c>
      <c r="C3" s="83">
        <v>4</v>
      </c>
      <c r="D3" s="50">
        <v>0.47449584816132861</v>
      </c>
      <c r="E3" s="86">
        <v>1045</v>
      </c>
      <c r="F3" s="50">
        <v>1.051043500125723</v>
      </c>
      <c r="G3" s="85">
        <v>566</v>
      </c>
      <c r="H3" s="50">
        <v>0.96302724039950316</v>
      </c>
      <c r="I3" s="84">
        <v>479</v>
      </c>
      <c r="J3" s="87">
        <v>1.1782938108826133</v>
      </c>
    </row>
    <row r="4" spans="2:10" ht="15" customHeight="1" x14ac:dyDescent="0.25">
      <c r="B4" s="48" t="s">
        <v>32</v>
      </c>
      <c r="C4" s="49">
        <v>1</v>
      </c>
      <c r="D4" s="50">
        <v>0.11862396204033215</v>
      </c>
      <c r="E4" s="192" t="s">
        <v>145</v>
      </c>
      <c r="F4" s="192" t="s">
        <v>145</v>
      </c>
      <c r="G4" s="192" t="s">
        <v>145</v>
      </c>
      <c r="H4" s="192" t="s">
        <v>145</v>
      </c>
      <c r="I4" s="192" t="s">
        <v>145</v>
      </c>
      <c r="J4" s="193" t="s">
        <v>145</v>
      </c>
    </row>
    <row r="5" spans="2:10" ht="15" customHeight="1" x14ac:dyDescent="0.25">
      <c r="B5" s="48" t="s">
        <v>33</v>
      </c>
      <c r="C5" s="49">
        <v>1</v>
      </c>
      <c r="D5" s="50">
        <v>0.11862396204033215</v>
      </c>
      <c r="E5" s="192" t="s">
        <v>145</v>
      </c>
      <c r="F5" s="192" t="s">
        <v>145</v>
      </c>
      <c r="G5" s="192" t="s">
        <v>145</v>
      </c>
      <c r="H5" s="192" t="s">
        <v>145</v>
      </c>
      <c r="I5" s="192" t="s">
        <v>145</v>
      </c>
      <c r="J5" s="193" t="s">
        <v>145</v>
      </c>
    </row>
    <row r="6" spans="2:10" ht="15" customHeight="1" x14ac:dyDescent="0.25">
      <c r="B6" s="48" t="s">
        <v>34</v>
      </c>
      <c r="C6" s="49" t="s">
        <v>144</v>
      </c>
      <c r="D6" s="50" t="s">
        <v>144</v>
      </c>
      <c r="E6" s="51" t="s">
        <v>144</v>
      </c>
      <c r="F6" s="50" t="s">
        <v>144</v>
      </c>
      <c r="G6" s="51" t="s">
        <v>144</v>
      </c>
      <c r="H6" s="50" t="s">
        <v>144</v>
      </c>
      <c r="I6" s="51" t="s">
        <v>144</v>
      </c>
      <c r="J6" s="52" t="s">
        <v>144</v>
      </c>
    </row>
    <row r="7" spans="2:10" ht="15" customHeight="1" x14ac:dyDescent="0.25">
      <c r="B7" s="48" t="s">
        <v>36</v>
      </c>
      <c r="C7" s="49" t="s">
        <v>144</v>
      </c>
      <c r="D7" s="50" t="s">
        <v>144</v>
      </c>
      <c r="E7" s="51" t="s">
        <v>144</v>
      </c>
      <c r="F7" s="50" t="s">
        <v>144</v>
      </c>
      <c r="G7" s="51" t="s">
        <v>144</v>
      </c>
      <c r="H7" s="50" t="s">
        <v>144</v>
      </c>
      <c r="I7" s="51" t="s">
        <v>144</v>
      </c>
      <c r="J7" s="52" t="s">
        <v>144</v>
      </c>
    </row>
    <row r="8" spans="2:10" ht="15" customHeight="1" x14ac:dyDescent="0.25">
      <c r="B8" s="48" t="s">
        <v>35</v>
      </c>
      <c r="C8" s="49" t="s">
        <v>144</v>
      </c>
      <c r="D8" s="50" t="s">
        <v>144</v>
      </c>
      <c r="E8" s="51" t="s">
        <v>144</v>
      </c>
      <c r="F8" s="50" t="s">
        <v>144</v>
      </c>
      <c r="G8" s="51" t="s">
        <v>144</v>
      </c>
      <c r="H8" s="50" t="s">
        <v>144</v>
      </c>
      <c r="I8" s="51" t="s">
        <v>144</v>
      </c>
      <c r="J8" s="52" t="s">
        <v>144</v>
      </c>
    </row>
    <row r="9" spans="2:10" ht="15" customHeight="1" x14ac:dyDescent="0.25">
      <c r="B9" s="48" t="s">
        <v>37</v>
      </c>
      <c r="C9" s="49" t="s">
        <v>144</v>
      </c>
      <c r="D9" s="50" t="s">
        <v>144</v>
      </c>
      <c r="E9" s="51" t="s">
        <v>144</v>
      </c>
      <c r="F9" s="50" t="s">
        <v>144</v>
      </c>
      <c r="G9" s="51" t="s">
        <v>144</v>
      </c>
      <c r="H9" s="50" t="s">
        <v>144</v>
      </c>
      <c r="I9" s="51" t="s">
        <v>144</v>
      </c>
      <c r="J9" s="52" t="s">
        <v>144</v>
      </c>
    </row>
    <row r="10" spans="2:10" ht="15" customHeight="1" x14ac:dyDescent="0.25">
      <c r="B10" s="48" t="s">
        <v>38</v>
      </c>
      <c r="C10" s="49" t="s">
        <v>144</v>
      </c>
      <c r="D10" s="50" t="s">
        <v>144</v>
      </c>
      <c r="E10" s="51" t="s">
        <v>144</v>
      </c>
      <c r="F10" s="50" t="s">
        <v>144</v>
      </c>
      <c r="G10" s="51" t="s">
        <v>144</v>
      </c>
      <c r="H10" s="50" t="s">
        <v>144</v>
      </c>
      <c r="I10" s="51" t="s">
        <v>144</v>
      </c>
      <c r="J10" s="52" t="s">
        <v>144</v>
      </c>
    </row>
    <row r="11" spans="2:10" ht="15" customHeight="1" x14ac:dyDescent="0.25">
      <c r="B11" s="48" t="s">
        <v>39</v>
      </c>
      <c r="C11" s="49">
        <v>16</v>
      </c>
      <c r="D11" s="50">
        <v>1.8979833926453145</v>
      </c>
      <c r="E11" s="51">
        <v>1524</v>
      </c>
      <c r="F11" s="50">
        <v>1.5328136786522504</v>
      </c>
      <c r="G11" s="51">
        <v>876</v>
      </c>
      <c r="H11" s="50">
        <v>1.4904803225971108</v>
      </c>
      <c r="I11" s="51">
        <v>648</v>
      </c>
      <c r="J11" s="52">
        <v>1.594017514513431</v>
      </c>
    </row>
    <row r="12" spans="2:10" ht="15" customHeight="1" x14ac:dyDescent="0.25">
      <c r="B12" s="48" t="s">
        <v>40</v>
      </c>
      <c r="C12" s="49">
        <v>2</v>
      </c>
      <c r="D12" s="50">
        <v>0.23724792408066431</v>
      </c>
      <c r="E12" s="192" t="s">
        <v>145</v>
      </c>
      <c r="F12" s="192" t="s">
        <v>145</v>
      </c>
      <c r="G12" s="192" t="s">
        <v>145</v>
      </c>
      <c r="H12" s="192" t="s">
        <v>145</v>
      </c>
      <c r="I12" s="192" t="s">
        <v>145</v>
      </c>
      <c r="J12" s="193" t="s">
        <v>145</v>
      </c>
    </row>
    <row r="13" spans="2:10" ht="15" customHeight="1" x14ac:dyDescent="0.25">
      <c r="B13" s="48" t="s">
        <v>41</v>
      </c>
      <c r="C13" s="49" t="s">
        <v>144</v>
      </c>
      <c r="D13" s="50" t="s">
        <v>144</v>
      </c>
      <c r="E13" s="51" t="s">
        <v>144</v>
      </c>
      <c r="F13" s="50" t="s">
        <v>144</v>
      </c>
      <c r="G13" s="51" t="s">
        <v>144</v>
      </c>
      <c r="H13" s="50" t="s">
        <v>144</v>
      </c>
      <c r="I13" s="51" t="s">
        <v>144</v>
      </c>
      <c r="J13" s="52" t="s">
        <v>144</v>
      </c>
    </row>
    <row r="14" spans="2:10" ht="15" customHeight="1" x14ac:dyDescent="0.25">
      <c r="B14" s="48" t="s">
        <v>42</v>
      </c>
      <c r="C14" s="49" t="s">
        <v>144</v>
      </c>
      <c r="D14" s="50" t="s">
        <v>144</v>
      </c>
      <c r="E14" s="51" t="s">
        <v>144</v>
      </c>
      <c r="F14" s="50" t="s">
        <v>144</v>
      </c>
      <c r="G14" s="51" t="s">
        <v>144</v>
      </c>
      <c r="H14" s="50" t="s">
        <v>144</v>
      </c>
      <c r="I14" s="51" t="s">
        <v>144</v>
      </c>
      <c r="J14" s="52" t="s">
        <v>144</v>
      </c>
    </row>
    <row r="15" spans="2:10" ht="15" customHeight="1" x14ac:dyDescent="0.25">
      <c r="B15" s="48" t="s">
        <v>43</v>
      </c>
      <c r="C15" s="49">
        <v>1</v>
      </c>
      <c r="D15" s="50">
        <v>0.11862396204033215</v>
      </c>
      <c r="E15" s="192" t="s">
        <v>145</v>
      </c>
      <c r="F15" s="192" t="s">
        <v>145</v>
      </c>
      <c r="G15" s="192" t="s">
        <v>145</v>
      </c>
      <c r="H15" s="192" t="s">
        <v>145</v>
      </c>
      <c r="I15" s="192" t="s">
        <v>145</v>
      </c>
      <c r="J15" s="193" t="s">
        <v>145</v>
      </c>
    </row>
    <row r="16" spans="2:10" ht="15" customHeight="1" x14ac:dyDescent="0.25">
      <c r="B16" s="48" t="s">
        <v>44</v>
      </c>
      <c r="C16" s="49" t="s">
        <v>144</v>
      </c>
      <c r="D16" s="50" t="s">
        <v>144</v>
      </c>
      <c r="E16" s="51" t="s">
        <v>144</v>
      </c>
      <c r="F16" s="50" t="s">
        <v>144</v>
      </c>
      <c r="G16" s="51" t="s">
        <v>144</v>
      </c>
      <c r="H16" s="50" t="s">
        <v>144</v>
      </c>
      <c r="I16" s="51" t="s">
        <v>144</v>
      </c>
      <c r="J16" s="52" t="s">
        <v>144</v>
      </c>
    </row>
    <row r="17" spans="2:10" ht="15" customHeight="1" x14ac:dyDescent="0.25">
      <c r="B17" s="48" t="s">
        <v>45</v>
      </c>
      <c r="C17" s="49">
        <v>3</v>
      </c>
      <c r="D17" s="50">
        <v>0.35587188612099646</v>
      </c>
      <c r="E17" s="192" t="s">
        <v>145</v>
      </c>
      <c r="F17" s="192" t="s">
        <v>145</v>
      </c>
      <c r="G17" s="192" t="s">
        <v>145</v>
      </c>
      <c r="H17" s="192" t="s">
        <v>145</v>
      </c>
      <c r="I17" s="192" t="s">
        <v>145</v>
      </c>
      <c r="J17" s="193" t="s">
        <v>145</v>
      </c>
    </row>
    <row r="18" spans="2:10" ht="15" customHeight="1" x14ac:dyDescent="0.25">
      <c r="B18" s="48" t="s">
        <v>46</v>
      </c>
      <c r="C18" s="49">
        <v>10</v>
      </c>
      <c r="D18" s="50">
        <v>1.1862396204033214</v>
      </c>
      <c r="E18" s="51">
        <v>1000</v>
      </c>
      <c r="F18" s="50">
        <v>1.0057832537088258</v>
      </c>
      <c r="G18" s="51">
        <v>881</v>
      </c>
      <c r="H18" s="50">
        <v>1.4989876303744918</v>
      </c>
      <c r="I18" s="51">
        <v>119</v>
      </c>
      <c r="J18" s="52">
        <v>0.29272852504181834</v>
      </c>
    </row>
    <row r="19" spans="2:10" ht="15" customHeight="1" x14ac:dyDescent="0.25">
      <c r="B19" s="48" t="s">
        <v>47</v>
      </c>
      <c r="C19" s="49">
        <v>6</v>
      </c>
      <c r="D19" s="50">
        <v>0.71174377224199292</v>
      </c>
      <c r="E19" s="51">
        <v>677</v>
      </c>
      <c r="F19" s="50">
        <v>0.680915262760875</v>
      </c>
      <c r="G19" s="51">
        <v>524</v>
      </c>
      <c r="H19" s="50">
        <v>0.8915658550695047</v>
      </c>
      <c r="I19" s="51">
        <v>153</v>
      </c>
      <c r="J19" s="52">
        <v>0.37636524648233788</v>
      </c>
    </row>
    <row r="20" spans="2:10" s="53" customFormat="1" ht="15" customHeight="1" x14ac:dyDescent="0.25">
      <c r="B20" s="48" t="s">
        <v>48</v>
      </c>
      <c r="C20" s="49">
        <v>1</v>
      </c>
      <c r="D20" s="50">
        <v>0.11862396204033215</v>
      </c>
      <c r="E20" s="192" t="s">
        <v>145</v>
      </c>
      <c r="F20" s="192" t="s">
        <v>145</v>
      </c>
      <c r="G20" s="192" t="s">
        <v>145</v>
      </c>
      <c r="H20" s="192" t="s">
        <v>145</v>
      </c>
      <c r="I20" s="192" t="s">
        <v>145</v>
      </c>
      <c r="J20" s="193" t="s">
        <v>145</v>
      </c>
    </row>
    <row r="21" spans="2:10" ht="15" customHeight="1" x14ac:dyDescent="0.25">
      <c r="B21" s="48" t="s">
        <v>49</v>
      </c>
      <c r="C21" s="49">
        <v>11</v>
      </c>
      <c r="D21" s="50">
        <v>1.3048635824436536</v>
      </c>
      <c r="E21" s="51">
        <v>795</v>
      </c>
      <c r="F21" s="50">
        <v>0.7995976866985165</v>
      </c>
      <c r="G21" s="51">
        <v>557</v>
      </c>
      <c r="H21" s="50">
        <v>0.94771408640021781</v>
      </c>
      <c r="I21" s="51">
        <v>238</v>
      </c>
      <c r="J21" s="52">
        <v>0.58545705008363669</v>
      </c>
    </row>
    <row r="22" spans="2:10" ht="15" customHeight="1" x14ac:dyDescent="0.25">
      <c r="B22" s="48" t="s">
        <v>50</v>
      </c>
      <c r="C22" s="49">
        <v>2</v>
      </c>
      <c r="D22" s="50">
        <v>0.23724792408066431</v>
      </c>
      <c r="E22" s="192" t="s">
        <v>145</v>
      </c>
      <c r="F22" s="192" t="s">
        <v>145</v>
      </c>
      <c r="G22" s="192" t="s">
        <v>145</v>
      </c>
      <c r="H22" s="192" t="s">
        <v>145</v>
      </c>
      <c r="I22" s="192" t="s">
        <v>145</v>
      </c>
      <c r="J22" s="193" t="s">
        <v>145</v>
      </c>
    </row>
    <row r="23" spans="2:10" ht="15" customHeight="1" x14ac:dyDescent="0.25">
      <c r="B23" s="48" t="s">
        <v>51</v>
      </c>
      <c r="C23" s="49">
        <v>15</v>
      </c>
      <c r="D23" s="50">
        <v>1.7793594306049823</v>
      </c>
      <c r="E23" s="51">
        <v>1388</v>
      </c>
      <c r="F23" s="50">
        <v>1.3960271561478501</v>
      </c>
      <c r="G23" s="51">
        <v>1120</v>
      </c>
      <c r="H23" s="50">
        <v>1.9056369421332926</v>
      </c>
      <c r="I23" s="51">
        <v>268</v>
      </c>
      <c r="J23" s="52">
        <v>0.65925415723703629</v>
      </c>
    </row>
    <row r="24" spans="2:10" ht="15" customHeight="1" x14ac:dyDescent="0.25">
      <c r="B24" s="48" t="s">
        <v>52</v>
      </c>
      <c r="C24" s="49">
        <v>9</v>
      </c>
      <c r="D24" s="50">
        <v>1.0676156583629892</v>
      </c>
      <c r="E24" s="51">
        <v>1156</v>
      </c>
      <c r="F24" s="50">
        <v>1.1626854412874026</v>
      </c>
      <c r="G24" s="51">
        <v>948</v>
      </c>
      <c r="H24" s="50">
        <v>1.612985554591394</v>
      </c>
      <c r="I24" s="51">
        <v>208</v>
      </c>
      <c r="J24" s="52">
        <v>0.51165994293023709</v>
      </c>
    </row>
    <row r="25" spans="2:10" ht="15" customHeight="1" x14ac:dyDescent="0.25">
      <c r="B25" s="48" t="s">
        <v>53</v>
      </c>
      <c r="C25" s="49">
        <v>36</v>
      </c>
      <c r="D25" s="50">
        <v>4.2704626334519569</v>
      </c>
      <c r="E25" s="51">
        <v>7367</v>
      </c>
      <c r="F25" s="50">
        <v>7.4096052300729189</v>
      </c>
      <c r="G25" s="51">
        <v>6354</v>
      </c>
      <c r="H25" s="50">
        <v>10.811086723495483</v>
      </c>
      <c r="I25" s="51">
        <v>1013</v>
      </c>
      <c r="J25" s="52">
        <v>2.491882318213126</v>
      </c>
    </row>
    <row r="26" spans="2:10" ht="15" customHeight="1" x14ac:dyDescent="0.25">
      <c r="B26" s="48" t="s">
        <v>54</v>
      </c>
      <c r="C26" s="49">
        <v>67</v>
      </c>
      <c r="D26" s="50">
        <v>7.9478054567022536</v>
      </c>
      <c r="E26" s="51">
        <v>9462</v>
      </c>
      <c r="F26" s="50">
        <v>9.5167211465929089</v>
      </c>
      <c r="G26" s="51">
        <v>7416</v>
      </c>
      <c r="H26" s="50">
        <v>12.618038895411159</v>
      </c>
      <c r="I26" s="51">
        <v>2046</v>
      </c>
      <c r="J26" s="52">
        <v>5.0329627078618522</v>
      </c>
    </row>
    <row r="27" spans="2:10" ht="15" customHeight="1" x14ac:dyDescent="0.25">
      <c r="B27" s="48" t="s">
        <v>55</v>
      </c>
      <c r="C27" s="49">
        <v>5</v>
      </c>
      <c r="D27" s="50">
        <v>0.59311981020166071</v>
      </c>
      <c r="E27" s="51">
        <v>453</v>
      </c>
      <c r="F27" s="50">
        <v>0.45561981393009804</v>
      </c>
      <c r="G27" s="51">
        <v>328</v>
      </c>
      <c r="H27" s="50">
        <v>0.55807939019617847</v>
      </c>
      <c r="I27" s="51">
        <v>125</v>
      </c>
      <c r="J27" s="52">
        <v>0.30748794647249827</v>
      </c>
    </row>
    <row r="28" spans="2:10" ht="15" customHeight="1" x14ac:dyDescent="0.25">
      <c r="B28" s="48" t="s">
        <v>56</v>
      </c>
      <c r="C28" s="49">
        <v>11</v>
      </c>
      <c r="D28" s="50">
        <v>1.3048635824436536</v>
      </c>
      <c r="E28" s="51">
        <v>3234</v>
      </c>
      <c r="F28" s="50">
        <v>3.2527030424943426</v>
      </c>
      <c r="G28" s="51">
        <v>2096</v>
      </c>
      <c r="H28" s="50">
        <v>3.5662634202780188</v>
      </c>
      <c r="I28" s="51">
        <v>1138</v>
      </c>
      <c r="J28" s="52">
        <v>2.7993702646856242</v>
      </c>
    </row>
    <row r="29" spans="2:10" ht="15" customHeight="1" x14ac:dyDescent="0.25">
      <c r="B29" s="48" t="s">
        <v>57</v>
      </c>
      <c r="C29" s="49">
        <v>27</v>
      </c>
      <c r="D29" s="50">
        <v>3.2028469750889679</v>
      </c>
      <c r="E29" s="51">
        <v>2470</v>
      </c>
      <c r="F29" s="50">
        <v>2.4842846366607998</v>
      </c>
      <c r="G29" s="51">
        <v>2095</v>
      </c>
      <c r="H29" s="50">
        <v>3.5645619587225426</v>
      </c>
      <c r="I29" s="51">
        <v>375</v>
      </c>
      <c r="J29" s="52">
        <v>0.92246383941749488</v>
      </c>
    </row>
    <row r="30" spans="2:10" ht="15" customHeight="1" x14ac:dyDescent="0.25">
      <c r="B30" s="48" t="s">
        <v>58</v>
      </c>
      <c r="C30" s="49">
        <v>21</v>
      </c>
      <c r="D30" s="50">
        <v>2.4911032028469751</v>
      </c>
      <c r="E30" s="51">
        <v>2599</v>
      </c>
      <c r="F30" s="50">
        <v>2.614030676389238</v>
      </c>
      <c r="G30" s="51">
        <v>2063</v>
      </c>
      <c r="H30" s="50">
        <v>3.5101151889473057</v>
      </c>
      <c r="I30" s="51">
        <v>536</v>
      </c>
      <c r="J30" s="52">
        <v>1.3185083144740726</v>
      </c>
    </row>
    <row r="31" spans="2:10" ht="15" customHeight="1" x14ac:dyDescent="0.25">
      <c r="B31" s="48" t="s">
        <v>59</v>
      </c>
      <c r="C31" s="49">
        <v>4</v>
      </c>
      <c r="D31" s="50">
        <v>0.47449584816132861</v>
      </c>
      <c r="E31" s="51">
        <v>264</v>
      </c>
      <c r="F31" s="50">
        <v>0.26552677897913002</v>
      </c>
      <c r="G31" s="51">
        <v>231</v>
      </c>
      <c r="H31" s="50">
        <v>0.39303761931499159</v>
      </c>
      <c r="I31" s="51">
        <v>33</v>
      </c>
      <c r="J31" s="52">
        <v>8.1176817868739551E-2</v>
      </c>
    </row>
    <row r="32" spans="2:10" ht="15" customHeight="1" x14ac:dyDescent="0.25">
      <c r="B32" s="48" t="s">
        <v>60</v>
      </c>
      <c r="C32" s="49">
        <v>5</v>
      </c>
      <c r="D32" s="50">
        <v>0.59311981020166071</v>
      </c>
      <c r="E32" s="51">
        <v>273</v>
      </c>
      <c r="F32" s="50">
        <v>0.27457882826250946</v>
      </c>
      <c r="G32" s="51">
        <v>192</v>
      </c>
      <c r="H32" s="50">
        <v>0.32668061865142156</v>
      </c>
      <c r="I32" s="51">
        <v>81</v>
      </c>
      <c r="J32" s="52">
        <v>0.19925218931417887</v>
      </c>
    </row>
    <row r="33" spans="2:10" ht="15" customHeight="1" x14ac:dyDescent="0.25">
      <c r="B33" s="48" t="s">
        <v>61</v>
      </c>
      <c r="C33" s="49">
        <v>8</v>
      </c>
      <c r="D33" s="50">
        <v>0.94899169632265723</v>
      </c>
      <c r="E33" s="51">
        <v>681</v>
      </c>
      <c r="F33" s="50">
        <v>0.68493839577571036</v>
      </c>
      <c r="G33" s="51">
        <v>458</v>
      </c>
      <c r="H33" s="50">
        <v>0.77926939240807858</v>
      </c>
      <c r="I33" s="51">
        <v>223</v>
      </c>
      <c r="J33" s="52">
        <v>0.54855849650693689</v>
      </c>
    </row>
    <row r="34" spans="2:10" ht="15" customHeight="1" x14ac:dyDescent="0.25">
      <c r="B34" s="48" t="s">
        <v>62</v>
      </c>
      <c r="C34" s="49">
        <v>6</v>
      </c>
      <c r="D34" s="50">
        <v>0.71174377224199292</v>
      </c>
      <c r="E34" s="51">
        <v>375</v>
      </c>
      <c r="F34" s="50">
        <v>0.37716872014080965</v>
      </c>
      <c r="G34" s="51">
        <v>330</v>
      </c>
      <c r="H34" s="50">
        <v>0.56148231330713083</v>
      </c>
      <c r="I34" s="51">
        <v>45</v>
      </c>
      <c r="J34" s="52">
        <v>0.11069566073009939</v>
      </c>
    </row>
    <row r="35" spans="2:10" ht="15" customHeight="1" x14ac:dyDescent="0.25">
      <c r="B35" s="48" t="s">
        <v>63</v>
      </c>
      <c r="C35" s="49">
        <v>1</v>
      </c>
      <c r="D35" s="50">
        <v>0.11862396204033215</v>
      </c>
      <c r="E35" s="192" t="s">
        <v>145</v>
      </c>
      <c r="F35" s="192" t="s">
        <v>145</v>
      </c>
      <c r="G35" s="192" t="s">
        <v>145</v>
      </c>
      <c r="H35" s="192" t="s">
        <v>145</v>
      </c>
      <c r="I35" s="192" t="s">
        <v>145</v>
      </c>
      <c r="J35" s="193" t="s">
        <v>145</v>
      </c>
    </row>
    <row r="36" spans="2:10" ht="15" customHeight="1" x14ac:dyDescent="0.25">
      <c r="B36" s="48" t="s">
        <v>64</v>
      </c>
      <c r="C36" s="49">
        <v>4</v>
      </c>
      <c r="D36" s="50">
        <v>0.47449584816132861</v>
      </c>
      <c r="E36" s="51">
        <v>252</v>
      </c>
      <c r="F36" s="50">
        <v>0.25345737993462408</v>
      </c>
      <c r="G36" s="51">
        <v>185</v>
      </c>
      <c r="H36" s="50">
        <v>0.31477038776308847</v>
      </c>
      <c r="I36" s="51">
        <v>67</v>
      </c>
      <c r="J36" s="52">
        <v>0.16481353930925907</v>
      </c>
    </row>
    <row r="37" spans="2:10" ht="15" customHeight="1" x14ac:dyDescent="0.25">
      <c r="B37" s="48" t="s">
        <v>65</v>
      </c>
      <c r="C37" s="49" t="s">
        <v>144</v>
      </c>
      <c r="D37" s="50" t="s">
        <v>144</v>
      </c>
      <c r="E37" s="51" t="s">
        <v>144</v>
      </c>
      <c r="F37" s="50" t="s">
        <v>144</v>
      </c>
      <c r="G37" s="51" t="s">
        <v>144</v>
      </c>
      <c r="H37" s="50" t="s">
        <v>144</v>
      </c>
      <c r="I37" s="51" t="s">
        <v>144</v>
      </c>
      <c r="J37" s="52" t="s">
        <v>144</v>
      </c>
    </row>
    <row r="38" spans="2:10" ht="15" customHeight="1" x14ac:dyDescent="0.25">
      <c r="B38" s="48" t="s">
        <v>66</v>
      </c>
      <c r="C38" s="49">
        <v>7</v>
      </c>
      <c r="D38" s="50">
        <v>0.83036773428232502</v>
      </c>
      <c r="E38" s="51">
        <v>583</v>
      </c>
      <c r="F38" s="50">
        <v>0.58637163691224536</v>
      </c>
      <c r="G38" s="51">
        <v>505</v>
      </c>
      <c r="H38" s="50">
        <v>0.85923808551545777</v>
      </c>
      <c r="I38" s="51">
        <v>78</v>
      </c>
      <c r="J38" s="52">
        <v>0.19187247859883894</v>
      </c>
    </row>
    <row r="39" spans="2:10" ht="15" customHeight="1" x14ac:dyDescent="0.25">
      <c r="B39" s="48" t="s">
        <v>67</v>
      </c>
      <c r="C39" s="49" t="s">
        <v>144</v>
      </c>
      <c r="D39" s="50" t="s">
        <v>144</v>
      </c>
      <c r="E39" s="51" t="s">
        <v>144</v>
      </c>
      <c r="F39" s="50" t="s">
        <v>144</v>
      </c>
      <c r="G39" s="51" t="s">
        <v>144</v>
      </c>
      <c r="H39" s="50" t="s">
        <v>144</v>
      </c>
      <c r="I39" s="51" t="s">
        <v>144</v>
      </c>
      <c r="J39" s="52" t="s">
        <v>144</v>
      </c>
    </row>
    <row r="40" spans="2:10" ht="15" customHeight="1" x14ac:dyDescent="0.25">
      <c r="B40" s="48" t="s">
        <v>68</v>
      </c>
      <c r="C40" s="49">
        <v>18</v>
      </c>
      <c r="D40" s="50">
        <v>2.1352313167259784</v>
      </c>
      <c r="E40" s="51">
        <v>1358</v>
      </c>
      <c r="F40" s="50">
        <v>1.3658536585365855</v>
      </c>
      <c r="G40" s="51">
        <v>1112</v>
      </c>
      <c r="H40" s="50">
        <v>1.8920252496894832</v>
      </c>
      <c r="I40" s="51">
        <v>246</v>
      </c>
      <c r="J40" s="52">
        <v>0.60513627865787656</v>
      </c>
    </row>
    <row r="41" spans="2:10" ht="15" customHeight="1" x14ac:dyDescent="0.25">
      <c r="B41" s="48" t="s">
        <v>69</v>
      </c>
      <c r="C41" s="49">
        <v>6</v>
      </c>
      <c r="D41" s="50">
        <v>0.71174377224199292</v>
      </c>
      <c r="E41" s="51">
        <v>522</v>
      </c>
      <c r="F41" s="50">
        <v>0.52501885843600704</v>
      </c>
      <c r="G41" s="51">
        <v>445</v>
      </c>
      <c r="H41" s="50">
        <v>0.75715039218688851</v>
      </c>
      <c r="I41" s="51">
        <v>77</v>
      </c>
      <c r="J41" s="52">
        <v>0.18941257502705894</v>
      </c>
    </row>
    <row r="42" spans="2:10" ht="15" customHeight="1" x14ac:dyDescent="0.25">
      <c r="B42" s="48" t="s">
        <v>70</v>
      </c>
      <c r="C42" s="49">
        <v>20</v>
      </c>
      <c r="D42" s="50">
        <v>2.3724792408066429</v>
      </c>
      <c r="E42" s="51">
        <v>1460</v>
      </c>
      <c r="F42" s="50">
        <v>1.4684435504148856</v>
      </c>
      <c r="G42" s="51">
        <v>1350</v>
      </c>
      <c r="H42" s="50">
        <v>2.2969730998928077</v>
      </c>
      <c r="I42" s="51">
        <v>110</v>
      </c>
      <c r="J42" s="52">
        <v>0.27058939289579848</v>
      </c>
    </row>
    <row r="43" spans="2:10" ht="15" customHeight="1" x14ac:dyDescent="0.25">
      <c r="B43" s="48" t="s">
        <v>71</v>
      </c>
      <c r="C43" s="49">
        <v>18</v>
      </c>
      <c r="D43" s="50">
        <v>2.1352313167259784</v>
      </c>
      <c r="E43" s="51">
        <v>1198</v>
      </c>
      <c r="F43" s="50">
        <v>1.2049283379431732</v>
      </c>
      <c r="G43" s="51">
        <v>956</v>
      </c>
      <c r="H43" s="50">
        <v>1.6265972470352033</v>
      </c>
      <c r="I43" s="51">
        <v>242</v>
      </c>
      <c r="J43" s="52">
        <v>0.59529666437075668</v>
      </c>
    </row>
    <row r="44" spans="2:10" ht="15" customHeight="1" x14ac:dyDescent="0.25">
      <c r="B44" s="48" t="s">
        <v>72</v>
      </c>
      <c r="C44" s="49">
        <v>18</v>
      </c>
      <c r="D44" s="50">
        <v>2.1352313167259784</v>
      </c>
      <c r="E44" s="51">
        <v>1164</v>
      </c>
      <c r="F44" s="50">
        <v>1.1707317073170731</v>
      </c>
      <c r="G44" s="51">
        <v>866</v>
      </c>
      <c r="H44" s="50">
        <v>1.4734657070423494</v>
      </c>
      <c r="I44" s="51">
        <v>298</v>
      </c>
      <c r="J44" s="52">
        <v>0.73305126439043589</v>
      </c>
    </row>
    <row r="45" spans="2:10" ht="15" customHeight="1" x14ac:dyDescent="0.25">
      <c r="B45" s="48" t="s">
        <v>73</v>
      </c>
      <c r="C45" s="49">
        <v>8</v>
      </c>
      <c r="D45" s="50">
        <v>0.94899169632265723</v>
      </c>
      <c r="E45" s="51">
        <v>541</v>
      </c>
      <c r="F45" s="50">
        <v>0.54412874025647473</v>
      </c>
      <c r="G45" s="51">
        <v>314</v>
      </c>
      <c r="H45" s="50">
        <v>0.53425892841951239</v>
      </c>
      <c r="I45" s="51">
        <v>227</v>
      </c>
      <c r="J45" s="52">
        <v>0.55839811079405688</v>
      </c>
    </row>
    <row r="46" spans="2:10" ht="15" customHeight="1" x14ac:dyDescent="0.25">
      <c r="B46" s="48" t="s">
        <v>74</v>
      </c>
      <c r="C46" s="49">
        <v>26</v>
      </c>
      <c r="D46" s="50">
        <v>3.0842230130486357</v>
      </c>
      <c r="E46" s="51">
        <v>6211</v>
      </c>
      <c r="F46" s="50">
        <v>6.246919788785517</v>
      </c>
      <c r="G46" s="51">
        <v>5053</v>
      </c>
      <c r="H46" s="50">
        <v>8.5974852398210064</v>
      </c>
      <c r="I46" s="51">
        <v>1158</v>
      </c>
      <c r="J46" s="52">
        <v>2.848568336121224</v>
      </c>
    </row>
    <row r="47" spans="2:10" ht="15" customHeight="1" x14ac:dyDescent="0.25">
      <c r="B47" s="48" t="s">
        <v>75</v>
      </c>
      <c r="C47" s="49">
        <v>2</v>
      </c>
      <c r="D47" s="50">
        <v>0.23724792408066431</v>
      </c>
      <c r="E47" s="192" t="s">
        <v>145</v>
      </c>
      <c r="F47" s="192" t="s">
        <v>145</v>
      </c>
      <c r="G47" s="192" t="s">
        <v>145</v>
      </c>
      <c r="H47" s="192" t="s">
        <v>145</v>
      </c>
      <c r="I47" s="192" t="s">
        <v>145</v>
      </c>
      <c r="J47" s="193" t="s">
        <v>145</v>
      </c>
    </row>
    <row r="48" spans="2:10" ht="15" customHeight="1" x14ac:dyDescent="0.25">
      <c r="B48" s="48" t="s">
        <v>76</v>
      </c>
      <c r="C48" s="49" t="s">
        <v>144</v>
      </c>
      <c r="D48" s="50" t="s">
        <v>144</v>
      </c>
      <c r="E48" s="51" t="s">
        <v>144</v>
      </c>
      <c r="F48" s="50" t="s">
        <v>144</v>
      </c>
      <c r="G48" s="51" t="s">
        <v>144</v>
      </c>
      <c r="H48" s="50" t="s">
        <v>144</v>
      </c>
      <c r="I48" s="51" t="s">
        <v>144</v>
      </c>
      <c r="J48" s="52" t="s">
        <v>144</v>
      </c>
    </row>
    <row r="49" spans="2:10" ht="15" customHeight="1" x14ac:dyDescent="0.25">
      <c r="B49" s="48" t="s">
        <v>77</v>
      </c>
      <c r="C49" s="49">
        <v>13</v>
      </c>
      <c r="D49" s="50">
        <v>1.5421115065243178</v>
      </c>
      <c r="E49" s="51">
        <v>1353</v>
      </c>
      <c r="F49" s="50">
        <v>1.3608247422680413</v>
      </c>
      <c r="G49" s="51">
        <v>1090</v>
      </c>
      <c r="H49" s="50">
        <v>1.854593095469008</v>
      </c>
      <c r="I49" s="51">
        <v>263</v>
      </c>
      <c r="J49" s="52">
        <v>0.64695463937813635</v>
      </c>
    </row>
    <row r="50" spans="2:10" ht="15" customHeight="1" x14ac:dyDescent="0.25">
      <c r="B50" s="48" t="s">
        <v>78</v>
      </c>
      <c r="C50" s="49">
        <v>3</v>
      </c>
      <c r="D50" s="50">
        <v>0.35587188612099646</v>
      </c>
      <c r="E50" s="192" t="s">
        <v>145</v>
      </c>
      <c r="F50" s="192" t="s">
        <v>145</v>
      </c>
      <c r="G50" s="192" t="s">
        <v>145</v>
      </c>
      <c r="H50" s="192" t="s">
        <v>145</v>
      </c>
      <c r="I50" s="192" t="s">
        <v>145</v>
      </c>
      <c r="J50" s="193" t="s">
        <v>145</v>
      </c>
    </row>
    <row r="51" spans="2:10" ht="15" customHeight="1" x14ac:dyDescent="0.25">
      <c r="B51" s="48" t="s">
        <v>79</v>
      </c>
      <c r="C51" s="49">
        <v>5</v>
      </c>
      <c r="D51" s="50">
        <v>0.59311981020166071</v>
      </c>
      <c r="E51" s="51">
        <v>490</v>
      </c>
      <c r="F51" s="50">
        <v>0.4928337943173246</v>
      </c>
      <c r="G51" s="51">
        <v>208</v>
      </c>
      <c r="H51" s="50">
        <v>0.35390400353904006</v>
      </c>
      <c r="I51" s="51">
        <v>282</v>
      </c>
      <c r="J51" s="52">
        <v>0.69369280724195614</v>
      </c>
    </row>
    <row r="52" spans="2:10" ht="15" customHeight="1" x14ac:dyDescent="0.25">
      <c r="B52" s="48" t="s">
        <v>80</v>
      </c>
      <c r="C52" s="49">
        <v>6</v>
      </c>
      <c r="D52" s="50">
        <v>0.71174377224199292</v>
      </c>
      <c r="E52" s="51">
        <v>695</v>
      </c>
      <c r="F52" s="50">
        <v>0.69901936132763387</v>
      </c>
      <c r="G52" s="51">
        <v>269</v>
      </c>
      <c r="H52" s="50">
        <v>0.45769315842308544</v>
      </c>
      <c r="I52" s="51">
        <v>426</v>
      </c>
      <c r="J52" s="52">
        <v>1.047918921578274</v>
      </c>
    </row>
    <row r="53" spans="2:10" ht="15" customHeight="1" x14ac:dyDescent="0.25">
      <c r="B53" s="48" t="s">
        <v>81</v>
      </c>
      <c r="C53" s="49">
        <v>5</v>
      </c>
      <c r="D53" s="50">
        <v>0.59311981020166071</v>
      </c>
      <c r="E53" s="51">
        <v>346</v>
      </c>
      <c r="F53" s="50">
        <v>0.34800100578325371</v>
      </c>
      <c r="G53" s="51">
        <v>181</v>
      </c>
      <c r="H53" s="50">
        <v>0.30796454154118386</v>
      </c>
      <c r="I53" s="51">
        <v>165</v>
      </c>
      <c r="J53" s="52">
        <v>0.40588408934369774</v>
      </c>
    </row>
    <row r="54" spans="2:10" ht="15" customHeight="1" x14ac:dyDescent="0.25">
      <c r="B54" s="48" t="s">
        <v>82</v>
      </c>
      <c r="C54" s="49">
        <v>5</v>
      </c>
      <c r="D54" s="50">
        <v>0.59311981020166071</v>
      </c>
      <c r="E54" s="51">
        <v>445</v>
      </c>
      <c r="F54" s="50">
        <v>0.44757354790042747</v>
      </c>
      <c r="G54" s="51">
        <v>247</v>
      </c>
      <c r="H54" s="50">
        <v>0.42026100420261003</v>
      </c>
      <c r="I54" s="51">
        <v>198</v>
      </c>
      <c r="J54" s="52">
        <v>0.48706090721243728</v>
      </c>
    </row>
    <row r="55" spans="2:10" ht="15" customHeight="1" x14ac:dyDescent="0.25">
      <c r="B55" s="48" t="s">
        <v>83</v>
      </c>
      <c r="C55" s="49" t="s">
        <v>144</v>
      </c>
      <c r="D55" s="50" t="s">
        <v>144</v>
      </c>
      <c r="E55" s="51" t="s">
        <v>144</v>
      </c>
      <c r="F55" s="50" t="s">
        <v>144</v>
      </c>
      <c r="G55" s="51" t="s">
        <v>144</v>
      </c>
      <c r="H55" s="50" t="s">
        <v>144</v>
      </c>
      <c r="I55" s="51" t="s">
        <v>144</v>
      </c>
      <c r="J55" s="52" t="s">
        <v>144</v>
      </c>
    </row>
    <row r="56" spans="2:10" ht="15" customHeight="1" x14ac:dyDescent="0.25">
      <c r="B56" s="48" t="s">
        <v>84</v>
      </c>
      <c r="C56" s="49">
        <v>2</v>
      </c>
      <c r="D56" s="50">
        <v>0.23724792408066431</v>
      </c>
      <c r="E56" s="192" t="s">
        <v>145</v>
      </c>
      <c r="F56" s="192" t="s">
        <v>145</v>
      </c>
      <c r="G56" s="192" t="s">
        <v>145</v>
      </c>
      <c r="H56" s="192" t="s">
        <v>145</v>
      </c>
      <c r="I56" s="192" t="s">
        <v>145</v>
      </c>
      <c r="J56" s="193" t="s">
        <v>145</v>
      </c>
    </row>
    <row r="57" spans="2:10" ht="15" customHeight="1" x14ac:dyDescent="0.25">
      <c r="B57" s="48" t="s">
        <v>85</v>
      </c>
      <c r="C57" s="49">
        <v>14</v>
      </c>
      <c r="D57" s="50">
        <v>1.66073546856465</v>
      </c>
      <c r="E57" s="51">
        <v>1550</v>
      </c>
      <c r="F57" s="50">
        <v>1.55896404324868</v>
      </c>
      <c r="G57" s="51">
        <v>863</v>
      </c>
      <c r="H57" s="50">
        <v>1.4683613223759209</v>
      </c>
      <c r="I57" s="51">
        <v>687</v>
      </c>
      <c r="J57" s="52">
        <v>1.6899537538128506</v>
      </c>
    </row>
    <row r="58" spans="2:10" ht="15" customHeight="1" x14ac:dyDescent="0.25">
      <c r="B58" s="48" t="s">
        <v>86</v>
      </c>
      <c r="C58" s="49">
        <v>1</v>
      </c>
      <c r="D58" s="50">
        <v>0.11862396204033215</v>
      </c>
      <c r="E58" s="192" t="s">
        <v>145</v>
      </c>
      <c r="F58" s="192" t="s">
        <v>145</v>
      </c>
      <c r="G58" s="192" t="s">
        <v>145</v>
      </c>
      <c r="H58" s="192" t="s">
        <v>145</v>
      </c>
      <c r="I58" s="192" t="s">
        <v>145</v>
      </c>
      <c r="J58" s="193" t="s">
        <v>145</v>
      </c>
    </row>
    <row r="59" spans="2:10" ht="15" customHeight="1" x14ac:dyDescent="0.25">
      <c r="B59" s="48" t="s">
        <v>87</v>
      </c>
      <c r="C59" s="49">
        <v>2</v>
      </c>
      <c r="D59" s="50">
        <v>0.23724792408066431</v>
      </c>
      <c r="E59" s="192" t="s">
        <v>145</v>
      </c>
      <c r="F59" s="192" t="s">
        <v>145</v>
      </c>
      <c r="G59" s="192" t="s">
        <v>145</v>
      </c>
      <c r="H59" s="192" t="s">
        <v>145</v>
      </c>
      <c r="I59" s="192" t="s">
        <v>145</v>
      </c>
      <c r="J59" s="193" t="s">
        <v>145</v>
      </c>
    </row>
    <row r="60" spans="2:10" ht="15" customHeight="1" x14ac:dyDescent="0.25">
      <c r="B60" s="48" t="s">
        <v>88</v>
      </c>
      <c r="C60" s="49">
        <v>2</v>
      </c>
      <c r="D60" s="50">
        <v>0.23724792408066431</v>
      </c>
      <c r="E60" s="192" t="s">
        <v>145</v>
      </c>
      <c r="F60" s="192" t="s">
        <v>145</v>
      </c>
      <c r="G60" s="192" t="s">
        <v>145</v>
      </c>
      <c r="H60" s="192" t="s">
        <v>145</v>
      </c>
      <c r="I60" s="192" t="s">
        <v>145</v>
      </c>
      <c r="J60" s="193" t="s">
        <v>145</v>
      </c>
    </row>
    <row r="61" spans="2:10" ht="15" customHeight="1" x14ac:dyDescent="0.25">
      <c r="B61" s="48" t="s">
        <v>89</v>
      </c>
      <c r="C61" s="49">
        <v>2</v>
      </c>
      <c r="D61" s="50">
        <v>0.23724792408066431</v>
      </c>
      <c r="E61" s="192" t="s">
        <v>145</v>
      </c>
      <c r="F61" s="192" t="s">
        <v>145</v>
      </c>
      <c r="G61" s="192" t="s">
        <v>145</v>
      </c>
      <c r="H61" s="192" t="s">
        <v>145</v>
      </c>
      <c r="I61" s="192" t="s">
        <v>145</v>
      </c>
      <c r="J61" s="193" t="s">
        <v>145</v>
      </c>
    </row>
    <row r="62" spans="2:10" ht="15" customHeight="1" x14ac:dyDescent="0.25">
      <c r="B62" s="48" t="s">
        <v>90</v>
      </c>
      <c r="C62" s="49">
        <v>5</v>
      </c>
      <c r="D62" s="50">
        <v>0.59311981020166071</v>
      </c>
      <c r="E62" s="51">
        <v>329</v>
      </c>
      <c r="F62" s="50">
        <v>0.33090269047020365</v>
      </c>
      <c r="G62" s="51">
        <v>126</v>
      </c>
      <c r="H62" s="50">
        <v>0.21438415598999541</v>
      </c>
      <c r="I62" s="51">
        <v>203</v>
      </c>
      <c r="J62" s="52">
        <v>0.49936042507133721</v>
      </c>
    </row>
    <row r="63" spans="2:10" ht="15" customHeight="1" x14ac:dyDescent="0.25">
      <c r="B63" s="48" t="s">
        <v>91</v>
      </c>
      <c r="C63" s="49">
        <v>1</v>
      </c>
      <c r="D63" s="50">
        <v>0.11862396204033215</v>
      </c>
      <c r="E63" s="192" t="s">
        <v>145</v>
      </c>
      <c r="F63" s="192" t="s">
        <v>145</v>
      </c>
      <c r="G63" s="192" t="s">
        <v>145</v>
      </c>
      <c r="H63" s="192" t="s">
        <v>145</v>
      </c>
      <c r="I63" s="192" t="s">
        <v>145</v>
      </c>
      <c r="J63" s="193" t="s">
        <v>145</v>
      </c>
    </row>
    <row r="64" spans="2:10" ht="15" customHeight="1" x14ac:dyDescent="0.25">
      <c r="B64" s="48" t="s">
        <v>92</v>
      </c>
      <c r="C64" s="49">
        <v>5</v>
      </c>
      <c r="D64" s="50">
        <v>0.59311981020166071</v>
      </c>
      <c r="E64" s="51">
        <v>72</v>
      </c>
      <c r="F64" s="50">
        <v>7.2416394267035458E-2</v>
      </c>
      <c r="G64" s="51">
        <v>24</v>
      </c>
      <c r="H64" s="50">
        <v>4.0835077331427695E-2</v>
      </c>
      <c r="I64" s="51">
        <v>48</v>
      </c>
      <c r="J64" s="52">
        <v>0.11807537144543934</v>
      </c>
    </row>
    <row r="65" spans="2:10" ht="15" customHeight="1" x14ac:dyDescent="0.25">
      <c r="B65" s="48" t="s">
        <v>93</v>
      </c>
      <c r="C65" s="49">
        <v>22</v>
      </c>
      <c r="D65" s="50">
        <v>2.6097271648873073</v>
      </c>
      <c r="E65" s="51">
        <v>1175</v>
      </c>
      <c r="F65" s="50">
        <v>1.1817953231078702</v>
      </c>
      <c r="G65" s="51">
        <v>785</v>
      </c>
      <c r="H65" s="50">
        <v>1.3356473210487809</v>
      </c>
      <c r="I65" s="51">
        <v>390</v>
      </c>
      <c r="J65" s="52">
        <v>0.95936239299419468</v>
      </c>
    </row>
    <row r="66" spans="2:10" ht="15" customHeight="1" x14ac:dyDescent="0.25">
      <c r="B66" s="48" t="s">
        <v>94</v>
      </c>
      <c r="C66" s="49">
        <v>17</v>
      </c>
      <c r="D66" s="50">
        <v>2.0166073546856467</v>
      </c>
      <c r="E66" s="51">
        <v>1859</v>
      </c>
      <c r="F66" s="50">
        <v>1.869751068644707</v>
      </c>
      <c r="G66" s="51">
        <v>875</v>
      </c>
      <c r="H66" s="50">
        <v>1.4887788610416348</v>
      </c>
      <c r="I66" s="51">
        <v>984</v>
      </c>
      <c r="J66" s="52">
        <v>2.4205451146315062</v>
      </c>
    </row>
    <row r="67" spans="2:10" ht="15" customHeight="1" x14ac:dyDescent="0.25">
      <c r="B67" s="48" t="s">
        <v>95</v>
      </c>
      <c r="C67" s="49">
        <v>9</v>
      </c>
      <c r="D67" s="50">
        <v>1.0676156583629892</v>
      </c>
      <c r="E67" s="51">
        <v>521</v>
      </c>
      <c r="F67" s="50">
        <v>0.52401307518229823</v>
      </c>
      <c r="G67" s="51">
        <v>230</v>
      </c>
      <c r="H67" s="50">
        <v>0.39133615775951541</v>
      </c>
      <c r="I67" s="51">
        <v>291</v>
      </c>
      <c r="J67" s="52">
        <v>0.71583193938797596</v>
      </c>
    </row>
    <row r="68" spans="2:10" ht="15" customHeight="1" x14ac:dyDescent="0.25">
      <c r="B68" s="48" t="s">
        <v>96</v>
      </c>
      <c r="C68" s="49">
        <v>5</v>
      </c>
      <c r="D68" s="50">
        <v>0.59311981020166071</v>
      </c>
      <c r="E68" s="51">
        <v>216</v>
      </c>
      <c r="F68" s="50">
        <v>0.21724918280110636</v>
      </c>
      <c r="G68" s="51">
        <v>103</v>
      </c>
      <c r="H68" s="50">
        <v>0.17525054021404388</v>
      </c>
      <c r="I68" s="51">
        <v>113</v>
      </c>
      <c r="J68" s="52">
        <v>0.27796910361113847</v>
      </c>
    </row>
    <row r="69" spans="2:10" ht="15" customHeight="1" x14ac:dyDescent="0.25">
      <c r="B69" s="48" t="s">
        <v>97</v>
      </c>
      <c r="C69" s="49" t="s">
        <v>144</v>
      </c>
      <c r="D69" s="50" t="s">
        <v>144</v>
      </c>
      <c r="E69" s="51" t="s">
        <v>144</v>
      </c>
      <c r="F69" s="50" t="s">
        <v>144</v>
      </c>
      <c r="G69" s="51" t="s">
        <v>144</v>
      </c>
      <c r="H69" s="50" t="s">
        <v>144</v>
      </c>
      <c r="I69" s="51" t="s">
        <v>144</v>
      </c>
      <c r="J69" s="52" t="s">
        <v>144</v>
      </c>
    </row>
    <row r="70" spans="2:10" ht="15" customHeight="1" x14ac:dyDescent="0.25">
      <c r="B70" s="48" t="s">
        <v>98</v>
      </c>
      <c r="C70" s="49">
        <v>1</v>
      </c>
      <c r="D70" s="50">
        <v>0.11862396204033215</v>
      </c>
      <c r="E70" s="192" t="s">
        <v>145</v>
      </c>
      <c r="F70" s="192" t="s">
        <v>145</v>
      </c>
      <c r="G70" s="192" t="s">
        <v>145</v>
      </c>
      <c r="H70" s="192" t="s">
        <v>145</v>
      </c>
      <c r="I70" s="192" t="s">
        <v>145</v>
      </c>
      <c r="J70" s="193" t="s">
        <v>145</v>
      </c>
    </row>
    <row r="71" spans="2:10" ht="15" customHeight="1" x14ac:dyDescent="0.25">
      <c r="B71" s="48" t="s">
        <v>99</v>
      </c>
      <c r="C71" s="49">
        <v>2</v>
      </c>
      <c r="D71" s="50">
        <v>0.23724792408066431</v>
      </c>
      <c r="E71" s="192" t="s">
        <v>145</v>
      </c>
      <c r="F71" s="192" t="s">
        <v>145</v>
      </c>
      <c r="G71" s="192" t="s">
        <v>145</v>
      </c>
      <c r="H71" s="192" t="s">
        <v>145</v>
      </c>
      <c r="I71" s="192" t="s">
        <v>145</v>
      </c>
      <c r="J71" s="193" t="s">
        <v>145</v>
      </c>
    </row>
    <row r="72" spans="2:10" ht="15" customHeight="1" x14ac:dyDescent="0.25">
      <c r="B72" s="48" t="s">
        <v>100</v>
      </c>
      <c r="C72" s="49">
        <v>2</v>
      </c>
      <c r="D72" s="50">
        <v>0.23724792408066431</v>
      </c>
      <c r="E72" s="192" t="s">
        <v>145</v>
      </c>
      <c r="F72" s="192" t="s">
        <v>145</v>
      </c>
      <c r="G72" s="192" t="s">
        <v>145</v>
      </c>
      <c r="H72" s="192" t="s">
        <v>145</v>
      </c>
      <c r="I72" s="192" t="s">
        <v>145</v>
      </c>
      <c r="J72" s="193" t="s">
        <v>145</v>
      </c>
    </row>
    <row r="73" spans="2:10" ht="15" customHeight="1" x14ac:dyDescent="0.25">
      <c r="B73" s="48" t="s">
        <v>101</v>
      </c>
      <c r="C73" s="49">
        <v>2</v>
      </c>
      <c r="D73" s="50">
        <v>0.23724792408066431</v>
      </c>
      <c r="E73" s="192" t="s">
        <v>145</v>
      </c>
      <c r="F73" s="192" t="s">
        <v>145</v>
      </c>
      <c r="G73" s="192" t="s">
        <v>145</v>
      </c>
      <c r="H73" s="192" t="s">
        <v>145</v>
      </c>
      <c r="I73" s="192" t="s">
        <v>145</v>
      </c>
      <c r="J73" s="193" t="s">
        <v>145</v>
      </c>
    </row>
    <row r="74" spans="2:10" ht="15" customHeight="1" x14ac:dyDescent="0.25">
      <c r="B74" s="48" t="s">
        <v>102</v>
      </c>
      <c r="C74" s="49">
        <v>24</v>
      </c>
      <c r="D74" s="50">
        <v>2.8469750889679717</v>
      </c>
      <c r="E74" s="51">
        <v>4771</v>
      </c>
      <c r="F74" s="50">
        <v>4.7985919034448079</v>
      </c>
      <c r="G74" s="51">
        <v>2152</v>
      </c>
      <c r="H74" s="50">
        <v>3.6615452673846836</v>
      </c>
      <c r="I74" s="51">
        <v>2619</v>
      </c>
      <c r="J74" s="52">
        <v>6.4424874544917836</v>
      </c>
    </row>
    <row r="75" spans="2:10" ht="15" customHeight="1" x14ac:dyDescent="0.25">
      <c r="B75" s="48" t="s">
        <v>103</v>
      </c>
      <c r="C75" s="49">
        <v>6</v>
      </c>
      <c r="D75" s="50">
        <v>0.71174377224199292</v>
      </c>
      <c r="E75" s="51">
        <v>1228</v>
      </c>
      <c r="F75" s="50">
        <v>1.2351018355544381</v>
      </c>
      <c r="G75" s="51">
        <v>536</v>
      </c>
      <c r="H75" s="50">
        <v>0.91198339373521853</v>
      </c>
      <c r="I75" s="51">
        <v>692</v>
      </c>
      <c r="J75" s="52">
        <v>1.7022532716717504</v>
      </c>
    </row>
    <row r="76" spans="2:10" ht="15" customHeight="1" x14ac:dyDescent="0.25">
      <c r="B76" s="48" t="s">
        <v>104</v>
      </c>
      <c r="C76" s="49">
        <v>5</v>
      </c>
      <c r="D76" s="50">
        <v>0.59311981020166071</v>
      </c>
      <c r="E76" s="51">
        <v>887</v>
      </c>
      <c r="F76" s="50">
        <v>0.89212974603972839</v>
      </c>
      <c r="G76" s="51">
        <v>470</v>
      </c>
      <c r="H76" s="50">
        <v>0.79968693107379241</v>
      </c>
      <c r="I76" s="51">
        <v>417</v>
      </c>
      <c r="J76" s="52">
        <v>1.0257797894322542</v>
      </c>
    </row>
    <row r="77" spans="2:10" ht="15" customHeight="1" x14ac:dyDescent="0.25">
      <c r="B77" s="48" t="s">
        <v>105</v>
      </c>
      <c r="C77" s="49">
        <v>131</v>
      </c>
      <c r="D77" s="50">
        <v>15.539739027283511</v>
      </c>
      <c r="E77" s="51">
        <v>10352</v>
      </c>
      <c r="F77" s="50">
        <v>10.411868242393764</v>
      </c>
      <c r="G77" s="51">
        <v>3179</v>
      </c>
      <c r="H77" s="50">
        <v>5.4089462848586933</v>
      </c>
      <c r="I77" s="51">
        <v>7173</v>
      </c>
      <c r="J77" s="52">
        <v>17.644888320377841</v>
      </c>
    </row>
    <row r="78" spans="2:10" ht="15" customHeight="1" x14ac:dyDescent="0.25">
      <c r="B78" s="48" t="s">
        <v>106</v>
      </c>
      <c r="C78" s="49">
        <v>16</v>
      </c>
      <c r="D78" s="50">
        <v>1.8979833926453145</v>
      </c>
      <c r="E78" s="51">
        <v>2458</v>
      </c>
      <c r="F78" s="50">
        <v>2.4722152376162936</v>
      </c>
      <c r="G78" s="51">
        <v>938</v>
      </c>
      <c r="H78" s="50">
        <v>1.5959709390366326</v>
      </c>
      <c r="I78" s="51">
        <v>1520</v>
      </c>
      <c r="J78" s="52">
        <v>3.7390534291055793</v>
      </c>
    </row>
    <row r="79" spans="2:10" ht="15" customHeight="1" x14ac:dyDescent="0.25">
      <c r="B79" s="48" t="s">
        <v>107</v>
      </c>
      <c r="C79" s="49">
        <v>40</v>
      </c>
      <c r="D79" s="50">
        <v>4.7449584816132857</v>
      </c>
      <c r="E79" s="51">
        <v>8150</v>
      </c>
      <c r="F79" s="50">
        <v>8.1971335177269307</v>
      </c>
      <c r="G79" s="51">
        <v>2190</v>
      </c>
      <c r="H79" s="50">
        <v>3.7262008064927774</v>
      </c>
      <c r="I79" s="51">
        <v>5960</v>
      </c>
      <c r="J79" s="52">
        <v>14.661025287808718</v>
      </c>
    </row>
    <row r="80" spans="2:10" ht="15" customHeight="1" x14ac:dyDescent="0.25">
      <c r="B80" s="48" t="s">
        <v>108</v>
      </c>
      <c r="C80" s="49">
        <v>40</v>
      </c>
      <c r="D80" s="50">
        <v>4.7449584816132857</v>
      </c>
      <c r="E80" s="51">
        <v>6052</v>
      </c>
      <c r="F80" s="50">
        <v>6.0870002514458132</v>
      </c>
      <c r="G80" s="51">
        <v>1793</v>
      </c>
      <c r="H80" s="50">
        <v>3.0507205689687442</v>
      </c>
      <c r="I80" s="51">
        <v>4259</v>
      </c>
      <c r="J80" s="52">
        <v>10.476729312210962</v>
      </c>
    </row>
    <row r="81" spans="1:10" ht="15" customHeight="1" x14ac:dyDescent="0.25">
      <c r="B81" s="48" t="s">
        <v>109</v>
      </c>
      <c r="C81" s="49">
        <v>4</v>
      </c>
      <c r="D81" s="50">
        <v>0.47449584816132861</v>
      </c>
      <c r="E81" s="51">
        <v>389</v>
      </c>
      <c r="F81" s="50">
        <v>0.39124968569273322</v>
      </c>
      <c r="G81" s="51">
        <v>228</v>
      </c>
      <c r="H81" s="50">
        <v>0.38793323464856311</v>
      </c>
      <c r="I81" s="51">
        <v>161</v>
      </c>
      <c r="J81" s="52">
        <v>0.3960444750565778</v>
      </c>
    </row>
    <row r="82" spans="1:10" ht="15" customHeight="1" x14ac:dyDescent="0.25">
      <c r="B82" s="48" t="s">
        <v>110</v>
      </c>
      <c r="C82" s="49">
        <v>5</v>
      </c>
      <c r="D82" s="50">
        <v>0.59311981020166071</v>
      </c>
      <c r="E82" s="51">
        <v>394</v>
      </c>
      <c r="F82" s="50">
        <v>0.39627860196127734</v>
      </c>
      <c r="G82" s="51">
        <v>135</v>
      </c>
      <c r="H82" s="50">
        <v>0.22969730998928078</v>
      </c>
      <c r="I82" s="51">
        <v>259</v>
      </c>
      <c r="J82" s="52">
        <v>0.63711502509101647</v>
      </c>
    </row>
    <row r="83" spans="1:10" ht="15" customHeight="1" x14ac:dyDescent="0.25">
      <c r="B83" s="48" t="s">
        <v>111</v>
      </c>
      <c r="C83" s="49">
        <v>4</v>
      </c>
      <c r="D83" s="50">
        <v>0.47449584816132861</v>
      </c>
      <c r="E83" s="51">
        <v>323</v>
      </c>
      <c r="F83" s="50">
        <v>0.32486799094795071</v>
      </c>
      <c r="G83" s="51">
        <v>224</v>
      </c>
      <c r="H83" s="50">
        <v>0.3811273884266585</v>
      </c>
      <c r="I83" s="51">
        <v>99</v>
      </c>
      <c r="J83" s="52">
        <v>0.24353045360621864</v>
      </c>
    </row>
    <row r="84" spans="1:10" ht="15" customHeight="1" x14ac:dyDescent="0.25">
      <c r="B84" s="48" t="s">
        <v>112</v>
      </c>
      <c r="C84" s="49">
        <v>13</v>
      </c>
      <c r="D84" s="50">
        <v>1.5421115065243178</v>
      </c>
      <c r="E84" s="51">
        <v>1381</v>
      </c>
      <c r="F84" s="50">
        <v>1.3889866733718883</v>
      </c>
      <c r="G84" s="51">
        <v>880</v>
      </c>
      <c r="H84" s="50">
        <v>1.4972861688190156</v>
      </c>
      <c r="I84" s="51">
        <v>501</v>
      </c>
      <c r="J84" s="52">
        <v>1.2324116894617732</v>
      </c>
    </row>
    <row r="85" spans="1:10" ht="15" customHeight="1" x14ac:dyDescent="0.25">
      <c r="B85" s="48" t="s">
        <v>113</v>
      </c>
      <c r="C85" s="49">
        <v>17</v>
      </c>
      <c r="D85" s="50">
        <v>2.0166073546856467</v>
      </c>
      <c r="E85" s="51">
        <v>1019</v>
      </c>
      <c r="F85" s="50">
        <v>1.0248931355292934</v>
      </c>
      <c r="G85" s="51">
        <v>411</v>
      </c>
      <c r="H85" s="50">
        <v>0.69930069930069927</v>
      </c>
      <c r="I85" s="51">
        <v>608</v>
      </c>
      <c r="J85" s="52">
        <v>1.4956213716422315</v>
      </c>
    </row>
    <row r="86" spans="1:10" ht="15" customHeight="1" x14ac:dyDescent="0.25">
      <c r="B86" s="48" t="s">
        <v>114</v>
      </c>
      <c r="C86" s="49" t="s">
        <v>144</v>
      </c>
      <c r="D86" s="50" t="s">
        <v>144</v>
      </c>
      <c r="E86" s="51" t="s">
        <v>144</v>
      </c>
      <c r="F86" s="50" t="s">
        <v>144</v>
      </c>
      <c r="G86" s="51" t="s">
        <v>144</v>
      </c>
      <c r="H86" s="50" t="s">
        <v>144</v>
      </c>
      <c r="I86" s="51" t="s">
        <v>144</v>
      </c>
      <c r="J86" s="52" t="s">
        <v>144</v>
      </c>
    </row>
    <row r="87" spans="1:10" ht="18" x14ac:dyDescent="0.25">
      <c r="B87" s="48" t="s">
        <v>115</v>
      </c>
      <c r="C87" s="49">
        <v>6</v>
      </c>
      <c r="D87" s="50">
        <v>0.71174377224199292</v>
      </c>
      <c r="E87" s="51">
        <v>667</v>
      </c>
      <c r="F87" s="50">
        <v>0.67085743022378674</v>
      </c>
      <c r="G87" s="51">
        <v>382</v>
      </c>
      <c r="H87" s="50">
        <v>0.64995831419189087</v>
      </c>
      <c r="I87" s="51">
        <v>285</v>
      </c>
      <c r="J87" s="52">
        <v>0.70107251795729608</v>
      </c>
    </row>
    <row r="88" spans="1:10" ht="18" x14ac:dyDescent="0.25">
      <c r="B88" s="48" t="s">
        <v>116</v>
      </c>
      <c r="C88" s="49" t="s">
        <v>144</v>
      </c>
      <c r="D88" s="50" t="s">
        <v>144</v>
      </c>
      <c r="E88" s="51" t="s">
        <v>144</v>
      </c>
      <c r="F88" s="50" t="s">
        <v>144</v>
      </c>
      <c r="G88" s="51" t="s">
        <v>144</v>
      </c>
      <c r="H88" s="50" t="s">
        <v>144</v>
      </c>
      <c r="I88" s="51" t="s">
        <v>144</v>
      </c>
      <c r="J88" s="52" t="s">
        <v>144</v>
      </c>
    </row>
    <row r="89" spans="1:10" ht="18" x14ac:dyDescent="0.25">
      <c r="B89" s="48" t="s">
        <v>118</v>
      </c>
      <c r="C89" s="49" t="s">
        <v>144</v>
      </c>
      <c r="D89" s="50" t="s">
        <v>144</v>
      </c>
      <c r="E89" s="51" t="s">
        <v>144</v>
      </c>
      <c r="F89" s="50" t="s">
        <v>144</v>
      </c>
      <c r="G89" s="51" t="s">
        <v>144</v>
      </c>
      <c r="H89" s="50" t="s">
        <v>144</v>
      </c>
      <c r="I89" s="51" t="s">
        <v>144</v>
      </c>
      <c r="J89" s="52" t="s">
        <v>144</v>
      </c>
    </row>
    <row r="90" spans="1:10" ht="18" x14ac:dyDescent="0.25">
      <c r="B90" s="48" t="s">
        <v>117</v>
      </c>
      <c r="C90" s="49">
        <v>1</v>
      </c>
      <c r="D90" s="50">
        <v>0.11862396204033215</v>
      </c>
      <c r="E90" s="192" t="s">
        <v>145</v>
      </c>
      <c r="F90" s="192" t="s">
        <v>145</v>
      </c>
      <c r="G90" s="192" t="s">
        <v>145</v>
      </c>
      <c r="H90" s="192" t="s">
        <v>145</v>
      </c>
      <c r="I90" s="192" t="s">
        <v>145</v>
      </c>
      <c r="J90" s="193" t="s">
        <v>145</v>
      </c>
    </row>
    <row r="91" spans="1:10" ht="23.25" thickBot="1" x14ac:dyDescent="0.5">
      <c r="B91" s="54" t="s">
        <v>119</v>
      </c>
      <c r="C91" s="55">
        <v>843</v>
      </c>
      <c r="D91" s="88">
        <v>99.999999999999972</v>
      </c>
      <c r="E91" s="55">
        <v>99425</v>
      </c>
      <c r="F91" s="88">
        <v>100</v>
      </c>
      <c r="G91" s="55">
        <v>58773</v>
      </c>
      <c r="H91" s="88">
        <v>99.999999999999972</v>
      </c>
      <c r="I91" s="55">
        <v>40652</v>
      </c>
      <c r="J91" s="88">
        <v>100</v>
      </c>
    </row>
    <row r="92" spans="1:10" ht="13.5" thickTop="1" x14ac:dyDescent="0.2">
      <c r="A92" s="41"/>
      <c r="B92" s="41" t="s">
        <v>121</v>
      </c>
      <c r="C92" s="41"/>
      <c r="D92" s="41"/>
      <c r="E92" s="41"/>
      <c r="F92" s="41"/>
      <c r="G92" s="41"/>
      <c r="H92" s="41"/>
      <c r="I92" s="41"/>
      <c r="J92" s="41"/>
    </row>
    <row r="93" spans="1:10" ht="15" x14ac:dyDescent="0.2">
      <c r="A93" s="30"/>
      <c r="B93" s="30" t="s">
        <v>13</v>
      </c>
      <c r="C93" s="30"/>
      <c r="D93" s="30"/>
      <c r="E93" s="30"/>
      <c r="F93" s="30"/>
      <c r="G93" s="30"/>
      <c r="H93" s="30"/>
      <c r="I93" s="30"/>
      <c r="J93" s="30"/>
    </row>
    <row r="94" spans="1:10" ht="15" x14ac:dyDescent="0.2">
      <c r="A94" s="42"/>
      <c r="B94" s="42" t="s">
        <v>11</v>
      </c>
      <c r="C94" s="42"/>
      <c r="D94" s="42"/>
      <c r="E94" s="42"/>
      <c r="F94" s="42"/>
      <c r="G94" s="42"/>
      <c r="H94" s="42"/>
      <c r="I94" s="42"/>
      <c r="J94" s="42"/>
    </row>
    <row r="95" spans="1:10" x14ac:dyDescent="0.2">
      <c r="B95" s="191" t="s">
        <v>146</v>
      </c>
    </row>
    <row r="97" s="47" customFormat="1" x14ac:dyDescent="0.2"/>
    <row r="98" s="47" customFormat="1" x14ac:dyDescent="0.2"/>
    <row r="99" s="47" customFormat="1" x14ac:dyDescent="0.2"/>
    <row r="100" s="47" customFormat="1" x14ac:dyDescent="0.2"/>
    <row r="101" s="47" customFormat="1" x14ac:dyDescent="0.2"/>
    <row r="102" s="47" customFormat="1" x14ac:dyDescent="0.2"/>
    <row r="103" s="47" customFormat="1" x14ac:dyDescent="0.2"/>
    <row r="104" s="47" customFormat="1" x14ac:dyDescent="0.2"/>
    <row r="105" s="47" customFormat="1" x14ac:dyDescent="0.2"/>
    <row r="106" s="47" customFormat="1" x14ac:dyDescent="0.2"/>
    <row r="107" s="47" customFormat="1" x14ac:dyDescent="0.2"/>
    <row r="108" s="47" customFormat="1" x14ac:dyDescent="0.2"/>
    <row r="109" s="47" customFormat="1" x14ac:dyDescent="0.2"/>
    <row r="110" s="47" customFormat="1" x14ac:dyDescent="0.2"/>
    <row r="111" s="47" customFormat="1" x14ac:dyDescent="0.2"/>
    <row r="112" s="47" customFormat="1" x14ac:dyDescent="0.2"/>
    <row r="113" s="47" customFormat="1" x14ac:dyDescent="0.2"/>
    <row r="114" s="47" customFormat="1" x14ac:dyDescent="0.2"/>
    <row r="115" s="47" customFormat="1" x14ac:dyDescent="0.2"/>
    <row r="116" s="47" customFormat="1" x14ac:dyDescent="0.2"/>
    <row r="117" s="47" customFormat="1" x14ac:dyDescent="0.2"/>
    <row r="118" s="47" customFormat="1" x14ac:dyDescent="0.2"/>
    <row r="119" s="47" customFormat="1" x14ac:dyDescent="0.2"/>
    <row r="120" s="47" customFormat="1" x14ac:dyDescent="0.2"/>
    <row r="121" s="47" customFormat="1" x14ac:dyDescent="0.2"/>
    <row r="122" s="47" customFormat="1" x14ac:dyDescent="0.2"/>
    <row r="123" s="47" customFormat="1" x14ac:dyDescent="0.2"/>
    <row r="124" s="47" customFormat="1" x14ac:dyDescent="0.2"/>
    <row r="125" s="47" customFormat="1" x14ac:dyDescent="0.2"/>
    <row r="126" s="47" customFormat="1" x14ac:dyDescent="0.2"/>
    <row r="127" s="47" customFormat="1" x14ac:dyDescent="0.2"/>
    <row r="128" s="47" customFormat="1" x14ac:dyDescent="0.2"/>
    <row r="129" s="47" customFormat="1" x14ac:dyDescent="0.2"/>
    <row r="130" s="47" customFormat="1" x14ac:dyDescent="0.2"/>
    <row r="131" s="47" customFormat="1" x14ac:dyDescent="0.2"/>
    <row r="132" s="47" customFormat="1" x14ac:dyDescent="0.2"/>
    <row r="133" s="47" customFormat="1" x14ac:dyDescent="0.2"/>
    <row r="134" s="47" customFormat="1" x14ac:dyDescent="0.2"/>
    <row r="135" s="47" customFormat="1" x14ac:dyDescent="0.2"/>
    <row r="136" s="47" customFormat="1" x14ac:dyDescent="0.2"/>
    <row r="137" s="47" customFormat="1" x14ac:dyDescent="0.2"/>
    <row r="138" s="47" customFormat="1" x14ac:dyDescent="0.2"/>
    <row r="139" s="47" customFormat="1" x14ac:dyDescent="0.2"/>
    <row r="140" s="47" customFormat="1" x14ac:dyDescent="0.2"/>
    <row r="141" s="47" customFormat="1" x14ac:dyDescent="0.2"/>
    <row r="142" s="47" customFormat="1" x14ac:dyDescent="0.2"/>
    <row r="143" s="47" customFormat="1" x14ac:dyDescent="0.2"/>
    <row r="144" s="47" customFormat="1" x14ac:dyDescent="0.2"/>
    <row r="145" s="47" customFormat="1" x14ac:dyDescent="0.2"/>
    <row r="146" s="47" customFormat="1" x14ac:dyDescent="0.2"/>
    <row r="147" s="47" customFormat="1" x14ac:dyDescent="0.2"/>
    <row r="148" s="47" customFormat="1" x14ac:dyDescent="0.2"/>
    <row r="149" s="47" customFormat="1" x14ac:dyDescent="0.2"/>
    <row r="150" s="47" customFormat="1" x14ac:dyDescent="0.2"/>
    <row r="151" s="47" customFormat="1" x14ac:dyDescent="0.2"/>
    <row r="152" s="47" customFormat="1" x14ac:dyDescent="0.2"/>
    <row r="153" s="47" customFormat="1" x14ac:dyDescent="0.2"/>
    <row r="154" s="47" customFormat="1" x14ac:dyDescent="0.2"/>
    <row r="155" s="47" customFormat="1" x14ac:dyDescent="0.2"/>
    <row r="156" s="47" customFormat="1" x14ac:dyDescent="0.2"/>
    <row r="157" s="47" customFormat="1" x14ac:dyDescent="0.2"/>
    <row r="158" s="47" customFormat="1" x14ac:dyDescent="0.2"/>
    <row r="159" s="47" customFormat="1" x14ac:dyDescent="0.2"/>
    <row r="160" s="47" customFormat="1" x14ac:dyDescent="0.2"/>
    <row r="161" s="47" customFormat="1" x14ac:dyDescent="0.2"/>
    <row r="162" s="47" customFormat="1" x14ac:dyDescent="0.2"/>
    <row r="163" s="47" customFormat="1" x14ac:dyDescent="0.2"/>
    <row r="164" s="47" customFormat="1" x14ac:dyDescent="0.2"/>
    <row r="165" s="47" customFormat="1" x14ac:dyDescent="0.2"/>
    <row r="166" s="47" customFormat="1" x14ac:dyDescent="0.2"/>
    <row r="167" s="47" customFormat="1" x14ac:dyDescent="0.2"/>
    <row r="168" s="47" customFormat="1" x14ac:dyDescent="0.2"/>
    <row r="169" s="47" customFormat="1" x14ac:dyDescent="0.2"/>
    <row r="170" s="47" customFormat="1" x14ac:dyDescent="0.2"/>
    <row r="171" s="47" customFormat="1" x14ac:dyDescent="0.2"/>
    <row r="172" s="47" customFormat="1" x14ac:dyDescent="0.2"/>
    <row r="173" s="47" customFormat="1" x14ac:dyDescent="0.2"/>
    <row r="174" s="47" customFormat="1" x14ac:dyDescent="0.2"/>
    <row r="175" s="47" customFormat="1" x14ac:dyDescent="0.2"/>
    <row r="176" s="47" customFormat="1" x14ac:dyDescent="0.2"/>
  </sheetData>
  <pageMargins left="0.78740157480314965" right="0.19685039370078741" top="1.4173228346456694" bottom="0.15748031496062992" header="0.15748031496062992" footer="0"/>
  <pageSetup paperSize="9" scale="53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62"/>
  <sheetViews>
    <sheetView showZeros="0" zoomScaleNormal="100" workbookViewId="0"/>
  </sheetViews>
  <sheetFormatPr baseColWidth="10" defaultRowHeight="12.75" x14ac:dyDescent="0.2"/>
  <cols>
    <col min="1" max="1" width="6.28515625" style="5" customWidth="1"/>
    <col min="2" max="2" width="28.7109375" customWidth="1"/>
    <col min="3" max="3" width="20.85546875" customWidth="1"/>
    <col min="4" max="4" width="23.7109375" bestFit="1" customWidth="1"/>
    <col min="5" max="5" width="22.5703125" customWidth="1"/>
    <col min="6" max="6" width="18.7109375" customWidth="1"/>
    <col min="7" max="7" width="19.7109375" customWidth="1"/>
    <col min="8" max="8" width="9.42578125" customWidth="1"/>
  </cols>
  <sheetData>
    <row r="2" spans="2:8" ht="20.25" x14ac:dyDescent="0.3">
      <c r="B2" s="18" t="s">
        <v>135</v>
      </c>
    </row>
    <row r="3" spans="2:8" ht="14.25" x14ac:dyDescent="0.2">
      <c r="B3" s="44" t="s">
        <v>120</v>
      </c>
    </row>
    <row r="4" spans="2:8" ht="15.75" x14ac:dyDescent="0.25">
      <c r="B4" s="20"/>
    </row>
    <row r="5" spans="2:8" ht="20.25" x14ac:dyDescent="0.3">
      <c r="B5" s="19" t="s">
        <v>138</v>
      </c>
    </row>
    <row r="6" spans="2:8" ht="14.25" x14ac:dyDescent="0.2">
      <c r="B6" s="32" t="s">
        <v>17</v>
      </c>
    </row>
    <row r="7" spans="2:8" ht="13.5" thickBot="1" x14ac:dyDescent="0.25">
      <c r="B7" s="2"/>
    </row>
    <row r="8" spans="2:8" ht="17.25" customHeight="1" thickTop="1" x14ac:dyDescent="0.25">
      <c r="B8" s="56" t="s">
        <v>21</v>
      </c>
      <c r="C8" s="57" t="s">
        <v>134</v>
      </c>
      <c r="D8" s="57" t="s">
        <v>19</v>
      </c>
      <c r="E8" s="57" t="s">
        <v>0</v>
      </c>
      <c r="F8" s="57" t="s">
        <v>24</v>
      </c>
      <c r="G8" s="58" t="s">
        <v>25</v>
      </c>
    </row>
    <row r="9" spans="2:8" ht="15.95" customHeight="1" thickBot="1" x14ac:dyDescent="0.25">
      <c r="B9" s="94" t="s">
        <v>22</v>
      </c>
      <c r="C9" s="95" t="s">
        <v>123</v>
      </c>
      <c r="D9" s="97" t="s">
        <v>20</v>
      </c>
      <c r="E9" s="97" t="s">
        <v>26</v>
      </c>
      <c r="F9" s="97" t="s">
        <v>27</v>
      </c>
      <c r="G9" s="98" t="s">
        <v>28</v>
      </c>
    </row>
    <row r="10" spans="2:8" ht="19.899999999999999" customHeight="1" x14ac:dyDescent="0.2">
      <c r="B10" s="7"/>
      <c r="C10" s="96" t="s">
        <v>143</v>
      </c>
      <c r="D10" s="99">
        <v>122</v>
      </c>
      <c r="E10" s="99">
        <v>12078</v>
      </c>
      <c r="F10" s="99">
        <v>7954</v>
      </c>
      <c r="G10" s="100">
        <v>4124</v>
      </c>
    </row>
    <row r="11" spans="2:8" ht="19.899999999999999" customHeight="1" x14ac:dyDescent="0.2">
      <c r="B11" s="7"/>
      <c r="C11" s="96" t="s">
        <v>142</v>
      </c>
      <c r="D11" s="99">
        <v>15</v>
      </c>
      <c r="E11" s="99">
        <v>2316</v>
      </c>
      <c r="F11" s="99">
        <v>1756</v>
      </c>
      <c r="G11" s="100">
        <v>560</v>
      </c>
    </row>
    <row r="12" spans="2:8" ht="25.15" customHeight="1" x14ac:dyDescent="0.3">
      <c r="B12" s="110" t="s">
        <v>2</v>
      </c>
      <c r="C12" s="107" t="s">
        <v>12</v>
      </c>
      <c r="D12" s="117">
        <v>137</v>
      </c>
      <c r="E12" s="117">
        <v>14394</v>
      </c>
      <c r="F12" s="117">
        <v>9710</v>
      </c>
      <c r="G12" s="118">
        <v>4684</v>
      </c>
    </row>
    <row r="13" spans="2:8" ht="19.899999999999999" customHeight="1" x14ac:dyDescent="0.25">
      <c r="B13" s="111"/>
      <c r="C13" s="90" t="s">
        <v>143</v>
      </c>
      <c r="D13" s="101">
        <v>252</v>
      </c>
      <c r="E13" s="101">
        <v>26654</v>
      </c>
      <c r="F13" s="101">
        <v>16000</v>
      </c>
      <c r="G13" s="102">
        <v>10654</v>
      </c>
      <c r="H13" s="8"/>
    </row>
    <row r="14" spans="2:8" ht="19.899999999999999" customHeight="1" x14ac:dyDescent="0.25">
      <c r="B14" s="111"/>
      <c r="C14" s="90" t="s">
        <v>142</v>
      </c>
      <c r="D14" s="101">
        <v>22</v>
      </c>
      <c r="E14" s="101">
        <v>4906</v>
      </c>
      <c r="F14" s="101">
        <v>2381</v>
      </c>
      <c r="G14" s="102">
        <v>2525</v>
      </c>
    </row>
    <row r="15" spans="2:8" ht="25.15" customHeight="1" x14ac:dyDescent="0.3">
      <c r="B15" s="112" t="s">
        <v>3</v>
      </c>
      <c r="C15" s="108" t="s">
        <v>12</v>
      </c>
      <c r="D15" s="119">
        <v>274</v>
      </c>
      <c r="E15" s="119">
        <v>31560</v>
      </c>
      <c r="F15" s="119">
        <v>18381</v>
      </c>
      <c r="G15" s="120">
        <v>13179</v>
      </c>
    </row>
    <row r="16" spans="2:8" ht="19.899999999999999" customHeight="1" x14ac:dyDescent="0.25">
      <c r="B16" s="113"/>
      <c r="C16" s="91" t="s">
        <v>143</v>
      </c>
      <c r="D16" s="103">
        <v>339</v>
      </c>
      <c r="E16" s="103">
        <v>36158</v>
      </c>
      <c r="F16" s="103">
        <v>20669</v>
      </c>
      <c r="G16" s="104">
        <v>15489</v>
      </c>
      <c r="H16" s="8"/>
    </row>
    <row r="17" spans="2:8" ht="19.899999999999999" customHeight="1" x14ac:dyDescent="0.25">
      <c r="B17" s="113"/>
      <c r="C17" s="91" t="s">
        <v>142</v>
      </c>
      <c r="D17" s="103">
        <v>16</v>
      </c>
      <c r="E17" s="103">
        <v>2146</v>
      </c>
      <c r="F17" s="103">
        <v>1535</v>
      </c>
      <c r="G17" s="104">
        <v>611</v>
      </c>
    </row>
    <row r="18" spans="2:8" ht="25.15" customHeight="1" x14ac:dyDescent="0.3">
      <c r="B18" s="114" t="s">
        <v>4</v>
      </c>
      <c r="C18" s="109" t="s">
        <v>12</v>
      </c>
      <c r="D18" s="121">
        <v>355</v>
      </c>
      <c r="E18" s="121">
        <v>38304</v>
      </c>
      <c r="F18" s="121">
        <v>22204</v>
      </c>
      <c r="G18" s="122">
        <v>16100</v>
      </c>
    </row>
    <row r="19" spans="2:8" ht="19.899999999999999" customHeight="1" x14ac:dyDescent="0.25">
      <c r="B19" s="115"/>
      <c r="C19" s="92" t="s">
        <v>143</v>
      </c>
      <c r="D19" s="105">
        <v>73</v>
      </c>
      <c r="E19" s="105">
        <v>12208</v>
      </c>
      <c r="F19" s="105">
        <v>6427</v>
      </c>
      <c r="G19" s="106">
        <v>5781</v>
      </c>
      <c r="H19" s="8"/>
    </row>
    <row r="20" spans="2:8" ht="19.899999999999999" customHeight="1" x14ac:dyDescent="0.25">
      <c r="B20" s="115"/>
      <c r="C20" s="92" t="s">
        <v>142</v>
      </c>
      <c r="D20" s="105">
        <v>4</v>
      </c>
      <c r="E20" s="105">
        <v>2959</v>
      </c>
      <c r="F20" s="105">
        <v>2051</v>
      </c>
      <c r="G20" s="106">
        <v>908</v>
      </c>
    </row>
    <row r="21" spans="2:8" ht="25.15" customHeight="1" x14ac:dyDescent="0.3">
      <c r="B21" s="116" t="s">
        <v>18</v>
      </c>
      <c r="C21" s="93" t="s">
        <v>12</v>
      </c>
      <c r="D21" s="123">
        <v>77</v>
      </c>
      <c r="E21" s="123">
        <v>15167</v>
      </c>
      <c r="F21" s="123">
        <v>8478</v>
      </c>
      <c r="G21" s="124">
        <v>6689</v>
      </c>
    </row>
    <row r="22" spans="2:8" ht="19.899999999999999" customHeight="1" x14ac:dyDescent="0.3">
      <c r="B22" s="125"/>
      <c r="C22" s="126" t="s">
        <v>143</v>
      </c>
      <c r="D22" s="127">
        <v>786</v>
      </c>
      <c r="E22" s="127">
        <v>87098</v>
      </c>
      <c r="F22" s="127">
        <v>51050</v>
      </c>
      <c r="G22" s="128">
        <v>36048</v>
      </c>
      <c r="H22" s="8"/>
    </row>
    <row r="23" spans="2:8" ht="19.899999999999999" customHeight="1" x14ac:dyDescent="0.3">
      <c r="B23" s="125"/>
      <c r="C23" s="126" t="s">
        <v>142</v>
      </c>
      <c r="D23" s="127">
        <v>57</v>
      </c>
      <c r="E23" s="127">
        <v>12327</v>
      </c>
      <c r="F23" s="127">
        <v>7723</v>
      </c>
      <c r="G23" s="128">
        <v>4604</v>
      </c>
    </row>
    <row r="24" spans="2:8" ht="25.15" customHeight="1" thickBot="1" x14ac:dyDescent="0.35">
      <c r="B24" s="129" t="s">
        <v>1</v>
      </c>
      <c r="C24" s="130" t="s">
        <v>137</v>
      </c>
      <c r="D24" s="131">
        <v>843</v>
      </c>
      <c r="E24" s="131">
        <v>99425</v>
      </c>
      <c r="F24" s="131">
        <v>58773</v>
      </c>
      <c r="G24" s="132">
        <v>40652</v>
      </c>
    </row>
    <row r="25" spans="2:8" ht="20.25" customHeight="1" thickTop="1" x14ac:dyDescent="0.2">
      <c r="H25" s="8"/>
    </row>
    <row r="26" spans="2:8" x14ac:dyDescent="0.2">
      <c r="B26" s="5"/>
      <c r="C26" s="5"/>
      <c r="D26" s="5"/>
      <c r="E26" s="5"/>
      <c r="F26" s="5"/>
      <c r="G26" s="5"/>
      <c r="H26" s="5"/>
    </row>
    <row r="44" spans="2:8" x14ac:dyDescent="0.2">
      <c r="B44" s="4"/>
      <c r="C44" s="4"/>
      <c r="D44" s="4"/>
      <c r="E44" s="4"/>
      <c r="F44" s="4"/>
      <c r="G44" s="4"/>
      <c r="H44" s="4"/>
    </row>
    <row r="45" spans="2:8" x14ac:dyDescent="0.2">
      <c r="B45" s="4"/>
      <c r="C45" s="4"/>
      <c r="D45" s="4"/>
      <c r="E45" s="4"/>
      <c r="F45" s="4"/>
      <c r="G45" s="4"/>
      <c r="H45" s="4"/>
    </row>
    <row r="60" spans="2:2" x14ac:dyDescent="0.2">
      <c r="B60" s="41" t="s">
        <v>121</v>
      </c>
    </row>
    <row r="61" spans="2:2" ht="15" x14ac:dyDescent="0.2">
      <c r="B61" s="30" t="s">
        <v>13</v>
      </c>
    </row>
    <row r="62" spans="2:2" ht="15" x14ac:dyDescent="0.2">
      <c r="B62" s="42" t="s">
        <v>11</v>
      </c>
    </row>
  </sheetData>
  <phoneticPr fontId="5" type="noConversion"/>
  <pageMargins left="0.70866141732283472" right="0.15748031496062992" top="1.6535433070866143" bottom="2.0866141732283467" header="0" footer="0"/>
  <pageSetup paperSize="9" scale="61" orientation="portrait" r:id="rId1"/>
  <headerFooter alignWithMargins="0"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496641c7eba4b4fb618d4f978800ef17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9b38003ee33077774139c1a6b708ab4b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6BEC23-9936-4905-843E-CB0B333CE739}">
  <ds:schemaRefs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206c6aec-f80a-41ea-b81e-b6d0985a3131"/>
    <ds:schemaRef ds:uri="http://schemas.microsoft.com/office/2006/metadata/properties"/>
    <ds:schemaRef ds:uri="c78e1a09-09b8-4f8e-acab-709ddbbe867c"/>
    <ds:schemaRef ds:uri="4307cba7-3c38-434c-ac51-1549ebd2e4d5"/>
  </ds:schemaRefs>
</ds:datastoreItem>
</file>

<file path=customXml/itemProps2.xml><?xml version="1.0" encoding="utf-8"?>
<ds:datastoreItem xmlns:ds="http://schemas.openxmlformats.org/officeDocument/2006/customXml" ds:itemID="{6B2E83B0-0E29-46A6-ACB1-0F39FD09F098}"/>
</file>

<file path=customXml/itemProps3.xml><?xml version="1.0" encoding="utf-8"?>
<ds:datastoreItem xmlns:ds="http://schemas.openxmlformats.org/officeDocument/2006/customXml" ds:itemID="{AD7B027F-45D8-4DDF-9584-070ECBFAD9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0- Planes Igualdad 2024</vt:lpstr>
      <vt:lpstr>PI-1  2024 Nº Planes por TH</vt:lpstr>
      <vt:lpstr>PI-2 2024 PlanesIgualdad Sector</vt:lpstr>
      <vt:lpstr>PI-3 Planes Igualdad CNAE-2</vt:lpstr>
      <vt:lpstr>PI_4 Planes Ig Acordados Si-No</vt:lpstr>
      <vt:lpstr>'0- Planes Igualdad 2024'!Área_de_impresión</vt:lpstr>
      <vt:lpstr>'PI_4 Planes Ig Acordados Si-No'!Área_de_impresión</vt:lpstr>
      <vt:lpstr>'PI-1  2024 Nº Planes por TH'!Área_de_impresión</vt:lpstr>
      <vt:lpstr>'PI-2 2024 PlanesIgualdad Sector'!Área_de_impresión</vt:lpstr>
      <vt:lpstr>'PI-3 Planes Igualdad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ej00618i</dc:creator>
  <cp:lastModifiedBy>Puerta Goikoetxea, Aitor</cp:lastModifiedBy>
  <cp:lastPrinted>2026-02-25T10:10:38Z</cp:lastPrinted>
  <dcterms:created xsi:type="dcterms:W3CDTF">2009-10-07T12:12:51Z</dcterms:created>
  <dcterms:modified xsi:type="dcterms:W3CDTF">2026-02-25T10:11:13Z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