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D0311001CM (EJWP1043)- Antiguo Q/JUANTO/TRABAJO/EXCEL/Estadísticas Laborales/Huelgas/2026/"/>
    </mc:Choice>
  </mc:AlternateContent>
  <xr:revisionPtr revIDLastSave="11" documentId="8_{23602898-AAF4-4561-A6F1-C66479DC88BA}" xr6:coauthVersionLast="47" xr6:coauthVersionMax="47" xr10:uidLastSave="{0FED0072-6CAB-452A-8D90-ACA93788CC35}"/>
  <bookViews>
    <workbookView xWindow="-108" yWindow="-108" windowWidth="23256" windowHeight="12456" tabRatio="739" xr2:uid="{00000000-000D-0000-FFFF-FFFF00000000}"/>
  </bookViews>
  <sheets>
    <sheet name="H-00 Indice 2026" sheetId="32" r:id="rId1"/>
    <sheet name="H-1 2026" sheetId="12" r:id="rId2"/>
    <sheet name="H-2 2025-2026" sheetId="28" r:id="rId3"/>
    <sheet name="H-3 2026" sheetId="22" r:id="rId4"/>
    <sheet name="H-4 2026" sheetId="21" r:id="rId5"/>
    <sheet name="H-5 2026" sheetId="31" r:id="rId6"/>
    <sheet name="H-6 2026" sheetId="23" r:id="rId7"/>
    <sheet name="H-7 2026" sheetId="26" r:id="rId8"/>
    <sheet name="H-8 2026" sheetId="27" r:id="rId9"/>
    <sheet name=" H-9 2011-2026" sheetId="30" r:id="rId10"/>
  </sheets>
  <externalReferences>
    <externalReference r:id="rId11"/>
    <externalReference r:id="rId12"/>
  </externalReferences>
  <definedNames>
    <definedName name="_xlnm.Print_Area" localSheetId="9">' H-9 2011-2026'!$A$1:$L$115</definedName>
    <definedName name="_xlnm.Print_Area" localSheetId="0">'H-00 Indice 2026'!$A$1:$N$60</definedName>
    <definedName name="_xlnm.Print_Area" localSheetId="1">'H-1 2026'!$A$1:$J$60</definedName>
    <definedName name="_xlnm.Print_Area" localSheetId="2">'H-2 2025-2026'!$A$1:$N$64</definedName>
    <definedName name="_xlnm.Print_Area" localSheetId="3">'H-3 2026'!$A$1:$I$41</definedName>
    <definedName name="_xlnm.Print_Area" localSheetId="4">'H-4 2026'!$A$1:$H$43</definedName>
    <definedName name="_xlnm.Print_Area" localSheetId="5">'H-5 2026'!$A$1:$I$87</definedName>
    <definedName name="_xlnm.Print_Area" localSheetId="6">'H-6 2026'!$A$1:$G$51</definedName>
    <definedName name="_xlnm.Print_Area" localSheetId="7">'H-7 2026'!$A$1:$H$63</definedName>
    <definedName name="_xlnm.Print_Area" localSheetId="8">'H-8 2026'!$A$1:$J$60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K1" i="30"/>
  <c r="J2" i="27"/>
  <c r="A53" i="27" s="1"/>
  <c r="H1" i="26"/>
  <c r="C72" i="31"/>
  <c r="F72" i="31"/>
  <c r="G72" i="31"/>
  <c r="H72" i="31"/>
  <c r="I72" i="31"/>
  <c r="J57" i="27" l="1"/>
  <c r="N64" i="28"/>
  <c r="L59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<sst xmlns="http://schemas.openxmlformats.org/spreadsheetml/2006/main" count="798" uniqueCount="154">
  <si>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</si>
  <si>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</si>
  <si>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</si>
  <si>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</si>
  <si>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</si>
  <si>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</si>
  <si>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</si>
  <si>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</si>
  <si>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</si>
  <si>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</si>
  <si>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</si>
  <si>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</si>
  <si>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</si>
  <si>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</si>
  <si>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</si>
  <si>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</si>
  <si>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</si>
  <si>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</si>
  <si>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</si>
  <si>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</si>
  <si>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</si>
  <si>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</si>
  <si>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</si>
  <si>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</si>
  <si>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</si>
  <si>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</si>
  <si>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</si>
  <si>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</si>
  <si>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</si>
  <si>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</si>
  <si>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</si>
  <si>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</si>
  <si>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</si>
  <si>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</si>
  <si>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</si>
  <si>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</si>
  <si>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</si>
  <si>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</si>
  <si>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</si>
  <si>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</si>
  <si>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</si>
  <si>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</si>
  <si>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</si>
  <si>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</si>
  <si>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</si>
  <si>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</si>
  <si>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</si>
  <si>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</si>
  <si>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</si>
  <si>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</si>
  <si>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</si>
  <si>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</si>
  <si>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</si>
  <si>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</si>
  <si>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</si>
  <si>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</si>
  <si>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</si>
  <si>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</si>
  <si>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</si>
  <si>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</si>
  <si>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</si>
  <si>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</si>
  <si>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</si>
  <si>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</si>
  <si>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</si>
  <si>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</si>
  <si>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</si>
  <si>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</si>
  <si>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</si>
  <si>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</si>
  <si>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</si>
  <si>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</si>
  <si>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</si>
  <si>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</si>
  <si>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</si>
  <si>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</si>
  <si>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</si>
  <si>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</si>
  <si>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</si>
  <si>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</si>
  <si>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</si>
  <si>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</si>
  <si>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</si>
  <si>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</si>
  <si>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</si>
  <si>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</si>
  <si>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</si>
  <si>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</si>
  <si>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</si>
  <si>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</si>
  <si>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</si>
  <si>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</si>
  <si>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</si>
  <si>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</si>
  <si>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</si>
  <si>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</si>
  <si>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</si>
  <si>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</si>
  <si>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</si>
  <si>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</si>
  <si>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</si>
  <si>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</si>
  <si>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</si>
  <si>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</si>
  <si>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</si>
  <si>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</si>
  <si>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</si>
  <si>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</si>
  <si>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</si>
  <si>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</si>
  <si>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</si>
  <si>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</si>
  <si>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</si>
  <si>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</si>
  <si>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</si>
  <si>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</si>
  <si>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</si>
  <si>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</si>
  <si>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</si>
  <si>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</si>
  <si>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</si>
  <si>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</si>
  <si>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/>
  </si>
  <si>
    <t>Huelgas y cierres patronales 2026: Trabajadores/as afectados y jornadas perdidas en la CAE por mes (datos acumulados)</t>
  </si>
  <si>
    <t>2026ko grebak eta enpresa-itxierak: eragindako langileak eta lan-egun galduak EAEn hilabeteka (datu metatuak)</t>
  </si>
  <si>
    <t>Comparativa de Nº de Huelgas, días, personas afectadas y jornadas perdidas en la CAE 2025 / 2026 por mes y TH</t>
  </si>
  <si>
    <t>Konparaketa: 2025 / 2026 bitarteko greben kopurua, egunak, eragindako langileak eta lanegun-galduak EAEn, hilabeteka eta lurraldeka</t>
  </si>
  <si>
    <t>Huelgas 2026 según Sector Institucional (Privado/Público) por TH</t>
  </si>
  <si>
    <t>2026ko lan-grebak erakunde sektorearen arabera (pribatua/publikoa) lurraldeka</t>
  </si>
  <si>
    <t xml:space="preserve">Huelgas 2026 según Empresa / Sector por TH </t>
  </si>
  <si>
    <t>2026ko grebak, enpresa/sektorearen arabera, lurraldeka</t>
  </si>
  <si>
    <t>Huelgas de sector en la CAE en 2026 por TH</t>
  </si>
  <si>
    <t>2026ko sektoreko lan-grebak, lurraldeka</t>
  </si>
  <si>
    <t>Huelgas 2026 según sector de actividad por TH</t>
  </si>
  <si>
    <t>2026ko grebak jardun-sektorearen arabera, lurraldeka</t>
  </si>
  <si>
    <t>Huelgas 2026 según Motivación por TH</t>
  </si>
  <si>
    <t>2026ko grebak zioaren arabera, lurraldeka</t>
  </si>
  <si>
    <t>Huelgas 2026 Activas (no finalizadas) , según mes de inicio por TH (datos acumulados)</t>
  </si>
  <si>
    <t>2026ko greba irekiak (ez amaituak) hilabeteka eta lurraldeka (datu metatuak)</t>
  </si>
  <si>
    <t>Huelgas y cierres patronales: Afectados y jornadas perdidas en la CAE - 2011 /2026</t>
  </si>
  <si>
    <t>Grebak eta enpresa-itxierak: Eragindako langileak eta lan-egun galduak EAEn - 2011 /2026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</si>
  <si>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</si>
  <si>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r>
      <t xml:space="preserve">Datos provisionales / </t>
    </r>
    <r>
      <rPr>
        <i/>
        <sz val="9"/>
        <rFont val="Arial"/>
        <family val="2"/>
      </rPr>
      <t>Behin behineko datuak</t>
    </r>
  </si>
  <si>
    <t>Comparativa de Nº de Huelgas, días, personas afectadas y jornadas perdidas en la CAE 2026 / 2025 por mes y TH</t>
  </si>
  <si>
    <t>Konparaketa: 2026 / 2025 bitarteko greben kopurua, egunak, eragindako langileak eta lanegun-galduak EAEn, hilabeteka eta lurraldeka</t>
  </si>
  <si>
    <r>
      <t xml:space="preserve">Datos provisionales / </t>
    </r>
    <r>
      <rPr>
        <i/>
        <sz val="10"/>
        <rFont val="Arial"/>
        <family val="2"/>
      </rPr>
      <t>Behin behineko datuak</t>
    </r>
  </si>
  <si>
    <r>
      <t xml:space="preserve">Huelgas 2026 según Motivación por TH / </t>
    </r>
    <r>
      <rPr>
        <i/>
        <sz val="16"/>
        <rFont val="Arial"/>
        <family val="2"/>
      </rPr>
      <t>2026ko grebak zioaren arabera, lurraldeka</t>
    </r>
  </si>
  <si>
    <t>Huelgas 2026 Activas (no finalizadas), según mes de inicio por TH (datos acumulados)</t>
  </si>
  <si>
    <t>Huelgas y cierres patronales: Afectados y jornadas perdidas en la CAE - 2011 / 2026</t>
  </si>
  <si>
    <t>Grebak eta enpresa-itxierak: Eragindako langileak eta lan-egun galduak EAEn - 2011 / 2026</t>
  </si>
  <si>
    <t>PERSONAL SANITARIO GRUPO A1</t>
  </si>
  <si>
    <r>
      <t xml:space="preserve">Huelgas de sector en la CAE en 2025 por TH / </t>
    </r>
    <r>
      <rPr>
        <i/>
        <sz val="16"/>
        <rFont val="Arial"/>
        <family val="2"/>
      </rPr>
      <t>2025eko sektoreko lan-grebak, lurraldeka</t>
    </r>
  </si>
  <si>
    <t>2026-03</t>
  </si>
  <si>
    <t>Datos acumulados comparativa 2026-2025 / 2026-2025eko datu metatuak, konparaketa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</si>
</sst>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4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43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5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7" fillId="0" borderId="0" xfId="37" applyFont="1" applyFill="1" applyBorder="1" applyAlignment="1">
      <alignment horizontal="left" vertical="center" wrapText="1"/>
    </xf>
    <xf numFmtId="3" fontId="67" fillId="0" borderId="0" xfId="37" applyNumberFormat="1" applyFont="1" applyFill="1" applyBorder="1" applyAlignment="1">
      <alignment horizontal="right" vertical="center" wrapText="1"/>
    </xf>
    <xf numFmtId="3" fontId="67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7" fillId="0" borderId="10" xfId="37" applyFont="1" applyFill="1" applyBorder="1" applyAlignment="1">
      <alignment horizontal="left" vertical="center" wrapText="1"/>
    </xf>
    <xf numFmtId="3" fontId="67" fillId="0" borderId="10" xfId="37" applyNumberFormat="1" applyFont="1" applyFill="1" applyBorder="1" applyAlignment="1">
      <alignment horizontal="right" vertical="center" wrapText="1"/>
    </xf>
    <xf numFmtId="3" fontId="67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69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69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6" fillId="30" borderId="20" xfId="37" applyFont="1" applyFill="1" applyBorder="1" applyAlignment="1">
      <alignment horizontal="left" vertical="center" wrapText="1"/>
    </xf>
    <xf numFmtId="0" fontId="67" fillId="0" borderId="20" xfId="37" applyFont="1" applyFill="1" applyBorder="1" applyAlignment="1">
      <alignment horizontal="left" vertical="center" wrapText="1"/>
    </xf>
    <xf numFmtId="0" fontId="68" fillId="0" borderId="20" xfId="0" applyFont="1" applyFill="1" applyBorder="1" applyAlignment="1">
      <alignment horizontal="left" vertical="center"/>
    </xf>
    <xf numFmtId="0" fontId="66" fillId="31" borderId="19" xfId="37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horizontal="left" vertical="center"/>
    </xf>
    <xf numFmtId="0" fontId="66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vertical="center"/>
    </xf>
    <xf numFmtId="3" fontId="70" fillId="33" borderId="63" xfId="0" applyNumberFormat="1" applyFont="1" applyFill="1" applyBorder="1" applyAlignment="1">
      <alignment horizontal="center" vertical="center"/>
    </xf>
    <xf numFmtId="3" fontId="70" fillId="33" borderId="64" xfId="0" applyNumberFormat="1" applyFont="1" applyFill="1" applyBorder="1" applyAlignment="1">
      <alignment horizontal="center" vertical="center"/>
    </xf>
    <xf numFmtId="0" fontId="68" fillId="0" borderId="24" xfId="0" applyFont="1" applyFill="1" applyBorder="1" applyAlignment="1">
      <alignment horizontal="center" vertical="center"/>
    </xf>
    <xf numFmtId="0" fontId="67" fillId="0" borderId="24" xfId="37" applyFont="1" applyFill="1" applyBorder="1" applyAlignment="1">
      <alignment vertical="center" wrapText="1"/>
    </xf>
    <xf numFmtId="0" fontId="67" fillId="0" borderId="24" xfId="37" applyFont="1" applyFill="1" applyBorder="1" applyAlignment="1">
      <alignment horizontal="center" vertical="center" wrapText="1"/>
    </xf>
    <xf numFmtId="3" fontId="67" fillId="0" borderId="24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7" fillId="0" borderId="0" xfId="37" applyFont="1" applyFill="1" applyBorder="1" applyAlignment="1">
      <alignment vertical="center" wrapText="1"/>
    </xf>
    <xf numFmtId="0" fontId="67" fillId="0" borderId="0" xfId="37" applyFont="1" applyFill="1" applyBorder="1" applyAlignment="1">
      <alignment horizontal="center" vertical="center" wrapText="1"/>
    </xf>
    <xf numFmtId="3" fontId="67" fillId="0" borderId="0" xfId="37" applyNumberFormat="1" applyFont="1" applyFill="1" applyBorder="1" applyAlignment="1">
      <alignment horizontal="center" vertical="center" wrapText="1"/>
    </xf>
    <xf numFmtId="3" fontId="67" fillId="0" borderId="59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3" fontId="68" fillId="0" borderId="0" xfId="0" applyNumberFormat="1" applyFont="1" applyFill="1" applyBorder="1" applyAlignment="1">
      <alignment horizontal="center" vertical="center"/>
    </xf>
    <xf numFmtId="3" fontId="68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72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8" fillId="0" borderId="0" xfId="0" applyFont="1" applyFill="1" applyBorder="1" applyAlignment="1">
      <alignment horizontal="center" vertical="center" wrapText="1"/>
    </xf>
    <xf numFmtId="3" fontId="68" fillId="0" borderId="0" xfId="0" applyNumberFormat="1" applyFont="1" applyFill="1" applyBorder="1" applyAlignment="1">
      <alignment horizontal="center" vertical="center" wrapText="1"/>
    </xf>
    <xf numFmtId="0" fontId="72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2" fillId="31" borderId="49" xfId="37" applyNumberFormat="1" applyFont="1" applyFill="1" applyBorder="1" applyAlignment="1">
      <alignment horizontal="center" vertical="center" wrapText="1"/>
    </xf>
    <xf numFmtId="3" fontId="72" fillId="31" borderId="61" xfId="37" applyNumberFormat="1" applyFont="1" applyFill="1" applyBorder="1" applyAlignment="1">
      <alignment horizontal="center" vertical="center" wrapText="1"/>
    </xf>
    <xf numFmtId="0" fontId="68" fillId="0" borderId="58" xfId="0" applyFont="1" applyFill="1" applyBorder="1"/>
    <xf numFmtId="0" fontId="66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6" fillId="0" borderId="58" xfId="37" applyFont="1" applyFill="1" applyBorder="1" applyAlignment="1">
      <alignment horizontal="right" vertical="center" wrapText="1"/>
    </xf>
    <xf numFmtId="0" fontId="66" fillId="32" borderId="60" xfId="37" applyFont="1" applyFill="1" applyBorder="1" applyAlignment="1">
      <alignment horizontal="left" vertical="center"/>
    </xf>
    <xf numFmtId="0" fontId="75" fillId="33" borderId="62" xfId="0" applyFont="1" applyFill="1" applyBorder="1" applyAlignment="1">
      <alignment horizontal="left" vertical="center"/>
    </xf>
    <xf numFmtId="0" fontId="74" fillId="31" borderId="60" xfId="37" applyFont="1" applyFill="1" applyBorder="1" applyAlignment="1">
      <alignment horizontal="left" vertical="center"/>
    </xf>
    <xf numFmtId="0" fontId="73" fillId="30" borderId="60" xfId="37" applyFont="1" applyFill="1" applyBorder="1" applyAlignment="1">
      <alignment horizontal="left" vertical="center"/>
    </xf>
    <xf numFmtId="0" fontId="67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1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0" fillId="28" borderId="80" xfId="0" applyFont="1" applyFill="1" applyBorder="1" applyAlignment="1">
      <alignment horizontal="left"/>
    </xf>
    <xf numFmtId="3" fontId="70" fillId="28" borderId="80" xfId="0" applyNumberFormat="1" applyFont="1" applyFill="1" applyBorder="1"/>
    <xf numFmtId="3" fontId="70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8" fillId="0" borderId="0" xfId="0" applyNumberFormat="1" applyFont="1" applyFill="1" applyBorder="1"/>
    <xf numFmtId="3" fontId="68" fillId="0" borderId="20" xfId="0" applyNumberFormat="1" applyFont="1" applyFill="1" applyBorder="1"/>
    <xf numFmtId="3" fontId="68" fillId="0" borderId="16" xfId="0" applyNumberFormat="1" applyFont="1" applyFill="1" applyBorder="1"/>
    <xf numFmtId="0" fontId="68" fillId="0" borderId="20" xfId="0" applyFont="1" applyFill="1" applyBorder="1"/>
    <xf numFmtId="0" fontId="68" fillId="0" borderId="0" xfId="0" applyFont="1" applyFill="1" applyBorder="1"/>
    <xf numFmtId="0" fontId="68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8" fillId="0" borderId="24" xfId="0" applyNumberFormat="1" applyFont="1" applyFill="1" applyBorder="1"/>
    <xf numFmtId="3" fontId="68" fillId="0" borderId="19" xfId="0" applyNumberFormat="1" applyFont="1" applyFill="1" applyBorder="1"/>
    <xf numFmtId="3" fontId="68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0" fillId="33" borderId="47" xfId="0" applyFont="1" applyFill="1" applyBorder="1"/>
    <xf numFmtId="3" fontId="70" fillId="33" borderId="10" xfId="0" applyNumberFormat="1" applyFont="1" applyFill="1" applyBorder="1"/>
    <xf numFmtId="3" fontId="70" fillId="33" borderId="23" xfId="0" applyNumberFormat="1" applyFont="1" applyFill="1" applyBorder="1"/>
    <xf numFmtId="3" fontId="70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8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0" fillId="33" borderId="26" xfId="0" applyFont="1" applyFill="1" applyBorder="1"/>
    <xf numFmtId="3" fontId="75" fillId="33" borderId="10" xfId="0" applyNumberFormat="1" applyFont="1" applyFill="1" applyBorder="1"/>
    <xf numFmtId="3" fontId="75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8" fillId="0" borderId="20" xfId="0" applyFont="1" applyFill="1" applyBorder="1" applyAlignment="1">
      <alignment horizontal="center"/>
    </xf>
    <xf numFmtId="0" fontId="67" fillId="0" borderId="0" xfId="37" applyFont="1" applyFill="1" applyBorder="1" applyAlignment="1">
      <alignment horizontal="left" wrapText="1"/>
    </xf>
    <xf numFmtId="3" fontId="67" fillId="0" borderId="0" xfId="37" applyNumberFormat="1" applyFont="1" applyFill="1" applyBorder="1" applyAlignment="1">
      <alignment horizontal="right" wrapText="1"/>
    </xf>
    <xf numFmtId="3" fontId="67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7" fillId="0" borderId="20" xfId="37" applyFont="1" applyFill="1" applyBorder="1" applyAlignment="1">
      <alignment horizontal="center" wrapText="1"/>
    </xf>
    <xf numFmtId="0" fontId="68" fillId="0" borderId="23" xfId="0" applyFont="1" applyFill="1" applyBorder="1" applyAlignment="1">
      <alignment horizontal="center"/>
    </xf>
    <xf numFmtId="0" fontId="67" fillId="0" borderId="10" xfId="37" applyFont="1" applyFill="1" applyBorder="1" applyAlignment="1">
      <alignment horizontal="left" wrapText="1"/>
    </xf>
    <xf numFmtId="3" fontId="67" fillId="0" borderId="10" xfId="37" applyNumberFormat="1" applyFont="1" applyFill="1" applyBorder="1" applyAlignment="1">
      <alignment horizontal="right" wrapText="1"/>
    </xf>
    <xf numFmtId="3" fontId="67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0" fillId="33" borderId="24" xfId="0" applyFont="1" applyFill="1" applyBorder="1"/>
    <xf numFmtId="3" fontId="70" fillId="33" borderId="24" xfId="0" applyNumberFormat="1" applyFont="1" applyFill="1" applyBorder="1"/>
    <xf numFmtId="3" fontId="70" fillId="33" borderId="28" xfId="0" applyNumberFormat="1" applyFont="1" applyFill="1" applyBorder="1"/>
    <xf numFmtId="0" fontId="69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69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0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0" fillId="0" borderId="0" xfId="0" applyFont="1"/>
    <xf numFmtId="0" fontId="76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0" fillId="33" borderId="19" xfId="0" applyFont="1" applyFill="1" applyBorder="1" applyAlignment="1">
      <alignment horizontal="left" vertical="center"/>
    </xf>
    <xf numFmtId="0" fontId="70" fillId="33" borderId="24" xfId="0" applyFont="1" applyFill="1" applyBorder="1" applyAlignment="1">
      <alignment vertical="center"/>
    </xf>
    <xf numFmtId="3" fontId="70" fillId="33" borderId="24" xfId="0" applyNumberFormat="1" applyFont="1" applyFill="1" applyBorder="1" applyAlignment="1">
      <alignment vertical="center"/>
    </xf>
    <xf numFmtId="3" fontId="70" fillId="33" borderId="28" xfId="0" applyNumberFormat="1" applyFont="1" applyFill="1" applyBorder="1" applyAlignment="1">
      <alignment vertical="center"/>
    </xf>
    <xf numFmtId="3" fontId="68" fillId="36" borderId="13" xfId="0" applyNumberFormat="1" applyFont="1" applyFill="1" applyBorder="1"/>
    <xf numFmtId="3" fontId="68" fillId="36" borderId="73" xfId="0" applyNumberFormat="1" applyFont="1" applyFill="1" applyBorder="1"/>
    <xf numFmtId="3" fontId="68" fillId="38" borderId="0" xfId="0" applyNumberFormat="1" applyFont="1" applyFill="1"/>
    <xf numFmtId="3" fontId="68" fillId="38" borderId="74" xfId="0" applyNumberFormat="1" applyFont="1" applyFill="1" applyBorder="1"/>
    <xf numFmtId="3" fontId="68" fillId="40" borderId="0" xfId="0" applyNumberFormat="1" applyFont="1" applyFill="1"/>
    <xf numFmtId="3" fontId="68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8" fillId="0" borderId="43" xfId="0" applyNumberFormat="1" applyFont="1" applyFill="1" applyBorder="1"/>
    <xf numFmtId="3" fontId="67" fillId="0" borderId="0" xfId="40" applyNumberFormat="1" applyFont="1" applyFill="1" applyBorder="1" applyAlignment="1">
      <alignment horizontal="right" wrapText="1"/>
    </xf>
    <xf numFmtId="3" fontId="67" fillId="0" borderId="16" xfId="40" applyNumberFormat="1" applyFont="1" applyFill="1" applyBorder="1" applyAlignment="1">
      <alignment horizontal="right" wrapText="1"/>
    </xf>
    <xf numFmtId="3" fontId="67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0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5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5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8" fillId="0" borderId="10" xfId="0" applyNumberFormat="1" applyFont="1" applyFill="1" applyBorder="1"/>
    <xf numFmtId="3" fontId="68" fillId="0" borderId="23" xfId="0" applyNumberFormat="1" applyFont="1" applyFill="1" applyBorder="1"/>
    <xf numFmtId="3" fontId="68" fillId="0" borderId="29" xfId="0" applyNumberFormat="1" applyFont="1" applyFill="1" applyBorder="1"/>
    <xf numFmtId="0" fontId="68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5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7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0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8" fillId="34" borderId="19" xfId="0" applyFont="1" applyFill="1" applyBorder="1" applyAlignment="1">
      <alignment horizontal="center"/>
    </xf>
    <xf numFmtId="0" fontId="78" fillId="34" borderId="25" xfId="0" applyFont="1" applyFill="1" applyBorder="1" applyAlignment="1">
      <alignment horizontal="center"/>
    </xf>
    <xf numFmtId="0" fontId="78" fillId="34" borderId="24" xfId="0" applyFont="1" applyFill="1" applyBorder="1" applyAlignment="1">
      <alignment horizontal="centerContinuous"/>
    </xf>
    <xf numFmtId="0" fontId="78" fillId="34" borderId="19" xfId="0" applyFont="1" applyFill="1" applyBorder="1" applyAlignment="1">
      <alignment horizontal="centerContinuous"/>
    </xf>
    <xf numFmtId="0" fontId="78" fillId="34" borderId="28" xfId="0" applyFont="1" applyFill="1" applyBorder="1" applyAlignment="1">
      <alignment horizontal="centerContinuous"/>
    </xf>
    <xf numFmtId="0" fontId="79" fillId="34" borderId="23" xfId="0" applyFont="1" applyFill="1" applyBorder="1" applyAlignment="1">
      <alignment horizontal="center"/>
    </xf>
    <xf numFmtId="0" fontId="79" fillId="34" borderId="26" xfId="0" applyFont="1" applyFill="1" applyBorder="1" applyAlignment="1">
      <alignment horizontal="center"/>
    </xf>
    <xf numFmtId="0" fontId="79" fillId="34" borderId="10" xfId="0" applyFont="1" applyFill="1" applyBorder="1" applyAlignment="1">
      <alignment horizontal="centerContinuous"/>
    </xf>
    <xf numFmtId="0" fontId="78" fillId="34" borderId="26" xfId="0" applyFont="1" applyFill="1" applyBorder="1" applyAlignment="1">
      <alignment horizontal="center"/>
    </xf>
    <xf numFmtId="0" fontId="80" fillId="34" borderId="10" xfId="35" applyFont="1" applyFill="1" applyBorder="1" applyAlignment="1">
      <alignment horizontal="center"/>
    </xf>
    <xf numFmtId="0" fontId="79" fillId="34" borderId="23" xfId="0" applyFont="1" applyFill="1" applyBorder="1" applyAlignment="1">
      <alignment horizontal="centerContinuous"/>
    </xf>
    <xf numFmtId="0" fontId="80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0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1" fillId="0" borderId="0" xfId="0" applyFont="1"/>
    <xf numFmtId="0" fontId="82" fillId="0" borderId="0" xfId="0" applyFont="1"/>
    <xf numFmtId="49" fontId="70" fillId="29" borderId="0" xfId="0" applyNumberFormat="1" applyFont="1" applyFill="1" applyAlignment="1">
      <alignment horizontal="left" vertical="center"/>
    </xf>
    <xf numFmtId="0" fontId="83" fillId="0" borderId="0" xfId="0" applyFont="1"/>
    <xf numFmtId="3" fontId="67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  <xf numFmtId="0" fontId="1" fillId="0" borderId="0" xfId="0" applyFont="1"/>
    <xf numFmtId="0" fontId="1" fillId="0" borderId="0" xfId="0" applyFont="1" applyBorder="1"/>
    <xf numFmtId="0" fontId="23" fillId="0" borderId="0" xfId="0" applyFont="1"/>
    <xf numFmtId="0" fontId="18" fillId="0" borderId="0" xfId="0" applyFont="1"/>
    <xf numFmtId="3" fontId="1" fillId="0" borderId="0" xfId="0" applyNumberFormat="1" applyFont="1"/>
    <xf numFmtId="2" fontId="1" fillId="0" borderId="0" xfId="0" applyNumberFormat="1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>
      <selection activeCell="F6" sqref="F6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2" t="str">
        <f>'H-1 2026'!J2</f>
        <v>2026-03</v>
      </c>
      <c r="O1" s="184"/>
      <c r="P1" s="184"/>
      <c r="Q1" s="185"/>
    </row>
    <row r="2" spans="1:17" x14ac:dyDescent="0.25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5">
      <c r="A3" s="166"/>
      <c r="B3" s="167"/>
      <c r="C3" s="165"/>
      <c r="D3" s="165"/>
      <c r="E3" s="165"/>
      <c r="F3" s="165"/>
      <c r="G3" s="165"/>
      <c r="H3" s="165"/>
    </row>
    <row r="4" spans="1:17" x14ac:dyDescent="0.25">
      <c r="A4" s="164"/>
      <c r="B4" s="168"/>
      <c r="C4" s="165"/>
      <c r="D4" s="165"/>
      <c r="E4" s="165"/>
      <c r="F4" s="165"/>
      <c r="G4" s="165"/>
      <c r="H4" s="165"/>
    </row>
    <row r="5" spans="1:17" ht="17.399999999999999" x14ac:dyDescent="0.3">
      <c r="A5" s="177" t="s">
        <v>103</v>
      </c>
      <c r="B5" s="178" t="s">
        <v>123</v>
      </c>
      <c r="C5" s="169"/>
      <c r="D5" s="169"/>
      <c r="E5" s="169"/>
      <c r="F5" s="170"/>
      <c r="G5" s="169"/>
      <c r="H5" s="165"/>
    </row>
    <row r="6" spans="1:17" ht="18" x14ac:dyDescent="0.35">
      <c r="A6" s="179"/>
      <c r="B6" s="180" t="s">
        <v>124</v>
      </c>
      <c r="C6" s="169"/>
      <c r="D6" s="169"/>
      <c r="E6" s="169"/>
      <c r="F6" s="170"/>
      <c r="G6" s="169"/>
      <c r="H6" s="165"/>
    </row>
    <row r="7" spans="1:17" ht="18" x14ac:dyDescent="0.35">
      <c r="A7" s="179"/>
      <c r="B7" s="180"/>
      <c r="C7" s="169"/>
      <c r="D7" s="169"/>
      <c r="E7" s="169"/>
      <c r="F7" s="170"/>
      <c r="G7" s="169"/>
      <c r="H7" s="165"/>
    </row>
    <row r="8" spans="1:17" ht="17.399999999999999" x14ac:dyDescent="0.3">
      <c r="A8" s="177" t="s">
        <v>104</v>
      </c>
      <c r="B8" s="178" t="s">
        <v>125</v>
      </c>
      <c r="C8" s="169"/>
      <c r="D8" s="169"/>
      <c r="E8" s="169"/>
      <c r="F8" s="170"/>
      <c r="G8" s="169"/>
      <c r="H8" s="165"/>
    </row>
    <row r="9" spans="1:17" ht="18" x14ac:dyDescent="0.35">
      <c r="A9" s="179"/>
      <c r="B9" s="180" t="s">
        <v>126</v>
      </c>
      <c r="C9" s="169"/>
      <c r="D9" s="169"/>
      <c r="E9" s="169"/>
      <c r="F9" s="170"/>
      <c r="G9" s="169"/>
      <c r="H9" s="165"/>
    </row>
    <row r="10" spans="1:17" ht="18" x14ac:dyDescent="0.35">
      <c r="A10" s="179"/>
      <c r="B10" s="180"/>
      <c r="C10" s="169"/>
      <c r="D10" s="169"/>
      <c r="E10" s="169"/>
      <c r="F10" s="170"/>
      <c r="G10" s="169"/>
      <c r="H10" s="165"/>
    </row>
    <row r="11" spans="1:17" ht="17.399999999999999" x14ac:dyDescent="0.3">
      <c r="A11" s="177" t="s">
        <v>105</v>
      </c>
      <c r="B11" s="178" t="s">
        <v>127</v>
      </c>
      <c r="C11" s="169"/>
      <c r="D11" s="169"/>
      <c r="E11" s="169"/>
      <c r="F11" s="170"/>
      <c r="G11" s="169"/>
      <c r="H11" s="170"/>
    </row>
    <row r="12" spans="1:17" ht="18" x14ac:dyDescent="0.35">
      <c r="A12" s="179"/>
      <c r="B12" s="180" t="s">
        <v>128</v>
      </c>
      <c r="C12" s="169"/>
      <c r="D12" s="169"/>
      <c r="E12" s="169"/>
      <c r="F12" s="170"/>
      <c r="G12" s="169"/>
      <c r="H12" s="170"/>
    </row>
    <row r="13" spans="1:17" ht="18" x14ac:dyDescent="0.35">
      <c r="A13" s="179"/>
      <c r="B13" s="180"/>
      <c r="C13" s="169"/>
      <c r="D13" s="169"/>
      <c r="E13" s="169"/>
      <c r="F13" s="170"/>
      <c r="G13" s="169"/>
      <c r="H13" s="170"/>
    </row>
    <row r="14" spans="1:17" ht="17.399999999999999" x14ac:dyDescent="0.3">
      <c r="A14" s="177" t="s">
        <v>106</v>
      </c>
      <c r="B14" s="178" t="s">
        <v>129</v>
      </c>
      <c r="C14" s="169"/>
      <c r="D14" s="169"/>
      <c r="E14" s="169"/>
      <c r="F14" s="170"/>
      <c r="G14" s="169"/>
      <c r="H14" s="170"/>
    </row>
    <row r="15" spans="1:17" ht="18" x14ac:dyDescent="0.35">
      <c r="A15" s="179"/>
      <c r="B15" s="180" t="s">
        <v>130</v>
      </c>
      <c r="C15" s="169"/>
      <c r="D15" s="169"/>
      <c r="E15" s="169"/>
      <c r="F15" s="170"/>
      <c r="G15" s="169"/>
      <c r="H15" s="170"/>
    </row>
    <row r="16" spans="1:17" ht="18" x14ac:dyDescent="0.35">
      <c r="A16" s="179"/>
      <c r="B16" s="180"/>
      <c r="C16" s="169"/>
      <c r="D16" s="169"/>
      <c r="E16" s="169"/>
      <c r="F16" s="170"/>
      <c r="G16" s="169"/>
      <c r="H16" s="170"/>
    </row>
    <row r="17" spans="1:8" ht="17.399999999999999" x14ac:dyDescent="0.3">
      <c r="A17" s="177" t="s">
        <v>107</v>
      </c>
      <c r="B17" s="178" t="s">
        <v>131</v>
      </c>
      <c r="C17" s="169"/>
      <c r="D17" s="169"/>
      <c r="E17" s="169"/>
      <c r="F17" s="170"/>
      <c r="G17" s="169"/>
      <c r="H17" s="170"/>
    </row>
    <row r="18" spans="1:8" ht="18" x14ac:dyDescent="0.35">
      <c r="A18" s="179"/>
      <c r="B18" s="180" t="s">
        <v>132</v>
      </c>
      <c r="C18" s="169"/>
      <c r="D18" s="169"/>
      <c r="E18" s="169"/>
      <c r="F18" s="170"/>
      <c r="G18" s="169"/>
      <c r="H18" s="170"/>
    </row>
    <row r="19" spans="1:8" ht="18" x14ac:dyDescent="0.35">
      <c r="A19" s="179"/>
      <c r="B19" s="180"/>
      <c r="C19" s="169"/>
      <c r="D19" s="169"/>
      <c r="E19" s="169"/>
      <c r="F19" s="170"/>
      <c r="G19" s="169"/>
      <c r="H19" s="170"/>
    </row>
    <row r="20" spans="1:8" ht="17.399999999999999" x14ac:dyDescent="0.3">
      <c r="A20" s="177" t="s">
        <v>108</v>
      </c>
      <c r="B20" s="178" t="s">
        <v>133</v>
      </c>
      <c r="C20" s="171"/>
      <c r="D20" s="171"/>
      <c r="E20" s="171"/>
      <c r="F20" s="172"/>
      <c r="G20" s="171"/>
      <c r="H20" s="170"/>
    </row>
    <row r="21" spans="1:8" ht="18" x14ac:dyDescent="0.35">
      <c r="A21" s="179"/>
      <c r="B21" s="180" t="s">
        <v>134</v>
      </c>
      <c r="C21" s="171"/>
      <c r="D21" s="171"/>
      <c r="E21" s="171"/>
      <c r="F21" s="172"/>
      <c r="G21" s="171"/>
      <c r="H21" s="170"/>
    </row>
    <row r="22" spans="1:8" ht="18" x14ac:dyDescent="0.35">
      <c r="A22" s="179"/>
      <c r="B22" s="180"/>
      <c r="C22" s="171"/>
      <c r="D22" s="171"/>
      <c r="E22" s="171"/>
      <c r="F22" s="172"/>
      <c r="G22" s="171"/>
      <c r="H22" s="170"/>
    </row>
    <row r="23" spans="1:8" ht="17.399999999999999" x14ac:dyDescent="0.3">
      <c r="A23" s="177" t="s">
        <v>109</v>
      </c>
      <c r="B23" s="181" t="s">
        <v>135</v>
      </c>
      <c r="C23" s="171"/>
      <c r="D23" s="171"/>
      <c r="E23" s="171"/>
      <c r="F23" s="172"/>
      <c r="G23" s="171"/>
      <c r="H23" s="170"/>
    </row>
    <row r="24" spans="1:8" ht="18" x14ac:dyDescent="0.35">
      <c r="A24" s="179"/>
      <c r="B24" s="182" t="s">
        <v>136</v>
      </c>
      <c r="C24" s="171"/>
      <c r="D24" s="171"/>
      <c r="E24" s="171"/>
      <c r="F24" s="172"/>
      <c r="G24" s="171"/>
      <c r="H24" s="170"/>
    </row>
    <row r="25" spans="1:8" ht="18" x14ac:dyDescent="0.35">
      <c r="A25" s="179"/>
      <c r="B25" s="182"/>
      <c r="C25" s="171"/>
      <c r="D25" s="171"/>
      <c r="E25" s="171"/>
      <c r="F25" s="172"/>
      <c r="G25" s="171"/>
      <c r="H25" s="170"/>
    </row>
    <row r="26" spans="1:8" ht="17.399999999999999" x14ac:dyDescent="0.3">
      <c r="A26" s="177" t="s">
        <v>110</v>
      </c>
      <c r="B26" s="178" t="s">
        <v>137</v>
      </c>
      <c r="C26" s="171"/>
      <c r="D26" s="171"/>
      <c r="E26" s="171"/>
      <c r="F26" s="172"/>
      <c r="G26" s="171"/>
      <c r="H26" s="170"/>
    </row>
    <row r="27" spans="1:8" ht="18" x14ac:dyDescent="0.35">
      <c r="A27" s="179"/>
      <c r="B27" s="180" t="s">
        <v>138</v>
      </c>
      <c r="C27" s="171"/>
      <c r="D27" s="171"/>
      <c r="E27" s="171"/>
      <c r="F27" s="172"/>
      <c r="G27" s="171"/>
      <c r="H27" s="170"/>
    </row>
    <row r="28" spans="1:8" ht="17.399999999999999" x14ac:dyDescent="0.3">
      <c r="A28" s="183"/>
      <c r="B28" s="183"/>
    </row>
    <row r="29" spans="1:8" ht="17.399999999999999" x14ac:dyDescent="0.3">
      <c r="A29" s="177" t="s">
        <v>111</v>
      </c>
      <c r="B29" s="178" t="s">
        <v>139</v>
      </c>
    </row>
    <row r="30" spans="1:8" ht="18" x14ac:dyDescent="0.35">
      <c r="A30" s="179"/>
      <c r="B30" s="180" t="s">
        <v>140</v>
      </c>
    </row>
    <row r="57" spans="1:12" x14ac:dyDescent="0.25">
      <c r="A57" s="537" t="s">
        <v>85</v>
      </c>
      <c r="B57" s="10"/>
    </row>
    <row r="58" spans="1:12" x14ac:dyDescent="0.25">
      <c r="A58" s="538" t="s">
        <v>141</v>
      </c>
      <c r="L58" s="539" t="s">
        <v>142</v>
      </c>
    </row>
    <row r="59" spans="1:12" ht="15" x14ac:dyDescent="0.25">
      <c r="A59" s="204" t="s">
        <v>114</v>
      </c>
      <c r="B59" s="26"/>
      <c r="C59" s="26"/>
      <c r="D59" s="26"/>
      <c r="E59" s="26"/>
      <c r="F59" s="26"/>
      <c r="G59" s="26"/>
      <c r="H59" s="26"/>
      <c r="I59" s="26"/>
      <c r="L59" s="540" t="str">
        <f>'H-1 2026'!J58</f>
        <v>* Sin datos MITES</v>
      </c>
    </row>
    <row r="60" spans="1:12" s="26" customFormat="1" ht="10.199999999999999" x14ac:dyDescent="0.2"/>
    <row r="122" spans="1:1" x14ac:dyDescent="0.25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topLeftCell="A98" zoomScaleNormal="100" workbookViewId="0">
      <selection activeCell="A109" sqref="A109:K112"/>
    </sheetView>
  </sheetViews>
  <sheetFormatPr baseColWidth="10" defaultRowHeight="13.2" x14ac:dyDescent="0.25"/>
  <cols>
    <col min="1" max="1" width="10.21875" customWidth="1"/>
    <col min="2" max="2" width="10.44140625" customWidth="1"/>
    <col min="3" max="3" width="8.6640625" style="1" customWidth="1"/>
    <col min="4" max="4" width="10.44140625" style="2" bestFit="1" customWidth="1"/>
    <col min="5" max="5" width="14.33203125" style="1" customWidth="1"/>
    <col min="6" max="6" width="10.44140625" style="2" customWidth="1"/>
    <col min="7" max="7" width="12.5546875" style="1" customWidth="1"/>
    <col min="8" max="8" width="10.44140625" style="2" bestFit="1" customWidth="1"/>
    <col min="9" max="9" width="10.5546875" style="1" customWidth="1"/>
    <col min="10" max="10" width="12" style="1" customWidth="1"/>
    <col min="11" max="11" width="12.5546875" style="1" customWidth="1"/>
    <col min="12" max="12" width="4.33203125" customWidth="1"/>
  </cols>
  <sheetData>
    <row r="1" spans="1:11" ht="20.399999999999999" x14ac:dyDescent="0.35">
      <c r="A1" s="501" t="s">
        <v>148</v>
      </c>
      <c r="K1" s="503" t="str">
        <f>'H-1 2026'!J2</f>
        <v>2026-03</v>
      </c>
    </row>
    <row r="2" spans="1:11" ht="17.25" customHeight="1" x14ac:dyDescent="0.35">
      <c r="A2" s="231" t="s">
        <v>149</v>
      </c>
    </row>
    <row r="3" spans="1:11" ht="12" customHeight="1" x14ac:dyDescent="0.25">
      <c r="A3" s="143" t="s">
        <v>16</v>
      </c>
      <c r="B3" s="144" t="s">
        <v>17</v>
      </c>
      <c r="C3" s="145" t="s">
        <v>2</v>
      </c>
      <c r="D3" s="504" t="s">
        <v>79</v>
      </c>
      <c r="E3" s="146" t="s">
        <v>9</v>
      </c>
      <c r="F3" s="504" t="s">
        <v>79</v>
      </c>
      <c r="G3" s="145" t="s">
        <v>10</v>
      </c>
      <c r="H3" s="504" t="s">
        <v>79</v>
      </c>
      <c r="I3" s="147" t="s">
        <v>13</v>
      </c>
      <c r="J3" s="148" t="s">
        <v>46</v>
      </c>
      <c r="K3" s="505" t="s">
        <v>10</v>
      </c>
    </row>
    <row r="4" spans="1:11" x14ac:dyDescent="0.25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6" t="s">
        <v>27</v>
      </c>
    </row>
    <row r="5" spans="1:11" hidden="1" x14ac:dyDescent="0.25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5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5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8" hidden="1" thickBot="1" x14ac:dyDescent="0.3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5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5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5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8" hidden="1" thickBot="1" x14ac:dyDescent="0.3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5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5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5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8" hidden="1" thickBot="1" x14ac:dyDescent="0.3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5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5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5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8" hidden="1" thickBot="1" x14ac:dyDescent="0.3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5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5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5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8" hidden="1" thickBot="1" x14ac:dyDescent="0.3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5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5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5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8" hidden="1" thickBot="1" x14ac:dyDescent="0.3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5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5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5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5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5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5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5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8" hidden="1" thickBot="1" x14ac:dyDescent="0.3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5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5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5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8" hidden="1" thickBot="1" x14ac:dyDescent="0.3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5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5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5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8" hidden="1" thickBot="1" x14ac:dyDescent="0.3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5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5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5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8" hidden="1" thickBot="1" x14ac:dyDescent="0.3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6" x14ac:dyDescent="0.3">
      <c r="A49" s="478">
        <v>2011</v>
      </c>
      <c r="B49" s="486" t="s">
        <v>8</v>
      </c>
      <c r="C49" s="304">
        <v>240</v>
      </c>
      <c r="D49" s="489">
        <v>-1.2345679012345734</v>
      </c>
      <c r="E49" s="304">
        <v>18640</v>
      </c>
      <c r="F49" s="489">
        <v>-81.555146549506219</v>
      </c>
      <c r="G49" s="304">
        <v>83935</v>
      </c>
      <c r="H49" s="489">
        <v>-86.152881688676985</v>
      </c>
      <c r="I49" s="314"/>
      <c r="J49" s="313"/>
      <c r="K49" s="315"/>
    </row>
    <row r="50" spans="1:11" ht="15.6" x14ac:dyDescent="0.3">
      <c r="A50" s="307"/>
      <c r="B50" s="487" t="s">
        <v>5</v>
      </c>
      <c r="C50" s="304">
        <v>67</v>
      </c>
      <c r="D50" s="489">
        <v>13.559322033898313</v>
      </c>
      <c r="E50" s="304">
        <v>4755</v>
      </c>
      <c r="F50" s="489">
        <v>98.787625418060216</v>
      </c>
      <c r="G50" s="304">
        <v>10095</v>
      </c>
      <c r="H50" s="489">
        <v>-2.5673197567802286</v>
      </c>
      <c r="I50" s="305"/>
      <c r="J50" s="304"/>
      <c r="K50" s="306"/>
    </row>
    <row r="51" spans="1:11" ht="15.6" x14ac:dyDescent="0.3">
      <c r="A51" s="479"/>
      <c r="B51" s="487" t="s">
        <v>6</v>
      </c>
      <c r="C51" s="304">
        <v>69</v>
      </c>
      <c r="D51" s="489">
        <v>-27.368421052631575</v>
      </c>
      <c r="E51" s="304">
        <v>4423</v>
      </c>
      <c r="F51" s="489">
        <v>-71.658336537229275</v>
      </c>
      <c r="G51" s="304">
        <v>29605</v>
      </c>
      <c r="H51" s="489">
        <v>-64.41621192817135</v>
      </c>
      <c r="I51" s="305"/>
      <c r="J51" s="304"/>
      <c r="K51" s="306"/>
    </row>
    <row r="52" spans="1:11" ht="15.6" x14ac:dyDescent="0.3">
      <c r="A52" s="479"/>
      <c r="B52" s="487" t="s">
        <v>7</v>
      </c>
      <c r="C52" s="304">
        <v>104</v>
      </c>
      <c r="D52" s="489">
        <v>-27.777777777777779</v>
      </c>
      <c r="E52" s="304">
        <v>9462</v>
      </c>
      <c r="F52" s="489">
        <v>-52.906629504280311</v>
      </c>
      <c r="G52" s="304">
        <v>44235</v>
      </c>
      <c r="H52" s="489">
        <v>-48.540018613308511</v>
      </c>
      <c r="I52" s="305"/>
      <c r="J52" s="304"/>
      <c r="K52" s="306"/>
    </row>
    <row r="53" spans="1:11" ht="15.6" x14ac:dyDescent="0.3">
      <c r="A53" s="478">
        <v>2012</v>
      </c>
      <c r="B53" s="486" t="s">
        <v>8</v>
      </c>
      <c r="C53" s="313">
        <v>278</v>
      </c>
      <c r="D53" s="490">
        <v>15.833333333333343</v>
      </c>
      <c r="E53" s="313">
        <v>21600</v>
      </c>
      <c r="F53" s="490">
        <v>15.879828326180267</v>
      </c>
      <c r="G53" s="313">
        <v>130930</v>
      </c>
      <c r="H53" s="490">
        <v>55.989753976291176</v>
      </c>
      <c r="I53" s="314">
        <v>1</v>
      </c>
      <c r="J53" s="313">
        <v>20</v>
      </c>
      <c r="K53" s="315">
        <v>60</v>
      </c>
    </row>
    <row r="54" spans="1:11" ht="15.6" x14ac:dyDescent="0.3">
      <c r="A54" s="307"/>
      <c r="B54" s="487" t="s">
        <v>5</v>
      </c>
      <c r="C54" s="304">
        <v>64</v>
      </c>
      <c r="D54" s="489">
        <v>-4.4776119402985088</v>
      </c>
      <c r="E54" s="304">
        <v>3050</v>
      </c>
      <c r="F54" s="489">
        <v>-35.856992639327025</v>
      </c>
      <c r="G54" s="304">
        <v>21017</v>
      </c>
      <c r="H54" s="489">
        <v>108.19217434373454</v>
      </c>
      <c r="I54" s="305"/>
      <c r="J54" s="304"/>
      <c r="K54" s="306"/>
    </row>
    <row r="55" spans="1:11" ht="15.6" x14ac:dyDescent="0.3">
      <c r="A55" s="479"/>
      <c r="B55" s="487" t="s">
        <v>6</v>
      </c>
      <c r="C55" s="304">
        <v>81</v>
      </c>
      <c r="D55" s="489">
        <v>17.391304347826097</v>
      </c>
      <c r="E55" s="304">
        <v>8435</v>
      </c>
      <c r="F55" s="489">
        <v>90.707664481121412</v>
      </c>
      <c r="G55" s="304">
        <v>60723</v>
      </c>
      <c r="H55" s="489">
        <v>105.11062320553961</v>
      </c>
      <c r="I55" s="305">
        <v>1</v>
      </c>
      <c r="J55" s="304">
        <v>20</v>
      </c>
      <c r="K55" s="306">
        <v>60</v>
      </c>
    </row>
    <row r="56" spans="1:11" ht="15.6" x14ac:dyDescent="0.3">
      <c r="A56" s="480"/>
      <c r="B56" s="488" t="s">
        <v>7</v>
      </c>
      <c r="C56" s="481">
        <v>133</v>
      </c>
      <c r="D56" s="491">
        <v>27.884615384615373</v>
      </c>
      <c r="E56" s="481">
        <v>10115</v>
      </c>
      <c r="F56" s="491">
        <v>6.90128936799832</v>
      </c>
      <c r="G56" s="481">
        <v>49190</v>
      </c>
      <c r="H56" s="491">
        <v>11.201537244263582</v>
      </c>
      <c r="I56" s="482"/>
      <c r="J56" s="481"/>
      <c r="K56" s="483"/>
    </row>
    <row r="57" spans="1:11" ht="15.6" x14ac:dyDescent="0.3">
      <c r="A57" s="479">
        <v>2013</v>
      </c>
      <c r="B57" s="487" t="s">
        <v>8</v>
      </c>
      <c r="C57" s="304">
        <v>350</v>
      </c>
      <c r="D57" s="489">
        <v>25.899280575539564</v>
      </c>
      <c r="E57" s="304">
        <v>37020</v>
      </c>
      <c r="F57" s="489">
        <v>71.388888888888886</v>
      </c>
      <c r="G57" s="304">
        <v>140391</v>
      </c>
      <c r="H57" s="489">
        <v>7.2259986252195763</v>
      </c>
      <c r="I57" s="305">
        <v>1</v>
      </c>
      <c r="J57" s="304">
        <v>34</v>
      </c>
      <c r="K57" s="306">
        <v>306</v>
      </c>
    </row>
    <row r="58" spans="1:11" ht="15.6" x14ac:dyDescent="0.3">
      <c r="A58" s="307"/>
      <c r="B58" s="487" t="s">
        <v>5</v>
      </c>
      <c r="C58" s="304">
        <v>91</v>
      </c>
      <c r="D58" s="489">
        <v>42.1875</v>
      </c>
      <c r="E58" s="304">
        <v>3907</v>
      </c>
      <c r="F58" s="489">
        <v>28.098360655737697</v>
      </c>
      <c r="G58" s="304">
        <v>13026</v>
      </c>
      <c r="H58" s="489">
        <v>-38.021601560641386</v>
      </c>
      <c r="I58" s="305"/>
      <c r="J58" s="304"/>
      <c r="K58" s="306"/>
    </row>
    <row r="59" spans="1:11" ht="15.6" x14ac:dyDescent="0.3">
      <c r="A59" s="479"/>
      <c r="B59" s="487" t="s">
        <v>6</v>
      </c>
      <c r="C59" s="304">
        <v>99</v>
      </c>
      <c r="D59" s="489">
        <v>22.222222222222232</v>
      </c>
      <c r="E59" s="304">
        <v>4834</v>
      </c>
      <c r="F59" s="489">
        <v>-42.691167753408422</v>
      </c>
      <c r="G59" s="304">
        <v>29826</v>
      </c>
      <c r="H59" s="489">
        <v>-50.881873425226033</v>
      </c>
      <c r="I59" s="305">
        <v>1</v>
      </c>
      <c r="J59" s="304">
        <v>34</v>
      </c>
      <c r="K59" s="306">
        <v>306</v>
      </c>
    </row>
    <row r="60" spans="1:11" ht="15.6" x14ac:dyDescent="0.3">
      <c r="A60" s="479"/>
      <c r="B60" s="487" t="s">
        <v>7</v>
      </c>
      <c r="C60" s="304">
        <v>160</v>
      </c>
      <c r="D60" s="489">
        <v>20.300751879699241</v>
      </c>
      <c r="E60" s="304">
        <v>28279</v>
      </c>
      <c r="F60" s="489">
        <v>179.57488877904103</v>
      </c>
      <c r="G60" s="304">
        <v>97539</v>
      </c>
      <c r="H60" s="489">
        <v>98.290302907094926</v>
      </c>
      <c r="I60" s="305"/>
      <c r="J60" s="304"/>
      <c r="K60" s="306"/>
    </row>
    <row r="61" spans="1:11" ht="15.6" x14ac:dyDescent="0.3">
      <c r="A61" s="478">
        <v>2014</v>
      </c>
      <c r="B61" s="486" t="s">
        <v>8</v>
      </c>
      <c r="C61" s="313">
        <v>236</v>
      </c>
      <c r="D61" s="490">
        <v>-32.571428571428577</v>
      </c>
      <c r="E61" s="313">
        <v>17126</v>
      </c>
      <c r="F61" s="490">
        <v>-53.73851971907078</v>
      </c>
      <c r="G61" s="313">
        <v>56648</v>
      </c>
      <c r="H61" s="490">
        <v>-59.649835103389812</v>
      </c>
      <c r="I61" s="314">
        <v>1</v>
      </c>
      <c r="J61" s="313">
        <v>10</v>
      </c>
      <c r="K61" s="315">
        <v>320</v>
      </c>
    </row>
    <row r="62" spans="1:11" ht="15.6" x14ac:dyDescent="0.3">
      <c r="A62" s="307"/>
      <c r="B62" s="487" t="s">
        <v>5</v>
      </c>
      <c r="C62" s="304">
        <v>73</v>
      </c>
      <c r="D62" s="489">
        <v>-19.780219780219777</v>
      </c>
      <c r="E62" s="304">
        <v>3647</v>
      </c>
      <c r="F62" s="489">
        <v>-6.654722293319681</v>
      </c>
      <c r="G62" s="304">
        <v>7956</v>
      </c>
      <c r="H62" s="489">
        <v>-38.922155688622752</v>
      </c>
      <c r="I62" s="305"/>
      <c r="J62" s="304"/>
      <c r="K62" s="306"/>
    </row>
    <row r="63" spans="1:11" ht="15.6" x14ac:dyDescent="0.3">
      <c r="A63" s="479"/>
      <c r="B63" s="487" t="s">
        <v>6</v>
      </c>
      <c r="C63" s="304">
        <v>44</v>
      </c>
      <c r="D63" s="489">
        <v>-55.555555555555557</v>
      </c>
      <c r="E63" s="304">
        <v>2252</v>
      </c>
      <c r="F63" s="489">
        <v>-53.413322300372371</v>
      </c>
      <c r="G63" s="304">
        <v>11122</v>
      </c>
      <c r="H63" s="489">
        <v>-62.710386910749015</v>
      </c>
      <c r="I63" s="305"/>
      <c r="J63" s="304"/>
      <c r="K63" s="306"/>
    </row>
    <row r="64" spans="1:11" ht="15.6" x14ac:dyDescent="0.3">
      <c r="A64" s="480"/>
      <c r="B64" s="488" t="s">
        <v>7</v>
      </c>
      <c r="C64" s="481">
        <v>119</v>
      </c>
      <c r="D64" s="491">
        <v>-25.624999999999996</v>
      </c>
      <c r="E64" s="481">
        <v>11227</v>
      </c>
      <c r="F64" s="491">
        <v>-60.299161922274479</v>
      </c>
      <c r="G64" s="481">
        <v>37570</v>
      </c>
      <c r="H64" s="491">
        <v>-61.482073837131814</v>
      </c>
      <c r="I64" s="482">
        <v>1</v>
      </c>
      <c r="J64" s="481">
        <v>10</v>
      </c>
      <c r="K64" s="483">
        <v>320</v>
      </c>
    </row>
    <row r="65" spans="1:11" ht="15.6" x14ac:dyDescent="0.3">
      <c r="A65" s="479">
        <v>2015</v>
      </c>
      <c r="B65" s="487" t="s">
        <v>8</v>
      </c>
      <c r="C65" s="304">
        <v>184</v>
      </c>
      <c r="D65" s="489">
        <v>-22.033898305084744</v>
      </c>
      <c r="E65" s="304">
        <v>10608</v>
      </c>
      <c r="F65" s="489">
        <v>-38.059091439915917</v>
      </c>
      <c r="G65" s="304">
        <v>18222</v>
      </c>
      <c r="H65" s="489">
        <v>-67.832933201525208</v>
      </c>
      <c r="I65" s="305"/>
      <c r="J65" s="304"/>
      <c r="K65" s="306"/>
    </row>
    <row r="66" spans="1:11" ht="15.6" x14ac:dyDescent="0.3">
      <c r="A66" s="307"/>
      <c r="B66" s="487" t="s">
        <v>5</v>
      </c>
      <c r="C66" s="304">
        <v>62</v>
      </c>
      <c r="D66" s="489">
        <v>-15.068493150684937</v>
      </c>
      <c r="E66" s="304">
        <v>2901</v>
      </c>
      <c r="F66" s="489">
        <v>-20.45516863175213</v>
      </c>
      <c r="G66" s="304">
        <v>2573</v>
      </c>
      <c r="H66" s="489">
        <v>-67.659627953745598</v>
      </c>
      <c r="I66" s="305"/>
      <c r="J66" s="304"/>
      <c r="K66" s="306"/>
    </row>
    <row r="67" spans="1:11" ht="15.6" x14ac:dyDescent="0.3">
      <c r="A67" s="479"/>
      <c r="B67" s="487" t="s">
        <v>6</v>
      </c>
      <c r="C67" s="304">
        <v>44</v>
      </c>
      <c r="D67" s="489">
        <v>0</v>
      </c>
      <c r="E67" s="304">
        <v>2532</v>
      </c>
      <c r="F67" s="489">
        <v>12.433392539964473</v>
      </c>
      <c r="G67" s="304">
        <v>3487</v>
      </c>
      <c r="H67" s="489">
        <v>-68.647725229275309</v>
      </c>
      <c r="I67" s="305"/>
      <c r="J67" s="304"/>
      <c r="K67" s="306"/>
    </row>
    <row r="68" spans="1:11" ht="15.6" x14ac:dyDescent="0.3">
      <c r="A68" s="479"/>
      <c r="B68" s="487" t="s">
        <v>7</v>
      </c>
      <c r="C68" s="304">
        <v>78</v>
      </c>
      <c r="D68" s="489">
        <v>-34.45378151260504</v>
      </c>
      <c r="E68" s="304">
        <v>5175</v>
      </c>
      <c r="F68" s="489">
        <v>-53.905762893025745</v>
      </c>
      <c r="G68" s="304">
        <v>12162</v>
      </c>
      <c r="H68" s="489">
        <v>-67.628426936385424</v>
      </c>
      <c r="I68" s="305"/>
      <c r="J68" s="304"/>
      <c r="K68" s="306"/>
    </row>
    <row r="69" spans="1:11" ht="15.6" x14ac:dyDescent="0.3">
      <c r="A69" s="478">
        <v>2016</v>
      </c>
      <c r="B69" s="486" t="s">
        <v>8</v>
      </c>
      <c r="C69" s="313">
        <v>164</v>
      </c>
      <c r="D69" s="490">
        <v>-10.869565217391308</v>
      </c>
      <c r="E69" s="313">
        <v>13735</v>
      </c>
      <c r="F69" s="490">
        <v>29.477752639517352</v>
      </c>
      <c r="G69" s="313">
        <v>58157</v>
      </c>
      <c r="H69" s="490">
        <v>219.15816046537154</v>
      </c>
      <c r="I69" s="314">
        <v>2</v>
      </c>
      <c r="J69" s="313">
        <v>656</v>
      </c>
      <c r="K69" s="315">
        <v>656</v>
      </c>
    </row>
    <row r="70" spans="1:11" ht="15.6" x14ac:dyDescent="0.3">
      <c r="A70" s="307"/>
      <c r="B70" s="487" t="s">
        <v>5</v>
      </c>
      <c r="C70" s="304">
        <v>48</v>
      </c>
      <c r="D70" s="489">
        <v>-22.580645161290324</v>
      </c>
      <c r="E70" s="304">
        <v>2150</v>
      </c>
      <c r="F70" s="489">
        <v>-25.887624956911417</v>
      </c>
      <c r="G70" s="304">
        <v>5385</v>
      </c>
      <c r="H70" s="489">
        <v>109.28876797512631</v>
      </c>
      <c r="I70" s="305">
        <v>0</v>
      </c>
      <c r="J70" s="304">
        <v>0</v>
      </c>
      <c r="K70" s="306">
        <v>0</v>
      </c>
    </row>
    <row r="71" spans="1:11" ht="15.6" x14ac:dyDescent="0.3">
      <c r="A71" s="479"/>
      <c r="B71" s="487" t="s">
        <v>6</v>
      </c>
      <c r="C71" s="304">
        <v>43</v>
      </c>
      <c r="D71" s="489">
        <v>-2.2727272727272707</v>
      </c>
      <c r="E71" s="304">
        <v>3380</v>
      </c>
      <c r="F71" s="489">
        <v>33.4913112164297</v>
      </c>
      <c r="G71" s="304">
        <v>25790</v>
      </c>
      <c r="H71" s="489">
        <v>639.60424433610547</v>
      </c>
      <c r="I71" s="305">
        <v>2</v>
      </c>
      <c r="J71" s="304">
        <v>656</v>
      </c>
      <c r="K71" s="306">
        <v>656</v>
      </c>
    </row>
    <row r="72" spans="1:11" ht="15.6" x14ac:dyDescent="0.3">
      <c r="A72" s="480"/>
      <c r="B72" s="488" t="s">
        <v>7</v>
      </c>
      <c r="C72" s="481">
        <v>73</v>
      </c>
      <c r="D72" s="491">
        <v>-6.4102564102564097</v>
      </c>
      <c r="E72" s="481">
        <v>8205</v>
      </c>
      <c r="F72" s="491">
        <v>58.550724637681164</v>
      </c>
      <c r="G72" s="481">
        <v>26982</v>
      </c>
      <c r="H72" s="491">
        <v>121.85495806610756</v>
      </c>
      <c r="I72" s="482">
        <v>0</v>
      </c>
      <c r="J72" s="481">
        <v>0</v>
      </c>
      <c r="K72" s="483">
        <v>0</v>
      </c>
    </row>
    <row r="73" spans="1:11" ht="15.6" x14ac:dyDescent="0.3">
      <c r="A73" s="479">
        <v>2017</v>
      </c>
      <c r="B73" s="487" t="s">
        <v>8</v>
      </c>
      <c r="C73" s="304">
        <v>214</v>
      </c>
      <c r="D73" s="489">
        <v>30.487804878048784</v>
      </c>
      <c r="E73" s="304">
        <v>59505</v>
      </c>
      <c r="F73" s="489">
        <v>333.23625773571166</v>
      </c>
      <c r="G73" s="304">
        <v>96423</v>
      </c>
      <c r="H73" s="489">
        <v>65.797754354591873</v>
      </c>
      <c r="I73" s="305"/>
      <c r="J73" s="304"/>
      <c r="K73" s="306"/>
    </row>
    <row r="74" spans="1:11" ht="15.6" x14ac:dyDescent="0.3">
      <c r="A74" s="307"/>
      <c r="B74" s="487" t="s">
        <v>5</v>
      </c>
      <c r="C74" s="304">
        <v>46</v>
      </c>
      <c r="D74" s="489">
        <v>-4.1666666666666625</v>
      </c>
      <c r="E74" s="304">
        <v>11690</v>
      </c>
      <c r="F74" s="489">
        <v>443.72093023255815</v>
      </c>
      <c r="G74" s="304">
        <v>14774</v>
      </c>
      <c r="H74" s="489">
        <v>174.35468895078924</v>
      </c>
      <c r="I74" s="305"/>
      <c r="J74" s="304"/>
      <c r="K74" s="306"/>
    </row>
    <row r="75" spans="1:11" ht="15.6" x14ac:dyDescent="0.3">
      <c r="A75" s="479"/>
      <c r="B75" s="487" t="s">
        <v>6</v>
      </c>
      <c r="C75" s="304">
        <v>77</v>
      </c>
      <c r="D75" s="489">
        <v>79.069767441860478</v>
      </c>
      <c r="E75" s="304">
        <v>20969</v>
      </c>
      <c r="F75" s="489">
        <v>520.38461538461536</v>
      </c>
      <c r="G75" s="304">
        <v>35562</v>
      </c>
      <c r="H75" s="489">
        <v>37.89065529274913</v>
      </c>
      <c r="I75" s="305"/>
      <c r="J75" s="304"/>
      <c r="K75" s="306"/>
    </row>
    <row r="76" spans="1:11" ht="15.6" x14ac:dyDescent="0.3">
      <c r="A76" s="479"/>
      <c r="B76" s="487" t="s">
        <v>7</v>
      </c>
      <c r="C76" s="304">
        <v>91</v>
      </c>
      <c r="D76" s="489">
        <v>24.657534246575352</v>
      </c>
      <c r="E76" s="304">
        <v>26846</v>
      </c>
      <c r="F76" s="489">
        <v>227.19073735527115</v>
      </c>
      <c r="G76" s="304">
        <v>46087</v>
      </c>
      <c r="H76" s="489">
        <v>70.806463568304807</v>
      </c>
      <c r="I76" s="305"/>
      <c r="J76" s="304"/>
      <c r="K76" s="306"/>
    </row>
    <row r="77" spans="1:11" ht="15.6" x14ac:dyDescent="0.3">
      <c r="A77" s="478">
        <v>2018</v>
      </c>
      <c r="B77" s="486" t="s">
        <v>8</v>
      </c>
      <c r="C77" s="313">
        <v>264</v>
      </c>
      <c r="D77" s="490">
        <v>23.364485981308402</v>
      </c>
      <c r="E77" s="313">
        <v>48696</v>
      </c>
      <c r="F77" s="490">
        <v>-18.164860095790271</v>
      </c>
      <c r="G77" s="313">
        <v>110838</v>
      </c>
      <c r="H77" s="490">
        <v>14.94975265237548</v>
      </c>
      <c r="I77" s="314"/>
      <c r="J77" s="313"/>
      <c r="K77" s="315"/>
    </row>
    <row r="78" spans="1:11" ht="15.6" x14ac:dyDescent="0.3">
      <c r="A78" s="307"/>
      <c r="B78" s="487" t="s">
        <v>5</v>
      </c>
      <c r="C78" s="304">
        <v>37</v>
      </c>
      <c r="D78" s="489">
        <v>-19.565217391304344</v>
      </c>
      <c r="E78" s="304">
        <v>6705</v>
      </c>
      <c r="F78" s="489">
        <v>-42.643284858853725</v>
      </c>
      <c r="G78" s="304">
        <v>9723</v>
      </c>
      <c r="H78" s="489">
        <v>-34.188439149857864</v>
      </c>
      <c r="I78" s="305"/>
      <c r="J78" s="304"/>
      <c r="K78" s="306"/>
    </row>
    <row r="79" spans="1:11" ht="15.6" x14ac:dyDescent="0.3">
      <c r="A79" s="479"/>
      <c r="B79" s="487" t="s">
        <v>6</v>
      </c>
      <c r="C79" s="304">
        <v>97</v>
      </c>
      <c r="D79" s="489">
        <v>25.974025974025984</v>
      </c>
      <c r="E79" s="304">
        <v>12819</v>
      </c>
      <c r="F79" s="489">
        <v>-38.866898755305442</v>
      </c>
      <c r="G79" s="304">
        <v>34320</v>
      </c>
      <c r="H79" s="489">
        <v>-3.4924919858275727</v>
      </c>
      <c r="I79" s="305"/>
      <c r="J79" s="304"/>
      <c r="K79" s="306"/>
    </row>
    <row r="80" spans="1:11" ht="15.6" x14ac:dyDescent="0.3">
      <c r="A80" s="480"/>
      <c r="B80" s="488" t="s">
        <v>7</v>
      </c>
      <c r="C80" s="481">
        <v>130</v>
      </c>
      <c r="D80" s="491">
        <v>42.857142857142861</v>
      </c>
      <c r="E80" s="481">
        <v>29172</v>
      </c>
      <c r="F80" s="491">
        <v>8.6642330328540638</v>
      </c>
      <c r="G80" s="481">
        <v>66795</v>
      </c>
      <c r="H80" s="491">
        <v>44.932410441122215</v>
      </c>
      <c r="I80" s="482"/>
      <c r="J80" s="481"/>
      <c r="K80" s="483"/>
    </row>
    <row r="81" spans="1:11" ht="15.6" x14ac:dyDescent="0.3">
      <c r="A81" s="479">
        <v>2019</v>
      </c>
      <c r="B81" s="487" t="s">
        <v>8</v>
      </c>
      <c r="C81" s="304">
        <v>308</v>
      </c>
      <c r="D81" s="489">
        <v>16.666666666666675</v>
      </c>
      <c r="E81" s="304">
        <v>79860</v>
      </c>
      <c r="F81" s="489">
        <v>63.997042878265155</v>
      </c>
      <c r="G81" s="304">
        <v>391830</v>
      </c>
      <c r="H81" s="489">
        <v>253.51594218589292</v>
      </c>
      <c r="I81" s="305"/>
      <c r="J81" s="304"/>
      <c r="K81" s="306"/>
    </row>
    <row r="82" spans="1:11" ht="15.6" x14ac:dyDescent="0.3">
      <c r="A82" s="307"/>
      <c r="B82" s="487" t="s">
        <v>5</v>
      </c>
      <c r="C82" s="304">
        <v>52</v>
      </c>
      <c r="D82" s="489">
        <v>40.540540540540547</v>
      </c>
      <c r="E82" s="304">
        <v>3469</v>
      </c>
      <c r="F82" s="489">
        <v>-48.262490678598056</v>
      </c>
      <c r="G82" s="304">
        <v>9922</v>
      </c>
      <c r="H82" s="489">
        <v>2.0466934073845477</v>
      </c>
      <c r="I82" s="305"/>
      <c r="J82" s="304"/>
      <c r="K82" s="306"/>
    </row>
    <row r="83" spans="1:11" ht="15.6" x14ac:dyDescent="0.3">
      <c r="A83" s="479"/>
      <c r="B83" s="487" t="s">
        <v>6</v>
      </c>
      <c r="C83" s="304">
        <v>137</v>
      </c>
      <c r="D83" s="489">
        <v>41.237113402061865</v>
      </c>
      <c r="E83" s="304">
        <v>3812</v>
      </c>
      <c r="F83" s="489">
        <v>-70.26289102114049</v>
      </c>
      <c r="G83" s="304">
        <v>36222</v>
      </c>
      <c r="H83" s="489">
        <v>5.5419580419580505</v>
      </c>
      <c r="I83" s="305"/>
      <c r="J83" s="304"/>
      <c r="K83" s="306"/>
    </row>
    <row r="84" spans="1:11" ht="15.6" x14ac:dyDescent="0.3">
      <c r="A84" s="479"/>
      <c r="B84" s="487" t="s">
        <v>7</v>
      </c>
      <c r="C84" s="304">
        <v>119</v>
      </c>
      <c r="D84" s="489">
        <v>-8.4615384615384652</v>
      </c>
      <c r="E84" s="304">
        <v>72579</v>
      </c>
      <c r="F84" s="489">
        <v>148.79679144385025</v>
      </c>
      <c r="G84" s="304">
        <v>345686</v>
      </c>
      <c r="H84" s="489">
        <v>417.5327494572947</v>
      </c>
      <c r="I84" s="305"/>
      <c r="J84" s="304"/>
      <c r="K84" s="306"/>
    </row>
    <row r="85" spans="1:11" ht="15.6" x14ac:dyDescent="0.3">
      <c r="A85" s="478">
        <v>2020</v>
      </c>
      <c r="B85" s="486" t="s">
        <v>8</v>
      </c>
      <c r="C85" s="313">
        <v>190</v>
      </c>
      <c r="D85" s="490">
        <v>-38.311688311688307</v>
      </c>
      <c r="E85" s="313">
        <v>25642</v>
      </c>
      <c r="F85" s="490">
        <v>-67.891309792136241</v>
      </c>
      <c r="G85" s="313">
        <v>59741</v>
      </c>
      <c r="H85" s="490">
        <v>-84.753336906311418</v>
      </c>
      <c r="I85" s="314"/>
      <c r="J85" s="313"/>
      <c r="K85" s="315"/>
    </row>
    <row r="86" spans="1:11" ht="15.6" x14ac:dyDescent="0.3">
      <c r="A86" s="484"/>
      <c r="B86" s="487" t="s">
        <v>5</v>
      </c>
      <c r="C86" s="304">
        <v>41</v>
      </c>
      <c r="D86" s="489">
        <v>-21.153846153846157</v>
      </c>
      <c r="E86" s="304">
        <v>6090</v>
      </c>
      <c r="F86" s="489">
        <v>75.554914961083881</v>
      </c>
      <c r="G86" s="304">
        <v>9079</v>
      </c>
      <c r="H86" s="489">
        <v>-8.4962709131223502</v>
      </c>
      <c r="I86" s="305"/>
      <c r="J86" s="304"/>
      <c r="K86" s="306"/>
    </row>
    <row r="87" spans="1:11" ht="15.6" x14ac:dyDescent="0.3">
      <c r="A87" s="479"/>
      <c r="B87" s="487" t="s">
        <v>6</v>
      </c>
      <c r="C87" s="304">
        <v>91</v>
      </c>
      <c r="D87" s="489">
        <v>-33.576642335766429</v>
      </c>
      <c r="E87" s="304">
        <v>7204</v>
      </c>
      <c r="F87" s="489">
        <v>88.982161594963287</v>
      </c>
      <c r="G87" s="304">
        <v>20495</v>
      </c>
      <c r="H87" s="489">
        <v>-43.418364529843743</v>
      </c>
      <c r="I87" s="305"/>
      <c r="J87" s="304"/>
      <c r="K87" s="306"/>
    </row>
    <row r="88" spans="1:11" ht="15.6" x14ac:dyDescent="0.3">
      <c r="A88" s="480"/>
      <c r="B88" s="488" t="s">
        <v>7</v>
      </c>
      <c r="C88" s="481">
        <v>58</v>
      </c>
      <c r="D88" s="491">
        <v>-51.260504201680668</v>
      </c>
      <c r="E88" s="481">
        <v>12348</v>
      </c>
      <c r="F88" s="491">
        <v>-82.986814367792334</v>
      </c>
      <c r="G88" s="481">
        <v>30167</v>
      </c>
      <c r="H88" s="491">
        <v>-91.273294261266003</v>
      </c>
      <c r="I88" s="482"/>
      <c r="J88" s="481"/>
      <c r="K88" s="483"/>
    </row>
    <row r="89" spans="1:11" ht="15.6" x14ac:dyDescent="0.3">
      <c r="A89" s="479">
        <v>2021</v>
      </c>
      <c r="B89" s="487" t="s">
        <v>8</v>
      </c>
      <c r="C89" s="304">
        <v>248</v>
      </c>
      <c r="D89" s="489">
        <v>30.526315789473692</v>
      </c>
      <c r="E89" s="304">
        <v>14848</v>
      </c>
      <c r="F89" s="489">
        <v>-42.095000389985181</v>
      </c>
      <c r="G89" s="304">
        <v>140775</v>
      </c>
      <c r="H89" s="489">
        <v>135.64218878157379</v>
      </c>
      <c r="I89" s="305"/>
      <c r="J89" s="304"/>
      <c r="K89" s="306"/>
    </row>
    <row r="90" spans="1:11" ht="15.6" x14ac:dyDescent="0.3">
      <c r="A90" s="307"/>
      <c r="B90" s="487" t="s">
        <v>5</v>
      </c>
      <c r="C90" s="304">
        <v>32</v>
      </c>
      <c r="D90" s="489">
        <v>-21.95121951219512</v>
      </c>
      <c r="E90" s="304">
        <v>2578</v>
      </c>
      <c r="F90" s="489">
        <v>-57.668308702791457</v>
      </c>
      <c r="G90" s="304">
        <v>96718</v>
      </c>
      <c r="H90" s="489">
        <v>965.29353453023464</v>
      </c>
      <c r="I90" s="305"/>
      <c r="J90" s="304"/>
      <c r="K90" s="306"/>
    </row>
    <row r="91" spans="1:11" ht="15.6" x14ac:dyDescent="0.3">
      <c r="A91" s="479"/>
      <c r="B91" s="487" t="s">
        <v>6</v>
      </c>
      <c r="C91" s="304">
        <v>63</v>
      </c>
      <c r="D91" s="489">
        <v>-30.76923076923077</v>
      </c>
      <c r="E91" s="304">
        <v>1861</v>
      </c>
      <c r="F91" s="489">
        <v>-74.167129372570798</v>
      </c>
      <c r="G91" s="304">
        <v>4970</v>
      </c>
      <c r="H91" s="489">
        <v>-75.750182971456454</v>
      </c>
      <c r="I91" s="305"/>
      <c r="J91" s="304"/>
      <c r="K91" s="306"/>
    </row>
    <row r="92" spans="1:11" ht="15.6" x14ac:dyDescent="0.3">
      <c r="A92" s="480"/>
      <c r="B92" s="488" t="s">
        <v>7</v>
      </c>
      <c r="C92" s="481">
        <v>153</v>
      </c>
      <c r="D92" s="491">
        <v>163.79310344827584</v>
      </c>
      <c r="E92" s="481">
        <v>10409</v>
      </c>
      <c r="F92" s="491">
        <v>-15.702947845804992</v>
      </c>
      <c r="G92" s="481">
        <v>39087</v>
      </c>
      <c r="H92" s="491">
        <v>29.568734047137603</v>
      </c>
      <c r="I92" s="482"/>
      <c r="J92" s="481"/>
      <c r="K92" s="483"/>
    </row>
    <row r="93" spans="1:11" ht="15.6" x14ac:dyDescent="0.3">
      <c r="A93" s="479">
        <v>2022</v>
      </c>
      <c r="B93" s="487" t="s">
        <v>8</v>
      </c>
      <c r="C93" s="304">
        <v>342</v>
      </c>
      <c r="D93" s="489">
        <v>37.903225806451623</v>
      </c>
      <c r="E93" s="304">
        <v>106998</v>
      </c>
      <c r="F93" s="489">
        <v>620.62230603448279</v>
      </c>
      <c r="G93" s="304">
        <v>384459</v>
      </c>
      <c r="H93" s="489">
        <v>173.10175812466704</v>
      </c>
      <c r="I93" s="305">
        <v>1</v>
      </c>
      <c r="J93" s="304">
        <v>35</v>
      </c>
      <c r="K93" s="306">
        <v>140</v>
      </c>
    </row>
    <row r="94" spans="1:11" ht="15.6" x14ac:dyDescent="0.3">
      <c r="A94" s="479"/>
      <c r="B94" s="487" t="s">
        <v>5</v>
      </c>
      <c r="C94" s="304">
        <v>52</v>
      </c>
      <c r="D94" s="489">
        <v>62.5</v>
      </c>
      <c r="E94" s="304">
        <v>15835</v>
      </c>
      <c r="F94" s="489">
        <v>514.23584173778124</v>
      </c>
      <c r="G94" s="304">
        <v>43819</v>
      </c>
      <c r="H94" s="489">
        <v>-54.694059016935839</v>
      </c>
      <c r="I94" s="305">
        <v>0</v>
      </c>
      <c r="J94" s="304">
        <v>0</v>
      </c>
      <c r="K94" s="306">
        <v>0</v>
      </c>
    </row>
    <row r="95" spans="1:11" ht="15.6" x14ac:dyDescent="0.3">
      <c r="A95" s="479"/>
      <c r="B95" s="487" t="s">
        <v>6</v>
      </c>
      <c r="C95" s="304">
        <v>124</v>
      </c>
      <c r="D95" s="489">
        <v>96.825396825396808</v>
      </c>
      <c r="E95" s="304">
        <v>9616</v>
      </c>
      <c r="F95" s="489">
        <v>416.71144545943042</v>
      </c>
      <c r="G95" s="304">
        <v>33623</v>
      </c>
      <c r="H95" s="489">
        <v>576.51911468812875</v>
      </c>
      <c r="I95" s="305">
        <v>0</v>
      </c>
      <c r="J95" s="304">
        <v>0</v>
      </c>
      <c r="K95" s="306">
        <v>0</v>
      </c>
    </row>
    <row r="96" spans="1:11" ht="15.6" x14ac:dyDescent="0.3">
      <c r="A96" s="479"/>
      <c r="B96" s="487" t="s">
        <v>7</v>
      </c>
      <c r="C96" s="304">
        <v>166</v>
      </c>
      <c r="D96" s="489">
        <v>8.496732026143782</v>
      </c>
      <c r="E96" s="304">
        <v>81547</v>
      </c>
      <c r="F96" s="489">
        <v>683.42780286290713</v>
      </c>
      <c r="G96" s="304">
        <v>307017</v>
      </c>
      <c r="H96" s="489">
        <v>685.4708726686622</v>
      </c>
      <c r="I96" s="305">
        <v>1</v>
      </c>
      <c r="J96" s="304">
        <v>35</v>
      </c>
      <c r="K96" s="306">
        <v>140</v>
      </c>
    </row>
    <row r="97" spans="1:11" ht="15.6" x14ac:dyDescent="0.3">
      <c r="A97" s="478">
        <v>2023</v>
      </c>
      <c r="B97" s="486" t="s">
        <v>8</v>
      </c>
      <c r="C97" s="313">
        <v>325</v>
      </c>
      <c r="D97" s="490">
        <v>-4.970760233918126</v>
      </c>
      <c r="E97" s="313">
        <v>58307</v>
      </c>
      <c r="F97" s="490">
        <v>-45.506458064636725</v>
      </c>
      <c r="G97" s="313">
        <v>169836.15</v>
      </c>
      <c r="H97" s="490">
        <v>-55.82463929833871</v>
      </c>
      <c r="I97" s="314"/>
      <c r="J97" s="313"/>
      <c r="K97" s="315"/>
    </row>
    <row r="98" spans="1:11" ht="15.6" x14ac:dyDescent="0.3">
      <c r="A98" s="484"/>
      <c r="B98" s="487" t="s">
        <v>5</v>
      </c>
      <c r="C98" s="304">
        <v>33</v>
      </c>
      <c r="D98" s="489">
        <v>-36.53846153846154</v>
      </c>
      <c r="E98" s="304">
        <v>7750</v>
      </c>
      <c r="F98" s="489">
        <v>-51.057783391221975</v>
      </c>
      <c r="G98" s="304">
        <v>17832</v>
      </c>
      <c r="H98" s="489">
        <v>-59.305324174444877</v>
      </c>
      <c r="I98" s="305"/>
      <c r="J98" s="304"/>
      <c r="K98" s="306"/>
    </row>
    <row r="99" spans="1:11" ht="15.6" x14ac:dyDescent="0.3">
      <c r="A99" s="479"/>
      <c r="B99" s="487" t="s">
        <v>6</v>
      </c>
      <c r="C99" s="304">
        <v>71</v>
      </c>
      <c r="D99" s="489">
        <v>-42.741935483870961</v>
      </c>
      <c r="E99" s="304">
        <v>13028</v>
      </c>
      <c r="F99" s="489">
        <v>35.482529118136426</v>
      </c>
      <c r="G99" s="304">
        <v>43767</v>
      </c>
      <c r="H99" s="489">
        <v>30.169824227463348</v>
      </c>
      <c r="I99" s="305"/>
      <c r="J99" s="304"/>
      <c r="K99" s="306"/>
    </row>
    <row r="100" spans="1:11" ht="15.6" x14ac:dyDescent="0.3">
      <c r="A100" s="480"/>
      <c r="B100" s="488" t="s">
        <v>7</v>
      </c>
      <c r="C100" s="481">
        <v>221</v>
      </c>
      <c r="D100" s="491">
        <v>33.132530120481917</v>
      </c>
      <c r="E100" s="481">
        <v>37529</v>
      </c>
      <c r="F100" s="491">
        <v>-53.978687137479</v>
      </c>
      <c r="G100" s="481">
        <v>108237.15</v>
      </c>
      <c r="H100" s="491">
        <v>-64.745551549262743</v>
      </c>
      <c r="I100" s="482"/>
      <c r="J100" s="481"/>
      <c r="K100" s="483"/>
    </row>
    <row r="101" spans="1:11" ht="15.6" x14ac:dyDescent="0.3">
      <c r="A101" s="479">
        <v>2024</v>
      </c>
      <c r="B101" s="487" t="s">
        <v>8</v>
      </c>
      <c r="C101" s="304">
        <v>260</v>
      </c>
      <c r="D101" s="489">
        <v>-19.999999999999996</v>
      </c>
      <c r="E101" s="304">
        <v>29451</v>
      </c>
      <c r="F101" s="489">
        <v>-49.489769667449877</v>
      </c>
      <c r="G101" s="304">
        <v>104083</v>
      </c>
      <c r="H101" s="489">
        <v>-38.715638572824453</v>
      </c>
      <c r="I101" s="305"/>
      <c r="J101" s="304"/>
      <c r="K101" s="306"/>
    </row>
    <row r="102" spans="1:11" ht="15.6" x14ac:dyDescent="0.3">
      <c r="A102" s="479"/>
      <c r="B102" s="487" t="s">
        <v>5</v>
      </c>
      <c r="C102" s="304">
        <v>36</v>
      </c>
      <c r="D102" s="489">
        <v>9.0909090909090828</v>
      </c>
      <c r="E102" s="304">
        <v>3039</v>
      </c>
      <c r="F102" s="489">
        <v>-60.78709677419355</v>
      </c>
      <c r="G102" s="304">
        <v>6820</v>
      </c>
      <c r="H102" s="489">
        <v>-61.754149842978912</v>
      </c>
      <c r="I102" s="305"/>
      <c r="J102" s="304"/>
      <c r="K102" s="306"/>
    </row>
    <row r="103" spans="1:11" ht="15.6" x14ac:dyDescent="0.3">
      <c r="A103" s="479"/>
      <c r="B103" s="487" t="s">
        <v>6</v>
      </c>
      <c r="C103" s="304">
        <v>66</v>
      </c>
      <c r="D103" s="489">
        <v>-7.0422535211267618</v>
      </c>
      <c r="E103" s="304">
        <v>8826</v>
      </c>
      <c r="F103" s="489">
        <v>-32.253607614369052</v>
      </c>
      <c r="G103" s="304">
        <v>29019</v>
      </c>
      <c r="H103" s="489">
        <v>-33.696620741654669</v>
      </c>
      <c r="I103" s="305"/>
      <c r="J103" s="304"/>
      <c r="K103" s="306"/>
    </row>
    <row r="104" spans="1:11" ht="15.6" x14ac:dyDescent="0.3">
      <c r="A104" s="480"/>
      <c r="B104" s="488" t="s">
        <v>7</v>
      </c>
      <c r="C104" s="481">
        <v>158</v>
      </c>
      <c r="D104" s="491">
        <v>-28.50678733031674</v>
      </c>
      <c r="E104" s="481">
        <v>17586</v>
      </c>
      <c r="F104" s="491">
        <v>-53.140238215779803</v>
      </c>
      <c r="G104" s="481">
        <v>68244</v>
      </c>
      <c r="H104" s="491">
        <v>-36.949559370327101</v>
      </c>
      <c r="I104" s="482"/>
      <c r="J104" s="481"/>
      <c r="K104" s="483"/>
    </row>
    <row r="105" spans="1:11" ht="15.6" x14ac:dyDescent="0.3">
      <c r="A105" s="485">
        <v>2025</v>
      </c>
      <c r="B105" s="487" t="s">
        <v>8</v>
      </c>
      <c r="C105" s="304">
        <v>208</v>
      </c>
      <c r="D105" s="489">
        <v>-19.999999999999996</v>
      </c>
      <c r="E105" s="304">
        <v>35735</v>
      </c>
      <c r="F105" s="489">
        <v>21.33713626022886</v>
      </c>
      <c r="G105" s="304">
        <v>163857</v>
      </c>
      <c r="H105" s="489">
        <v>57.429167107020348</v>
      </c>
      <c r="I105" s="305"/>
      <c r="J105" s="304"/>
      <c r="K105" s="306"/>
    </row>
    <row r="106" spans="1:11" ht="15.6" x14ac:dyDescent="0.3">
      <c r="A106" s="479"/>
      <c r="B106" s="487" t="s">
        <v>5</v>
      </c>
      <c r="C106" s="304">
        <v>38</v>
      </c>
      <c r="D106" s="489">
        <v>5.555555555555558</v>
      </c>
      <c r="E106" s="304">
        <v>7033</v>
      </c>
      <c r="F106" s="489">
        <v>131.42481079302405</v>
      </c>
      <c r="G106" s="304">
        <v>38131</v>
      </c>
      <c r="H106" s="489">
        <v>459.10557184750729</v>
      </c>
      <c r="I106" s="305"/>
      <c r="J106" s="304"/>
      <c r="K106" s="306"/>
    </row>
    <row r="107" spans="1:11" ht="15.6" x14ac:dyDescent="0.3">
      <c r="A107" s="479"/>
      <c r="B107" s="487" t="s">
        <v>6</v>
      </c>
      <c r="C107" s="304">
        <v>99</v>
      </c>
      <c r="D107" s="489">
        <v>50</v>
      </c>
      <c r="E107" s="304">
        <v>14967</v>
      </c>
      <c r="F107" s="489">
        <v>69.578518014955804</v>
      </c>
      <c r="G107" s="304">
        <v>64443</v>
      </c>
      <c r="H107" s="489">
        <v>122.07174609738449</v>
      </c>
      <c r="I107" s="305"/>
      <c r="J107" s="304"/>
      <c r="K107" s="306"/>
    </row>
    <row r="108" spans="1:11" ht="15.6" x14ac:dyDescent="0.3">
      <c r="A108" s="480"/>
      <c r="B108" s="487" t="s">
        <v>7</v>
      </c>
      <c r="C108" s="304">
        <v>71</v>
      </c>
      <c r="D108" s="489">
        <v>-55.063291139240512</v>
      </c>
      <c r="E108" s="304">
        <v>13735</v>
      </c>
      <c r="F108" s="489">
        <v>-21.898100761969751</v>
      </c>
      <c r="G108" s="304">
        <v>61283</v>
      </c>
      <c r="H108" s="489">
        <v>-10.200164116991973</v>
      </c>
      <c r="I108" s="305"/>
      <c r="J108" s="304"/>
      <c r="K108" s="306"/>
    </row>
    <row r="109" spans="1:11" ht="21" x14ac:dyDescent="0.4">
      <c r="A109" s="508" t="s">
        <v>152</v>
      </c>
      <c r="B109" s="380" t="s">
        <v>8</v>
      </c>
      <c r="C109" s="496">
        <v>87</v>
      </c>
      <c r="D109" s="492">
        <v>-58.17307692307692</v>
      </c>
      <c r="E109" s="496">
        <v>8054</v>
      </c>
      <c r="F109" s="492">
        <v>-77.461872114173786</v>
      </c>
      <c r="G109" s="496">
        <v>68552</v>
      </c>
      <c r="H109" s="492">
        <v>-58.163520630793933</v>
      </c>
      <c r="I109" s="94"/>
      <c r="J109" s="93"/>
      <c r="K109" s="95"/>
    </row>
    <row r="110" spans="1:11" ht="17.399999999999999" x14ac:dyDescent="0.3">
      <c r="A110" s="507"/>
      <c r="B110" s="497" t="s">
        <v>5</v>
      </c>
      <c r="C110" s="393">
        <v>15</v>
      </c>
      <c r="D110" s="493">
        <v>-60.526315789473685</v>
      </c>
      <c r="E110" s="393">
        <v>1818</v>
      </c>
      <c r="F110" s="493">
        <v>-74.150433669842172</v>
      </c>
      <c r="G110" s="393">
        <v>4815</v>
      </c>
      <c r="H110" s="493">
        <v>-87.372479085258718</v>
      </c>
      <c r="I110" s="97"/>
      <c r="J110" s="96"/>
      <c r="K110" s="98"/>
    </row>
    <row r="111" spans="1:11" ht="17.399999999999999" x14ac:dyDescent="0.3">
      <c r="A111" s="156"/>
      <c r="B111" s="498" t="s">
        <v>6</v>
      </c>
      <c r="C111" s="500">
        <v>56</v>
      </c>
      <c r="D111" s="494">
        <v>-43.43434343434344</v>
      </c>
      <c r="E111" s="500">
        <v>3824</v>
      </c>
      <c r="F111" s="494">
        <v>-74.45045767354847</v>
      </c>
      <c r="G111" s="500">
        <v>51123</v>
      </c>
      <c r="H111" s="494">
        <v>-20.669428797542011</v>
      </c>
      <c r="I111" s="100"/>
      <c r="J111" s="99"/>
      <c r="K111" s="101"/>
    </row>
    <row r="112" spans="1:11" ht="17.399999999999999" x14ac:dyDescent="0.3">
      <c r="A112" s="157"/>
      <c r="B112" s="499" t="s">
        <v>7</v>
      </c>
      <c r="C112" s="450">
        <v>16</v>
      </c>
      <c r="D112" s="495">
        <v>-77.464788732394368</v>
      </c>
      <c r="E112" s="450">
        <v>2412</v>
      </c>
      <c r="F112" s="495">
        <v>-82.439024390243915</v>
      </c>
      <c r="G112" s="450">
        <v>12614</v>
      </c>
      <c r="H112" s="495">
        <v>-79.416804007636699</v>
      </c>
      <c r="I112" s="103"/>
      <c r="J112" s="102"/>
      <c r="K112" s="104"/>
    </row>
    <row r="113" spans="1:11" x14ac:dyDescent="0.25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5">
      <c r="A114" s="538" t="s">
        <v>141</v>
      </c>
      <c r="B114" s="537"/>
      <c r="C114" s="537"/>
      <c r="D114" s="537"/>
      <c r="E114" s="537"/>
      <c r="F114" s="537"/>
      <c r="G114" s="541"/>
      <c r="H114" s="542"/>
      <c r="I114" s="537" t="s">
        <v>145</v>
      </c>
      <c r="J114" s="7"/>
      <c r="K114" s="7"/>
    </row>
    <row r="115" spans="1:11" ht="15" x14ac:dyDescent="0.25">
      <c r="A115" s="204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5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5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5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5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5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5">
      <c r="J121" s="7"/>
      <c r="K121" s="7"/>
    </row>
    <row r="122" spans="1:11" x14ac:dyDescent="0.25">
      <c r="J122" s="8"/>
      <c r="K122" s="8"/>
    </row>
    <row r="123" spans="1:11" x14ac:dyDescent="0.25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5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8.66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ht="16.8" customHeight="1" x14ac:dyDescent="0.25">
      <c r="A1" s="3" t="s">
        <v>123</v>
      </c>
    </row>
    <row r="2" spans="1:10" ht="20.399999999999999" x14ac:dyDescent="0.35">
      <c r="A2" s="9" t="s">
        <v>124</v>
      </c>
      <c r="J2" s="522" t="s">
        <v>152</v>
      </c>
    </row>
    <row r="3" spans="1:10" x14ac:dyDescent="0.25">
      <c r="A3" s="120" t="s">
        <v>38</v>
      </c>
      <c r="B3" s="121" t="s">
        <v>17</v>
      </c>
      <c r="C3" s="122" t="s">
        <v>2</v>
      </c>
      <c r="D3" s="121" t="s">
        <v>43</v>
      </c>
      <c r="E3" s="360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5">
      <c r="A4" s="124" t="s">
        <v>39</v>
      </c>
      <c r="B4" s="125" t="s">
        <v>24</v>
      </c>
      <c r="C4" s="126" t="s">
        <v>25</v>
      </c>
      <c r="D4" s="125" t="s">
        <v>34</v>
      </c>
      <c r="E4" s="361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" x14ac:dyDescent="0.35">
      <c r="A5" s="332"/>
      <c r="B5" s="532" t="s">
        <v>5</v>
      </c>
      <c r="C5" s="304">
        <v>3</v>
      </c>
      <c r="D5" s="304">
        <v>16</v>
      </c>
      <c r="E5" s="304">
        <v>257</v>
      </c>
      <c r="F5" s="304">
        <v>467</v>
      </c>
      <c r="G5" s="305"/>
      <c r="H5" s="304"/>
      <c r="I5" s="304"/>
      <c r="J5" s="306"/>
    </row>
    <row r="6" spans="1:10" ht="17.399999999999999" x14ac:dyDescent="0.3">
      <c r="A6" s="333"/>
      <c r="B6" s="532" t="s">
        <v>6</v>
      </c>
      <c r="C6" s="304">
        <v>19</v>
      </c>
      <c r="D6" s="304">
        <v>457</v>
      </c>
      <c r="E6" s="304">
        <v>1027</v>
      </c>
      <c r="F6" s="304">
        <v>13201</v>
      </c>
      <c r="G6" s="307"/>
      <c r="H6" s="308"/>
      <c r="I6" s="308"/>
      <c r="J6" s="309"/>
    </row>
    <row r="7" spans="1:10" ht="17.399999999999999" x14ac:dyDescent="0.3">
      <c r="A7" s="334"/>
      <c r="B7" s="533" t="s">
        <v>7</v>
      </c>
      <c r="C7" s="304">
        <v>3</v>
      </c>
      <c r="D7" s="304">
        <v>64</v>
      </c>
      <c r="E7" s="304">
        <v>1092</v>
      </c>
      <c r="F7" s="304">
        <v>2494</v>
      </c>
      <c r="G7" s="307"/>
      <c r="H7" s="308"/>
      <c r="I7" s="308"/>
      <c r="J7" s="309"/>
    </row>
    <row r="8" spans="1:10" ht="17.399999999999999" x14ac:dyDescent="0.3">
      <c r="A8" s="334">
        <v>1</v>
      </c>
      <c r="B8" s="534" t="s">
        <v>8</v>
      </c>
      <c r="C8" s="310">
        <v>25</v>
      </c>
      <c r="D8" s="310">
        <v>537</v>
      </c>
      <c r="E8" s="310">
        <v>2376</v>
      </c>
      <c r="F8" s="310">
        <v>16162</v>
      </c>
      <c r="G8" s="311">
        <v>0</v>
      </c>
      <c r="H8" s="310">
        <v>0</v>
      </c>
      <c r="I8" s="310">
        <v>0</v>
      </c>
      <c r="J8" s="312">
        <v>0</v>
      </c>
    </row>
    <row r="9" spans="1:10" ht="18" x14ac:dyDescent="0.35">
      <c r="A9" s="335"/>
      <c r="B9" s="535" t="s">
        <v>5</v>
      </c>
      <c r="C9" s="313">
        <v>5</v>
      </c>
      <c r="D9" s="313">
        <v>23</v>
      </c>
      <c r="E9" s="313">
        <v>848</v>
      </c>
      <c r="F9" s="313">
        <v>3824</v>
      </c>
      <c r="G9" s="314"/>
      <c r="H9" s="313"/>
      <c r="I9" s="313"/>
      <c r="J9" s="315"/>
    </row>
    <row r="10" spans="1:10" ht="17.399999999999999" x14ac:dyDescent="0.3">
      <c r="A10" s="336"/>
      <c r="B10" s="532" t="s">
        <v>6</v>
      </c>
      <c r="C10" s="304">
        <v>16</v>
      </c>
      <c r="D10" s="304">
        <v>80</v>
      </c>
      <c r="E10" s="304">
        <v>1015</v>
      </c>
      <c r="F10" s="304">
        <v>14319</v>
      </c>
      <c r="G10" s="307"/>
      <c r="H10" s="308"/>
      <c r="I10" s="308"/>
      <c r="J10" s="309"/>
    </row>
    <row r="11" spans="1:10" ht="17.399999999999999" x14ac:dyDescent="0.3">
      <c r="A11" s="334"/>
      <c r="B11" s="533" t="s">
        <v>7</v>
      </c>
      <c r="C11" s="304">
        <v>6</v>
      </c>
      <c r="D11" s="304">
        <v>47</v>
      </c>
      <c r="E11" s="304">
        <v>1153</v>
      </c>
      <c r="F11" s="304">
        <v>9342</v>
      </c>
      <c r="G11" s="307"/>
      <c r="H11" s="308"/>
      <c r="I11" s="308"/>
      <c r="J11" s="309"/>
    </row>
    <row r="12" spans="1:10" ht="17.399999999999999" x14ac:dyDescent="0.3">
      <c r="A12" s="337">
        <v>2</v>
      </c>
      <c r="B12" s="536" t="s">
        <v>8</v>
      </c>
      <c r="C12" s="316">
        <v>27</v>
      </c>
      <c r="D12" s="316">
        <v>150</v>
      </c>
      <c r="E12" s="316">
        <v>3016</v>
      </c>
      <c r="F12" s="316">
        <v>27485</v>
      </c>
      <c r="G12" s="317">
        <v>0</v>
      </c>
      <c r="H12" s="316">
        <v>0</v>
      </c>
      <c r="I12" s="316">
        <v>0</v>
      </c>
      <c r="J12" s="318">
        <v>0</v>
      </c>
    </row>
    <row r="13" spans="1:10" ht="18" x14ac:dyDescent="0.35">
      <c r="A13" s="332"/>
      <c r="B13" s="532" t="s">
        <v>5</v>
      </c>
      <c r="C13" s="304">
        <v>7</v>
      </c>
      <c r="D13" s="304">
        <v>18</v>
      </c>
      <c r="E13" s="304">
        <v>713</v>
      </c>
      <c r="F13" s="304">
        <v>524</v>
      </c>
      <c r="G13" s="305"/>
      <c r="H13" s="304"/>
      <c r="I13" s="304"/>
      <c r="J13" s="306"/>
    </row>
    <row r="14" spans="1:10" ht="17.399999999999999" x14ac:dyDescent="0.3">
      <c r="A14" s="336"/>
      <c r="B14" s="532" t="s">
        <v>6</v>
      </c>
      <c r="C14" s="304">
        <v>21</v>
      </c>
      <c r="D14" s="304">
        <v>135</v>
      </c>
      <c r="E14" s="304">
        <v>1782</v>
      </c>
      <c r="F14" s="304">
        <v>23603</v>
      </c>
      <c r="G14" s="307"/>
      <c r="H14" s="308"/>
      <c r="I14" s="308"/>
      <c r="J14" s="309"/>
    </row>
    <row r="15" spans="1:10" ht="17.399999999999999" x14ac:dyDescent="0.3">
      <c r="A15" s="334"/>
      <c r="B15" s="533" t="s">
        <v>7</v>
      </c>
      <c r="C15" s="304">
        <v>7</v>
      </c>
      <c r="D15" s="304">
        <v>46</v>
      </c>
      <c r="E15" s="304">
        <v>167</v>
      </c>
      <c r="F15" s="304">
        <v>778</v>
      </c>
      <c r="G15" s="307"/>
      <c r="H15" s="308"/>
      <c r="I15" s="308"/>
      <c r="J15" s="309"/>
    </row>
    <row r="16" spans="1:10" ht="17.399999999999999" x14ac:dyDescent="0.3">
      <c r="A16" s="334">
        <v>3</v>
      </c>
      <c r="B16" s="534" t="s">
        <v>8</v>
      </c>
      <c r="C16" s="310">
        <v>35</v>
      </c>
      <c r="D16" s="310">
        <v>199</v>
      </c>
      <c r="E16" s="310">
        <v>2662</v>
      </c>
      <c r="F16" s="310">
        <v>24905</v>
      </c>
      <c r="G16" s="311">
        <v>0</v>
      </c>
      <c r="H16" s="310">
        <v>0</v>
      </c>
      <c r="I16" s="310">
        <v>0</v>
      </c>
      <c r="J16" s="312">
        <v>0</v>
      </c>
    </row>
    <row r="17" spans="1:10" ht="18" x14ac:dyDescent="0.35">
      <c r="A17" s="335"/>
      <c r="B17" s="535" t="s">
        <v>5</v>
      </c>
      <c r="C17" s="313">
        <v>0</v>
      </c>
      <c r="D17" s="313">
        <v>0</v>
      </c>
      <c r="E17" s="313">
        <v>0</v>
      </c>
      <c r="F17" s="313">
        <v>0</v>
      </c>
      <c r="G17" s="314"/>
      <c r="H17" s="313"/>
      <c r="I17" s="313"/>
      <c r="J17" s="315"/>
    </row>
    <row r="18" spans="1:10" ht="17.399999999999999" x14ac:dyDescent="0.3">
      <c r="A18" s="336"/>
      <c r="B18" s="532" t="s">
        <v>6</v>
      </c>
      <c r="C18" s="304">
        <v>0</v>
      </c>
      <c r="D18" s="304">
        <v>0</v>
      </c>
      <c r="E18" s="304">
        <v>0</v>
      </c>
      <c r="F18" s="304">
        <v>0</v>
      </c>
      <c r="G18" s="307"/>
      <c r="H18" s="308"/>
      <c r="I18" s="308"/>
      <c r="J18" s="309"/>
    </row>
    <row r="19" spans="1:10" ht="17.399999999999999" x14ac:dyDescent="0.3">
      <c r="A19" s="334"/>
      <c r="B19" s="533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7.399999999999999" x14ac:dyDescent="0.3">
      <c r="A20" s="337">
        <v>4</v>
      </c>
      <c r="B20" s="536" t="s">
        <v>8</v>
      </c>
      <c r="C20" s="316">
        <v>0</v>
      </c>
      <c r="D20" s="316">
        <v>0</v>
      </c>
      <c r="E20" s="316">
        <v>0</v>
      </c>
      <c r="F20" s="316">
        <v>0</v>
      </c>
      <c r="G20" s="317">
        <v>0</v>
      </c>
      <c r="H20" s="316">
        <v>0</v>
      </c>
      <c r="I20" s="316">
        <v>0</v>
      </c>
      <c r="J20" s="318">
        <v>0</v>
      </c>
    </row>
    <row r="21" spans="1:10" ht="18" x14ac:dyDescent="0.35">
      <c r="A21" s="332"/>
      <c r="B21" s="53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7.399999999999999" x14ac:dyDescent="0.3">
      <c r="A22" s="336"/>
      <c r="B22" s="53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7.399999999999999" x14ac:dyDescent="0.3">
      <c r="A23" s="334"/>
      <c r="B23" s="533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7.399999999999999" x14ac:dyDescent="0.3">
      <c r="A24" s="334">
        <v>5</v>
      </c>
      <c r="B24" s="534" t="s">
        <v>8</v>
      </c>
      <c r="C24" s="310">
        <v>0</v>
      </c>
      <c r="D24" s="310">
        <v>0</v>
      </c>
      <c r="E24" s="310">
        <v>0</v>
      </c>
      <c r="F24" s="310">
        <v>0</v>
      </c>
      <c r="G24" s="311">
        <v>0</v>
      </c>
      <c r="H24" s="310">
        <v>0</v>
      </c>
      <c r="I24" s="310">
        <v>0</v>
      </c>
      <c r="J24" s="312">
        <v>0</v>
      </c>
    </row>
    <row r="25" spans="1:10" ht="18" x14ac:dyDescent="0.35">
      <c r="A25" s="335"/>
      <c r="B25" s="535" t="s">
        <v>5</v>
      </c>
      <c r="C25" s="313">
        <v>0</v>
      </c>
      <c r="D25" s="313">
        <v>0</v>
      </c>
      <c r="E25" s="313">
        <v>0</v>
      </c>
      <c r="F25" s="313">
        <v>0</v>
      </c>
      <c r="G25" s="314"/>
      <c r="H25" s="313"/>
      <c r="I25" s="313"/>
      <c r="J25" s="315"/>
    </row>
    <row r="26" spans="1:10" ht="17.399999999999999" x14ac:dyDescent="0.3">
      <c r="A26" s="336"/>
      <c r="B26" s="53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7.399999999999999" x14ac:dyDescent="0.3">
      <c r="A27" s="334"/>
      <c r="B27" s="533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7.399999999999999" x14ac:dyDescent="0.3">
      <c r="A28" s="337">
        <v>6</v>
      </c>
      <c r="B28" s="53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8" x14ac:dyDescent="0.35">
      <c r="A29" s="332"/>
      <c r="B29" s="53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7.399999999999999" x14ac:dyDescent="0.3">
      <c r="A30" s="336"/>
      <c r="B30" s="53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7.399999999999999" x14ac:dyDescent="0.3">
      <c r="A31" s="334"/>
      <c r="B31" s="533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7.399999999999999" x14ac:dyDescent="0.3">
      <c r="A32" s="334">
        <v>7</v>
      </c>
      <c r="B32" s="534" t="s">
        <v>8</v>
      </c>
      <c r="C32" s="310">
        <v>0</v>
      </c>
      <c r="D32" s="310">
        <v>0</v>
      </c>
      <c r="E32" s="310">
        <v>0</v>
      </c>
      <c r="F32" s="310">
        <v>0</v>
      </c>
      <c r="G32" s="311">
        <v>0</v>
      </c>
      <c r="H32" s="310">
        <v>0</v>
      </c>
      <c r="I32" s="310">
        <v>0</v>
      </c>
      <c r="J32" s="312">
        <v>0</v>
      </c>
    </row>
    <row r="33" spans="1:10" ht="18" x14ac:dyDescent="0.35">
      <c r="A33" s="335"/>
      <c r="B33" s="535" t="s">
        <v>5</v>
      </c>
      <c r="C33" s="313">
        <v>0</v>
      </c>
      <c r="D33" s="313">
        <v>0</v>
      </c>
      <c r="E33" s="313">
        <v>0</v>
      </c>
      <c r="F33" s="313">
        <v>0</v>
      </c>
      <c r="G33" s="314"/>
      <c r="H33" s="313"/>
      <c r="I33" s="313"/>
      <c r="J33" s="315"/>
    </row>
    <row r="34" spans="1:10" ht="17.399999999999999" x14ac:dyDescent="0.3">
      <c r="A34" s="336"/>
      <c r="B34" s="53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7.399999999999999" x14ac:dyDescent="0.3">
      <c r="A35" s="334"/>
      <c r="B35" s="533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7.399999999999999" x14ac:dyDescent="0.3">
      <c r="A36" s="337">
        <v>8</v>
      </c>
      <c r="B36" s="53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8" x14ac:dyDescent="0.35">
      <c r="A37" s="332"/>
      <c r="B37" s="53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7.399999999999999" x14ac:dyDescent="0.3">
      <c r="A38" s="336"/>
      <c r="B38" s="53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7.399999999999999" x14ac:dyDescent="0.3">
      <c r="A39" s="334"/>
      <c r="B39" s="533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7.399999999999999" x14ac:dyDescent="0.3">
      <c r="A40" s="334">
        <v>9</v>
      </c>
      <c r="B40" s="534" t="s">
        <v>8</v>
      </c>
      <c r="C40" s="310">
        <v>0</v>
      </c>
      <c r="D40" s="310">
        <v>0</v>
      </c>
      <c r="E40" s="310">
        <v>0</v>
      </c>
      <c r="F40" s="310">
        <v>0</v>
      </c>
      <c r="G40" s="311">
        <v>0</v>
      </c>
      <c r="H40" s="310">
        <v>0</v>
      </c>
      <c r="I40" s="310">
        <v>0</v>
      </c>
      <c r="J40" s="312">
        <v>0</v>
      </c>
    </row>
    <row r="41" spans="1:10" ht="18" x14ac:dyDescent="0.35">
      <c r="A41" s="335"/>
      <c r="B41" s="535" t="s">
        <v>5</v>
      </c>
      <c r="C41" s="313">
        <v>0</v>
      </c>
      <c r="D41" s="313">
        <v>0</v>
      </c>
      <c r="E41" s="313">
        <v>0</v>
      </c>
      <c r="F41" s="313">
        <v>0</v>
      </c>
      <c r="G41" s="314"/>
      <c r="H41" s="313"/>
      <c r="I41" s="313"/>
      <c r="J41" s="315"/>
    </row>
    <row r="42" spans="1:10" ht="17.399999999999999" x14ac:dyDescent="0.3">
      <c r="A42" s="336"/>
      <c r="B42" s="53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7.399999999999999" x14ac:dyDescent="0.3">
      <c r="A43" s="334"/>
      <c r="B43" s="533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7.399999999999999" x14ac:dyDescent="0.3">
      <c r="A44" s="337">
        <v>10</v>
      </c>
      <c r="B44" s="53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8" x14ac:dyDescent="0.35">
      <c r="A45" s="332"/>
      <c r="B45" s="53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7.399999999999999" x14ac:dyDescent="0.3">
      <c r="A46" s="336"/>
      <c r="B46" s="53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7.399999999999999" x14ac:dyDescent="0.3">
      <c r="A47" s="334"/>
      <c r="B47" s="533" t="s">
        <v>7</v>
      </c>
      <c r="C47" s="304">
        <v>0</v>
      </c>
      <c r="D47" s="304">
        <v>0</v>
      </c>
      <c r="E47" s="304">
        <v>0</v>
      </c>
      <c r="F47" s="304">
        <v>0</v>
      </c>
      <c r="G47" s="305"/>
      <c r="H47" s="304"/>
      <c r="I47" s="304"/>
      <c r="J47" s="306"/>
    </row>
    <row r="48" spans="1:10" ht="17.399999999999999" x14ac:dyDescent="0.3">
      <c r="A48" s="337">
        <v>11</v>
      </c>
      <c r="B48" s="53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8" x14ac:dyDescent="0.35">
      <c r="A49" s="335"/>
      <c r="B49" s="535" t="s">
        <v>5</v>
      </c>
      <c r="C49" s="313">
        <v>0</v>
      </c>
      <c r="D49" s="313">
        <v>0</v>
      </c>
      <c r="E49" s="313">
        <v>0</v>
      </c>
      <c r="F49" s="313">
        <v>0</v>
      </c>
      <c r="G49" s="314"/>
      <c r="H49" s="313"/>
      <c r="I49" s="313"/>
      <c r="J49" s="315"/>
    </row>
    <row r="50" spans="1:10" ht="17.399999999999999" x14ac:dyDescent="0.3">
      <c r="A50" s="336"/>
      <c r="B50" s="53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7.399999999999999" x14ac:dyDescent="0.3">
      <c r="A51" s="334"/>
      <c r="B51" s="533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7.399999999999999" x14ac:dyDescent="0.3">
      <c r="A52" s="337">
        <v>12</v>
      </c>
      <c r="B52" s="536" t="s">
        <v>8</v>
      </c>
      <c r="C52" s="316">
        <v>0</v>
      </c>
      <c r="D52" s="316">
        <v>0</v>
      </c>
      <c r="E52" s="316">
        <v>0</v>
      </c>
      <c r="F52" s="316">
        <v>0</v>
      </c>
      <c r="G52" s="317">
        <v>0</v>
      </c>
      <c r="H52" s="316">
        <v>0</v>
      </c>
      <c r="I52" s="316">
        <v>0</v>
      </c>
      <c r="J52" s="318">
        <v>0</v>
      </c>
    </row>
    <row r="53" spans="1:10" ht="17.399999999999999" x14ac:dyDescent="0.3">
      <c r="A53" s="521" t="s">
        <v>152</v>
      </c>
      <c r="B53" s="529" t="s">
        <v>5</v>
      </c>
      <c r="C53" s="319">
        <v>15</v>
      </c>
      <c r="D53" s="319">
        <v>57</v>
      </c>
      <c r="E53" s="319">
        <v>1818</v>
      </c>
      <c r="F53" s="319">
        <v>4815</v>
      </c>
      <c r="G53" s="320">
        <v>0</v>
      </c>
      <c r="H53" s="319">
        <v>0</v>
      </c>
      <c r="I53" s="319">
        <v>0</v>
      </c>
      <c r="J53" s="321">
        <v>0</v>
      </c>
    </row>
    <row r="54" spans="1:10" ht="17.399999999999999" x14ac:dyDescent="0.3">
      <c r="A54" s="338" t="s">
        <v>44</v>
      </c>
      <c r="B54" s="530" t="s">
        <v>6</v>
      </c>
      <c r="C54" s="322">
        <v>56</v>
      </c>
      <c r="D54" s="322">
        <v>672</v>
      </c>
      <c r="E54" s="322">
        <v>3824</v>
      </c>
      <c r="F54" s="322">
        <v>51123</v>
      </c>
      <c r="G54" s="323">
        <v>0</v>
      </c>
      <c r="H54" s="322">
        <v>0</v>
      </c>
      <c r="I54" s="322">
        <v>0</v>
      </c>
      <c r="J54" s="324">
        <v>0</v>
      </c>
    </row>
    <row r="55" spans="1:10" ht="17.399999999999999" x14ac:dyDescent="0.3">
      <c r="A55" s="302" t="s">
        <v>41</v>
      </c>
      <c r="B55" s="531" t="s">
        <v>7</v>
      </c>
      <c r="C55" s="325">
        <v>16</v>
      </c>
      <c r="D55" s="325">
        <v>157</v>
      </c>
      <c r="E55" s="325">
        <v>2412</v>
      </c>
      <c r="F55" s="325">
        <v>12614</v>
      </c>
      <c r="G55" s="326">
        <v>0</v>
      </c>
      <c r="H55" s="325">
        <v>0</v>
      </c>
      <c r="I55" s="325">
        <v>0</v>
      </c>
      <c r="J55" s="327">
        <v>0</v>
      </c>
    </row>
    <row r="56" spans="1:10" ht="20.399999999999999" x14ac:dyDescent="0.35">
      <c r="A56" s="339" t="s">
        <v>42</v>
      </c>
      <c r="B56" s="328" t="s">
        <v>8</v>
      </c>
      <c r="C56" s="329">
        <v>87</v>
      </c>
      <c r="D56" s="329">
        <v>886</v>
      </c>
      <c r="E56" s="329">
        <v>8054</v>
      </c>
      <c r="F56" s="329">
        <v>68552</v>
      </c>
      <c r="G56" s="330">
        <v>0</v>
      </c>
      <c r="H56" s="329">
        <v>0</v>
      </c>
      <c r="I56" s="329">
        <v>0</v>
      </c>
      <c r="J56" s="331">
        <v>0</v>
      </c>
    </row>
    <row r="57" spans="1:10" x14ac:dyDescent="0.25">
      <c r="D57" s="10"/>
    </row>
    <row r="58" spans="1:10" x14ac:dyDescent="0.25">
      <c r="A58" s="10"/>
      <c r="J58" s="28" t="s">
        <v>113</v>
      </c>
    </row>
    <row r="59" spans="1:10" x14ac:dyDescent="0.25">
      <c r="A59" s="5" t="s">
        <v>91</v>
      </c>
      <c r="H59" s="12" t="s">
        <v>84</v>
      </c>
    </row>
    <row r="60" spans="1:10" s="26" customFormat="1" ht="15" x14ac:dyDescent="0.25">
      <c r="A60" s="204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>
      <selection sqref="A1:N60"/>
    </sheetView>
  </sheetViews>
  <sheetFormatPr baseColWidth="10" defaultRowHeight="13.2" x14ac:dyDescent="0.25"/>
  <cols>
    <col min="1" max="1" width="6.77734375" customWidth="1"/>
    <col min="2" max="2" width="7" customWidth="1"/>
    <col min="3" max="3" width="7.6640625" customWidth="1"/>
    <col min="4" max="4" width="7.109375" customWidth="1"/>
    <col min="5" max="5" width="8.21875" customWidth="1"/>
    <col min="6" max="6" width="10.109375" customWidth="1"/>
    <col min="7" max="7" width="8.6640625" customWidth="1"/>
    <col min="8" max="8" width="8.44140625" customWidth="1"/>
    <col min="9" max="9" width="11.109375" customWidth="1"/>
    <col min="10" max="10" width="11.88671875" customWidth="1"/>
    <col min="11" max="11" width="10.33203125" customWidth="1"/>
    <col min="12" max="12" width="11.88671875" customWidth="1"/>
    <col min="13" max="13" width="12.77734375" style="1" customWidth="1"/>
    <col min="14" max="14" width="12.109375" style="1" customWidth="1"/>
  </cols>
  <sheetData>
    <row r="1" spans="1:14" ht="15.75" customHeight="1" x14ac:dyDescent="0.25">
      <c r="A1" s="524" t="s">
        <v>143</v>
      </c>
    </row>
    <row r="2" spans="1:14" ht="16.8" customHeight="1" x14ac:dyDescent="0.25">
      <c r="A2" s="525" t="s">
        <v>144</v>
      </c>
      <c r="N2" s="526" t="s">
        <v>152</v>
      </c>
    </row>
    <row r="3" spans="1:14" x14ac:dyDescent="0.25">
      <c r="A3" s="509" t="s">
        <v>38</v>
      </c>
      <c r="B3" s="510" t="s">
        <v>0</v>
      </c>
      <c r="C3" s="511" t="s">
        <v>76</v>
      </c>
      <c r="D3" s="511"/>
      <c r="E3" s="511"/>
      <c r="F3" s="512" t="s">
        <v>77</v>
      </c>
      <c r="G3" s="511"/>
      <c r="H3" s="513"/>
      <c r="I3" s="511" t="s">
        <v>112</v>
      </c>
      <c r="J3" s="511"/>
      <c r="K3" s="511"/>
      <c r="L3" s="512" t="s">
        <v>78</v>
      </c>
      <c r="M3" s="511"/>
      <c r="N3" s="513"/>
    </row>
    <row r="4" spans="1:14" x14ac:dyDescent="0.25">
      <c r="A4" s="514" t="s">
        <v>73</v>
      </c>
      <c r="B4" s="515" t="s">
        <v>32</v>
      </c>
      <c r="C4" s="516">
        <v>2026</v>
      </c>
      <c r="D4" s="517">
        <v>2025</v>
      </c>
      <c r="E4" s="518" t="s">
        <v>79</v>
      </c>
      <c r="F4" s="519">
        <v>2026</v>
      </c>
      <c r="G4" s="517">
        <v>2025</v>
      </c>
      <c r="H4" s="520" t="s">
        <v>79</v>
      </c>
      <c r="I4" s="516">
        <v>2026</v>
      </c>
      <c r="J4" s="517">
        <v>2025</v>
      </c>
      <c r="K4" s="518" t="s">
        <v>79</v>
      </c>
      <c r="L4" s="519">
        <v>2026</v>
      </c>
      <c r="M4" s="517">
        <v>2025</v>
      </c>
      <c r="N4" s="520" t="s">
        <v>79</v>
      </c>
    </row>
    <row r="5" spans="1:14" ht="15" x14ac:dyDescent="0.25">
      <c r="A5" s="307"/>
      <c r="B5" s="70" t="s">
        <v>54</v>
      </c>
      <c r="C5" s="304">
        <v>3</v>
      </c>
      <c r="D5" s="304">
        <v>2</v>
      </c>
      <c r="E5" s="362">
        <v>50</v>
      </c>
      <c r="F5" s="305">
        <v>16</v>
      </c>
      <c r="G5" s="304">
        <v>71</v>
      </c>
      <c r="H5" s="365">
        <v>-77.464788732394368</v>
      </c>
      <c r="I5" s="304">
        <v>257</v>
      </c>
      <c r="J5" s="304">
        <v>2486</v>
      </c>
      <c r="K5" s="362">
        <v>-89.662107803700721</v>
      </c>
      <c r="L5" s="305">
        <v>467</v>
      </c>
      <c r="M5" s="304">
        <v>10677</v>
      </c>
      <c r="N5" s="365">
        <v>-95.626112203802577</v>
      </c>
    </row>
    <row r="6" spans="1:14" ht="15" x14ac:dyDescent="0.25">
      <c r="A6" s="307"/>
      <c r="B6" s="70" t="s">
        <v>6</v>
      </c>
      <c r="C6" s="304">
        <v>19</v>
      </c>
      <c r="D6" s="304">
        <v>8</v>
      </c>
      <c r="E6" s="362">
        <v>137.5</v>
      </c>
      <c r="F6" s="305">
        <v>457</v>
      </c>
      <c r="G6" s="304">
        <v>158</v>
      </c>
      <c r="H6" s="365">
        <v>189.24050632911391</v>
      </c>
      <c r="I6" s="304">
        <v>1027</v>
      </c>
      <c r="J6" s="304">
        <v>4960</v>
      </c>
      <c r="K6" s="362">
        <v>-79.29435483870968</v>
      </c>
      <c r="L6" s="305">
        <v>13201</v>
      </c>
      <c r="M6" s="304">
        <v>21360</v>
      </c>
      <c r="N6" s="365">
        <v>-38.197565543071164</v>
      </c>
    </row>
    <row r="7" spans="1:14" ht="15" x14ac:dyDescent="0.25">
      <c r="A7" s="307"/>
      <c r="B7" s="70" t="s">
        <v>7</v>
      </c>
      <c r="C7" s="304">
        <v>3</v>
      </c>
      <c r="D7" s="304">
        <v>4</v>
      </c>
      <c r="E7" s="362">
        <v>-25</v>
      </c>
      <c r="F7" s="305">
        <v>64</v>
      </c>
      <c r="G7" s="304">
        <v>16</v>
      </c>
      <c r="H7" s="365">
        <v>300</v>
      </c>
      <c r="I7" s="304">
        <v>1092</v>
      </c>
      <c r="J7" s="304">
        <v>5190</v>
      </c>
      <c r="K7" s="362">
        <v>-78.959537572254334</v>
      </c>
      <c r="L7" s="305">
        <v>2494</v>
      </c>
      <c r="M7" s="304">
        <v>21740</v>
      </c>
      <c r="N7" s="365">
        <v>-88.528058877644895</v>
      </c>
    </row>
    <row r="8" spans="1:14" ht="15.6" x14ac:dyDescent="0.3">
      <c r="A8" s="340">
        <v>1</v>
      </c>
      <c r="B8" s="72" t="s">
        <v>8</v>
      </c>
      <c r="C8" s="310">
        <v>25</v>
      </c>
      <c r="D8" s="310">
        <v>14</v>
      </c>
      <c r="E8" s="362">
        <v>78.571428571428584</v>
      </c>
      <c r="F8" s="311">
        <v>537</v>
      </c>
      <c r="G8" s="310">
        <v>245</v>
      </c>
      <c r="H8" s="365">
        <v>119.18367346938777</v>
      </c>
      <c r="I8" s="310">
        <v>2376</v>
      </c>
      <c r="J8" s="310">
        <v>12636</v>
      </c>
      <c r="K8" s="362">
        <v>-81.196581196581192</v>
      </c>
      <c r="L8" s="311">
        <v>16162</v>
      </c>
      <c r="M8" s="310">
        <v>53777</v>
      </c>
      <c r="N8" s="365">
        <v>-69.946259553340639</v>
      </c>
    </row>
    <row r="9" spans="1:14" ht="15" x14ac:dyDescent="0.25">
      <c r="A9" s="341"/>
      <c r="B9" s="73" t="s">
        <v>54</v>
      </c>
      <c r="C9" s="313">
        <v>5</v>
      </c>
      <c r="D9" s="313">
        <v>1</v>
      </c>
      <c r="E9" s="363">
        <v>400</v>
      </c>
      <c r="F9" s="314">
        <v>23</v>
      </c>
      <c r="G9" s="313">
        <v>24</v>
      </c>
      <c r="H9" s="366">
        <v>-4.1666666666666625</v>
      </c>
      <c r="I9" s="313">
        <v>848</v>
      </c>
      <c r="J9" s="313">
        <v>6</v>
      </c>
      <c r="K9" s="363">
        <v>14033.333333333334</v>
      </c>
      <c r="L9" s="314">
        <v>3824</v>
      </c>
      <c r="M9" s="313">
        <v>226</v>
      </c>
      <c r="N9" s="366">
        <v>1592.0353982300885</v>
      </c>
    </row>
    <row r="10" spans="1:14" ht="15" x14ac:dyDescent="0.25">
      <c r="A10" s="307"/>
      <c r="B10" s="70" t="s">
        <v>6</v>
      </c>
      <c r="C10" s="304">
        <v>16</v>
      </c>
      <c r="D10" s="304">
        <v>11</v>
      </c>
      <c r="E10" s="362">
        <v>45.45454545454546</v>
      </c>
      <c r="F10" s="305">
        <v>80</v>
      </c>
      <c r="G10" s="304">
        <v>374</v>
      </c>
      <c r="H10" s="365">
        <v>-78.609625668449198</v>
      </c>
      <c r="I10" s="304">
        <v>1015</v>
      </c>
      <c r="J10" s="304">
        <v>494</v>
      </c>
      <c r="K10" s="362">
        <v>105.46558704453442</v>
      </c>
      <c r="L10" s="305">
        <v>14319</v>
      </c>
      <c r="M10" s="304">
        <v>1075</v>
      </c>
      <c r="N10" s="365">
        <v>1232</v>
      </c>
    </row>
    <row r="11" spans="1:14" ht="15" x14ac:dyDescent="0.25">
      <c r="A11" s="307"/>
      <c r="B11" s="70" t="s">
        <v>7</v>
      </c>
      <c r="C11" s="304">
        <v>6</v>
      </c>
      <c r="D11" s="304">
        <v>4</v>
      </c>
      <c r="E11" s="362">
        <v>50</v>
      </c>
      <c r="F11" s="305">
        <v>47</v>
      </c>
      <c r="G11" s="304">
        <v>9</v>
      </c>
      <c r="H11" s="365">
        <v>422.22222222222223</v>
      </c>
      <c r="I11" s="304">
        <v>1153</v>
      </c>
      <c r="J11" s="304">
        <v>81</v>
      </c>
      <c r="K11" s="362">
        <v>1323.4567901234568</v>
      </c>
      <c r="L11" s="305">
        <v>9342</v>
      </c>
      <c r="M11" s="304">
        <v>97</v>
      </c>
      <c r="N11" s="365">
        <v>9530.9278350515469</v>
      </c>
    </row>
    <row r="12" spans="1:14" ht="15.6" x14ac:dyDescent="0.3">
      <c r="A12" s="342">
        <v>2</v>
      </c>
      <c r="B12" s="71" t="s">
        <v>8</v>
      </c>
      <c r="C12" s="316">
        <v>27</v>
      </c>
      <c r="D12" s="316">
        <v>16</v>
      </c>
      <c r="E12" s="364">
        <v>68.75</v>
      </c>
      <c r="F12" s="317">
        <v>150</v>
      </c>
      <c r="G12" s="316">
        <v>407</v>
      </c>
      <c r="H12" s="367">
        <v>-63.144963144963143</v>
      </c>
      <c r="I12" s="316">
        <v>3016</v>
      </c>
      <c r="J12" s="316">
        <v>581</v>
      </c>
      <c r="K12" s="364">
        <v>419.10499139414804</v>
      </c>
      <c r="L12" s="317">
        <v>27485</v>
      </c>
      <c r="M12" s="316">
        <v>1398</v>
      </c>
      <c r="N12" s="367">
        <v>1866.0228898426321</v>
      </c>
    </row>
    <row r="13" spans="1:14" ht="15" x14ac:dyDescent="0.25">
      <c r="A13" s="307"/>
      <c r="B13" s="70" t="s">
        <v>54</v>
      </c>
      <c r="C13" s="304">
        <v>7</v>
      </c>
      <c r="D13" s="304">
        <v>7</v>
      </c>
      <c r="E13" s="362">
        <v>0</v>
      </c>
      <c r="F13" s="305">
        <v>18</v>
      </c>
      <c r="G13" s="304">
        <v>139</v>
      </c>
      <c r="H13" s="365">
        <v>-87.050359712230218</v>
      </c>
      <c r="I13" s="304">
        <v>713</v>
      </c>
      <c r="J13" s="304">
        <v>2658</v>
      </c>
      <c r="K13" s="362">
        <v>-73.175319789315267</v>
      </c>
      <c r="L13" s="305">
        <v>524</v>
      </c>
      <c r="M13" s="304">
        <v>22170</v>
      </c>
      <c r="N13" s="365">
        <v>-97.636445647271088</v>
      </c>
    </row>
    <row r="14" spans="1:14" ht="15" x14ac:dyDescent="0.25">
      <c r="A14" s="307"/>
      <c r="B14" s="70" t="s">
        <v>6</v>
      </c>
      <c r="C14" s="304">
        <v>21</v>
      </c>
      <c r="D14" s="304">
        <v>7</v>
      </c>
      <c r="E14" s="362">
        <v>200</v>
      </c>
      <c r="F14" s="305">
        <v>135</v>
      </c>
      <c r="G14" s="304">
        <v>101</v>
      </c>
      <c r="H14" s="365">
        <v>33.663366336633672</v>
      </c>
      <c r="I14" s="304">
        <v>1782</v>
      </c>
      <c r="J14" s="304">
        <v>4584</v>
      </c>
      <c r="K14" s="362">
        <v>-61.125654450261777</v>
      </c>
      <c r="L14" s="305">
        <v>23603</v>
      </c>
      <c r="M14" s="304">
        <v>22190</v>
      </c>
      <c r="N14" s="365">
        <v>6.367733213159088</v>
      </c>
    </row>
    <row r="15" spans="1:14" ht="15" x14ac:dyDescent="0.25">
      <c r="A15" s="307"/>
      <c r="B15" s="70" t="s">
        <v>7</v>
      </c>
      <c r="C15" s="304">
        <v>7</v>
      </c>
      <c r="D15" s="304">
        <v>10</v>
      </c>
      <c r="E15" s="362">
        <v>-30.000000000000004</v>
      </c>
      <c r="F15" s="305">
        <v>46</v>
      </c>
      <c r="G15" s="304">
        <v>75</v>
      </c>
      <c r="H15" s="365">
        <v>-38.666666666666671</v>
      </c>
      <c r="I15" s="304">
        <v>167</v>
      </c>
      <c r="J15" s="304">
        <v>5327</v>
      </c>
      <c r="K15" s="362">
        <v>-96.865027219823546</v>
      </c>
      <c r="L15" s="305">
        <v>778</v>
      </c>
      <c r="M15" s="304">
        <v>27103</v>
      </c>
      <c r="N15" s="365">
        <v>-97.129469062465418</v>
      </c>
    </row>
    <row r="16" spans="1:14" ht="15.6" x14ac:dyDescent="0.3">
      <c r="A16" s="340">
        <v>3</v>
      </c>
      <c r="B16" s="72" t="s">
        <v>8</v>
      </c>
      <c r="C16" s="310">
        <v>35</v>
      </c>
      <c r="D16" s="310">
        <v>24</v>
      </c>
      <c r="E16" s="362">
        <v>45.833333333333329</v>
      </c>
      <c r="F16" s="311">
        <v>199</v>
      </c>
      <c r="G16" s="310">
        <v>315</v>
      </c>
      <c r="H16" s="365">
        <v>-36.82539682539683</v>
      </c>
      <c r="I16" s="310">
        <v>2662</v>
      </c>
      <c r="J16" s="310">
        <v>12569</v>
      </c>
      <c r="K16" s="362">
        <v>-78.820908584612937</v>
      </c>
      <c r="L16" s="311">
        <v>24905</v>
      </c>
      <c r="M16" s="310">
        <v>71463</v>
      </c>
      <c r="N16" s="365">
        <v>-65.149797797461616</v>
      </c>
    </row>
    <row r="17" spans="1:14" ht="15" x14ac:dyDescent="0.25">
      <c r="A17" s="341"/>
      <c r="B17" s="73" t="s">
        <v>54</v>
      </c>
      <c r="C17" s="313">
        <v>0</v>
      </c>
      <c r="D17" s="313">
        <v>0</v>
      </c>
      <c r="E17" s="363" t="s">
        <v>122</v>
      </c>
      <c r="F17" s="314">
        <v>0</v>
      </c>
      <c r="G17" s="313">
        <v>0</v>
      </c>
      <c r="H17" s="366" t="s">
        <v>122</v>
      </c>
      <c r="I17" s="313">
        <v>0</v>
      </c>
      <c r="J17" s="313">
        <v>0</v>
      </c>
      <c r="K17" s="363" t="s">
        <v>122</v>
      </c>
      <c r="L17" s="314">
        <v>0</v>
      </c>
      <c r="M17" s="313">
        <v>0</v>
      </c>
      <c r="N17" s="366" t="s">
        <v>122</v>
      </c>
    </row>
    <row r="18" spans="1:14" ht="15" x14ac:dyDescent="0.25">
      <c r="A18" s="307"/>
      <c r="B18" s="70" t="s">
        <v>6</v>
      </c>
      <c r="C18" s="304">
        <v>0</v>
      </c>
      <c r="D18" s="304">
        <v>0</v>
      </c>
      <c r="E18" s="362" t="s">
        <v>122</v>
      </c>
      <c r="F18" s="305">
        <v>0</v>
      </c>
      <c r="G18" s="304">
        <v>0</v>
      </c>
      <c r="H18" s="365" t="s">
        <v>122</v>
      </c>
      <c r="I18" s="304">
        <v>0</v>
      </c>
      <c r="J18" s="304">
        <v>0</v>
      </c>
      <c r="K18" s="362" t="s">
        <v>122</v>
      </c>
      <c r="L18" s="305">
        <v>0</v>
      </c>
      <c r="M18" s="304">
        <v>0</v>
      </c>
      <c r="N18" s="365" t="s">
        <v>122</v>
      </c>
    </row>
    <row r="19" spans="1:14" ht="15" x14ac:dyDescent="0.25">
      <c r="A19" s="307"/>
      <c r="B19" s="70" t="s">
        <v>7</v>
      </c>
      <c r="C19" s="304">
        <v>0</v>
      </c>
      <c r="D19" s="304">
        <v>0</v>
      </c>
      <c r="E19" s="362" t="s">
        <v>122</v>
      </c>
      <c r="F19" s="305">
        <v>0</v>
      </c>
      <c r="G19" s="304">
        <v>0</v>
      </c>
      <c r="H19" s="365" t="s">
        <v>122</v>
      </c>
      <c r="I19" s="304">
        <v>0</v>
      </c>
      <c r="J19" s="304">
        <v>0</v>
      </c>
      <c r="K19" s="362" t="s">
        <v>122</v>
      </c>
      <c r="L19" s="305">
        <v>0</v>
      </c>
      <c r="M19" s="304">
        <v>0</v>
      </c>
      <c r="N19" s="365" t="s">
        <v>122</v>
      </c>
    </row>
    <row r="20" spans="1:14" ht="15.6" x14ac:dyDescent="0.3">
      <c r="A20" s="342">
        <v>4</v>
      </c>
      <c r="B20" s="71" t="s">
        <v>8</v>
      </c>
      <c r="C20" s="316">
        <v>0</v>
      </c>
      <c r="D20" s="316">
        <v>0</v>
      </c>
      <c r="E20" s="364" t="s">
        <v>122</v>
      </c>
      <c r="F20" s="317">
        <v>0</v>
      </c>
      <c r="G20" s="316">
        <v>0</v>
      </c>
      <c r="H20" s="367" t="s">
        <v>122</v>
      </c>
      <c r="I20" s="316">
        <v>0</v>
      </c>
      <c r="J20" s="316">
        <v>0</v>
      </c>
      <c r="K20" s="364" t="s">
        <v>122</v>
      </c>
      <c r="L20" s="317">
        <v>0</v>
      </c>
      <c r="M20" s="316">
        <v>0</v>
      </c>
      <c r="N20" s="367" t="s">
        <v>122</v>
      </c>
    </row>
    <row r="21" spans="1:14" ht="15" x14ac:dyDescent="0.25">
      <c r="A21" s="307"/>
      <c r="B21" s="70" t="s">
        <v>54</v>
      </c>
      <c r="C21" s="304">
        <v>0</v>
      </c>
      <c r="D21" s="304">
        <v>0</v>
      </c>
      <c r="E21" s="362" t="s">
        <v>122</v>
      </c>
      <c r="F21" s="305">
        <v>0</v>
      </c>
      <c r="G21" s="304">
        <v>0</v>
      </c>
      <c r="H21" s="365" t="s">
        <v>122</v>
      </c>
      <c r="I21" s="304">
        <v>0</v>
      </c>
      <c r="J21" s="304">
        <v>0</v>
      </c>
      <c r="K21" s="362" t="s">
        <v>122</v>
      </c>
      <c r="L21" s="305">
        <v>0</v>
      </c>
      <c r="M21" s="304">
        <v>0</v>
      </c>
      <c r="N21" s="365" t="s">
        <v>122</v>
      </c>
    </row>
    <row r="22" spans="1:14" ht="15" x14ac:dyDescent="0.25">
      <c r="A22" s="307"/>
      <c r="B22" s="70" t="s">
        <v>6</v>
      </c>
      <c r="C22" s="304">
        <v>0</v>
      </c>
      <c r="D22" s="304">
        <v>0</v>
      </c>
      <c r="E22" s="362" t="s">
        <v>122</v>
      </c>
      <c r="F22" s="305">
        <v>0</v>
      </c>
      <c r="G22" s="304">
        <v>0</v>
      </c>
      <c r="H22" s="365" t="s">
        <v>122</v>
      </c>
      <c r="I22" s="304">
        <v>0</v>
      </c>
      <c r="J22" s="304">
        <v>0</v>
      </c>
      <c r="K22" s="362" t="s">
        <v>122</v>
      </c>
      <c r="L22" s="305">
        <v>0</v>
      </c>
      <c r="M22" s="304">
        <v>0</v>
      </c>
      <c r="N22" s="365" t="s">
        <v>122</v>
      </c>
    </row>
    <row r="23" spans="1:14" ht="15" x14ac:dyDescent="0.25">
      <c r="A23" s="307"/>
      <c r="B23" s="70" t="s">
        <v>7</v>
      </c>
      <c r="C23" s="304">
        <v>0</v>
      </c>
      <c r="D23" s="304">
        <v>0</v>
      </c>
      <c r="E23" s="362" t="s">
        <v>122</v>
      </c>
      <c r="F23" s="305">
        <v>0</v>
      </c>
      <c r="G23" s="304">
        <v>0</v>
      </c>
      <c r="H23" s="365" t="s">
        <v>122</v>
      </c>
      <c r="I23" s="304">
        <v>0</v>
      </c>
      <c r="J23" s="304">
        <v>0</v>
      </c>
      <c r="K23" s="362" t="s">
        <v>122</v>
      </c>
      <c r="L23" s="305">
        <v>0</v>
      </c>
      <c r="M23" s="304">
        <v>0</v>
      </c>
      <c r="N23" s="365" t="s">
        <v>122</v>
      </c>
    </row>
    <row r="24" spans="1:14" ht="15.6" x14ac:dyDescent="0.3">
      <c r="A24" s="340">
        <v>5</v>
      </c>
      <c r="B24" s="72" t="s">
        <v>8</v>
      </c>
      <c r="C24" s="310">
        <v>0</v>
      </c>
      <c r="D24" s="310">
        <v>0</v>
      </c>
      <c r="E24" s="362" t="s">
        <v>122</v>
      </c>
      <c r="F24" s="311">
        <v>0</v>
      </c>
      <c r="G24" s="310">
        <v>0</v>
      </c>
      <c r="H24" s="365" t="s">
        <v>122</v>
      </c>
      <c r="I24" s="310">
        <v>0</v>
      </c>
      <c r="J24" s="310">
        <v>0</v>
      </c>
      <c r="K24" s="362" t="s">
        <v>122</v>
      </c>
      <c r="L24" s="311">
        <v>0</v>
      </c>
      <c r="M24" s="310">
        <v>0</v>
      </c>
      <c r="N24" s="365" t="s">
        <v>122</v>
      </c>
    </row>
    <row r="25" spans="1:14" ht="15" x14ac:dyDescent="0.25">
      <c r="A25" s="341"/>
      <c r="B25" s="73" t="s">
        <v>54</v>
      </c>
      <c r="C25" s="313">
        <v>0</v>
      </c>
      <c r="D25" s="313">
        <v>0</v>
      </c>
      <c r="E25" s="363" t="s">
        <v>122</v>
      </c>
      <c r="F25" s="314">
        <v>0</v>
      </c>
      <c r="G25" s="313">
        <v>0</v>
      </c>
      <c r="H25" s="366" t="s">
        <v>122</v>
      </c>
      <c r="I25" s="313">
        <v>0</v>
      </c>
      <c r="J25" s="313">
        <v>0</v>
      </c>
      <c r="K25" s="363" t="s">
        <v>122</v>
      </c>
      <c r="L25" s="314">
        <v>0</v>
      </c>
      <c r="M25" s="313">
        <v>0</v>
      </c>
      <c r="N25" s="366" t="s">
        <v>122</v>
      </c>
    </row>
    <row r="26" spans="1:14" ht="15" x14ac:dyDescent="0.25">
      <c r="A26" s="307"/>
      <c r="B26" s="70" t="s">
        <v>6</v>
      </c>
      <c r="C26" s="304">
        <v>0</v>
      </c>
      <c r="D26" s="304">
        <v>0</v>
      </c>
      <c r="E26" s="362" t="s">
        <v>122</v>
      </c>
      <c r="F26" s="305">
        <v>0</v>
      </c>
      <c r="G26" s="304">
        <v>0</v>
      </c>
      <c r="H26" s="365" t="s">
        <v>122</v>
      </c>
      <c r="I26" s="304">
        <v>0</v>
      </c>
      <c r="J26" s="304">
        <v>0</v>
      </c>
      <c r="K26" s="362" t="s">
        <v>122</v>
      </c>
      <c r="L26" s="305">
        <v>0</v>
      </c>
      <c r="M26" s="304">
        <v>0</v>
      </c>
      <c r="N26" s="365" t="s">
        <v>122</v>
      </c>
    </row>
    <row r="27" spans="1:14" ht="15" x14ac:dyDescent="0.25">
      <c r="A27" s="307"/>
      <c r="B27" s="70" t="s">
        <v>7</v>
      </c>
      <c r="C27" s="304">
        <v>0</v>
      </c>
      <c r="D27" s="304">
        <v>0</v>
      </c>
      <c r="E27" s="362" t="s">
        <v>122</v>
      </c>
      <c r="F27" s="305">
        <v>0</v>
      </c>
      <c r="G27" s="304">
        <v>0</v>
      </c>
      <c r="H27" s="365" t="s">
        <v>122</v>
      </c>
      <c r="I27" s="304">
        <v>0</v>
      </c>
      <c r="J27" s="304">
        <v>0</v>
      </c>
      <c r="K27" s="362" t="s">
        <v>122</v>
      </c>
      <c r="L27" s="305">
        <v>0</v>
      </c>
      <c r="M27" s="304">
        <v>0</v>
      </c>
      <c r="N27" s="365" t="s">
        <v>122</v>
      </c>
    </row>
    <row r="28" spans="1:14" ht="15.6" x14ac:dyDescent="0.3">
      <c r="A28" s="342">
        <v>6</v>
      </c>
      <c r="B28" s="71" t="s">
        <v>8</v>
      </c>
      <c r="C28" s="316">
        <v>0</v>
      </c>
      <c r="D28" s="316">
        <v>0</v>
      </c>
      <c r="E28" s="364" t="s">
        <v>122</v>
      </c>
      <c r="F28" s="317">
        <v>0</v>
      </c>
      <c r="G28" s="316">
        <v>0</v>
      </c>
      <c r="H28" s="367" t="s">
        <v>122</v>
      </c>
      <c r="I28" s="316">
        <v>0</v>
      </c>
      <c r="J28" s="316">
        <v>0</v>
      </c>
      <c r="K28" s="364" t="s">
        <v>122</v>
      </c>
      <c r="L28" s="317">
        <v>0</v>
      </c>
      <c r="M28" s="316">
        <v>0</v>
      </c>
      <c r="N28" s="367" t="s">
        <v>122</v>
      </c>
    </row>
    <row r="29" spans="1:14" ht="15" x14ac:dyDescent="0.25">
      <c r="A29" s="307"/>
      <c r="B29" s="70" t="s">
        <v>54</v>
      </c>
      <c r="C29" s="304">
        <v>0</v>
      </c>
      <c r="D29" s="304">
        <v>0</v>
      </c>
      <c r="E29" s="362" t="s">
        <v>122</v>
      </c>
      <c r="F29" s="305">
        <v>0</v>
      </c>
      <c r="G29" s="304">
        <v>0</v>
      </c>
      <c r="H29" s="365" t="s">
        <v>122</v>
      </c>
      <c r="I29" s="304">
        <v>0</v>
      </c>
      <c r="J29" s="304">
        <v>0</v>
      </c>
      <c r="K29" s="362" t="s">
        <v>122</v>
      </c>
      <c r="L29" s="305">
        <v>0</v>
      </c>
      <c r="M29" s="304">
        <v>0</v>
      </c>
      <c r="N29" s="365" t="s">
        <v>122</v>
      </c>
    </row>
    <row r="30" spans="1:14" ht="15" x14ac:dyDescent="0.25">
      <c r="A30" s="307"/>
      <c r="B30" s="70" t="s">
        <v>6</v>
      </c>
      <c r="C30" s="304">
        <v>0</v>
      </c>
      <c r="D30" s="304">
        <v>0</v>
      </c>
      <c r="E30" s="362" t="s">
        <v>122</v>
      </c>
      <c r="F30" s="305">
        <v>0</v>
      </c>
      <c r="G30" s="304">
        <v>0</v>
      </c>
      <c r="H30" s="365" t="s">
        <v>122</v>
      </c>
      <c r="I30" s="304">
        <v>0</v>
      </c>
      <c r="J30" s="304">
        <v>0</v>
      </c>
      <c r="K30" s="362" t="s">
        <v>122</v>
      </c>
      <c r="L30" s="305">
        <v>0</v>
      </c>
      <c r="M30" s="304">
        <v>0</v>
      </c>
      <c r="N30" s="365" t="s">
        <v>122</v>
      </c>
    </row>
    <row r="31" spans="1:14" ht="15" x14ac:dyDescent="0.25">
      <c r="A31" s="307"/>
      <c r="B31" s="70" t="s">
        <v>7</v>
      </c>
      <c r="C31" s="304">
        <v>0</v>
      </c>
      <c r="D31" s="304">
        <v>0</v>
      </c>
      <c r="E31" s="362" t="s">
        <v>122</v>
      </c>
      <c r="F31" s="305">
        <v>0</v>
      </c>
      <c r="G31" s="304">
        <v>0</v>
      </c>
      <c r="H31" s="365" t="s">
        <v>122</v>
      </c>
      <c r="I31" s="304">
        <v>0</v>
      </c>
      <c r="J31" s="304">
        <v>0</v>
      </c>
      <c r="K31" s="362" t="s">
        <v>122</v>
      </c>
      <c r="L31" s="305">
        <v>0</v>
      </c>
      <c r="M31" s="304">
        <v>0</v>
      </c>
      <c r="N31" s="365" t="s">
        <v>122</v>
      </c>
    </row>
    <row r="32" spans="1:14" ht="15.6" x14ac:dyDescent="0.3">
      <c r="A32" s="340">
        <v>7</v>
      </c>
      <c r="B32" s="72" t="s">
        <v>8</v>
      </c>
      <c r="C32" s="310">
        <v>0</v>
      </c>
      <c r="D32" s="310">
        <v>0</v>
      </c>
      <c r="E32" s="362" t="s">
        <v>122</v>
      </c>
      <c r="F32" s="311">
        <v>0</v>
      </c>
      <c r="G32" s="310">
        <v>0</v>
      </c>
      <c r="H32" s="365" t="s">
        <v>122</v>
      </c>
      <c r="I32" s="310">
        <v>0</v>
      </c>
      <c r="J32" s="310">
        <v>0</v>
      </c>
      <c r="K32" s="362" t="s">
        <v>122</v>
      </c>
      <c r="L32" s="311">
        <v>0</v>
      </c>
      <c r="M32" s="310">
        <v>0</v>
      </c>
      <c r="N32" s="365" t="s">
        <v>122</v>
      </c>
    </row>
    <row r="33" spans="1:14" ht="15" x14ac:dyDescent="0.25">
      <c r="A33" s="341"/>
      <c r="B33" s="73" t="s">
        <v>54</v>
      </c>
      <c r="C33" s="313">
        <v>0</v>
      </c>
      <c r="D33" s="313">
        <v>0</v>
      </c>
      <c r="E33" s="363" t="s">
        <v>122</v>
      </c>
      <c r="F33" s="314">
        <v>0</v>
      </c>
      <c r="G33" s="313">
        <v>0</v>
      </c>
      <c r="H33" s="366" t="s">
        <v>122</v>
      </c>
      <c r="I33" s="313">
        <v>0</v>
      </c>
      <c r="J33" s="313">
        <v>0</v>
      </c>
      <c r="K33" s="363" t="s">
        <v>122</v>
      </c>
      <c r="L33" s="314">
        <v>0</v>
      </c>
      <c r="M33" s="313">
        <v>0</v>
      </c>
      <c r="N33" s="366" t="s">
        <v>122</v>
      </c>
    </row>
    <row r="34" spans="1:14" ht="15" x14ac:dyDescent="0.25">
      <c r="A34" s="307"/>
      <c r="B34" s="70" t="s">
        <v>6</v>
      </c>
      <c r="C34" s="304">
        <v>0</v>
      </c>
      <c r="D34" s="304">
        <v>0</v>
      </c>
      <c r="E34" s="362" t="s">
        <v>122</v>
      </c>
      <c r="F34" s="305">
        <v>0</v>
      </c>
      <c r="G34" s="304">
        <v>0</v>
      </c>
      <c r="H34" s="365" t="s">
        <v>122</v>
      </c>
      <c r="I34" s="304">
        <v>0</v>
      </c>
      <c r="J34" s="304">
        <v>0</v>
      </c>
      <c r="K34" s="362" t="s">
        <v>122</v>
      </c>
      <c r="L34" s="305">
        <v>0</v>
      </c>
      <c r="M34" s="304">
        <v>0</v>
      </c>
      <c r="N34" s="365" t="s">
        <v>122</v>
      </c>
    </row>
    <row r="35" spans="1:14" ht="15" x14ac:dyDescent="0.25">
      <c r="A35" s="307"/>
      <c r="B35" s="70" t="s">
        <v>7</v>
      </c>
      <c r="C35" s="304">
        <v>0</v>
      </c>
      <c r="D35" s="304">
        <v>0</v>
      </c>
      <c r="E35" s="362" t="s">
        <v>122</v>
      </c>
      <c r="F35" s="305">
        <v>0</v>
      </c>
      <c r="G35" s="304">
        <v>0</v>
      </c>
      <c r="H35" s="365" t="s">
        <v>122</v>
      </c>
      <c r="I35" s="304">
        <v>0</v>
      </c>
      <c r="J35" s="304">
        <v>0</v>
      </c>
      <c r="K35" s="362" t="s">
        <v>122</v>
      </c>
      <c r="L35" s="305">
        <v>0</v>
      </c>
      <c r="M35" s="304">
        <v>0</v>
      </c>
      <c r="N35" s="365" t="s">
        <v>122</v>
      </c>
    </row>
    <row r="36" spans="1:14" ht="15.6" x14ac:dyDescent="0.3">
      <c r="A36" s="342">
        <v>8</v>
      </c>
      <c r="B36" s="71" t="s">
        <v>8</v>
      </c>
      <c r="C36" s="316">
        <v>0</v>
      </c>
      <c r="D36" s="316">
        <v>0</v>
      </c>
      <c r="E36" s="364" t="s">
        <v>122</v>
      </c>
      <c r="F36" s="317">
        <v>0</v>
      </c>
      <c r="G36" s="316">
        <v>0</v>
      </c>
      <c r="H36" s="367" t="s">
        <v>122</v>
      </c>
      <c r="I36" s="316">
        <v>0</v>
      </c>
      <c r="J36" s="316">
        <v>0</v>
      </c>
      <c r="K36" s="364" t="s">
        <v>122</v>
      </c>
      <c r="L36" s="317">
        <v>0</v>
      </c>
      <c r="M36" s="316">
        <v>0</v>
      </c>
      <c r="N36" s="367" t="s">
        <v>122</v>
      </c>
    </row>
    <row r="37" spans="1:14" ht="15" x14ac:dyDescent="0.25">
      <c r="A37" s="307"/>
      <c r="B37" s="70" t="s">
        <v>54</v>
      </c>
      <c r="C37" s="304">
        <v>0</v>
      </c>
      <c r="D37" s="304">
        <v>0</v>
      </c>
      <c r="E37" s="362" t="s">
        <v>122</v>
      </c>
      <c r="F37" s="305">
        <v>0</v>
      </c>
      <c r="G37" s="304">
        <v>0</v>
      </c>
      <c r="H37" s="365" t="s">
        <v>122</v>
      </c>
      <c r="I37" s="304">
        <v>0</v>
      </c>
      <c r="J37" s="304">
        <v>0</v>
      </c>
      <c r="K37" s="362" t="s">
        <v>122</v>
      </c>
      <c r="L37" s="305">
        <v>0</v>
      </c>
      <c r="M37" s="304">
        <v>0</v>
      </c>
      <c r="N37" s="365" t="s">
        <v>122</v>
      </c>
    </row>
    <row r="38" spans="1:14" ht="15" x14ac:dyDescent="0.25">
      <c r="A38" s="307"/>
      <c r="B38" s="70" t="s">
        <v>6</v>
      </c>
      <c r="C38" s="304">
        <v>0</v>
      </c>
      <c r="D38" s="304">
        <v>0</v>
      </c>
      <c r="E38" s="362" t="s">
        <v>122</v>
      </c>
      <c r="F38" s="305">
        <v>0</v>
      </c>
      <c r="G38" s="304">
        <v>0</v>
      </c>
      <c r="H38" s="365" t="s">
        <v>122</v>
      </c>
      <c r="I38" s="304">
        <v>0</v>
      </c>
      <c r="J38" s="304">
        <v>0</v>
      </c>
      <c r="K38" s="362" t="s">
        <v>122</v>
      </c>
      <c r="L38" s="305">
        <v>0</v>
      </c>
      <c r="M38" s="304">
        <v>0</v>
      </c>
      <c r="N38" s="365" t="s">
        <v>122</v>
      </c>
    </row>
    <row r="39" spans="1:14" ht="15" x14ac:dyDescent="0.25">
      <c r="A39" s="307"/>
      <c r="B39" s="70" t="s">
        <v>7</v>
      </c>
      <c r="C39" s="304">
        <v>0</v>
      </c>
      <c r="D39" s="304">
        <v>0</v>
      </c>
      <c r="E39" s="362" t="s">
        <v>122</v>
      </c>
      <c r="F39" s="305">
        <v>0</v>
      </c>
      <c r="G39" s="304">
        <v>0</v>
      </c>
      <c r="H39" s="365" t="s">
        <v>122</v>
      </c>
      <c r="I39" s="304">
        <v>0</v>
      </c>
      <c r="J39" s="304">
        <v>0</v>
      </c>
      <c r="K39" s="362" t="s">
        <v>122</v>
      </c>
      <c r="L39" s="305">
        <v>0</v>
      </c>
      <c r="M39" s="304">
        <v>0</v>
      </c>
      <c r="N39" s="365" t="s">
        <v>122</v>
      </c>
    </row>
    <row r="40" spans="1:14" ht="15.6" x14ac:dyDescent="0.3">
      <c r="A40" s="340">
        <v>9</v>
      </c>
      <c r="B40" s="72" t="s">
        <v>8</v>
      </c>
      <c r="C40" s="310">
        <v>0</v>
      </c>
      <c r="D40" s="310">
        <v>0</v>
      </c>
      <c r="E40" s="362" t="s">
        <v>122</v>
      </c>
      <c r="F40" s="311">
        <v>0</v>
      </c>
      <c r="G40" s="310">
        <v>0</v>
      </c>
      <c r="H40" s="365" t="s">
        <v>122</v>
      </c>
      <c r="I40" s="310">
        <v>0</v>
      </c>
      <c r="J40" s="310">
        <v>0</v>
      </c>
      <c r="K40" s="362" t="s">
        <v>122</v>
      </c>
      <c r="L40" s="311">
        <v>0</v>
      </c>
      <c r="M40" s="310">
        <v>0</v>
      </c>
      <c r="N40" s="365" t="s">
        <v>122</v>
      </c>
    </row>
    <row r="41" spans="1:14" ht="15" x14ac:dyDescent="0.25">
      <c r="A41" s="341"/>
      <c r="B41" s="73" t="s">
        <v>54</v>
      </c>
      <c r="C41" s="313">
        <v>0</v>
      </c>
      <c r="D41" s="313">
        <v>0</v>
      </c>
      <c r="E41" s="363" t="s">
        <v>122</v>
      </c>
      <c r="F41" s="314">
        <v>0</v>
      </c>
      <c r="G41" s="313">
        <v>0</v>
      </c>
      <c r="H41" s="366" t="s">
        <v>122</v>
      </c>
      <c r="I41" s="313">
        <v>0</v>
      </c>
      <c r="J41" s="313">
        <v>0</v>
      </c>
      <c r="K41" s="363" t="s">
        <v>122</v>
      </c>
      <c r="L41" s="314">
        <v>0</v>
      </c>
      <c r="M41" s="313">
        <v>0</v>
      </c>
      <c r="N41" s="366" t="s">
        <v>122</v>
      </c>
    </row>
    <row r="42" spans="1:14" ht="15" x14ac:dyDescent="0.25">
      <c r="A42" s="307"/>
      <c r="B42" s="70" t="s">
        <v>6</v>
      </c>
      <c r="C42" s="304">
        <v>0</v>
      </c>
      <c r="D42" s="304">
        <v>0</v>
      </c>
      <c r="E42" s="362" t="s">
        <v>122</v>
      </c>
      <c r="F42" s="305">
        <v>0</v>
      </c>
      <c r="G42" s="304">
        <v>0</v>
      </c>
      <c r="H42" s="365" t="s">
        <v>122</v>
      </c>
      <c r="I42" s="304">
        <v>0</v>
      </c>
      <c r="J42" s="304">
        <v>0</v>
      </c>
      <c r="K42" s="362" t="s">
        <v>122</v>
      </c>
      <c r="L42" s="305">
        <v>0</v>
      </c>
      <c r="M42" s="304">
        <v>0</v>
      </c>
      <c r="N42" s="365" t="s">
        <v>122</v>
      </c>
    </row>
    <row r="43" spans="1:14" ht="15" x14ac:dyDescent="0.25">
      <c r="A43" s="307"/>
      <c r="B43" s="70" t="s">
        <v>7</v>
      </c>
      <c r="C43" s="304">
        <v>0</v>
      </c>
      <c r="D43" s="304">
        <v>0</v>
      </c>
      <c r="E43" s="362" t="s">
        <v>122</v>
      </c>
      <c r="F43" s="305">
        <v>0</v>
      </c>
      <c r="G43" s="304">
        <v>0</v>
      </c>
      <c r="H43" s="365" t="s">
        <v>122</v>
      </c>
      <c r="I43" s="304">
        <v>0</v>
      </c>
      <c r="J43" s="304">
        <v>0</v>
      </c>
      <c r="K43" s="362" t="s">
        <v>122</v>
      </c>
      <c r="L43" s="305">
        <v>0</v>
      </c>
      <c r="M43" s="304">
        <v>0</v>
      </c>
      <c r="N43" s="365" t="s">
        <v>122</v>
      </c>
    </row>
    <row r="44" spans="1:14" ht="15.6" x14ac:dyDescent="0.3">
      <c r="A44" s="342">
        <v>10</v>
      </c>
      <c r="B44" s="71" t="s">
        <v>8</v>
      </c>
      <c r="C44" s="316">
        <v>0</v>
      </c>
      <c r="D44" s="316">
        <v>0</v>
      </c>
      <c r="E44" s="364" t="s">
        <v>122</v>
      </c>
      <c r="F44" s="317">
        <v>0</v>
      </c>
      <c r="G44" s="316">
        <v>0</v>
      </c>
      <c r="H44" s="367" t="s">
        <v>122</v>
      </c>
      <c r="I44" s="316">
        <v>0</v>
      </c>
      <c r="J44" s="316">
        <v>0</v>
      </c>
      <c r="K44" s="364" t="s">
        <v>122</v>
      </c>
      <c r="L44" s="317">
        <v>0</v>
      </c>
      <c r="M44" s="316">
        <v>0</v>
      </c>
      <c r="N44" s="367" t="s">
        <v>122</v>
      </c>
    </row>
    <row r="45" spans="1:14" ht="15" x14ac:dyDescent="0.25">
      <c r="A45" s="307"/>
      <c r="B45" s="70" t="s">
        <v>54</v>
      </c>
      <c r="C45" s="304">
        <v>0</v>
      </c>
      <c r="D45" s="304">
        <v>0</v>
      </c>
      <c r="E45" s="362" t="s">
        <v>122</v>
      </c>
      <c r="F45" s="305">
        <v>0</v>
      </c>
      <c r="G45" s="304">
        <v>0</v>
      </c>
      <c r="H45" s="365" t="s">
        <v>122</v>
      </c>
      <c r="I45" s="304">
        <v>0</v>
      </c>
      <c r="J45" s="304">
        <v>0</v>
      </c>
      <c r="K45" s="362" t="s">
        <v>122</v>
      </c>
      <c r="L45" s="305">
        <v>0</v>
      </c>
      <c r="M45" s="304">
        <v>0</v>
      </c>
      <c r="N45" s="365" t="s">
        <v>122</v>
      </c>
    </row>
    <row r="46" spans="1:14" ht="15" x14ac:dyDescent="0.25">
      <c r="A46" s="307"/>
      <c r="B46" s="70" t="s">
        <v>6</v>
      </c>
      <c r="C46" s="304">
        <v>0</v>
      </c>
      <c r="D46" s="304">
        <v>0</v>
      </c>
      <c r="E46" s="362" t="s">
        <v>122</v>
      </c>
      <c r="F46" s="305">
        <v>0</v>
      </c>
      <c r="G46" s="304">
        <v>0</v>
      </c>
      <c r="H46" s="365" t="s">
        <v>122</v>
      </c>
      <c r="I46" s="304">
        <v>0</v>
      </c>
      <c r="J46" s="304">
        <v>0</v>
      </c>
      <c r="K46" s="362" t="s">
        <v>122</v>
      </c>
      <c r="L46" s="305">
        <v>0</v>
      </c>
      <c r="M46" s="304">
        <v>0</v>
      </c>
      <c r="N46" s="365" t="s">
        <v>122</v>
      </c>
    </row>
    <row r="47" spans="1:14" ht="15" x14ac:dyDescent="0.25">
      <c r="A47" s="307"/>
      <c r="B47" s="70" t="s">
        <v>7</v>
      </c>
      <c r="C47" s="304">
        <v>0</v>
      </c>
      <c r="D47" s="304">
        <v>0</v>
      </c>
      <c r="E47" s="362" t="s">
        <v>122</v>
      </c>
      <c r="F47" s="305">
        <v>0</v>
      </c>
      <c r="G47" s="304">
        <v>0</v>
      </c>
      <c r="H47" s="365" t="s">
        <v>122</v>
      </c>
      <c r="I47" s="304">
        <v>0</v>
      </c>
      <c r="J47" s="304">
        <v>0</v>
      </c>
      <c r="K47" s="362" t="s">
        <v>122</v>
      </c>
      <c r="L47" s="305">
        <v>0</v>
      </c>
      <c r="M47" s="304">
        <v>0</v>
      </c>
      <c r="N47" s="365" t="s">
        <v>122</v>
      </c>
    </row>
    <row r="48" spans="1:14" ht="15.6" x14ac:dyDescent="0.3">
      <c r="A48" s="340">
        <v>11</v>
      </c>
      <c r="B48" s="72" t="s">
        <v>8</v>
      </c>
      <c r="C48" s="310">
        <v>0</v>
      </c>
      <c r="D48" s="310">
        <v>0</v>
      </c>
      <c r="E48" s="362" t="s">
        <v>122</v>
      </c>
      <c r="F48" s="311">
        <v>0</v>
      </c>
      <c r="G48" s="310">
        <v>0</v>
      </c>
      <c r="H48" s="365" t="s">
        <v>122</v>
      </c>
      <c r="I48" s="310">
        <v>0</v>
      </c>
      <c r="J48" s="310">
        <v>0</v>
      </c>
      <c r="K48" s="362" t="s">
        <v>122</v>
      </c>
      <c r="L48" s="311">
        <v>0</v>
      </c>
      <c r="M48" s="310">
        <v>0</v>
      </c>
      <c r="N48" s="365" t="s">
        <v>122</v>
      </c>
    </row>
    <row r="49" spans="1:14" ht="15" x14ac:dyDescent="0.25">
      <c r="A49" s="341"/>
      <c r="B49" s="73" t="s">
        <v>54</v>
      </c>
      <c r="C49" s="313">
        <v>0</v>
      </c>
      <c r="D49" s="313">
        <v>0</v>
      </c>
      <c r="E49" s="363" t="s">
        <v>122</v>
      </c>
      <c r="F49" s="314">
        <v>0</v>
      </c>
      <c r="G49" s="313">
        <v>0</v>
      </c>
      <c r="H49" s="366" t="s">
        <v>122</v>
      </c>
      <c r="I49" s="313">
        <v>0</v>
      </c>
      <c r="J49" s="313">
        <v>0</v>
      </c>
      <c r="K49" s="363" t="s">
        <v>122</v>
      </c>
      <c r="L49" s="314">
        <v>0</v>
      </c>
      <c r="M49" s="313">
        <v>0</v>
      </c>
      <c r="N49" s="366" t="s">
        <v>122</v>
      </c>
    </row>
    <row r="50" spans="1:14" ht="15" x14ac:dyDescent="0.25">
      <c r="A50" s="307"/>
      <c r="B50" s="70" t="s">
        <v>6</v>
      </c>
      <c r="C50" s="304">
        <v>0</v>
      </c>
      <c r="D50" s="304">
        <v>0</v>
      </c>
      <c r="E50" s="362" t="s">
        <v>122</v>
      </c>
      <c r="F50" s="305">
        <v>0</v>
      </c>
      <c r="G50" s="304">
        <v>0</v>
      </c>
      <c r="H50" s="365" t="s">
        <v>122</v>
      </c>
      <c r="I50" s="304">
        <v>0</v>
      </c>
      <c r="J50" s="304">
        <v>0</v>
      </c>
      <c r="K50" s="362" t="s">
        <v>122</v>
      </c>
      <c r="L50" s="305">
        <v>0</v>
      </c>
      <c r="M50" s="304">
        <v>0</v>
      </c>
      <c r="N50" s="365" t="s">
        <v>122</v>
      </c>
    </row>
    <row r="51" spans="1:14" ht="15" x14ac:dyDescent="0.25">
      <c r="A51" s="307"/>
      <c r="B51" s="70" t="s">
        <v>7</v>
      </c>
      <c r="C51" s="304">
        <v>0</v>
      </c>
      <c r="D51" s="304">
        <v>0</v>
      </c>
      <c r="E51" s="362" t="s">
        <v>122</v>
      </c>
      <c r="F51" s="305">
        <v>0</v>
      </c>
      <c r="G51" s="304">
        <v>0</v>
      </c>
      <c r="H51" s="365" t="s">
        <v>122</v>
      </c>
      <c r="I51" s="304">
        <v>0</v>
      </c>
      <c r="J51" s="304">
        <v>0</v>
      </c>
      <c r="K51" s="362" t="s">
        <v>122</v>
      </c>
      <c r="L51" s="305">
        <v>0</v>
      </c>
      <c r="M51" s="304">
        <v>0</v>
      </c>
      <c r="N51" s="365" t="s">
        <v>122</v>
      </c>
    </row>
    <row r="52" spans="1:14" ht="15.6" x14ac:dyDescent="0.3">
      <c r="A52" s="342">
        <v>12</v>
      </c>
      <c r="B52" s="71" t="s">
        <v>8</v>
      </c>
      <c r="C52" s="316">
        <v>0</v>
      </c>
      <c r="D52" s="316">
        <v>0</v>
      </c>
      <c r="E52" s="364" t="s">
        <v>122</v>
      </c>
      <c r="F52" s="317">
        <v>0</v>
      </c>
      <c r="G52" s="316">
        <v>0</v>
      </c>
      <c r="H52" s="367" t="s">
        <v>122</v>
      </c>
      <c r="I52" s="316">
        <v>0</v>
      </c>
      <c r="J52" s="316">
        <v>0</v>
      </c>
      <c r="K52" s="364" t="s">
        <v>122</v>
      </c>
      <c r="L52" s="317">
        <v>0</v>
      </c>
      <c r="M52" s="316">
        <v>0</v>
      </c>
      <c r="N52" s="367" t="s">
        <v>122</v>
      </c>
    </row>
    <row r="53" spans="1:14" ht="7.5" customHeight="1" x14ac:dyDescent="0.25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3">
      <c r="A54" s="32" t="s">
        <v>153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5">
      <c r="A55" s="509" t="s">
        <v>38</v>
      </c>
      <c r="B55" s="510" t="s">
        <v>0</v>
      </c>
      <c r="C55" s="511" t="s">
        <v>76</v>
      </c>
      <c r="D55" s="511"/>
      <c r="E55" s="511"/>
      <c r="F55" s="512" t="s">
        <v>77</v>
      </c>
      <c r="G55" s="511"/>
      <c r="H55" s="513"/>
      <c r="I55" s="511" t="s">
        <v>80</v>
      </c>
      <c r="J55" s="511"/>
      <c r="K55" s="511"/>
      <c r="L55" s="512" t="s">
        <v>78</v>
      </c>
      <c r="M55" s="511"/>
      <c r="N55" s="513"/>
    </row>
    <row r="56" spans="1:14" x14ac:dyDescent="0.25">
      <c r="A56" s="514" t="s">
        <v>73</v>
      </c>
      <c r="B56" s="515" t="s">
        <v>32</v>
      </c>
      <c r="C56" s="516">
        <v>2026</v>
      </c>
      <c r="D56" s="517">
        <v>2025</v>
      </c>
      <c r="E56" s="518" t="s">
        <v>79</v>
      </c>
      <c r="F56" s="519">
        <v>2026</v>
      </c>
      <c r="G56" s="517">
        <v>2025</v>
      </c>
      <c r="H56" s="520" t="s">
        <v>79</v>
      </c>
      <c r="I56" s="516">
        <v>2026</v>
      </c>
      <c r="J56" s="517">
        <v>2025</v>
      </c>
      <c r="K56" s="518" t="s">
        <v>79</v>
      </c>
      <c r="L56" s="519">
        <v>2026</v>
      </c>
      <c r="M56" s="517">
        <v>2025</v>
      </c>
      <c r="N56" s="520" t="s">
        <v>79</v>
      </c>
    </row>
    <row r="57" spans="1:14" ht="17.399999999999999" x14ac:dyDescent="0.3">
      <c r="A57" s="129" t="s">
        <v>22</v>
      </c>
      <c r="B57" s="84" t="s">
        <v>54</v>
      </c>
      <c r="C57" s="343">
        <v>15</v>
      </c>
      <c r="D57" s="343">
        <v>10</v>
      </c>
      <c r="E57" s="349">
        <v>50</v>
      </c>
      <c r="F57" s="344">
        <v>57</v>
      </c>
      <c r="G57" s="343">
        <v>234</v>
      </c>
      <c r="H57" s="353">
        <v>-75.641025641025635</v>
      </c>
      <c r="I57" s="343">
        <v>1818</v>
      </c>
      <c r="J57" s="343">
        <v>5150</v>
      </c>
      <c r="K57" s="349">
        <v>-64.699029126213588</v>
      </c>
      <c r="L57" s="344">
        <v>4815</v>
      </c>
      <c r="M57" s="343">
        <v>33073</v>
      </c>
      <c r="N57" s="353">
        <v>-85.441296525867031</v>
      </c>
    </row>
    <row r="58" spans="1:14" ht="17.399999999999999" x14ac:dyDescent="0.3">
      <c r="A58" s="130" t="s">
        <v>74</v>
      </c>
      <c r="B58" s="88" t="s">
        <v>6</v>
      </c>
      <c r="C58" s="345">
        <v>56</v>
      </c>
      <c r="D58" s="345">
        <v>26</v>
      </c>
      <c r="E58" s="350">
        <v>115.38461538461537</v>
      </c>
      <c r="F58" s="346">
        <v>672</v>
      </c>
      <c r="G58" s="345">
        <v>633</v>
      </c>
      <c r="H58" s="354">
        <v>6.1611374407583019</v>
      </c>
      <c r="I58" s="345">
        <v>3824</v>
      </c>
      <c r="J58" s="345">
        <v>10038</v>
      </c>
      <c r="K58" s="350">
        <v>-61.904761904761905</v>
      </c>
      <c r="L58" s="346">
        <v>51123</v>
      </c>
      <c r="M58" s="345">
        <v>44625</v>
      </c>
      <c r="N58" s="354">
        <v>14.561344537815124</v>
      </c>
    </row>
    <row r="59" spans="1:14" ht="17.399999999999999" x14ac:dyDescent="0.3">
      <c r="A59" s="131" t="s">
        <v>41</v>
      </c>
      <c r="B59" s="91" t="s">
        <v>7</v>
      </c>
      <c r="C59" s="347">
        <v>16</v>
      </c>
      <c r="D59" s="347">
        <v>18</v>
      </c>
      <c r="E59" s="351">
        <v>-11.111111111111116</v>
      </c>
      <c r="F59" s="348">
        <v>157</v>
      </c>
      <c r="G59" s="347">
        <v>100</v>
      </c>
      <c r="H59" s="355">
        <v>57.000000000000007</v>
      </c>
      <c r="I59" s="347">
        <v>2412</v>
      </c>
      <c r="J59" s="347">
        <v>10598</v>
      </c>
      <c r="K59" s="351">
        <v>-77.240988865823738</v>
      </c>
      <c r="L59" s="348">
        <v>12614</v>
      </c>
      <c r="M59" s="347">
        <v>48940</v>
      </c>
      <c r="N59" s="355">
        <v>-74.225582345729464</v>
      </c>
    </row>
    <row r="60" spans="1:14" ht="21" x14ac:dyDescent="0.4">
      <c r="A60" s="132" t="s">
        <v>75</v>
      </c>
      <c r="B60" s="357" t="s">
        <v>8</v>
      </c>
      <c r="C60" s="358">
        <v>87</v>
      </c>
      <c r="D60" s="358">
        <v>54</v>
      </c>
      <c r="E60" s="352">
        <v>61.111111111111114</v>
      </c>
      <c r="F60" s="359">
        <v>886</v>
      </c>
      <c r="G60" s="358">
        <v>967</v>
      </c>
      <c r="H60" s="356">
        <v>-8.3764219234746644</v>
      </c>
      <c r="I60" s="358">
        <v>8054</v>
      </c>
      <c r="J60" s="358">
        <v>25786</v>
      </c>
      <c r="K60" s="352">
        <v>-68.765997052664247</v>
      </c>
      <c r="L60" s="359">
        <v>68552</v>
      </c>
      <c r="M60" s="358">
        <v>126638</v>
      </c>
      <c r="N60" s="356">
        <v>-45.867749016882762</v>
      </c>
    </row>
    <row r="61" spans="1:14" x14ac:dyDescent="0.25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5">
      <c r="A62" s="10"/>
      <c r="M62" s="10"/>
    </row>
    <row r="63" spans="1:14" x14ac:dyDescent="0.25">
      <c r="A63" s="538" t="s">
        <v>141</v>
      </c>
      <c r="B63" s="537"/>
      <c r="C63" s="537"/>
      <c r="D63" s="537"/>
      <c r="E63" s="537"/>
      <c r="F63" s="537"/>
      <c r="G63" s="537"/>
      <c r="H63" s="537"/>
      <c r="I63" s="537"/>
      <c r="K63" s="537" t="s">
        <v>145</v>
      </c>
    </row>
    <row r="64" spans="1:14" ht="15" x14ac:dyDescent="0.25">
      <c r="A64" s="204" t="s">
        <v>114</v>
      </c>
      <c r="B64" s="26"/>
      <c r="C64" s="26"/>
      <c r="D64" s="26"/>
      <c r="E64" s="26"/>
      <c r="F64" s="26"/>
      <c r="G64" s="26"/>
      <c r="H64" s="26"/>
      <c r="N64" s="203" t="str">
        <f>'H-1 2026'!J58</f>
        <v>* Sin datos MITES</v>
      </c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68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9.21875" customWidth="1"/>
    <col min="2" max="2" width="17" bestFit="1" customWidth="1"/>
    <col min="3" max="3" width="13.5546875" customWidth="1"/>
    <col min="4" max="4" width="9.44140625" customWidth="1"/>
    <col min="5" max="5" width="13.21875" bestFit="1" customWidth="1"/>
    <col min="6" max="6" width="14" customWidth="1"/>
    <col min="7" max="7" width="17.44140625" customWidth="1"/>
    <col min="8" max="8" width="13.8867187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20.399999999999999" x14ac:dyDescent="0.35">
      <c r="A1" s="230" t="s">
        <v>127</v>
      </c>
      <c r="H1" s="522" t="s">
        <v>152</v>
      </c>
    </row>
    <row r="2" spans="1:9" ht="18.600000000000001" customHeight="1" x14ac:dyDescent="0.35">
      <c r="A2" s="231" t="s">
        <v>128</v>
      </c>
      <c r="I2" s="22"/>
    </row>
    <row r="3" spans="1:9" ht="30" customHeight="1" x14ac:dyDescent="0.25">
      <c r="A3" s="399" t="s">
        <v>115</v>
      </c>
      <c r="B3" s="400" t="s">
        <v>30</v>
      </c>
      <c r="C3" s="401" t="s">
        <v>116</v>
      </c>
      <c r="D3" s="401" t="s">
        <v>117</v>
      </c>
      <c r="E3" s="401" t="s">
        <v>118</v>
      </c>
      <c r="F3" s="401" t="s">
        <v>119</v>
      </c>
      <c r="G3" s="401" t="s">
        <v>120</v>
      </c>
      <c r="H3" s="402" t="s">
        <v>121</v>
      </c>
    </row>
    <row r="4" spans="1:9" ht="20.100000000000001" customHeight="1" x14ac:dyDescent="0.3">
      <c r="A4" s="389" t="s">
        <v>54</v>
      </c>
      <c r="B4" s="368" t="s">
        <v>50</v>
      </c>
      <c r="C4" s="393">
        <v>15</v>
      </c>
      <c r="D4" s="393">
        <v>57</v>
      </c>
      <c r="E4" s="393">
        <v>5764</v>
      </c>
      <c r="F4" s="393">
        <v>1818</v>
      </c>
      <c r="G4" s="393">
        <v>4815</v>
      </c>
      <c r="H4" s="394">
        <v>18</v>
      </c>
    </row>
    <row r="5" spans="1:9" ht="20.100000000000001" customHeight="1" x14ac:dyDescent="0.25">
      <c r="A5" s="369"/>
      <c r="B5" s="370" t="s">
        <v>21</v>
      </c>
      <c r="C5" s="304">
        <v>13</v>
      </c>
      <c r="D5" s="304">
        <v>45</v>
      </c>
      <c r="E5" s="304">
        <v>2028</v>
      </c>
      <c r="F5" s="304">
        <v>1349</v>
      </c>
      <c r="G5" s="304">
        <v>2484</v>
      </c>
      <c r="H5" s="306">
        <v>16</v>
      </c>
    </row>
    <row r="6" spans="1:9" ht="20.100000000000001" customHeight="1" x14ac:dyDescent="0.25">
      <c r="A6" s="369"/>
      <c r="B6" s="370" t="s">
        <v>20</v>
      </c>
      <c r="C6" s="371">
        <v>2</v>
      </c>
      <c r="D6" s="371">
        <v>12</v>
      </c>
      <c r="E6" s="371">
        <v>3736</v>
      </c>
      <c r="F6" s="371">
        <v>469</v>
      </c>
      <c r="G6" s="371">
        <v>2331</v>
      </c>
      <c r="H6" s="372">
        <v>2</v>
      </c>
    </row>
    <row r="7" spans="1:9" ht="20.100000000000001" customHeight="1" x14ac:dyDescent="0.3">
      <c r="A7" s="390" t="s">
        <v>6</v>
      </c>
      <c r="B7" s="373" t="s">
        <v>50</v>
      </c>
      <c r="C7" s="395">
        <v>56</v>
      </c>
      <c r="D7" s="395">
        <v>672</v>
      </c>
      <c r="E7" s="395">
        <v>10894</v>
      </c>
      <c r="F7" s="395">
        <v>3824</v>
      </c>
      <c r="G7" s="395">
        <v>51123</v>
      </c>
      <c r="H7" s="396">
        <v>58</v>
      </c>
    </row>
    <row r="8" spans="1:9" ht="20.100000000000001" customHeight="1" x14ac:dyDescent="0.25">
      <c r="A8" s="374"/>
      <c r="B8" s="370" t="s">
        <v>21</v>
      </c>
      <c r="C8" s="371">
        <v>49</v>
      </c>
      <c r="D8" s="371">
        <v>600</v>
      </c>
      <c r="E8" s="371">
        <v>4535</v>
      </c>
      <c r="F8" s="371">
        <v>2649</v>
      </c>
      <c r="G8" s="371">
        <v>43502</v>
      </c>
      <c r="H8" s="372">
        <v>51</v>
      </c>
    </row>
    <row r="9" spans="1:9" ht="20.100000000000001" customHeight="1" x14ac:dyDescent="0.25">
      <c r="A9" s="375"/>
      <c r="B9" s="376" t="s">
        <v>20</v>
      </c>
      <c r="C9" s="377">
        <v>7</v>
      </c>
      <c r="D9" s="377">
        <v>72</v>
      </c>
      <c r="E9" s="377">
        <v>6359</v>
      </c>
      <c r="F9" s="377">
        <v>1175</v>
      </c>
      <c r="G9" s="377">
        <v>7621</v>
      </c>
      <c r="H9" s="378">
        <v>7</v>
      </c>
    </row>
    <row r="10" spans="1:9" ht="20.100000000000001" customHeight="1" x14ac:dyDescent="0.3">
      <c r="A10" s="391" t="s">
        <v>7</v>
      </c>
      <c r="B10" s="379" t="s">
        <v>50</v>
      </c>
      <c r="C10" s="397">
        <v>16</v>
      </c>
      <c r="D10" s="397">
        <v>157</v>
      </c>
      <c r="E10" s="397">
        <v>12421</v>
      </c>
      <c r="F10" s="397">
        <v>2412</v>
      </c>
      <c r="G10" s="397">
        <v>12614</v>
      </c>
      <c r="H10" s="398">
        <v>21</v>
      </c>
    </row>
    <row r="11" spans="1:9" ht="20.100000000000001" customHeight="1" x14ac:dyDescent="0.25">
      <c r="A11" s="369"/>
      <c r="B11" s="370" t="s">
        <v>21</v>
      </c>
      <c r="C11" s="304">
        <v>14</v>
      </c>
      <c r="D11" s="304">
        <v>145</v>
      </c>
      <c r="E11" s="304">
        <v>1541</v>
      </c>
      <c r="F11" s="304">
        <v>254</v>
      </c>
      <c r="G11" s="304">
        <v>1452</v>
      </c>
      <c r="H11" s="306">
        <v>19</v>
      </c>
    </row>
    <row r="12" spans="1:9" ht="20.100000000000001" customHeight="1" x14ac:dyDescent="0.25">
      <c r="A12" s="369"/>
      <c r="B12" s="370" t="s">
        <v>20</v>
      </c>
      <c r="C12" s="371">
        <v>2</v>
      </c>
      <c r="D12" s="371">
        <v>12</v>
      </c>
      <c r="E12" s="371">
        <v>10880</v>
      </c>
      <c r="F12" s="371">
        <v>2158</v>
      </c>
      <c r="G12" s="371">
        <v>11162</v>
      </c>
      <c r="H12" s="372">
        <v>2</v>
      </c>
    </row>
    <row r="13" spans="1:9" ht="20.100000000000001" customHeight="1" x14ac:dyDescent="0.35">
      <c r="A13" s="392" t="s">
        <v>8</v>
      </c>
      <c r="B13" s="206" t="s">
        <v>50</v>
      </c>
      <c r="C13" s="381">
        <v>87</v>
      </c>
      <c r="D13" s="381">
        <v>886</v>
      </c>
      <c r="E13" s="381">
        <v>29079</v>
      </c>
      <c r="F13" s="381">
        <v>8054</v>
      </c>
      <c r="G13" s="381">
        <v>68552</v>
      </c>
      <c r="H13" s="382">
        <v>97</v>
      </c>
    </row>
    <row r="14" spans="1:9" ht="20.100000000000001" customHeight="1" x14ac:dyDescent="0.35">
      <c r="A14" s="105"/>
      <c r="B14" s="383" t="s">
        <v>21</v>
      </c>
      <c r="C14" s="384">
        <v>76</v>
      </c>
      <c r="D14" s="384">
        <v>790</v>
      </c>
      <c r="E14" s="384">
        <v>8104</v>
      </c>
      <c r="F14" s="384">
        <v>4252</v>
      </c>
      <c r="G14" s="384">
        <v>47438</v>
      </c>
      <c r="H14" s="385">
        <v>86</v>
      </c>
      <c r="I14" s="11"/>
    </row>
    <row r="15" spans="1:9" ht="20.100000000000001" customHeight="1" x14ac:dyDescent="0.35">
      <c r="A15" s="106"/>
      <c r="B15" s="386" t="s">
        <v>20</v>
      </c>
      <c r="C15" s="387">
        <v>11</v>
      </c>
      <c r="D15" s="387">
        <v>96</v>
      </c>
      <c r="E15" s="387">
        <v>20975</v>
      </c>
      <c r="F15" s="387">
        <v>3802</v>
      </c>
      <c r="G15" s="387">
        <v>21114</v>
      </c>
      <c r="H15" s="388">
        <v>11</v>
      </c>
      <c r="I15" s="11"/>
    </row>
    <row r="16" spans="1:9" ht="20.100000000000001" customHeight="1" x14ac:dyDescent="0.25">
      <c r="B16" s="14"/>
      <c r="C16" s="4"/>
      <c r="D16" s="11"/>
      <c r="E16" s="11"/>
      <c r="F16" s="11"/>
      <c r="G16" s="11"/>
      <c r="H16" s="11"/>
      <c r="I16" s="11"/>
    </row>
    <row r="17" spans="2:23" x14ac:dyDescent="0.25">
      <c r="B17" s="14"/>
      <c r="C17" s="4"/>
      <c r="D17" s="11"/>
      <c r="E17" s="11"/>
      <c r="F17" s="11"/>
      <c r="G17" s="11"/>
      <c r="H17" s="11"/>
      <c r="I17" s="11"/>
    </row>
    <row r="18" spans="2:23" x14ac:dyDescent="0.25">
      <c r="B18" s="14"/>
      <c r="C18" s="4"/>
      <c r="D18" s="11"/>
      <c r="E18" s="11"/>
      <c r="F18" s="11"/>
      <c r="G18" s="11"/>
      <c r="H18" s="11"/>
      <c r="I18" s="11"/>
    </row>
    <row r="19" spans="2:23" x14ac:dyDescent="0.25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5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5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5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5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5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5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5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5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5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5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5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8" x14ac:dyDescent="0.25">
      <c r="A37" s="10"/>
    </row>
    <row r="38" spans="1:8" x14ac:dyDescent="0.25">
      <c r="A38" s="538" t="s">
        <v>141</v>
      </c>
      <c r="B38" s="537"/>
      <c r="C38" s="537"/>
      <c r="D38" s="537"/>
      <c r="E38" s="537"/>
      <c r="F38" s="537"/>
      <c r="G38" s="537" t="s">
        <v>145</v>
      </c>
      <c r="H38" s="537"/>
    </row>
    <row r="39" spans="1:8" ht="15" x14ac:dyDescent="0.25">
      <c r="A39" s="204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1" customWidth="1"/>
    <col min="2" max="2" width="17.6640625" customWidth="1"/>
    <col min="3" max="3" width="11.109375" bestFit="1" customWidth="1"/>
    <col min="4" max="4" width="10.44140625" customWidth="1"/>
    <col min="5" max="5" width="14.88671875" customWidth="1"/>
    <col min="6" max="6" width="16.109375" customWidth="1"/>
    <col min="7" max="7" width="16.6640625" customWidth="1"/>
    <col min="8" max="8" width="16.109375" customWidth="1"/>
    <col min="9" max="9" width="12.109375" customWidth="1"/>
  </cols>
  <sheetData>
    <row r="1" spans="1:8" ht="20.399999999999999" x14ac:dyDescent="0.35">
      <c r="A1" s="403" t="s">
        <v>129</v>
      </c>
      <c r="H1" s="522" t="s">
        <v>152</v>
      </c>
    </row>
    <row r="2" spans="1:8" ht="20.399999999999999" x14ac:dyDescent="0.35">
      <c r="A2" s="404" t="s">
        <v>130</v>
      </c>
    </row>
    <row r="3" spans="1:8" ht="20.100000000000001" customHeight="1" x14ac:dyDescent="0.25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5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5">
      <c r="A5" s="222" t="s">
        <v>5</v>
      </c>
      <c r="B5" s="207" t="s">
        <v>22</v>
      </c>
      <c r="C5" s="405">
        <v>15</v>
      </c>
      <c r="D5" s="405">
        <v>57</v>
      </c>
      <c r="E5" s="405">
        <v>5764</v>
      </c>
      <c r="F5" s="405">
        <v>1818</v>
      </c>
      <c r="G5" s="405">
        <v>4815</v>
      </c>
      <c r="H5" s="406">
        <v>18</v>
      </c>
    </row>
    <row r="6" spans="1:8" ht="20.100000000000001" customHeight="1" x14ac:dyDescent="0.25">
      <c r="A6" s="223"/>
      <c r="B6" s="208" t="s">
        <v>14</v>
      </c>
      <c r="C6" s="209">
        <v>14</v>
      </c>
      <c r="D6" s="209">
        <v>47</v>
      </c>
      <c r="E6" s="209">
        <v>3912</v>
      </c>
      <c r="F6" s="209">
        <v>1573</v>
      </c>
      <c r="G6" s="209">
        <v>2882</v>
      </c>
      <c r="H6" s="210">
        <v>17</v>
      </c>
    </row>
    <row r="7" spans="1:8" ht="20.100000000000001" customHeight="1" x14ac:dyDescent="0.25">
      <c r="A7" s="224"/>
      <c r="B7" s="208" t="s">
        <v>15</v>
      </c>
      <c r="C7" s="209">
        <v>1</v>
      </c>
      <c r="D7" s="209">
        <v>10</v>
      </c>
      <c r="E7" s="209">
        <v>1852</v>
      </c>
      <c r="F7" s="209">
        <v>245</v>
      </c>
      <c r="G7" s="209">
        <v>1933</v>
      </c>
      <c r="H7" s="210">
        <v>1</v>
      </c>
    </row>
    <row r="8" spans="1:8" ht="17.399999999999999" x14ac:dyDescent="0.25">
      <c r="A8" s="225" t="s">
        <v>6</v>
      </c>
      <c r="B8" s="211" t="s">
        <v>22</v>
      </c>
      <c r="C8" s="407">
        <v>56</v>
      </c>
      <c r="D8" s="407">
        <v>672</v>
      </c>
      <c r="E8" s="407">
        <v>10894</v>
      </c>
      <c r="F8" s="407">
        <v>3824</v>
      </c>
      <c r="G8" s="407">
        <v>51123</v>
      </c>
      <c r="H8" s="408">
        <v>58</v>
      </c>
    </row>
    <row r="9" spans="1:8" ht="20.100000000000001" customHeight="1" x14ac:dyDescent="0.25">
      <c r="A9" s="223"/>
      <c r="B9" s="208" t="s">
        <v>14</v>
      </c>
      <c r="C9" s="209">
        <v>55</v>
      </c>
      <c r="D9" s="209">
        <v>662</v>
      </c>
      <c r="E9" s="209">
        <v>7846</v>
      </c>
      <c r="F9" s="209">
        <v>3328</v>
      </c>
      <c r="G9" s="209">
        <v>46957</v>
      </c>
      <c r="H9" s="210">
        <v>57</v>
      </c>
    </row>
    <row r="10" spans="1:8" ht="20.100000000000001" customHeight="1" x14ac:dyDescent="0.25">
      <c r="A10" s="226"/>
      <c r="B10" s="212" t="s">
        <v>15</v>
      </c>
      <c r="C10" s="213">
        <v>1</v>
      </c>
      <c r="D10" s="213">
        <v>10</v>
      </c>
      <c r="E10" s="213">
        <v>3048</v>
      </c>
      <c r="F10" s="213">
        <v>496</v>
      </c>
      <c r="G10" s="213">
        <v>4166</v>
      </c>
      <c r="H10" s="214">
        <v>1</v>
      </c>
    </row>
    <row r="11" spans="1:8" ht="20.100000000000001" customHeight="1" x14ac:dyDescent="0.25">
      <c r="A11" s="227" t="s">
        <v>7</v>
      </c>
      <c r="B11" s="215" t="s">
        <v>22</v>
      </c>
      <c r="C11" s="409">
        <v>16</v>
      </c>
      <c r="D11" s="409">
        <v>157</v>
      </c>
      <c r="E11" s="409">
        <v>12421</v>
      </c>
      <c r="F11" s="409">
        <v>2412</v>
      </c>
      <c r="G11" s="409">
        <v>12614</v>
      </c>
      <c r="H11" s="410">
        <v>21</v>
      </c>
    </row>
    <row r="12" spans="1:8" ht="20.100000000000001" customHeight="1" x14ac:dyDescent="0.25">
      <c r="A12" s="223"/>
      <c r="B12" s="208" t="s">
        <v>14</v>
      </c>
      <c r="C12" s="209">
        <v>15</v>
      </c>
      <c r="D12" s="209">
        <v>147</v>
      </c>
      <c r="E12" s="209">
        <v>6877</v>
      </c>
      <c r="F12" s="209">
        <v>1335</v>
      </c>
      <c r="G12" s="209">
        <v>3605</v>
      </c>
      <c r="H12" s="210">
        <v>20</v>
      </c>
    </row>
    <row r="13" spans="1:8" ht="20.100000000000001" customHeight="1" x14ac:dyDescent="0.25">
      <c r="A13" s="224"/>
      <c r="B13" s="208" t="s">
        <v>15</v>
      </c>
      <c r="C13" s="209">
        <v>1</v>
      </c>
      <c r="D13" s="209">
        <v>10</v>
      </c>
      <c r="E13" s="209">
        <v>5544</v>
      </c>
      <c r="F13" s="209">
        <v>1077</v>
      </c>
      <c r="G13" s="209">
        <v>9009</v>
      </c>
      <c r="H13" s="210">
        <v>1</v>
      </c>
    </row>
    <row r="14" spans="1:8" ht="20.100000000000001" customHeight="1" x14ac:dyDescent="0.25">
      <c r="A14" s="411" t="s">
        <v>8</v>
      </c>
      <c r="B14" s="412" t="s">
        <v>22</v>
      </c>
      <c r="C14" s="413">
        <v>87</v>
      </c>
      <c r="D14" s="413">
        <v>886</v>
      </c>
      <c r="E14" s="413">
        <v>29079</v>
      </c>
      <c r="F14" s="413">
        <v>8054</v>
      </c>
      <c r="G14" s="413">
        <v>68552</v>
      </c>
      <c r="H14" s="414">
        <v>97</v>
      </c>
    </row>
    <row r="15" spans="1:8" ht="20.100000000000001" customHeight="1" x14ac:dyDescent="0.25">
      <c r="A15" s="228"/>
      <c r="B15" s="216" t="s">
        <v>14</v>
      </c>
      <c r="C15" s="217">
        <v>84</v>
      </c>
      <c r="D15" s="217">
        <v>856</v>
      </c>
      <c r="E15" s="217">
        <v>18635</v>
      </c>
      <c r="F15" s="217">
        <v>6236</v>
      </c>
      <c r="G15" s="217">
        <v>53444</v>
      </c>
      <c r="H15" s="218">
        <v>94</v>
      </c>
    </row>
    <row r="16" spans="1:8" ht="20.100000000000001" customHeight="1" x14ac:dyDescent="0.25">
      <c r="A16" s="229"/>
      <c r="B16" s="219" t="s">
        <v>15</v>
      </c>
      <c r="C16" s="220">
        <v>3</v>
      </c>
      <c r="D16" s="220">
        <v>30</v>
      </c>
      <c r="E16" s="220">
        <v>10444</v>
      </c>
      <c r="F16" s="220">
        <v>1818</v>
      </c>
      <c r="G16" s="220">
        <v>15108</v>
      </c>
      <c r="H16" s="221">
        <v>3</v>
      </c>
    </row>
    <row r="42" spans="1:7" x14ac:dyDescent="0.25">
      <c r="A42" s="538" t="s">
        <v>141</v>
      </c>
      <c r="B42" s="537"/>
      <c r="C42" s="537"/>
      <c r="D42" s="537"/>
      <c r="E42" s="537"/>
      <c r="F42" s="537"/>
      <c r="G42" s="537" t="s">
        <v>145</v>
      </c>
    </row>
    <row r="43" spans="1:7" ht="15" x14ac:dyDescent="0.25">
      <c r="A43" s="204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>
      <selection activeCell="F37" sqref="F37:I37"/>
    </sheetView>
  </sheetViews>
  <sheetFormatPr baseColWidth="10" defaultRowHeight="13.2" x14ac:dyDescent="0.25"/>
  <cols>
    <col min="1" max="1" width="9.88671875" customWidth="1"/>
    <col min="2" max="2" width="7.88671875" customWidth="1"/>
    <col min="3" max="3" width="8" customWidth="1"/>
    <col min="4" max="4" width="48.5546875" style="15" customWidth="1"/>
    <col min="5" max="5" width="9.109375" customWidth="1"/>
    <col min="6" max="6" width="7.44140625" customWidth="1"/>
    <col min="7" max="7" width="12.88671875" customWidth="1"/>
    <col min="8" max="8" width="18.77734375" customWidth="1"/>
    <col min="9" max="9" width="17.6640625" bestFit="1" customWidth="1"/>
  </cols>
  <sheetData>
    <row r="1" spans="1:9" ht="20.399999999999999" x14ac:dyDescent="0.35">
      <c r="A1" s="403" t="s">
        <v>151</v>
      </c>
      <c r="I1" s="503" t="str">
        <f>'H-1 2026'!J2</f>
        <v>2026-03</v>
      </c>
    </row>
    <row r="2" spans="1:9" ht="13.8" thickBot="1" x14ac:dyDescent="0.3">
      <c r="E2" s="9"/>
    </row>
    <row r="3" spans="1:9" ht="13.8" thickTop="1" x14ac:dyDescent="0.25">
      <c r="A3" s="190" t="s">
        <v>0</v>
      </c>
      <c r="B3" s="191" t="s">
        <v>38</v>
      </c>
      <c r="C3" s="192" t="s">
        <v>82</v>
      </c>
      <c r="D3" s="191" t="s">
        <v>15</v>
      </c>
      <c r="E3" s="191" t="s">
        <v>36</v>
      </c>
      <c r="F3" s="191" t="s">
        <v>3</v>
      </c>
      <c r="G3" s="191" t="s">
        <v>4</v>
      </c>
      <c r="H3" s="191" t="s">
        <v>31</v>
      </c>
      <c r="I3" s="193" t="s">
        <v>10</v>
      </c>
    </row>
    <row r="4" spans="1:9" x14ac:dyDescent="0.25">
      <c r="A4" s="194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5" t="s">
        <v>35</v>
      </c>
    </row>
    <row r="5" spans="1:9" s="29" customFormat="1" ht="15" x14ac:dyDescent="0.25">
      <c r="A5" s="196"/>
      <c r="B5" s="240">
        <v>2</v>
      </c>
      <c r="C5" s="240">
        <v>1</v>
      </c>
      <c r="D5" s="241" t="s">
        <v>150</v>
      </c>
      <c r="E5" s="242"/>
      <c r="F5" s="243">
        <v>10</v>
      </c>
      <c r="G5" s="243">
        <v>1852</v>
      </c>
      <c r="H5" s="243">
        <v>245</v>
      </c>
      <c r="I5" s="528">
        <v>1933</v>
      </c>
    </row>
    <row r="6" spans="1:9" ht="15" x14ac:dyDescent="0.25">
      <c r="A6" s="197"/>
      <c r="B6" s="244"/>
      <c r="C6" s="244"/>
      <c r="D6" s="245"/>
      <c r="E6" s="246"/>
      <c r="F6" s="247"/>
      <c r="G6" s="247"/>
      <c r="H6" s="247"/>
      <c r="I6" s="248"/>
    </row>
    <row r="7" spans="1:9" ht="15" x14ac:dyDescent="0.25">
      <c r="A7" s="197"/>
      <c r="B7" s="244"/>
      <c r="C7" s="244"/>
      <c r="D7" s="249"/>
      <c r="E7" s="244"/>
      <c r="F7" s="250"/>
      <c r="G7" s="247"/>
      <c r="H7" s="247"/>
      <c r="I7" s="248"/>
    </row>
    <row r="8" spans="1:9" ht="15" x14ac:dyDescent="0.25">
      <c r="A8" s="197"/>
      <c r="B8" s="244"/>
      <c r="C8" s="244"/>
      <c r="D8" s="249"/>
      <c r="E8" s="244"/>
      <c r="F8" s="250"/>
      <c r="G8" s="250"/>
      <c r="H8" s="250"/>
      <c r="I8" s="251"/>
    </row>
    <row r="9" spans="1:9" ht="15" x14ac:dyDescent="0.25">
      <c r="A9" s="197"/>
      <c r="B9" s="244"/>
      <c r="C9" s="244"/>
      <c r="D9" s="249"/>
      <c r="E9" s="246"/>
      <c r="F9" s="247"/>
      <c r="G9" s="247"/>
      <c r="H9" s="247"/>
      <c r="I9" s="248"/>
    </row>
    <row r="10" spans="1:9" ht="15" x14ac:dyDescent="0.25">
      <c r="A10" s="197"/>
      <c r="B10" s="244"/>
      <c r="C10" s="244"/>
      <c r="D10" s="249"/>
      <c r="E10" s="244"/>
      <c r="F10" s="250"/>
      <c r="G10" s="250"/>
      <c r="H10" s="250"/>
      <c r="I10" s="251"/>
    </row>
    <row r="11" spans="1:9" ht="15.6" x14ac:dyDescent="0.25">
      <c r="A11" s="197"/>
      <c r="B11" s="244"/>
      <c r="C11" s="244"/>
      <c r="D11" s="249"/>
      <c r="E11" s="244"/>
      <c r="F11" s="252"/>
      <c r="G11" s="252"/>
      <c r="H11" s="252"/>
      <c r="I11" s="253"/>
    </row>
    <row r="12" spans="1:9" ht="15" x14ac:dyDescent="0.25">
      <c r="A12" s="197"/>
      <c r="B12" s="244"/>
      <c r="C12" s="244"/>
      <c r="D12" s="249"/>
      <c r="E12" s="244"/>
      <c r="F12" s="250"/>
      <c r="G12" s="250"/>
      <c r="H12" s="250"/>
      <c r="I12" s="251"/>
    </row>
    <row r="13" spans="1:9" ht="15" x14ac:dyDescent="0.25">
      <c r="A13" s="197"/>
      <c r="B13" s="244"/>
      <c r="C13" s="244"/>
      <c r="D13" s="249"/>
      <c r="E13" s="244"/>
      <c r="F13" s="250"/>
      <c r="G13" s="250"/>
      <c r="H13" s="250"/>
      <c r="I13" s="251"/>
    </row>
    <row r="14" spans="1:9" ht="15" x14ac:dyDescent="0.25">
      <c r="A14" s="197"/>
      <c r="B14" s="244"/>
      <c r="C14" s="244"/>
      <c r="D14" s="249"/>
      <c r="E14" s="244"/>
      <c r="F14" s="250"/>
      <c r="G14" s="250"/>
      <c r="H14" s="250"/>
      <c r="I14" s="251"/>
    </row>
    <row r="15" spans="1:9" ht="15.6" x14ac:dyDescent="0.25">
      <c r="A15" s="197"/>
      <c r="B15" s="244"/>
      <c r="C15" s="244"/>
      <c r="D15" s="254"/>
      <c r="E15" s="244"/>
      <c r="F15" s="250"/>
      <c r="G15" s="252"/>
      <c r="H15" s="252"/>
      <c r="I15" s="253"/>
    </row>
    <row r="16" spans="1:9" ht="15.6" x14ac:dyDescent="0.25">
      <c r="A16" s="197"/>
      <c r="B16" s="244"/>
      <c r="C16" s="244"/>
      <c r="D16" s="254"/>
      <c r="E16" s="244"/>
      <c r="F16" s="250"/>
      <c r="G16" s="252"/>
      <c r="H16" s="252"/>
      <c r="I16" s="253"/>
    </row>
    <row r="17" spans="1:9" s="15" customFormat="1" ht="24.6" customHeight="1" thickBot="1" x14ac:dyDescent="0.3">
      <c r="A17" s="275" t="s">
        <v>5</v>
      </c>
      <c r="B17" s="187" t="s">
        <v>74</v>
      </c>
      <c r="C17" s="255">
        <f>SUM(C5:C16)</f>
        <v>1</v>
      </c>
      <c r="D17" s="256" t="s">
        <v>50</v>
      </c>
      <c r="E17" s="257"/>
      <c r="F17" s="258">
        <f>SUM(F5:F16)</f>
        <v>10</v>
      </c>
      <c r="G17" s="258">
        <f t="shared" ref="G17:H17" si="0">SUM(G5:G16)</f>
        <v>1852</v>
      </c>
      <c r="H17" s="258">
        <f t="shared" si="0"/>
        <v>245</v>
      </c>
      <c r="I17" s="259">
        <f>SUM(I5:I16)</f>
        <v>1933</v>
      </c>
    </row>
    <row r="18" spans="1:9" ht="15.6" x14ac:dyDescent="0.3">
      <c r="A18" s="260"/>
      <c r="B18" s="244">
        <v>2</v>
      </c>
      <c r="C18" s="244">
        <v>1</v>
      </c>
      <c r="D18" s="249" t="s">
        <v>150</v>
      </c>
      <c r="E18" s="261"/>
      <c r="F18" s="250">
        <v>10</v>
      </c>
      <c r="G18" s="262">
        <v>3048</v>
      </c>
      <c r="H18" s="250">
        <v>496</v>
      </c>
      <c r="I18" s="251">
        <v>4166</v>
      </c>
    </row>
    <row r="19" spans="1:9" ht="15.6" x14ac:dyDescent="0.3">
      <c r="A19" s="260"/>
      <c r="B19" s="244"/>
      <c r="C19" s="244"/>
      <c r="D19" s="249"/>
      <c r="E19" s="261"/>
      <c r="F19" s="250"/>
      <c r="G19" s="262"/>
      <c r="H19" s="250"/>
      <c r="I19" s="251"/>
    </row>
    <row r="20" spans="1:9" ht="15.6" x14ac:dyDescent="0.3">
      <c r="A20" s="260"/>
      <c r="B20" s="244"/>
      <c r="C20" s="244"/>
      <c r="D20" s="249"/>
      <c r="E20" s="261"/>
      <c r="F20" s="250"/>
      <c r="G20" s="262"/>
      <c r="H20" s="250"/>
      <c r="I20" s="251"/>
    </row>
    <row r="21" spans="1:9" ht="15.6" x14ac:dyDescent="0.3">
      <c r="A21" s="260"/>
      <c r="B21" s="244"/>
      <c r="C21" s="244"/>
      <c r="D21" s="249"/>
      <c r="E21" s="261"/>
      <c r="F21" s="250"/>
      <c r="G21" s="262"/>
      <c r="H21" s="250"/>
      <c r="I21" s="251"/>
    </row>
    <row r="22" spans="1:9" ht="15.6" x14ac:dyDescent="0.3">
      <c r="A22" s="260"/>
      <c r="B22" s="244"/>
      <c r="C22" s="244"/>
      <c r="D22" s="249"/>
      <c r="E22" s="261"/>
      <c r="F22" s="250"/>
      <c r="G22" s="262"/>
      <c r="H22" s="250"/>
      <c r="I22" s="251"/>
    </row>
    <row r="23" spans="1:9" ht="15.6" x14ac:dyDescent="0.3">
      <c r="A23" s="260"/>
      <c r="B23" s="244"/>
      <c r="C23" s="244"/>
      <c r="D23" s="249"/>
      <c r="E23" s="261"/>
      <c r="F23" s="250"/>
      <c r="G23" s="262"/>
      <c r="H23" s="250"/>
      <c r="I23" s="251"/>
    </row>
    <row r="24" spans="1:9" ht="15.6" x14ac:dyDescent="0.3">
      <c r="A24" s="260"/>
      <c r="B24" s="244"/>
      <c r="C24" s="244"/>
      <c r="D24" s="249"/>
      <c r="E24" s="261"/>
      <c r="F24" s="250"/>
      <c r="G24" s="262"/>
      <c r="H24" s="250"/>
      <c r="I24" s="251"/>
    </row>
    <row r="25" spans="1:9" ht="18.75" customHeight="1" x14ac:dyDescent="0.3">
      <c r="A25" s="260"/>
      <c r="B25" s="244"/>
      <c r="C25" s="244"/>
      <c r="D25" s="249"/>
      <c r="E25" s="261"/>
      <c r="F25" s="250"/>
      <c r="G25" s="262"/>
      <c r="H25" s="250"/>
      <c r="I25" s="251"/>
    </row>
    <row r="26" spans="1:9" ht="18.75" customHeight="1" x14ac:dyDescent="0.3">
      <c r="A26" s="260"/>
      <c r="B26" s="244"/>
      <c r="C26" s="244"/>
      <c r="D26" s="249"/>
      <c r="E26" s="261"/>
      <c r="F26" s="250"/>
      <c r="G26" s="262"/>
      <c r="H26" s="250"/>
      <c r="I26" s="251"/>
    </row>
    <row r="27" spans="1:9" hidden="1" x14ac:dyDescent="0.25">
      <c r="A27" s="200"/>
      <c r="B27" s="49"/>
      <c r="C27" s="49"/>
      <c r="D27" s="50"/>
      <c r="E27" s="81"/>
      <c r="F27" s="79"/>
      <c r="G27" s="83"/>
      <c r="H27" s="80"/>
      <c r="I27" s="199"/>
    </row>
    <row r="28" spans="1:9" hidden="1" x14ac:dyDescent="0.25">
      <c r="A28" s="200"/>
      <c r="B28" s="49"/>
      <c r="C28" s="49"/>
      <c r="D28" s="176"/>
      <c r="E28" s="81"/>
      <c r="F28" s="79"/>
      <c r="G28" s="82"/>
      <c r="H28" s="79"/>
      <c r="I28" s="198"/>
    </row>
    <row r="29" spans="1:9" hidden="1" x14ac:dyDescent="0.25">
      <c r="A29" s="200"/>
      <c r="B29" s="49"/>
      <c r="C29" s="49"/>
      <c r="D29" s="176"/>
      <c r="E29" s="81"/>
      <c r="F29" s="79"/>
      <c r="G29" s="82"/>
      <c r="H29" s="79"/>
      <c r="I29" s="198"/>
    </row>
    <row r="30" spans="1:9" hidden="1" x14ac:dyDescent="0.25">
      <c r="A30" s="200"/>
      <c r="B30" s="49"/>
      <c r="C30" s="49"/>
      <c r="D30" s="50"/>
      <c r="E30" s="81"/>
      <c r="F30" s="79"/>
      <c r="G30" s="83"/>
      <c r="H30" s="80"/>
      <c r="I30" s="199"/>
    </row>
    <row r="31" spans="1:9" hidden="1" x14ac:dyDescent="0.25">
      <c r="A31" s="200"/>
      <c r="B31" s="49"/>
      <c r="C31" s="49"/>
      <c r="D31" s="176"/>
      <c r="E31" s="81"/>
      <c r="F31" s="79"/>
      <c r="G31" s="82"/>
      <c r="H31" s="79"/>
      <c r="I31" s="198"/>
    </row>
    <row r="32" spans="1:9" hidden="1" x14ac:dyDescent="0.25">
      <c r="A32" s="200"/>
      <c r="B32" s="49"/>
      <c r="C32" s="49"/>
      <c r="D32" s="176"/>
      <c r="E32" s="81"/>
      <c r="F32" s="79"/>
      <c r="G32" s="82"/>
      <c r="H32" s="79"/>
      <c r="I32" s="198"/>
    </row>
    <row r="33" spans="1:9" hidden="1" x14ac:dyDescent="0.25">
      <c r="A33" s="200"/>
      <c r="B33" s="49"/>
      <c r="C33" s="49"/>
      <c r="D33" s="50"/>
      <c r="E33" s="81"/>
      <c r="F33" s="79"/>
      <c r="G33" s="83"/>
      <c r="H33" s="80"/>
      <c r="I33" s="199"/>
    </row>
    <row r="34" spans="1:9" hidden="1" x14ac:dyDescent="0.25">
      <c r="A34" s="200"/>
      <c r="B34" s="49"/>
      <c r="C34" s="49"/>
      <c r="D34" s="51"/>
      <c r="E34" s="81"/>
      <c r="F34" s="79"/>
      <c r="G34" s="80"/>
      <c r="H34" s="80"/>
      <c r="I34" s="199"/>
    </row>
    <row r="35" spans="1:9" s="29" customFormat="1" hidden="1" x14ac:dyDescent="0.25">
      <c r="A35" s="201"/>
      <c r="B35" s="49"/>
      <c r="C35" s="49"/>
      <c r="D35" s="51"/>
      <c r="E35" s="81"/>
      <c r="F35" s="79"/>
      <c r="G35" s="80"/>
      <c r="H35" s="80"/>
      <c r="I35" s="199"/>
    </row>
    <row r="36" spans="1:9" ht="23.25" customHeight="1" thickBot="1" x14ac:dyDescent="0.3">
      <c r="A36" s="274" t="s">
        <v>6</v>
      </c>
      <c r="B36" s="188" t="s">
        <v>74</v>
      </c>
      <c r="C36" s="263">
        <f>SUM(C18:C35)</f>
        <v>1</v>
      </c>
      <c r="D36" s="264" t="s">
        <v>50</v>
      </c>
      <c r="E36" s="265"/>
      <c r="F36" s="266">
        <f>SUM(F18:F35)</f>
        <v>10</v>
      </c>
      <c r="G36" s="266">
        <f>SUM(G18:G35)</f>
        <v>3048</v>
      </c>
      <c r="H36" s="266">
        <f>SUM(H18:H35)</f>
        <v>496</v>
      </c>
      <c r="I36" s="267">
        <f>SUM(I18:I35)</f>
        <v>4166</v>
      </c>
    </row>
    <row r="37" spans="1:9" ht="15" x14ac:dyDescent="0.25">
      <c r="A37" s="268"/>
      <c r="B37" s="244">
        <v>2</v>
      </c>
      <c r="C37" s="244">
        <v>1</v>
      </c>
      <c r="D37" s="245" t="s">
        <v>150</v>
      </c>
      <c r="E37" s="244"/>
      <c r="F37" s="250">
        <v>10</v>
      </c>
      <c r="G37" s="250">
        <v>5544</v>
      </c>
      <c r="H37" s="250">
        <v>1077</v>
      </c>
      <c r="I37" s="251">
        <v>9009</v>
      </c>
    </row>
    <row r="38" spans="1:9" ht="15.6" x14ac:dyDescent="0.3">
      <c r="A38" s="269"/>
      <c r="B38" s="246"/>
      <c r="C38" s="246"/>
      <c r="D38" s="245"/>
      <c r="E38" s="246"/>
      <c r="F38" s="247"/>
      <c r="G38" s="247"/>
      <c r="H38" s="247"/>
      <c r="I38" s="248"/>
    </row>
    <row r="39" spans="1:9" ht="15.6" x14ac:dyDescent="0.3">
      <c r="A39" s="269"/>
      <c r="B39" s="246"/>
      <c r="C39" s="246"/>
      <c r="D39" s="249"/>
      <c r="E39" s="246"/>
      <c r="F39" s="247"/>
      <c r="G39" s="247"/>
      <c r="H39" s="247"/>
      <c r="I39" s="248"/>
    </row>
    <row r="40" spans="1:9" ht="15" customHeight="1" x14ac:dyDescent="0.25">
      <c r="A40" s="268"/>
      <c r="B40" s="244"/>
      <c r="C40" s="270"/>
      <c r="D40" s="245"/>
      <c r="E40" s="244"/>
      <c r="F40" s="250"/>
      <c r="G40" s="247"/>
      <c r="H40" s="247"/>
      <c r="I40" s="248"/>
    </row>
    <row r="41" spans="1:9" ht="15.6" x14ac:dyDescent="0.3">
      <c r="A41" s="269"/>
      <c r="B41" s="246"/>
      <c r="C41" s="246"/>
      <c r="D41" s="245"/>
      <c r="E41" s="246"/>
      <c r="F41" s="247"/>
      <c r="G41" s="247"/>
      <c r="H41" s="247"/>
      <c r="I41" s="248"/>
    </row>
    <row r="42" spans="1:9" ht="18.600000000000001" customHeight="1" x14ac:dyDescent="0.3">
      <c r="A42" s="269"/>
      <c r="B42" s="246"/>
      <c r="C42" s="246"/>
      <c r="D42" s="245"/>
      <c r="E42" s="244"/>
      <c r="F42" s="250"/>
      <c r="G42" s="247"/>
      <c r="H42" s="247"/>
      <c r="I42" s="248"/>
    </row>
    <row r="43" spans="1:9" ht="15.6" x14ac:dyDescent="0.3">
      <c r="A43" s="269"/>
      <c r="B43" s="246"/>
      <c r="C43" s="246"/>
      <c r="D43" s="245"/>
      <c r="E43" s="246"/>
      <c r="F43" s="247"/>
      <c r="G43" s="247"/>
      <c r="H43" s="247"/>
      <c r="I43" s="248"/>
    </row>
    <row r="44" spans="1:9" ht="15.6" x14ac:dyDescent="0.3">
      <c r="A44" s="269"/>
      <c r="B44" s="246"/>
      <c r="C44" s="246"/>
      <c r="D44" s="245"/>
      <c r="E44" s="246"/>
      <c r="F44" s="247"/>
      <c r="G44" s="247"/>
      <c r="H44" s="247"/>
      <c r="I44" s="248"/>
    </row>
    <row r="45" spans="1:9" ht="16.2" customHeight="1" x14ac:dyDescent="0.3">
      <c r="A45" s="269"/>
      <c r="B45" s="246"/>
      <c r="C45" s="246"/>
      <c r="D45" s="245"/>
      <c r="E45" s="246"/>
      <c r="F45" s="247"/>
      <c r="G45" s="247"/>
      <c r="H45" s="247"/>
      <c r="I45" s="248"/>
    </row>
    <row r="46" spans="1:9" ht="15" customHeight="1" x14ac:dyDescent="0.3">
      <c r="A46" s="269"/>
      <c r="B46" s="246"/>
      <c r="C46" s="246"/>
      <c r="D46" s="245"/>
      <c r="E46" s="246"/>
      <c r="F46" s="247"/>
      <c r="G46" s="247"/>
      <c r="H46" s="247"/>
      <c r="I46" s="248"/>
    </row>
    <row r="47" spans="1:9" ht="11.4" customHeight="1" x14ac:dyDescent="0.3">
      <c r="A47" s="269"/>
      <c r="B47" s="246"/>
      <c r="C47" s="246"/>
      <c r="D47" s="245"/>
      <c r="E47" s="246"/>
      <c r="F47" s="247"/>
      <c r="G47" s="247"/>
      <c r="H47" s="247"/>
      <c r="I47" s="248"/>
    </row>
    <row r="48" spans="1:9" ht="15.6" x14ac:dyDescent="0.3">
      <c r="A48" s="269"/>
      <c r="B48" s="246"/>
      <c r="C48" s="246"/>
      <c r="D48" s="245"/>
      <c r="E48" s="246"/>
      <c r="F48" s="247"/>
      <c r="G48" s="247"/>
      <c r="H48" s="247"/>
      <c r="I48" s="248"/>
    </row>
    <row r="49" spans="1:9" ht="15.6" x14ac:dyDescent="0.3">
      <c r="A49" s="269"/>
      <c r="B49" s="246"/>
      <c r="C49" s="246"/>
      <c r="D49" s="245"/>
      <c r="E49" s="246"/>
      <c r="F49" s="247"/>
      <c r="G49" s="247"/>
      <c r="H49" s="247"/>
      <c r="I49" s="248"/>
    </row>
    <row r="50" spans="1:9" ht="15.6" x14ac:dyDescent="0.3">
      <c r="A50" s="269"/>
      <c r="B50" s="246"/>
      <c r="C50" s="246"/>
      <c r="D50" s="245"/>
      <c r="E50" s="246"/>
      <c r="F50" s="247"/>
      <c r="G50" s="247"/>
      <c r="H50" s="247"/>
      <c r="I50" s="248"/>
    </row>
    <row r="51" spans="1:9" ht="15.6" x14ac:dyDescent="0.3">
      <c r="A51" s="269"/>
      <c r="B51" s="246"/>
      <c r="C51" s="246"/>
      <c r="D51" s="245"/>
      <c r="E51" s="246"/>
      <c r="F51" s="247"/>
      <c r="G51" s="247"/>
      <c r="H51" s="247"/>
      <c r="I51" s="248"/>
    </row>
    <row r="52" spans="1:9" ht="15.6" x14ac:dyDescent="0.3">
      <c r="A52" s="269"/>
      <c r="B52" s="246"/>
      <c r="C52" s="246"/>
      <c r="D52" s="245"/>
      <c r="E52" s="246"/>
      <c r="F52" s="247"/>
      <c r="G52" s="247"/>
      <c r="H52" s="247"/>
      <c r="I52" s="248"/>
    </row>
    <row r="53" spans="1:9" ht="15.6" x14ac:dyDescent="0.3">
      <c r="A53" s="269"/>
      <c r="B53" s="246"/>
      <c r="C53" s="246"/>
      <c r="D53" s="245"/>
      <c r="E53" s="246"/>
      <c r="F53" s="247"/>
      <c r="G53" s="247"/>
      <c r="H53" s="247"/>
      <c r="I53" s="248"/>
    </row>
    <row r="54" spans="1:9" ht="15.6" x14ac:dyDescent="0.3">
      <c r="A54" s="269"/>
      <c r="B54" s="246"/>
      <c r="C54" s="246"/>
      <c r="D54" s="245"/>
      <c r="E54" s="246"/>
      <c r="F54" s="247"/>
      <c r="G54" s="247"/>
      <c r="H54" s="247"/>
      <c r="I54" s="248"/>
    </row>
    <row r="55" spans="1:9" ht="15.6" x14ac:dyDescent="0.3">
      <c r="A55" s="269"/>
      <c r="B55" s="246"/>
      <c r="C55" s="246"/>
      <c r="D55" s="245"/>
      <c r="E55" s="246"/>
      <c r="F55" s="247"/>
      <c r="G55" s="247"/>
      <c r="H55" s="247"/>
      <c r="I55" s="248"/>
    </row>
    <row r="56" spans="1:9" ht="15.6" x14ac:dyDescent="0.3">
      <c r="A56" s="269"/>
      <c r="B56" s="246"/>
      <c r="C56" s="246"/>
      <c r="D56" s="245"/>
      <c r="E56" s="246"/>
      <c r="F56" s="247"/>
      <c r="G56" s="247"/>
      <c r="H56" s="247"/>
      <c r="I56" s="248"/>
    </row>
    <row r="57" spans="1:9" ht="15.6" x14ac:dyDescent="0.3">
      <c r="A57" s="269"/>
      <c r="B57" s="246"/>
      <c r="C57" s="246"/>
      <c r="D57" s="245"/>
      <c r="E57" s="246"/>
      <c r="F57" s="247"/>
      <c r="G57" s="247"/>
      <c r="H57" s="247"/>
      <c r="I57" s="248"/>
    </row>
    <row r="58" spans="1:9" ht="15.6" x14ac:dyDescent="0.3">
      <c r="A58" s="269"/>
      <c r="B58" s="246"/>
      <c r="C58" s="246"/>
      <c r="D58" s="245"/>
      <c r="E58" s="246"/>
      <c r="F58" s="247"/>
      <c r="G58" s="247"/>
      <c r="H58" s="247"/>
      <c r="I58" s="248"/>
    </row>
    <row r="59" spans="1:9" ht="15.6" x14ac:dyDescent="0.3">
      <c r="A59" s="269"/>
      <c r="B59" s="246"/>
      <c r="C59" s="246"/>
      <c r="D59" s="245"/>
      <c r="E59" s="246"/>
      <c r="F59" s="247"/>
      <c r="G59" s="247"/>
      <c r="H59" s="247"/>
      <c r="I59" s="248"/>
    </row>
    <row r="60" spans="1:9" ht="15.6" x14ac:dyDescent="0.3">
      <c r="A60" s="269"/>
      <c r="B60" s="246"/>
      <c r="C60" s="246"/>
      <c r="D60" s="245"/>
      <c r="E60" s="246"/>
      <c r="F60" s="247"/>
      <c r="G60" s="247"/>
      <c r="H60" s="247"/>
      <c r="I60" s="248"/>
    </row>
    <row r="61" spans="1:9" ht="15.6" hidden="1" x14ac:dyDescent="0.3">
      <c r="A61" s="269"/>
      <c r="B61" s="246"/>
      <c r="C61" s="246"/>
      <c r="D61" s="245"/>
      <c r="E61" s="246"/>
      <c r="F61" s="247"/>
      <c r="G61" s="247"/>
      <c r="H61" s="247"/>
      <c r="I61" s="248"/>
    </row>
    <row r="62" spans="1:9" ht="15.6" hidden="1" x14ac:dyDescent="0.3">
      <c r="A62" s="269"/>
      <c r="B62" s="246"/>
      <c r="C62" s="246"/>
      <c r="D62" s="245"/>
      <c r="E62" s="246"/>
      <c r="F62" s="247"/>
      <c r="G62" s="247"/>
      <c r="H62" s="247"/>
      <c r="I62" s="248"/>
    </row>
    <row r="63" spans="1:9" ht="15.6" hidden="1" x14ac:dyDescent="0.3">
      <c r="A63" s="269"/>
      <c r="B63" s="246"/>
      <c r="C63" s="246"/>
      <c r="D63" s="245"/>
      <c r="E63" s="246"/>
      <c r="F63" s="247"/>
      <c r="G63" s="247"/>
      <c r="H63" s="247"/>
      <c r="I63" s="248"/>
    </row>
    <row r="64" spans="1:9" ht="15.6" hidden="1" x14ac:dyDescent="0.3">
      <c r="A64" s="269"/>
      <c r="B64" s="246"/>
      <c r="C64" s="246"/>
      <c r="D64" s="245"/>
      <c r="E64" s="246"/>
      <c r="F64" s="247"/>
      <c r="G64" s="247"/>
      <c r="H64" s="247"/>
      <c r="I64" s="248"/>
    </row>
    <row r="65" spans="1:9" ht="15.6" hidden="1" x14ac:dyDescent="0.3">
      <c r="A65" s="269"/>
      <c r="B65" s="246"/>
      <c r="C65" s="246"/>
      <c r="D65" s="245"/>
      <c r="E65" s="246"/>
      <c r="F65" s="247"/>
      <c r="G65" s="247"/>
      <c r="H65" s="247"/>
      <c r="I65" s="248"/>
    </row>
    <row r="66" spans="1:9" ht="15.6" hidden="1" x14ac:dyDescent="0.3">
      <c r="A66" s="269"/>
      <c r="B66" s="246"/>
      <c r="C66" s="246"/>
      <c r="D66" s="245"/>
      <c r="E66" s="246"/>
      <c r="F66" s="247"/>
      <c r="G66" s="247"/>
      <c r="H66" s="247"/>
      <c r="I66" s="248"/>
    </row>
    <row r="67" spans="1:9" ht="15.6" hidden="1" x14ac:dyDescent="0.3">
      <c r="A67" s="269"/>
      <c r="B67" s="246"/>
      <c r="C67" s="246"/>
      <c r="D67" s="245"/>
      <c r="E67" s="246"/>
      <c r="F67" s="247"/>
      <c r="G67" s="247"/>
      <c r="H67" s="247"/>
      <c r="I67" s="248"/>
    </row>
    <row r="68" spans="1:9" s="29" customFormat="1" ht="15.6" hidden="1" x14ac:dyDescent="0.3">
      <c r="A68" s="269"/>
      <c r="B68" s="246"/>
      <c r="C68" s="246"/>
      <c r="D68" s="245"/>
      <c r="E68" s="246"/>
      <c r="F68" s="247"/>
      <c r="G68" s="247"/>
      <c r="H68" s="247"/>
      <c r="I68" s="248"/>
    </row>
    <row r="69" spans="1:9" s="29" customFormat="1" ht="15.6" hidden="1" x14ac:dyDescent="0.3">
      <c r="A69" s="269"/>
      <c r="B69" s="246"/>
      <c r="C69" s="246"/>
      <c r="D69" s="245"/>
      <c r="E69" s="246"/>
      <c r="F69" s="247"/>
      <c r="G69" s="247"/>
      <c r="H69" s="247"/>
      <c r="I69" s="248"/>
    </row>
    <row r="70" spans="1:9" s="29" customFormat="1" ht="15.6" hidden="1" x14ac:dyDescent="0.3">
      <c r="A70" s="269"/>
      <c r="B70" s="246"/>
      <c r="C70" s="246"/>
      <c r="D70" s="245"/>
      <c r="E70" s="246"/>
      <c r="F70" s="247"/>
      <c r="G70" s="247"/>
      <c r="H70" s="247"/>
      <c r="I70" s="248"/>
    </row>
    <row r="71" spans="1:9" s="15" customFormat="1" ht="15.6" hidden="1" x14ac:dyDescent="0.25">
      <c r="A71" s="271"/>
      <c r="B71" s="246"/>
      <c r="C71" s="246"/>
      <c r="D71" s="245"/>
      <c r="E71" s="246"/>
      <c r="F71" s="247"/>
      <c r="G71" s="247"/>
      <c r="H71" s="247"/>
      <c r="I71" s="248"/>
    </row>
    <row r="72" spans="1:9" ht="24.6" customHeight="1" thickBot="1" x14ac:dyDescent="0.3">
      <c r="A72" s="272" t="s">
        <v>7</v>
      </c>
      <c r="B72" s="189" t="s">
        <v>74</v>
      </c>
      <c r="C72" s="232">
        <f>SUM(C37:C71)</f>
        <v>1</v>
      </c>
      <c r="D72" s="233" t="s">
        <v>50</v>
      </c>
      <c r="E72" s="233"/>
      <c r="F72" s="234">
        <f>SUM(F37:F71)</f>
        <v>10</v>
      </c>
      <c r="G72" s="234">
        <f>SUM(G37:G71)</f>
        <v>5544</v>
      </c>
      <c r="H72" s="234">
        <f>SUM(H37:H71)</f>
        <v>1077</v>
      </c>
      <c r="I72" s="235">
        <f>SUM(I37:I71)</f>
        <v>9009</v>
      </c>
    </row>
    <row r="73" spans="1:9" ht="29.4" customHeight="1" thickBot="1" x14ac:dyDescent="0.3">
      <c r="A73" s="273" t="s">
        <v>8</v>
      </c>
      <c r="B73" s="202" t="s">
        <v>74</v>
      </c>
      <c r="C73" s="236">
        <f>C17+C36+C72</f>
        <v>3</v>
      </c>
      <c r="D73" s="237" t="s">
        <v>50</v>
      </c>
      <c r="E73" s="236"/>
      <c r="F73" s="238">
        <f>F17+F36+F72</f>
        <v>30</v>
      </c>
      <c r="G73" s="238">
        <f>G17+G36+G72</f>
        <v>10444</v>
      </c>
      <c r="H73" s="238">
        <f>H17+H36+H72</f>
        <v>1818</v>
      </c>
      <c r="I73" s="239">
        <f>I17+I36+I72</f>
        <v>15108</v>
      </c>
    </row>
    <row r="74" spans="1:9" ht="13.8" thickTop="1" x14ac:dyDescent="0.25">
      <c r="A74" s="5"/>
      <c r="B74" s="12"/>
      <c r="C74" s="12"/>
      <c r="F74" s="14"/>
      <c r="G74" s="25"/>
      <c r="H74" s="12"/>
      <c r="I74" s="10"/>
    </row>
    <row r="85" spans="1:9" x14ac:dyDescent="0.25">
      <c r="A85" s="10"/>
      <c r="D85"/>
    </row>
    <row r="86" spans="1:9" x14ac:dyDescent="0.25">
      <c r="A86" s="538" t="s">
        <v>141</v>
      </c>
      <c r="B86" s="537"/>
      <c r="C86" s="537"/>
      <c r="D86" s="537"/>
      <c r="E86" s="537"/>
      <c r="F86" s="537"/>
      <c r="G86" s="537" t="s">
        <v>145</v>
      </c>
      <c r="H86" s="537"/>
      <c r="I86" s="10" t="s">
        <v>92</v>
      </c>
    </row>
    <row r="87" spans="1:9" ht="15" x14ac:dyDescent="0.25">
      <c r="A87" s="204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>
      <selection sqref="A1:F30"/>
    </sheetView>
  </sheetViews>
  <sheetFormatPr baseColWidth="10" defaultRowHeight="13.2" x14ac:dyDescent="0.25"/>
  <cols>
    <col min="1" max="1" width="24.6640625" customWidth="1"/>
    <col min="2" max="2" width="11.4414062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22.8" x14ac:dyDescent="0.4">
      <c r="A1" s="527" t="s">
        <v>133</v>
      </c>
    </row>
    <row r="2" spans="1:7" ht="20.399999999999999" x14ac:dyDescent="0.35">
      <c r="A2" s="404" t="s">
        <v>134</v>
      </c>
      <c r="F2" s="503" t="s">
        <v>152</v>
      </c>
    </row>
    <row r="3" spans="1:7" ht="13.8" thickBot="1" x14ac:dyDescent="0.3"/>
    <row r="4" spans="1:7" ht="15.6" thickTop="1" x14ac:dyDescent="0.25">
      <c r="A4" s="276" t="s">
        <v>51</v>
      </c>
      <c r="B4" s="277" t="s">
        <v>0</v>
      </c>
      <c r="C4" s="277" t="s">
        <v>2</v>
      </c>
      <c r="D4" s="277" t="s">
        <v>3</v>
      </c>
      <c r="E4" s="277" t="s">
        <v>11</v>
      </c>
      <c r="F4" s="278" t="s">
        <v>12</v>
      </c>
      <c r="G4" s="35"/>
    </row>
    <row r="5" spans="1:7" ht="16.2" thickBot="1" x14ac:dyDescent="0.35">
      <c r="A5" s="279" t="s">
        <v>52</v>
      </c>
      <c r="B5" s="280" t="s">
        <v>32</v>
      </c>
      <c r="C5" s="281" t="s">
        <v>49</v>
      </c>
      <c r="D5" s="281" t="s">
        <v>34</v>
      </c>
      <c r="E5" s="281" t="s">
        <v>53</v>
      </c>
      <c r="F5" s="282" t="s">
        <v>35</v>
      </c>
      <c r="G5" s="36"/>
    </row>
    <row r="6" spans="1:7" ht="17.399999999999999" x14ac:dyDescent="0.3">
      <c r="A6" s="427"/>
      <c r="B6" s="283" t="s">
        <v>54</v>
      </c>
      <c r="C6" s="415">
        <v>0</v>
      </c>
      <c r="D6" s="415">
        <v>0</v>
      </c>
      <c r="E6" s="415">
        <v>0</v>
      </c>
      <c r="F6" s="416">
        <v>0</v>
      </c>
      <c r="G6" s="8"/>
    </row>
    <row r="7" spans="1:7" ht="17.399999999999999" x14ac:dyDescent="0.3">
      <c r="A7" s="427"/>
      <c r="B7" s="284" t="s">
        <v>6</v>
      </c>
      <c r="C7" s="417">
        <v>0</v>
      </c>
      <c r="D7" s="417">
        <v>0</v>
      </c>
      <c r="E7" s="417">
        <v>0</v>
      </c>
      <c r="F7" s="418">
        <v>0</v>
      </c>
      <c r="G7" s="8"/>
    </row>
    <row r="8" spans="1:7" ht="18" x14ac:dyDescent="0.35">
      <c r="A8" s="428" t="s">
        <v>56</v>
      </c>
      <c r="B8" s="285" t="s">
        <v>7</v>
      </c>
      <c r="C8" s="419">
        <v>0</v>
      </c>
      <c r="D8" s="419">
        <v>0</v>
      </c>
      <c r="E8" s="419">
        <v>0</v>
      </c>
      <c r="F8" s="420">
        <v>0</v>
      </c>
      <c r="G8" s="8"/>
    </row>
    <row r="9" spans="1:7" ht="18" thickBot="1" x14ac:dyDescent="0.35">
      <c r="A9" s="429" t="s">
        <v>58</v>
      </c>
      <c r="B9" s="421" t="s">
        <v>8</v>
      </c>
      <c r="C9" s="422">
        <v>0</v>
      </c>
      <c r="D9" s="422">
        <v>0</v>
      </c>
      <c r="E9" s="422">
        <v>0</v>
      </c>
      <c r="F9" s="423">
        <v>0</v>
      </c>
      <c r="G9" s="23"/>
    </row>
    <row r="10" spans="1:7" ht="17.399999999999999" x14ac:dyDescent="0.3">
      <c r="A10" s="430"/>
      <c r="B10" s="283" t="s">
        <v>5</v>
      </c>
      <c r="C10" s="415">
        <v>0</v>
      </c>
      <c r="D10" s="415">
        <v>0</v>
      </c>
      <c r="E10" s="415">
        <v>0</v>
      </c>
      <c r="F10" s="416">
        <v>0</v>
      </c>
      <c r="G10" s="8"/>
    </row>
    <row r="11" spans="1:7" ht="17.399999999999999" x14ac:dyDescent="0.3">
      <c r="A11" s="430"/>
      <c r="B11" s="284" t="s">
        <v>6</v>
      </c>
      <c r="C11" s="417">
        <v>0</v>
      </c>
      <c r="D11" s="417">
        <v>0</v>
      </c>
      <c r="E11" s="417">
        <v>0</v>
      </c>
      <c r="F11" s="418">
        <v>0</v>
      </c>
      <c r="G11" s="8"/>
    </row>
    <row r="12" spans="1:7" ht="18" x14ac:dyDescent="0.35">
      <c r="A12" s="431" t="s">
        <v>60</v>
      </c>
      <c r="B12" s="285" t="s">
        <v>7</v>
      </c>
      <c r="C12" s="419">
        <v>1</v>
      </c>
      <c r="D12" s="419">
        <v>2</v>
      </c>
      <c r="E12" s="419">
        <v>2</v>
      </c>
      <c r="F12" s="420">
        <v>4</v>
      </c>
      <c r="G12" s="8"/>
    </row>
    <row r="13" spans="1:7" ht="18" thickBot="1" x14ac:dyDescent="0.35">
      <c r="A13" s="432" t="s">
        <v>55</v>
      </c>
      <c r="B13" s="421" t="s">
        <v>8</v>
      </c>
      <c r="C13" s="422">
        <v>1</v>
      </c>
      <c r="D13" s="422">
        <v>2</v>
      </c>
      <c r="E13" s="422">
        <v>2</v>
      </c>
      <c r="F13" s="423">
        <v>4</v>
      </c>
      <c r="G13" s="23"/>
    </row>
    <row r="14" spans="1:7" ht="17.399999999999999" x14ac:dyDescent="0.3">
      <c r="A14" s="433"/>
      <c r="B14" s="283" t="s">
        <v>5</v>
      </c>
      <c r="C14" s="415">
        <v>11</v>
      </c>
      <c r="D14" s="415">
        <v>34</v>
      </c>
      <c r="E14" s="415">
        <v>1337</v>
      </c>
      <c r="F14" s="416">
        <v>2435</v>
      </c>
      <c r="G14" s="8"/>
    </row>
    <row r="15" spans="1:7" ht="17.399999999999999" x14ac:dyDescent="0.3">
      <c r="A15" s="433"/>
      <c r="B15" s="284" t="s">
        <v>6</v>
      </c>
      <c r="C15" s="417">
        <v>13</v>
      </c>
      <c r="D15" s="417">
        <v>105</v>
      </c>
      <c r="E15" s="417">
        <v>1653</v>
      </c>
      <c r="F15" s="418">
        <v>23265</v>
      </c>
      <c r="G15" s="8"/>
    </row>
    <row r="16" spans="1:7" ht="18" x14ac:dyDescent="0.35">
      <c r="A16" s="434" t="s">
        <v>57</v>
      </c>
      <c r="B16" s="285" t="s">
        <v>7</v>
      </c>
      <c r="C16" s="419">
        <v>3</v>
      </c>
      <c r="D16" s="419">
        <v>9</v>
      </c>
      <c r="E16" s="419">
        <v>60</v>
      </c>
      <c r="F16" s="420">
        <v>57</v>
      </c>
      <c r="G16" s="8"/>
    </row>
    <row r="17" spans="1:7" ht="18" thickBot="1" x14ac:dyDescent="0.35">
      <c r="A17" s="435" t="s">
        <v>57</v>
      </c>
      <c r="B17" s="421" t="s">
        <v>8</v>
      </c>
      <c r="C17" s="422">
        <v>27</v>
      </c>
      <c r="D17" s="422">
        <v>148</v>
      </c>
      <c r="E17" s="422">
        <v>3050</v>
      </c>
      <c r="F17" s="423">
        <v>25757</v>
      </c>
      <c r="G17" s="23"/>
    </row>
    <row r="18" spans="1:7" ht="17.399999999999999" x14ac:dyDescent="0.3">
      <c r="A18" s="436"/>
      <c r="B18" s="283" t="s">
        <v>5</v>
      </c>
      <c r="C18" s="415">
        <v>4</v>
      </c>
      <c r="D18" s="415">
        <v>23</v>
      </c>
      <c r="E18" s="415">
        <v>481</v>
      </c>
      <c r="F18" s="416">
        <v>2380</v>
      </c>
      <c r="G18" s="8"/>
    </row>
    <row r="19" spans="1:7" ht="17.399999999999999" x14ac:dyDescent="0.3">
      <c r="A19" s="436"/>
      <c r="B19" s="284" t="s">
        <v>6</v>
      </c>
      <c r="C19" s="417">
        <v>43</v>
      </c>
      <c r="D19" s="417">
        <v>567</v>
      </c>
      <c r="E19" s="417">
        <v>2171</v>
      </c>
      <c r="F19" s="418">
        <v>27858</v>
      </c>
      <c r="G19" s="8"/>
    </row>
    <row r="20" spans="1:7" ht="18" x14ac:dyDescent="0.35">
      <c r="A20" s="437" t="s">
        <v>61</v>
      </c>
      <c r="B20" s="285" t="s">
        <v>7</v>
      </c>
      <c r="C20" s="419">
        <v>12</v>
      </c>
      <c r="D20" s="419">
        <v>146</v>
      </c>
      <c r="E20" s="419">
        <v>2350</v>
      </c>
      <c r="F20" s="420">
        <v>12553</v>
      </c>
      <c r="G20" s="8"/>
    </row>
    <row r="21" spans="1:7" ht="18" thickBot="1" x14ac:dyDescent="0.35">
      <c r="A21" s="438" t="s">
        <v>59</v>
      </c>
      <c r="B21" s="424" t="s">
        <v>8</v>
      </c>
      <c r="C21" s="425">
        <v>59</v>
      </c>
      <c r="D21" s="425">
        <v>736</v>
      </c>
      <c r="E21" s="425">
        <v>5002</v>
      </c>
      <c r="F21" s="426">
        <v>42791</v>
      </c>
      <c r="G21" s="23"/>
    </row>
    <row r="22" spans="1:7" ht="17.399999999999999" x14ac:dyDescent="0.3">
      <c r="A22" s="439"/>
      <c r="B22" s="286" t="s">
        <v>5</v>
      </c>
      <c r="C22" s="287">
        <v>15</v>
      </c>
      <c r="D22" s="287">
        <v>57</v>
      </c>
      <c r="E22" s="287">
        <v>1818</v>
      </c>
      <c r="F22" s="288">
        <v>4815</v>
      </c>
      <c r="G22" s="44"/>
    </row>
    <row r="23" spans="1:7" ht="17.399999999999999" x14ac:dyDescent="0.3">
      <c r="A23" s="439"/>
      <c r="B23" s="286" t="s">
        <v>6</v>
      </c>
      <c r="C23" s="287">
        <v>56</v>
      </c>
      <c r="D23" s="287">
        <v>672</v>
      </c>
      <c r="E23" s="287">
        <v>3824</v>
      </c>
      <c r="F23" s="288">
        <v>51123</v>
      </c>
      <c r="G23" s="44"/>
    </row>
    <row r="24" spans="1:7" ht="18" x14ac:dyDescent="0.35">
      <c r="A24" s="440" t="s">
        <v>72</v>
      </c>
      <c r="B24" s="286" t="s">
        <v>7</v>
      </c>
      <c r="C24" s="287">
        <v>16</v>
      </c>
      <c r="D24" s="287">
        <v>157</v>
      </c>
      <c r="E24" s="287">
        <v>2412</v>
      </c>
      <c r="F24" s="288">
        <v>12614</v>
      </c>
      <c r="G24" s="44"/>
    </row>
    <row r="25" spans="1:7" ht="21" thickBot="1" x14ac:dyDescent="0.4">
      <c r="A25" s="441" t="s">
        <v>62</v>
      </c>
      <c r="B25" s="289" t="s">
        <v>8</v>
      </c>
      <c r="C25" s="290">
        <v>87</v>
      </c>
      <c r="D25" s="290">
        <v>886</v>
      </c>
      <c r="E25" s="290">
        <v>8054</v>
      </c>
      <c r="F25" s="291">
        <v>68552</v>
      </c>
      <c r="G25" s="53"/>
    </row>
    <row r="26" spans="1:7" ht="16.2" thickTop="1" x14ac:dyDescent="0.3">
      <c r="A26" s="292" t="s">
        <v>86</v>
      </c>
      <c r="B26" s="107"/>
      <c r="C26" s="293">
        <v>0</v>
      </c>
      <c r="D26" s="293">
        <v>0</v>
      </c>
      <c r="E26" s="293">
        <v>0</v>
      </c>
      <c r="F26" s="293">
        <v>0</v>
      </c>
      <c r="G26" s="34"/>
    </row>
    <row r="27" spans="1:7" ht="15.6" x14ac:dyDescent="0.3">
      <c r="A27" s="294" t="s">
        <v>87</v>
      </c>
      <c r="B27" s="108"/>
      <c r="C27" s="295">
        <v>1.1494252873563218</v>
      </c>
      <c r="D27" s="295">
        <v>0.22573363431151242</v>
      </c>
      <c r="E27" s="295">
        <v>2.4832381425378695E-2</v>
      </c>
      <c r="F27" s="295">
        <v>5.8349865795308672E-3</v>
      </c>
      <c r="G27" s="34"/>
    </row>
    <row r="28" spans="1:7" ht="15.6" x14ac:dyDescent="0.3">
      <c r="A28" s="296" t="s">
        <v>88</v>
      </c>
      <c r="B28" s="109"/>
      <c r="C28" s="297">
        <v>31.03448275862069</v>
      </c>
      <c r="D28" s="297">
        <v>16.704288939051917</v>
      </c>
      <c r="E28" s="297">
        <v>37.869381673702506</v>
      </c>
      <c r="F28" s="297">
        <v>37.572937332244138</v>
      </c>
      <c r="G28" s="34"/>
    </row>
    <row r="29" spans="1:7" ht="15.6" x14ac:dyDescent="0.3">
      <c r="A29" s="298" t="s">
        <v>89</v>
      </c>
      <c r="B29" s="110"/>
      <c r="C29" s="299">
        <v>67.816091954022994</v>
      </c>
      <c r="D29" s="299">
        <v>83.069977426636569</v>
      </c>
      <c r="E29" s="299">
        <v>62.10578594487211</v>
      </c>
      <c r="F29" s="299">
        <v>62.421227681176333</v>
      </c>
      <c r="G29" s="34"/>
    </row>
    <row r="30" spans="1:7" ht="15.6" x14ac:dyDescent="0.3">
      <c r="A30" s="300" t="s">
        <v>90</v>
      </c>
      <c r="B30" s="111"/>
      <c r="C30" s="301">
        <v>100</v>
      </c>
      <c r="D30" s="301">
        <v>100</v>
      </c>
      <c r="E30" s="301">
        <v>100</v>
      </c>
      <c r="F30" s="301">
        <v>100</v>
      </c>
      <c r="G30" s="34"/>
    </row>
    <row r="31" spans="1:7" x14ac:dyDescent="0.25">
      <c r="A31" s="33"/>
      <c r="B31" s="33"/>
      <c r="C31" s="34"/>
      <c r="D31" s="34"/>
      <c r="E31" s="34"/>
      <c r="G31" s="37"/>
    </row>
    <row r="32" spans="1:7" x14ac:dyDescent="0.25">
      <c r="G32" s="38"/>
    </row>
    <row r="49" spans="1:6" x14ac:dyDescent="0.25">
      <c r="A49" s="5" t="s">
        <v>91</v>
      </c>
      <c r="F49" s="12" t="s">
        <v>84</v>
      </c>
    </row>
    <row r="50" spans="1:6" x14ac:dyDescent="0.25">
      <c r="A50" s="186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>
      <selection activeCell="C5" sqref="C5:H49"/>
    </sheetView>
  </sheetViews>
  <sheetFormatPr baseColWidth="10" defaultRowHeight="13.2" x14ac:dyDescent="0.25"/>
  <cols>
    <col min="1" max="1" width="10.109375" style="13" customWidth="1"/>
    <col min="2" max="2" width="47.33203125" style="13" customWidth="1"/>
    <col min="3" max="3" width="10.33203125" style="13" customWidth="1"/>
    <col min="4" max="4" width="10.109375" style="13" customWidth="1"/>
    <col min="5" max="5" width="13.33203125" style="13" customWidth="1"/>
    <col min="6" max="6" width="18.77734375" style="13" customWidth="1"/>
    <col min="7" max="7" width="18.33203125" style="13" customWidth="1"/>
    <col min="8" max="8" width="13.44140625" style="13" customWidth="1"/>
    <col min="9" max="10" width="16.88671875" style="13" customWidth="1"/>
  </cols>
  <sheetData>
    <row r="1" spans="1:8" ht="21.6" customHeight="1" x14ac:dyDescent="0.4">
      <c r="A1" s="466" t="s">
        <v>146</v>
      </c>
      <c r="H1" s="503" t="str">
        <f>'H-1 2026'!J2</f>
        <v>2026-03</v>
      </c>
    </row>
    <row r="2" spans="1:8" ht="12.75" customHeight="1" x14ac:dyDescent="0.25">
      <c r="A2" s="19"/>
    </row>
    <row r="3" spans="1:8" x14ac:dyDescent="0.25">
      <c r="A3" s="457" t="s">
        <v>17</v>
      </c>
      <c r="B3" s="458" t="s">
        <v>63</v>
      </c>
      <c r="C3" s="458" t="s">
        <v>2</v>
      </c>
      <c r="D3" s="458" t="s">
        <v>3</v>
      </c>
      <c r="E3" s="458" t="s">
        <v>4</v>
      </c>
      <c r="F3" s="458" t="s">
        <v>9</v>
      </c>
      <c r="G3" s="458" t="s">
        <v>64</v>
      </c>
      <c r="H3" s="459" t="s">
        <v>1</v>
      </c>
    </row>
    <row r="4" spans="1:8" x14ac:dyDescent="0.25">
      <c r="A4" s="460" t="s">
        <v>24</v>
      </c>
      <c r="B4" s="461" t="s">
        <v>65</v>
      </c>
      <c r="C4" s="461" t="s">
        <v>45</v>
      </c>
      <c r="D4" s="461" t="s">
        <v>34</v>
      </c>
      <c r="E4" s="461" t="s">
        <v>66</v>
      </c>
      <c r="F4" s="461" t="s">
        <v>67</v>
      </c>
      <c r="G4" s="461" t="s">
        <v>68</v>
      </c>
      <c r="H4" s="462" t="s">
        <v>69</v>
      </c>
    </row>
    <row r="5" spans="1:8" ht="15" x14ac:dyDescent="0.25">
      <c r="A5" s="69"/>
      <c r="B5" s="8" t="s">
        <v>99</v>
      </c>
      <c r="C5" s="304">
        <v>10</v>
      </c>
      <c r="D5" s="304">
        <v>34</v>
      </c>
      <c r="E5" s="304">
        <v>5464</v>
      </c>
      <c r="F5" s="304">
        <v>1518</v>
      </c>
      <c r="G5" s="304">
        <v>2948</v>
      </c>
      <c r="H5" s="442">
        <v>12</v>
      </c>
    </row>
    <row r="6" spans="1:8" ht="15" x14ac:dyDescent="0.25">
      <c r="A6" s="69"/>
      <c r="B6" s="8" t="s">
        <v>93</v>
      </c>
      <c r="C6" s="304">
        <v>1</v>
      </c>
      <c r="D6" s="304">
        <v>8</v>
      </c>
      <c r="E6" s="304">
        <v>134</v>
      </c>
      <c r="F6" s="304">
        <v>134</v>
      </c>
      <c r="G6" s="304">
        <v>1045</v>
      </c>
      <c r="H6" s="306">
        <v>1</v>
      </c>
    </row>
    <row r="7" spans="1:8" ht="15" x14ac:dyDescent="0.25">
      <c r="A7" s="69"/>
      <c r="B7" s="8" t="s">
        <v>94</v>
      </c>
      <c r="C7" s="304"/>
      <c r="D7" s="304"/>
      <c r="E7" s="304"/>
      <c r="F7" s="304"/>
      <c r="G7" s="304"/>
      <c r="H7" s="306"/>
    </row>
    <row r="8" spans="1:8" ht="15" x14ac:dyDescent="0.25">
      <c r="A8" s="69"/>
      <c r="B8" s="8" t="s">
        <v>95</v>
      </c>
      <c r="C8" s="304">
        <v>2</v>
      </c>
      <c r="D8" s="304">
        <v>6</v>
      </c>
      <c r="E8" s="304">
        <v>140</v>
      </c>
      <c r="F8" s="304">
        <v>140</v>
      </c>
      <c r="G8" s="304">
        <v>787</v>
      </c>
      <c r="H8" s="306">
        <v>2</v>
      </c>
    </row>
    <row r="9" spans="1:8" ht="15" x14ac:dyDescent="0.25">
      <c r="A9" s="69"/>
      <c r="B9" s="8" t="s">
        <v>96</v>
      </c>
      <c r="C9" s="304">
        <v>2</v>
      </c>
      <c r="D9" s="304">
        <v>9</v>
      </c>
      <c r="E9" s="304">
        <v>26</v>
      </c>
      <c r="F9" s="304">
        <v>26</v>
      </c>
      <c r="G9" s="304">
        <v>35</v>
      </c>
      <c r="H9" s="306">
        <v>3</v>
      </c>
    </row>
    <row r="10" spans="1:8" ht="15" x14ac:dyDescent="0.25">
      <c r="A10" s="69"/>
      <c r="B10" s="8" t="s">
        <v>97</v>
      </c>
      <c r="C10" s="304"/>
      <c r="D10" s="304"/>
      <c r="E10" s="304"/>
      <c r="F10" s="304"/>
      <c r="G10" s="304"/>
      <c r="H10" s="306"/>
    </row>
    <row r="11" spans="1:8" ht="15" x14ac:dyDescent="0.25">
      <c r="A11" s="69"/>
      <c r="B11" s="8" t="s">
        <v>98</v>
      </c>
      <c r="C11" s="304"/>
      <c r="D11" s="304"/>
      <c r="E11" s="304"/>
      <c r="F11" s="304"/>
      <c r="G11" s="304"/>
      <c r="H11" s="306"/>
    </row>
    <row r="12" spans="1:8" ht="15" x14ac:dyDescent="0.25">
      <c r="A12" s="69"/>
      <c r="B12" s="8" t="s">
        <v>100</v>
      </c>
      <c r="C12" s="304"/>
      <c r="D12" s="304"/>
      <c r="E12" s="304"/>
      <c r="F12" s="304"/>
      <c r="G12" s="304"/>
      <c r="H12" s="306"/>
    </row>
    <row r="13" spans="1:8" ht="17.399999999999999" x14ac:dyDescent="0.3">
      <c r="A13" s="463" t="s">
        <v>70</v>
      </c>
      <c r="B13" s="85" t="s">
        <v>62</v>
      </c>
      <c r="C13" s="446">
        <v>15</v>
      </c>
      <c r="D13" s="446">
        <v>57</v>
      </c>
      <c r="E13" s="446">
        <v>5764</v>
      </c>
      <c r="F13" s="446">
        <v>1818</v>
      </c>
      <c r="G13" s="446">
        <v>4815</v>
      </c>
      <c r="H13" s="447">
        <v>18</v>
      </c>
    </row>
    <row r="14" spans="1:8" ht="15" x14ac:dyDescent="0.25">
      <c r="A14" s="69"/>
      <c r="B14" s="8" t="s">
        <v>99</v>
      </c>
      <c r="C14" s="443">
        <v>50</v>
      </c>
      <c r="D14" s="443">
        <v>653</v>
      </c>
      <c r="E14" s="443">
        <v>10613</v>
      </c>
      <c r="F14" s="443">
        <v>3586</v>
      </c>
      <c r="G14" s="443">
        <v>50531</v>
      </c>
      <c r="H14" s="444">
        <v>52</v>
      </c>
    </row>
    <row r="15" spans="1:8" ht="15" x14ac:dyDescent="0.25">
      <c r="A15" s="69"/>
      <c r="B15" s="8" t="s">
        <v>93</v>
      </c>
      <c r="C15" s="443">
        <v>1</v>
      </c>
      <c r="D15" s="443">
        <v>4</v>
      </c>
      <c r="E15" s="443">
        <v>135</v>
      </c>
      <c r="F15" s="443">
        <v>122</v>
      </c>
      <c r="G15" s="443">
        <v>244</v>
      </c>
      <c r="H15" s="444">
        <v>1</v>
      </c>
    </row>
    <row r="16" spans="1:8" ht="15" x14ac:dyDescent="0.25">
      <c r="A16" s="69"/>
      <c r="B16" s="8" t="s">
        <v>94</v>
      </c>
      <c r="C16" s="443"/>
      <c r="D16" s="443"/>
      <c r="E16" s="443"/>
      <c r="F16" s="443"/>
      <c r="G16" s="443"/>
      <c r="H16" s="444"/>
    </row>
    <row r="17" spans="1:8" ht="15" x14ac:dyDescent="0.25">
      <c r="A17" s="69"/>
      <c r="B17" s="8" t="s">
        <v>95</v>
      </c>
      <c r="C17" s="443">
        <v>1</v>
      </c>
      <c r="D17" s="445">
        <v>3</v>
      </c>
      <c r="E17" s="443">
        <v>30</v>
      </c>
      <c r="F17" s="445">
        <v>24</v>
      </c>
      <c r="G17" s="445">
        <v>72</v>
      </c>
      <c r="H17" s="444">
        <v>1</v>
      </c>
    </row>
    <row r="18" spans="1:8" ht="15" x14ac:dyDescent="0.25">
      <c r="A18" s="69"/>
      <c r="B18" s="8" t="s">
        <v>96</v>
      </c>
      <c r="C18" s="443"/>
      <c r="D18" s="443"/>
      <c r="E18" s="443"/>
      <c r="F18" s="443"/>
      <c r="G18" s="443"/>
      <c r="H18" s="444"/>
    </row>
    <row r="19" spans="1:8" ht="15" x14ac:dyDescent="0.25">
      <c r="A19" s="69"/>
      <c r="B19" s="8" t="s">
        <v>97</v>
      </c>
      <c r="C19" s="443"/>
      <c r="D19" s="443"/>
      <c r="E19" s="443"/>
      <c r="F19" s="443"/>
      <c r="G19" s="443"/>
      <c r="H19" s="444"/>
    </row>
    <row r="20" spans="1:8" ht="15" x14ac:dyDescent="0.25">
      <c r="A20" s="69"/>
      <c r="B20" s="8" t="s">
        <v>98</v>
      </c>
      <c r="C20" s="443"/>
      <c r="D20" s="443"/>
      <c r="E20" s="443"/>
      <c r="F20" s="443"/>
      <c r="G20" s="443"/>
      <c r="H20" s="444"/>
    </row>
    <row r="21" spans="1:8" ht="15" x14ac:dyDescent="0.25">
      <c r="A21" s="69"/>
      <c r="B21" s="8" t="s">
        <v>100</v>
      </c>
      <c r="C21" s="443">
        <v>4</v>
      </c>
      <c r="D21" s="443">
        <v>12</v>
      </c>
      <c r="E21" s="443">
        <v>116</v>
      </c>
      <c r="F21" s="443">
        <v>92</v>
      </c>
      <c r="G21" s="443">
        <v>276</v>
      </c>
      <c r="H21" s="444">
        <v>4</v>
      </c>
    </row>
    <row r="22" spans="1:8" ht="17.25" customHeight="1" x14ac:dyDescent="0.3">
      <c r="A22" s="464" t="s">
        <v>6</v>
      </c>
      <c r="B22" s="89" t="s">
        <v>62</v>
      </c>
      <c r="C22" s="448">
        <v>56</v>
      </c>
      <c r="D22" s="448">
        <v>672</v>
      </c>
      <c r="E22" s="448">
        <v>10894</v>
      </c>
      <c r="F22" s="448">
        <v>3824</v>
      </c>
      <c r="G22" s="448">
        <v>51123</v>
      </c>
      <c r="H22" s="449">
        <v>58</v>
      </c>
    </row>
    <row r="23" spans="1:8" ht="15" x14ac:dyDescent="0.25">
      <c r="A23" s="69"/>
      <c r="B23" s="8" t="s">
        <v>99</v>
      </c>
      <c r="C23" s="304">
        <v>16</v>
      </c>
      <c r="D23" s="304">
        <v>157</v>
      </c>
      <c r="E23" s="304">
        <v>12421</v>
      </c>
      <c r="F23" s="304">
        <v>2412</v>
      </c>
      <c r="G23" s="304">
        <v>12614</v>
      </c>
      <c r="H23" s="306">
        <v>21</v>
      </c>
    </row>
    <row r="24" spans="1:8" ht="15" x14ac:dyDescent="0.25">
      <c r="A24" s="69"/>
      <c r="B24" s="8" t="s">
        <v>93</v>
      </c>
      <c r="C24" s="304"/>
      <c r="D24" s="304"/>
      <c r="E24" s="304"/>
      <c r="F24" s="304"/>
      <c r="G24" s="304"/>
      <c r="H24" s="306"/>
    </row>
    <row r="25" spans="1:8" ht="15" x14ac:dyDescent="0.25">
      <c r="A25" s="69"/>
      <c r="B25" s="8" t="s">
        <v>94</v>
      </c>
      <c r="C25" s="304"/>
      <c r="D25" s="304"/>
      <c r="E25" s="304"/>
      <c r="F25" s="304"/>
      <c r="G25" s="304"/>
      <c r="H25" s="306"/>
    </row>
    <row r="26" spans="1:8" ht="15" x14ac:dyDescent="0.25">
      <c r="A26" s="69"/>
      <c r="B26" s="8" t="s">
        <v>95</v>
      </c>
      <c r="C26" s="304"/>
      <c r="D26" s="304"/>
      <c r="E26" s="304"/>
      <c r="F26" s="304"/>
      <c r="G26" s="304"/>
      <c r="H26" s="306"/>
    </row>
    <row r="27" spans="1:8" ht="15" x14ac:dyDescent="0.25">
      <c r="A27" s="69"/>
      <c r="B27" s="8" t="s">
        <v>96</v>
      </c>
      <c r="C27" s="304"/>
      <c r="D27" s="304"/>
      <c r="E27" s="304"/>
      <c r="F27" s="304"/>
      <c r="G27" s="304"/>
      <c r="H27" s="306"/>
    </row>
    <row r="28" spans="1:8" ht="15" x14ac:dyDescent="0.25">
      <c r="A28" s="69"/>
      <c r="B28" s="8" t="s">
        <v>97</v>
      </c>
      <c r="C28" s="304"/>
      <c r="D28" s="304"/>
      <c r="E28" s="304"/>
      <c r="F28" s="304"/>
      <c r="G28" s="304"/>
      <c r="H28" s="306"/>
    </row>
    <row r="29" spans="1:8" ht="15" x14ac:dyDescent="0.25">
      <c r="A29" s="69"/>
      <c r="B29" s="8" t="s">
        <v>98</v>
      </c>
      <c r="C29" s="304"/>
      <c r="D29" s="304"/>
      <c r="E29" s="304"/>
      <c r="F29" s="304"/>
      <c r="G29" s="304"/>
      <c r="H29" s="306"/>
    </row>
    <row r="30" spans="1:8" ht="15" x14ac:dyDescent="0.25">
      <c r="A30" s="69"/>
      <c r="B30" s="8" t="s">
        <v>100</v>
      </c>
      <c r="C30" s="443"/>
      <c r="D30" s="443"/>
      <c r="E30" s="443"/>
      <c r="F30" s="443"/>
      <c r="G30" s="443"/>
      <c r="H30" s="444"/>
    </row>
    <row r="31" spans="1:8" ht="17.25" customHeight="1" x14ac:dyDescent="0.3">
      <c r="A31" s="465" t="s">
        <v>7</v>
      </c>
      <c r="B31" s="92" t="s">
        <v>62</v>
      </c>
      <c r="C31" s="450">
        <v>16</v>
      </c>
      <c r="D31" s="450">
        <v>157</v>
      </c>
      <c r="E31" s="450">
        <v>12421</v>
      </c>
      <c r="F31" s="450">
        <v>2412</v>
      </c>
      <c r="G31" s="450">
        <v>12614</v>
      </c>
      <c r="H31" s="451">
        <v>21</v>
      </c>
    </row>
    <row r="32" spans="1:8" ht="18" x14ac:dyDescent="0.35">
      <c r="A32" s="69"/>
      <c r="B32" s="54" t="s">
        <v>99</v>
      </c>
      <c r="C32" s="384">
        <v>76</v>
      </c>
      <c r="D32" s="384">
        <v>844</v>
      </c>
      <c r="E32" s="384">
        <v>28498</v>
      </c>
      <c r="F32" s="384">
        <v>7516</v>
      </c>
      <c r="G32" s="384">
        <v>66093</v>
      </c>
      <c r="H32" s="385">
        <v>85</v>
      </c>
    </row>
    <row r="33" spans="1:8" ht="18" x14ac:dyDescent="0.35">
      <c r="A33" s="69"/>
      <c r="B33" s="54" t="s">
        <v>93</v>
      </c>
      <c r="C33" s="384">
        <v>2</v>
      </c>
      <c r="D33" s="384">
        <v>12</v>
      </c>
      <c r="E33" s="384">
        <v>269</v>
      </c>
      <c r="F33" s="384">
        <v>256</v>
      </c>
      <c r="G33" s="384">
        <v>1289</v>
      </c>
      <c r="H33" s="385">
        <v>2</v>
      </c>
    </row>
    <row r="34" spans="1:8" ht="18" x14ac:dyDescent="0.35">
      <c r="A34" s="69"/>
      <c r="B34" s="54" t="s">
        <v>94</v>
      </c>
      <c r="C34" s="384">
        <v>0</v>
      </c>
      <c r="D34" s="384">
        <v>0</v>
      </c>
      <c r="E34" s="384">
        <v>0</v>
      </c>
      <c r="F34" s="384">
        <v>0</v>
      </c>
      <c r="G34" s="384">
        <v>0</v>
      </c>
      <c r="H34" s="385">
        <v>0</v>
      </c>
    </row>
    <row r="35" spans="1:8" ht="18" x14ac:dyDescent="0.35">
      <c r="A35" s="69"/>
      <c r="B35" s="54" t="s">
        <v>95</v>
      </c>
      <c r="C35" s="384">
        <v>3</v>
      </c>
      <c r="D35" s="384">
        <v>9</v>
      </c>
      <c r="E35" s="384">
        <v>170</v>
      </c>
      <c r="F35" s="384">
        <v>164</v>
      </c>
      <c r="G35" s="384">
        <v>859</v>
      </c>
      <c r="H35" s="385">
        <v>3</v>
      </c>
    </row>
    <row r="36" spans="1:8" ht="18" x14ac:dyDescent="0.35">
      <c r="A36" s="69"/>
      <c r="B36" s="54" t="s">
        <v>96</v>
      </c>
      <c r="C36" s="384">
        <v>2</v>
      </c>
      <c r="D36" s="384">
        <v>9</v>
      </c>
      <c r="E36" s="384">
        <v>26</v>
      </c>
      <c r="F36" s="384">
        <v>26</v>
      </c>
      <c r="G36" s="384">
        <v>35</v>
      </c>
      <c r="H36" s="385">
        <v>3</v>
      </c>
    </row>
    <row r="37" spans="1:8" ht="18" x14ac:dyDescent="0.35">
      <c r="A37" s="69"/>
      <c r="B37" s="54" t="s">
        <v>97</v>
      </c>
      <c r="C37" s="384">
        <v>0</v>
      </c>
      <c r="D37" s="384">
        <v>0</v>
      </c>
      <c r="E37" s="384">
        <v>0</v>
      </c>
      <c r="F37" s="384">
        <v>0</v>
      </c>
      <c r="G37" s="384">
        <v>0</v>
      </c>
      <c r="H37" s="385">
        <v>0</v>
      </c>
    </row>
    <row r="38" spans="1:8" ht="18" x14ac:dyDescent="0.35">
      <c r="A38" s="69"/>
      <c r="B38" s="54" t="s">
        <v>98</v>
      </c>
      <c r="C38" s="384">
        <v>0</v>
      </c>
      <c r="D38" s="384">
        <v>0</v>
      </c>
      <c r="E38" s="384">
        <v>0</v>
      </c>
      <c r="F38" s="384">
        <v>0</v>
      </c>
      <c r="G38" s="384">
        <v>0</v>
      </c>
      <c r="H38" s="385">
        <v>0</v>
      </c>
    </row>
    <row r="39" spans="1:8" ht="18" x14ac:dyDescent="0.35">
      <c r="A39" s="69"/>
      <c r="B39" s="54" t="s">
        <v>100</v>
      </c>
      <c r="C39" s="384">
        <v>4</v>
      </c>
      <c r="D39" s="384">
        <v>12</v>
      </c>
      <c r="E39" s="384">
        <v>116</v>
      </c>
      <c r="F39" s="384">
        <v>92</v>
      </c>
      <c r="G39" s="384">
        <v>276</v>
      </c>
      <c r="H39" s="385">
        <v>4</v>
      </c>
    </row>
    <row r="40" spans="1:8" ht="21" thickBot="1" x14ac:dyDescent="0.4">
      <c r="A40" s="452" t="s">
        <v>8</v>
      </c>
      <c r="B40" s="329" t="s">
        <v>62</v>
      </c>
      <c r="C40" s="329">
        <v>87</v>
      </c>
      <c r="D40" s="329">
        <v>886</v>
      </c>
      <c r="E40" s="329">
        <v>29079</v>
      </c>
      <c r="F40" s="329">
        <v>8054</v>
      </c>
      <c r="G40" s="329">
        <v>68552</v>
      </c>
      <c r="H40" s="331">
        <v>97</v>
      </c>
    </row>
    <row r="41" spans="1:8" ht="13.8" thickTop="1" x14ac:dyDescent="0.25">
      <c r="A41" s="112" t="s">
        <v>71</v>
      </c>
      <c r="B41" s="113" t="s">
        <v>99</v>
      </c>
      <c r="C41" s="453">
        <v>87.356321839080465</v>
      </c>
      <c r="D41" s="453">
        <v>95.259593679458234</v>
      </c>
      <c r="E41" s="453">
        <v>98.001994566525667</v>
      </c>
      <c r="F41" s="453">
        <v>93.320089396573138</v>
      </c>
      <c r="G41" s="453">
        <v>96.4129420002334</v>
      </c>
      <c r="H41" s="454">
        <v>87.628865979381445</v>
      </c>
    </row>
    <row r="42" spans="1:8" x14ac:dyDescent="0.25">
      <c r="A42" s="114" t="s">
        <v>71</v>
      </c>
      <c r="B42" s="115" t="s">
        <v>93</v>
      </c>
      <c r="C42" s="455">
        <v>2.2988505747126435</v>
      </c>
      <c r="D42" s="455">
        <v>1.3544018058690745</v>
      </c>
      <c r="E42" s="455">
        <v>0.92506619897520548</v>
      </c>
      <c r="F42" s="455">
        <v>3.1785448224484729</v>
      </c>
      <c r="G42" s="455">
        <v>1.8803244252538218</v>
      </c>
      <c r="H42" s="456">
        <v>2.0618556701030926</v>
      </c>
    </row>
    <row r="43" spans="1:8" x14ac:dyDescent="0.25">
      <c r="A43" s="114" t="s">
        <v>71</v>
      </c>
      <c r="B43" s="115" t="s">
        <v>94</v>
      </c>
      <c r="C43" s="455">
        <v>0</v>
      </c>
      <c r="D43" s="455">
        <v>0</v>
      </c>
      <c r="E43" s="455">
        <v>0</v>
      </c>
      <c r="F43" s="455">
        <v>0</v>
      </c>
      <c r="G43" s="455">
        <v>0</v>
      </c>
      <c r="H43" s="456">
        <v>0</v>
      </c>
    </row>
    <row r="44" spans="1:8" x14ac:dyDescent="0.25">
      <c r="A44" s="114" t="s">
        <v>71</v>
      </c>
      <c r="B44" s="115" t="s">
        <v>95</v>
      </c>
      <c r="C44" s="455">
        <v>3.4482758620689653</v>
      </c>
      <c r="D44" s="455">
        <v>1.0158013544018059</v>
      </c>
      <c r="E44" s="455">
        <v>0.58461432648990685</v>
      </c>
      <c r="F44" s="455">
        <v>2.0362552768810529</v>
      </c>
      <c r="G44" s="455">
        <v>1.2530633679542538</v>
      </c>
      <c r="H44" s="456">
        <v>3.0927835051546393</v>
      </c>
    </row>
    <row r="45" spans="1:8" x14ac:dyDescent="0.25">
      <c r="A45" s="114" t="s">
        <v>71</v>
      </c>
      <c r="B45" s="115" t="s">
        <v>96</v>
      </c>
      <c r="C45" s="455">
        <v>2.2988505747126435</v>
      </c>
      <c r="D45" s="455">
        <v>1.0158013544018059</v>
      </c>
      <c r="E45" s="455">
        <v>8.9411602874926929E-2</v>
      </c>
      <c r="F45" s="455">
        <v>0.32282095852992304</v>
      </c>
      <c r="G45" s="455">
        <v>5.1056132570895085E-2</v>
      </c>
      <c r="H45" s="456">
        <v>3.0927835051546393</v>
      </c>
    </row>
    <row r="46" spans="1:8" x14ac:dyDescent="0.25">
      <c r="A46" s="114" t="s">
        <v>71</v>
      </c>
      <c r="B46" s="115" t="s">
        <v>97</v>
      </c>
      <c r="C46" s="455">
        <v>0</v>
      </c>
      <c r="D46" s="455">
        <v>0</v>
      </c>
      <c r="E46" s="455">
        <v>0</v>
      </c>
      <c r="F46" s="455">
        <v>0</v>
      </c>
      <c r="G46" s="455">
        <v>0</v>
      </c>
      <c r="H46" s="456">
        <v>0</v>
      </c>
    </row>
    <row r="47" spans="1:8" x14ac:dyDescent="0.25">
      <c r="A47" s="114" t="s">
        <v>71</v>
      </c>
      <c r="B47" s="115" t="s">
        <v>98</v>
      </c>
      <c r="C47" s="455">
        <v>0</v>
      </c>
      <c r="D47" s="455">
        <v>0</v>
      </c>
      <c r="E47" s="455">
        <v>0</v>
      </c>
      <c r="F47" s="455">
        <v>0</v>
      </c>
      <c r="G47" s="455">
        <v>0</v>
      </c>
      <c r="H47" s="456">
        <v>0</v>
      </c>
    </row>
    <row r="48" spans="1:8" x14ac:dyDescent="0.25">
      <c r="A48" s="114" t="s">
        <v>71</v>
      </c>
      <c r="B48" s="115" t="s">
        <v>100</v>
      </c>
      <c r="C48" s="455">
        <v>4.5977011494252871</v>
      </c>
      <c r="D48" s="455">
        <v>1.3544018058690745</v>
      </c>
      <c r="E48" s="455">
        <v>0.39891330513428935</v>
      </c>
      <c r="F48" s="455">
        <v>1.14228954556742</v>
      </c>
      <c r="G48" s="455">
        <v>0.40261407398762983</v>
      </c>
      <c r="H48" s="456">
        <v>4.1237113402061851</v>
      </c>
    </row>
    <row r="49" spans="1:8" x14ac:dyDescent="0.25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5">
      <c r="A50" s="173"/>
      <c r="B50" s="44"/>
      <c r="C50" s="174"/>
      <c r="D50" s="174"/>
      <c r="E50" s="174"/>
      <c r="F50" s="174"/>
      <c r="G50" s="174"/>
      <c r="H50" s="175"/>
    </row>
    <row r="51" spans="1:8" x14ac:dyDescent="0.25">
      <c r="A51" s="173"/>
      <c r="B51" s="44"/>
      <c r="C51" s="174"/>
      <c r="D51" s="174"/>
      <c r="E51" s="174"/>
      <c r="F51" s="174"/>
      <c r="G51" s="174"/>
      <c r="H51" s="175"/>
    </row>
    <row r="52" spans="1:8" x14ac:dyDescent="0.25">
      <c r="A52" s="173"/>
      <c r="B52" s="44"/>
      <c r="C52" s="174"/>
      <c r="D52" s="174"/>
      <c r="E52" s="174"/>
      <c r="F52" s="174"/>
      <c r="G52" s="174"/>
      <c r="H52" s="175"/>
    </row>
    <row r="53" spans="1:8" x14ac:dyDescent="0.25">
      <c r="A53" s="173"/>
      <c r="B53" s="44"/>
      <c r="C53" s="174"/>
      <c r="D53" s="174"/>
      <c r="E53" s="174"/>
      <c r="F53" s="174"/>
      <c r="G53" s="174"/>
      <c r="H53" s="175"/>
    </row>
    <row r="54" spans="1:8" x14ac:dyDescent="0.25">
      <c r="A54" s="173"/>
      <c r="B54" s="44"/>
      <c r="C54" s="174"/>
      <c r="D54" s="174"/>
      <c r="E54" s="174"/>
      <c r="F54" s="174"/>
      <c r="G54" s="174"/>
      <c r="H54" s="175"/>
    </row>
    <row r="55" spans="1:8" x14ac:dyDescent="0.25">
      <c r="A55" s="173"/>
      <c r="B55" s="44"/>
      <c r="C55" s="174"/>
      <c r="D55" s="174"/>
      <c r="E55" s="174"/>
      <c r="F55" s="174"/>
      <c r="G55" s="174"/>
      <c r="H55" s="175"/>
    </row>
    <row r="56" spans="1:8" x14ac:dyDescent="0.25">
      <c r="A56" s="173"/>
      <c r="B56" s="44"/>
      <c r="C56" s="174"/>
      <c r="D56" s="174"/>
      <c r="E56" s="174"/>
      <c r="F56" s="174"/>
      <c r="G56" s="174"/>
      <c r="H56" s="175"/>
    </row>
    <row r="57" spans="1:8" x14ac:dyDescent="0.25">
      <c r="A57" s="173"/>
      <c r="B57" s="44"/>
      <c r="C57" s="174"/>
      <c r="D57" s="174"/>
      <c r="E57" s="174"/>
      <c r="F57" s="174"/>
      <c r="G57" s="174"/>
      <c r="H57" s="175"/>
    </row>
    <row r="58" spans="1:8" x14ac:dyDescent="0.25">
      <c r="A58" s="173"/>
      <c r="B58" s="44"/>
      <c r="C58" s="174"/>
      <c r="D58" s="174"/>
      <c r="E58" s="174"/>
      <c r="F58" s="174"/>
      <c r="G58" s="174"/>
      <c r="H58" s="175"/>
    </row>
    <row r="59" spans="1:8" x14ac:dyDescent="0.25">
      <c r="A59" s="173"/>
      <c r="B59" s="44"/>
      <c r="C59" s="174"/>
      <c r="D59" s="174"/>
      <c r="E59" s="174"/>
      <c r="F59" s="174"/>
      <c r="G59" s="174"/>
      <c r="H59" s="175"/>
    </row>
    <row r="60" spans="1:8" x14ac:dyDescent="0.25">
      <c r="A60" s="5"/>
      <c r="B60"/>
      <c r="E60" s="12"/>
      <c r="G60" s="12"/>
      <c r="H60"/>
    </row>
    <row r="61" spans="1:8" x14ac:dyDescent="0.25">
      <c r="A61" s="538" t="s">
        <v>141</v>
      </c>
      <c r="B61" s="537"/>
      <c r="C61" s="537"/>
      <c r="D61" s="537"/>
      <c r="E61" s="537"/>
      <c r="F61" s="537" t="s">
        <v>145</v>
      </c>
      <c r="G61"/>
      <c r="H61"/>
    </row>
    <row r="62" spans="1:8" ht="15" x14ac:dyDescent="0.25">
      <c r="A62" s="204" t="s">
        <v>114</v>
      </c>
      <c r="B62" s="26"/>
      <c r="C62" s="26"/>
      <c r="D62" s="26"/>
      <c r="E62" s="26"/>
      <c r="F62"/>
      <c r="G62"/>
      <c r="H62"/>
    </row>
    <row r="63" spans="1:8" ht="15" x14ac:dyDescent="0.25">
      <c r="A63" s="204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>
      <selection activeCell="C5" sqref="C5:J56"/>
    </sheetView>
  </sheetViews>
  <sheetFormatPr baseColWidth="10" defaultRowHeight="13.2" x14ac:dyDescent="0.25"/>
  <cols>
    <col min="1" max="1" width="10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7.33203125" customWidth="1"/>
    <col min="9" max="9" width="12.6640625" customWidth="1"/>
    <col min="10" max="10" width="13.21875" customWidth="1"/>
  </cols>
  <sheetData>
    <row r="1" spans="1:10" ht="17.399999999999999" x14ac:dyDescent="0.3">
      <c r="A1" s="476" t="s">
        <v>147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399999999999999" x14ac:dyDescent="0.35">
      <c r="A2" s="477" t="s">
        <v>138</v>
      </c>
      <c r="B2" s="16"/>
      <c r="C2" s="16"/>
      <c r="D2" s="16"/>
      <c r="E2" s="16"/>
      <c r="F2" s="16"/>
      <c r="G2" s="16"/>
      <c r="H2" s="16"/>
      <c r="I2" s="16"/>
      <c r="J2" s="503" t="str">
        <f>'H-1 2026'!J2</f>
        <v>2026-03</v>
      </c>
    </row>
    <row r="3" spans="1:10" x14ac:dyDescent="0.25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5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5" t="s">
        <v>35</v>
      </c>
    </row>
    <row r="5" spans="1:10" ht="15.6" x14ac:dyDescent="0.3">
      <c r="A5" s="473"/>
      <c r="B5" s="42" t="s">
        <v>5</v>
      </c>
      <c r="C5" s="304">
        <v>2</v>
      </c>
      <c r="D5" s="304">
        <v>14</v>
      </c>
      <c r="E5" s="304">
        <v>33</v>
      </c>
      <c r="F5" s="304">
        <v>69</v>
      </c>
      <c r="G5" s="305"/>
      <c r="H5" s="304"/>
      <c r="I5" s="304"/>
      <c r="J5" s="306"/>
    </row>
    <row r="6" spans="1:10" ht="15" x14ac:dyDescent="0.25">
      <c r="A6" s="307"/>
      <c r="B6" s="42" t="s">
        <v>6</v>
      </c>
      <c r="C6" s="304">
        <v>0</v>
      </c>
      <c r="D6" s="304">
        <v>0</v>
      </c>
      <c r="E6" s="304">
        <v>0</v>
      </c>
      <c r="F6" s="304">
        <v>0</v>
      </c>
      <c r="G6" s="307"/>
      <c r="H6" s="308"/>
      <c r="I6" s="308"/>
      <c r="J6" s="309"/>
    </row>
    <row r="7" spans="1:10" ht="15.6" x14ac:dyDescent="0.3">
      <c r="A7" s="474"/>
      <c r="B7" s="17" t="s">
        <v>7</v>
      </c>
      <c r="C7" s="304">
        <v>2</v>
      </c>
      <c r="D7" s="304">
        <v>62</v>
      </c>
      <c r="E7" s="304">
        <v>11</v>
      </c>
      <c r="F7" s="304">
        <v>341</v>
      </c>
      <c r="G7" s="307"/>
      <c r="H7" s="308"/>
      <c r="I7" s="308"/>
      <c r="J7" s="309"/>
    </row>
    <row r="8" spans="1:10" ht="15.6" x14ac:dyDescent="0.3">
      <c r="A8" s="475">
        <v>1</v>
      </c>
      <c r="B8" s="56" t="s">
        <v>8</v>
      </c>
      <c r="C8" s="316">
        <v>4</v>
      </c>
      <c r="D8" s="316">
        <v>76</v>
      </c>
      <c r="E8" s="316">
        <v>44</v>
      </c>
      <c r="F8" s="316">
        <v>410</v>
      </c>
      <c r="G8" s="317">
        <v>0</v>
      </c>
      <c r="H8" s="316">
        <v>0</v>
      </c>
      <c r="I8" s="316">
        <v>0</v>
      </c>
      <c r="J8" s="318">
        <v>0</v>
      </c>
    </row>
    <row r="9" spans="1:10" ht="15.6" x14ac:dyDescent="0.3">
      <c r="A9" s="473"/>
      <c r="B9" s="42" t="s">
        <v>5</v>
      </c>
      <c r="C9" s="304">
        <v>1</v>
      </c>
      <c r="D9" s="304">
        <v>10</v>
      </c>
      <c r="E9" s="304">
        <v>245</v>
      </c>
      <c r="F9" s="304">
        <v>1933</v>
      </c>
      <c r="G9" s="305"/>
      <c r="H9" s="304"/>
      <c r="I9" s="304"/>
      <c r="J9" s="306"/>
    </row>
    <row r="10" spans="1:10" ht="15" x14ac:dyDescent="0.25">
      <c r="A10" s="307"/>
      <c r="B10" s="42" t="s">
        <v>6</v>
      </c>
      <c r="C10" s="304">
        <v>3</v>
      </c>
      <c r="D10" s="304">
        <v>29</v>
      </c>
      <c r="E10" s="304">
        <v>552</v>
      </c>
      <c r="F10" s="304">
        <v>5835</v>
      </c>
      <c r="G10" s="307"/>
      <c r="H10" s="308"/>
      <c r="I10" s="308"/>
      <c r="J10" s="309"/>
    </row>
    <row r="11" spans="1:10" ht="15.6" x14ac:dyDescent="0.3">
      <c r="A11" s="474"/>
      <c r="B11" s="17" t="s">
        <v>7</v>
      </c>
      <c r="C11" s="304">
        <v>3</v>
      </c>
      <c r="D11" s="304">
        <v>38</v>
      </c>
      <c r="E11" s="304">
        <v>1093</v>
      </c>
      <c r="F11" s="304">
        <v>9285</v>
      </c>
      <c r="G11" s="307"/>
      <c r="H11" s="308"/>
      <c r="I11" s="308"/>
      <c r="J11" s="309"/>
    </row>
    <row r="12" spans="1:10" ht="15.6" x14ac:dyDescent="0.3">
      <c r="A12" s="475">
        <v>2</v>
      </c>
      <c r="B12" s="56" t="s">
        <v>8</v>
      </c>
      <c r="C12" s="316">
        <v>7</v>
      </c>
      <c r="D12" s="316">
        <v>77</v>
      </c>
      <c r="E12" s="316">
        <v>1890</v>
      </c>
      <c r="F12" s="316">
        <v>17053</v>
      </c>
      <c r="G12" s="317">
        <v>0</v>
      </c>
      <c r="H12" s="316">
        <v>0</v>
      </c>
      <c r="I12" s="316">
        <v>0</v>
      </c>
      <c r="J12" s="318">
        <v>0</v>
      </c>
    </row>
    <row r="13" spans="1:10" ht="15.6" x14ac:dyDescent="0.3">
      <c r="A13" s="473"/>
      <c r="B13" s="42" t="s">
        <v>5</v>
      </c>
      <c r="C13" s="304">
        <v>1</v>
      </c>
      <c r="D13" s="304">
        <v>2</v>
      </c>
      <c r="E13" s="304">
        <v>5</v>
      </c>
      <c r="F13" s="304">
        <v>10</v>
      </c>
      <c r="G13" s="305"/>
      <c r="H13" s="304"/>
      <c r="I13" s="304"/>
      <c r="J13" s="306"/>
    </row>
    <row r="14" spans="1:10" ht="15" x14ac:dyDescent="0.25">
      <c r="A14" s="307"/>
      <c r="B14" s="42" t="s">
        <v>6</v>
      </c>
      <c r="C14" s="304">
        <v>11</v>
      </c>
      <c r="D14" s="304">
        <v>110</v>
      </c>
      <c r="E14" s="304">
        <v>1014</v>
      </c>
      <c r="F14" s="304">
        <v>22320</v>
      </c>
      <c r="G14" s="307"/>
      <c r="H14" s="308"/>
      <c r="I14" s="308"/>
      <c r="J14" s="309"/>
    </row>
    <row r="15" spans="1:10" ht="15.6" x14ac:dyDescent="0.3">
      <c r="A15" s="474"/>
      <c r="B15" s="17" t="s">
        <v>7</v>
      </c>
      <c r="C15" s="304">
        <v>2</v>
      </c>
      <c r="D15" s="304">
        <v>18</v>
      </c>
      <c r="E15" s="304">
        <v>15</v>
      </c>
      <c r="F15" s="304">
        <v>128</v>
      </c>
      <c r="G15" s="307"/>
      <c r="H15" s="308"/>
      <c r="I15" s="308"/>
      <c r="J15" s="309"/>
    </row>
    <row r="16" spans="1:10" ht="15.6" x14ac:dyDescent="0.3">
      <c r="A16" s="475">
        <v>3</v>
      </c>
      <c r="B16" s="56" t="s">
        <v>8</v>
      </c>
      <c r="C16" s="316">
        <v>14</v>
      </c>
      <c r="D16" s="316">
        <v>130</v>
      </c>
      <c r="E16" s="316">
        <v>1034</v>
      </c>
      <c r="F16" s="316">
        <v>22458</v>
      </c>
      <c r="G16" s="317">
        <v>0</v>
      </c>
      <c r="H16" s="316">
        <v>0</v>
      </c>
      <c r="I16" s="316">
        <v>0</v>
      </c>
      <c r="J16" s="318">
        <v>0</v>
      </c>
    </row>
    <row r="17" spans="1:10" ht="15.6" x14ac:dyDescent="0.3">
      <c r="A17" s="473"/>
      <c r="B17" s="42" t="s">
        <v>5</v>
      </c>
      <c r="C17" s="304">
        <v>0</v>
      </c>
      <c r="D17" s="304">
        <v>0</v>
      </c>
      <c r="E17" s="304">
        <v>0</v>
      </c>
      <c r="F17" s="304">
        <v>0</v>
      </c>
      <c r="G17" s="305"/>
      <c r="H17" s="304"/>
      <c r="I17" s="304"/>
      <c r="J17" s="306"/>
    </row>
    <row r="18" spans="1:10" ht="15" x14ac:dyDescent="0.25">
      <c r="A18" s="307"/>
      <c r="B18" s="42" t="s">
        <v>6</v>
      </c>
      <c r="C18" s="304">
        <v>0</v>
      </c>
      <c r="D18" s="304">
        <v>0</v>
      </c>
      <c r="E18" s="304">
        <v>0</v>
      </c>
      <c r="F18" s="304">
        <v>0</v>
      </c>
      <c r="G18" s="307"/>
      <c r="H18" s="308"/>
      <c r="I18" s="308"/>
      <c r="J18" s="309"/>
    </row>
    <row r="19" spans="1:10" ht="15.6" x14ac:dyDescent="0.3">
      <c r="A19" s="474"/>
      <c r="B19" s="17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5.6" x14ac:dyDescent="0.3">
      <c r="A20" s="475">
        <v>4</v>
      </c>
      <c r="B20" s="56" t="s">
        <v>8</v>
      </c>
      <c r="C20" s="316">
        <v>0</v>
      </c>
      <c r="D20" s="316">
        <v>0</v>
      </c>
      <c r="E20" s="316">
        <v>0</v>
      </c>
      <c r="F20" s="316">
        <v>0</v>
      </c>
      <c r="G20" s="317">
        <v>0</v>
      </c>
      <c r="H20" s="316">
        <v>0</v>
      </c>
      <c r="I20" s="316">
        <v>0</v>
      </c>
      <c r="J20" s="318">
        <v>0</v>
      </c>
    </row>
    <row r="21" spans="1:10" ht="15.6" x14ac:dyDescent="0.3">
      <c r="A21" s="473"/>
      <c r="B21" s="4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5" x14ac:dyDescent="0.25">
      <c r="A22" s="307"/>
      <c r="B22" s="4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5.6" x14ac:dyDescent="0.3">
      <c r="A23" s="474"/>
      <c r="B23" s="17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5.6" x14ac:dyDescent="0.3">
      <c r="A24" s="475">
        <v>5</v>
      </c>
      <c r="B24" s="56" t="s">
        <v>8</v>
      </c>
      <c r="C24" s="316">
        <v>0</v>
      </c>
      <c r="D24" s="316">
        <v>0</v>
      </c>
      <c r="E24" s="316">
        <v>0</v>
      </c>
      <c r="F24" s="316">
        <v>0</v>
      </c>
      <c r="G24" s="317">
        <v>0</v>
      </c>
      <c r="H24" s="316">
        <v>0</v>
      </c>
      <c r="I24" s="316">
        <v>0</v>
      </c>
      <c r="J24" s="318">
        <v>0</v>
      </c>
    </row>
    <row r="25" spans="1:10" ht="15.6" x14ac:dyDescent="0.3">
      <c r="A25" s="473"/>
      <c r="B25" s="42" t="s">
        <v>5</v>
      </c>
      <c r="C25" s="304">
        <v>0</v>
      </c>
      <c r="D25" s="304">
        <v>0</v>
      </c>
      <c r="E25" s="304">
        <v>0</v>
      </c>
      <c r="F25" s="304">
        <v>0</v>
      </c>
      <c r="G25" s="305"/>
      <c r="H25" s="304"/>
      <c r="I25" s="304"/>
      <c r="J25" s="306"/>
    </row>
    <row r="26" spans="1:10" ht="15" x14ac:dyDescent="0.25">
      <c r="A26" s="307"/>
      <c r="B26" s="4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5.6" x14ac:dyDescent="0.3">
      <c r="A27" s="474"/>
      <c r="B27" s="17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5.6" x14ac:dyDescent="0.3">
      <c r="A28" s="475">
        <v>6</v>
      </c>
      <c r="B28" s="5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5.6" x14ac:dyDescent="0.3">
      <c r="A29" s="473"/>
      <c r="B29" s="4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5" x14ac:dyDescent="0.25">
      <c r="A30" s="307"/>
      <c r="B30" s="4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5.6" x14ac:dyDescent="0.3">
      <c r="A31" s="474"/>
      <c r="B31" s="17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5.6" x14ac:dyDescent="0.3">
      <c r="A32" s="475">
        <v>7</v>
      </c>
      <c r="B32" s="56" t="s">
        <v>8</v>
      </c>
      <c r="C32" s="316">
        <v>0</v>
      </c>
      <c r="D32" s="316">
        <v>0</v>
      </c>
      <c r="E32" s="316">
        <v>0</v>
      </c>
      <c r="F32" s="316">
        <v>0</v>
      </c>
      <c r="G32" s="317">
        <v>0</v>
      </c>
      <c r="H32" s="316">
        <v>0</v>
      </c>
      <c r="I32" s="316">
        <v>0</v>
      </c>
      <c r="J32" s="318">
        <v>0</v>
      </c>
    </row>
    <row r="33" spans="1:10" ht="15.6" x14ac:dyDescent="0.3">
      <c r="A33" s="473"/>
      <c r="B33" s="42" t="s">
        <v>5</v>
      </c>
      <c r="C33" s="304">
        <v>0</v>
      </c>
      <c r="D33" s="304">
        <v>0</v>
      </c>
      <c r="E33" s="304">
        <v>0</v>
      </c>
      <c r="F33" s="304">
        <v>0</v>
      </c>
      <c r="G33" s="305"/>
      <c r="H33" s="304"/>
      <c r="I33" s="304"/>
      <c r="J33" s="306"/>
    </row>
    <row r="34" spans="1:10" ht="15" x14ac:dyDescent="0.25">
      <c r="A34" s="307"/>
      <c r="B34" s="4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5.6" x14ac:dyDescent="0.3">
      <c r="A35" s="474"/>
      <c r="B35" s="17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5.6" x14ac:dyDescent="0.3">
      <c r="A36" s="475">
        <v>8</v>
      </c>
      <c r="B36" s="5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5.6" x14ac:dyDescent="0.3">
      <c r="A37" s="473"/>
      <c r="B37" s="4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5" x14ac:dyDescent="0.25">
      <c r="A38" s="307"/>
      <c r="B38" s="4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5.6" x14ac:dyDescent="0.3">
      <c r="A39" s="474"/>
      <c r="B39" s="17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5.6" x14ac:dyDescent="0.3">
      <c r="A40" s="475">
        <v>9</v>
      </c>
      <c r="B40" s="56" t="s">
        <v>8</v>
      </c>
      <c r="C40" s="316">
        <v>0</v>
      </c>
      <c r="D40" s="316">
        <v>0</v>
      </c>
      <c r="E40" s="316">
        <v>0</v>
      </c>
      <c r="F40" s="316">
        <v>0</v>
      </c>
      <c r="G40" s="317">
        <v>0</v>
      </c>
      <c r="H40" s="316">
        <v>0</v>
      </c>
      <c r="I40" s="316">
        <v>0</v>
      </c>
      <c r="J40" s="318">
        <v>0</v>
      </c>
    </row>
    <row r="41" spans="1:10" ht="15.6" x14ac:dyDescent="0.3">
      <c r="A41" s="473"/>
      <c r="B41" s="42" t="s">
        <v>5</v>
      </c>
      <c r="C41" s="304">
        <v>0</v>
      </c>
      <c r="D41" s="304">
        <v>0</v>
      </c>
      <c r="E41" s="304">
        <v>0</v>
      </c>
      <c r="F41" s="304">
        <v>0</v>
      </c>
      <c r="G41" s="305"/>
      <c r="H41" s="304"/>
      <c r="I41" s="304"/>
      <c r="J41" s="306"/>
    </row>
    <row r="42" spans="1:10" ht="15" x14ac:dyDescent="0.25">
      <c r="A42" s="307"/>
      <c r="B42" s="4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5.6" x14ac:dyDescent="0.3">
      <c r="A43" s="474"/>
      <c r="B43" s="17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5.6" x14ac:dyDescent="0.3">
      <c r="A44" s="475">
        <v>10</v>
      </c>
      <c r="B44" s="5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5.6" x14ac:dyDescent="0.3">
      <c r="A45" s="473"/>
      <c r="B45" s="4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5" x14ac:dyDescent="0.25">
      <c r="A46" s="307"/>
      <c r="B46" s="4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5.6" x14ac:dyDescent="0.3">
      <c r="A47" s="474"/>
      <c r="B47" s="17" t="s">
        <v>7</v>
      </c>
      <c r="C47" s="304">
        <v>0</v>
      </c>
      <c r="D47" s="304">
        <v>0</v>
      </c>
      <c r="E47" s="304">
        <v>0</v>
      </c>
      <c r="F47" s="304">
        <v>0</v>
      </c>
      <c r="G47" s="307"/>
      <c r="H47" s="308"/>
      <c r="I47" s="308"/>
      <c r="J47" s="309"/>
    </row>
    <row r="48" spans="1:10" ht="15.6" x14ac:dyDescent="0.3">
      <c r="A48" s="475">
        <v>11</v>
      </c>
      <c r="B48" s="5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5.6" x14ac:dyDescent="0.3">
      <c r="A49" s="473"/>
      <c r="B49" s="42" t="s">
        <v>5</v>
      </c>
      <c r="C49" s="304">
        <v>0</v>
      </c>
      <c r="D49" s="304">
        <v>0</v>
      </c>
      <c r="E49" s="304">
        <v>0</v>
      </c>
      <c r="F49" s="304">
        <v>0</v>
      </c>
      <c r="G49" s="305"/>
      <c r="H49" s="304"/>
      <c r="I49" s="304"/>
      <c r="J49" s="306"/>
    </row>
    <row r="50" spans="1:10" ht="15" x14ac:dyDescent="0.25">
      <c r="A50" s="307"/>
      <c r="B50" s="4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5.6" x14ac:dyDescent="0.3">
      <c r="A51" s="474"/>
      <c r="B51" s="17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5.6" x14ac:dyDescent="0.3">
      <c r="A52" s="474">
        <v>12</v>
      </c>
      <c r="B52" s="40" t="s">
        <v>8</v>
      </c>
      <c r="C52" s="310">
        <v>0</v>
      </c>
      <c r="D52" s="310">
        <v>0</v>
      </c>
      <c r="E52" s="310">
        <v>0</v>
      </c>
      <c r="F52" s="310">
        <v>0</v>
      </c>
      <c r="G52" s="311">
        <v>0</v>
      </c>
      <c r="H52" s="310">
        <v>0</v>
      </c>
      <c r="I52" s="310">
        <v>0</v>
      </c>
      <c r="J52" s="312">
        <v>0</v>
      </c>
    </row>
    <row r="53" spans="1:10" ht="17.399999999999999" x14ac:dyDescent="0.3">
      <c r="A53" s="523" t="str">
        <f>J2</f>
        <v>2026-03</v>
      </c>
      <c r="B53" s="86" t="s">
        <v>5</v>
      </c>
      <c r="C53" s="467">
        <v>4</v>
      </c>
      <c r="D53" s="467">
        <v>26</v>
      </c>
      <c r="E53" s="467">
        <v>283</v>
      </c>
      <c r="F53" s="467">
        <v>2012</v>
      </c>
      <c r="G53" s="468">
        <v>0</v>
      </c>
      <c r="H53" s="467">
        <v>0</v>
      </c>
      <c r="I53" s="467">
        <v>0</v>
      </c>
      <c r="J53" s="469">
        <v>0</v>
      </c>
    </row>
    <row r="54" spans="1:10" ht="17.399999999999999" x14ac:dyDescent="0.3">
      <c r="A54" s="128" t="s">
        <v>44</v>
      </c>
      <c r="B54" s="87" t="s">
        <v>6</v>
      </c>
      <c r="C54" s="345">
        <v>14</v>
      </c>
      <c r="D54" s="345">
        <v>139</v>
      </c>
      <c r="E54" s="345">
        <v>1566</v>
      </c>
      <c r="F54" s="345">
        <v>28155</v>
      </c>
      <c r="G54" s="346">
        <v>0</v>
      </c>
      <c r="H54" s="345">
        <v>0</v>
      </c>
      <c r="I54" s="345">
        <v>0</v>
      </c>
      <c r="J54" s="470">
        <v>0</v>
      </c>
    </row>
    <row r="55" spans="1:10" ht="17.399999999999999" x14ac:dyDescent="0.3">
      <c r="A55" s="302" t="s">
        <v>41</v>
      </c>
      <c r="B55" s="90" t="s">
        <v>7</v>
      </c>
      <c r="C55" s="347">
        <v>7</v>
      </c>
      <c r="D55" s="347">
        <v>118</v>
      </c>
      <c r="E55" s="347">
        <v>1119</v>
      </c>
      <c r="F55" s="347">
        <v>9754</v>
      </c>
      <c r="G55" s="348">
        <v>0</v>
      </c>
      <c r="H55" s="347">
        <v>0</v>
      </c>
      <c r="I55" s="347">
        <v>0</v>
      </c>
      <c r="J55" s="471">
        <v>0</v>
      </c>
    </row>
    <row r="56" spans="1:10" ht="21" x14ac:dyDescent="0.4">
      <c r="A56" s="303" t="s">
        <v>42</v>
      </c>
      <c r="B56" s="328" t="s">
        <v>8</v>
      </c>
      <c r="C56" s="358">
        <v>25</v>
      </c>
      <c r="D56" s="358">
        <v>283</v>
      </c>
      <c r="E56" s="358">
        <v>2968</v>
      </c>
      <c r="F56" s="358">
        <v>39921</v>
      </c>
      <c r="G56" s="359">
        <v>0</v>
      </c>
      <c r="H56" s="358">
        <v>0</v>
      </c>
      <c r="I56" s="358">
        <v>0</v>
      </c>
      <c r="J56" s="472">
        <v>0</v>
      </c>
    </row>
    <row r="57" spans="1:10" x14ac:dyDescent="0.25">
      <c r="A57" s="5"/>
      <c r="B57" s="22"/>
      <c r="F57" s="22"/>
      <c r="I57" s="22"/>
      <c r="J57" s="28" t="str">
        <f>'H-1 2026'!J58</f>
        <v>* Sin datos MITES</v>
      </c>
    </row>
    <row r="58" spans="1:10" x14ac:dyDescent="0.25">
      <c r="A58" s="10"/>
      <c r="G58" s="22"/>
      <c r="H58" s="22"/>
      <c r="I58" s="22"/>
    </row>
    <row r="59" spans="1:10" x14ac:dyDescent="0.25">
      <c r="A59" s="538" t="s">
        <v>141</v>
      </c>
      <c r="B59" s="537"/>
      <c r="C59" s="537"/>
      <c r="D59" s="537"/>
      <c r="E59" s="537"/>
      <c r="F59" s="537"/>
      <c r="G59" s="537" t="s">
        <v>145</v>
      </c>
      <c r="H59" s="12"/>
    </row>
    <row r="60" spans="1:10" ht="15" x14ac:dyDescent="0.25">
      <c r="A60" s="204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792FD-A79C-422D-8874-7EFFFE284F5A}"/>
</file>

<file path=customXml/itemProps2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8e9c400-5973-45a4-8dc7-bd30cc704374"/>
    <ds:schemaRef ds:uri="df76c8ef-b560-42fb-9372-233ad004ec4c"/>
  </ds:schemaRefs>
</ds:datastoreItem>
</file>

<file path=customXml/itemProps3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2026</vt:lpstr>
      <vt:lpstr>H-1 2026</vt:lpstr>
      <vt:lpstr>H-2 2025-2026</vt:lpstr>
      <vt:lpstr>H-3 2026</vt:lpstr>
      <vt:lpstr>H-4 2026</vt:lpstr>
      <vt:lpstr>H-5 2026</vt:lpstr>
      <vt:lpstr>H-6 2026</vt:lpstr>
      <vt:lpstr>H-7 2026</vt:lpstr>
      <vt:lpstr>H-8 2026</vt:lpstr>
      <vt:lpstr> H-9 2011-2026</vt:lpstr>
      <vt:lpstr>' H-9 2011-2026'!Área_de_impresión</vt:lpstr>
      <vt:lpstr>'H-00 Indice 2026'!Área_de_impresión</vt:lpstr>
      <vt:lpstr>'H-1 2026'!Área_de_impresión</vt:lpstr>
      <vt:lpstr>'H-2 2025-2026'!Área_de_impresión</vt:lpstr>
      <vt:lpstr>'H-3 2026'!Área_de_impresión</vt:lpstr>
      <vt:lpstr>'H-4 2026'!Área_de_impresión</vt:lpstr>
      <vt:lpstr>'H-5 2026'!Área_de_impresión</vt:lpstr>
      <vt:lpstr>'H-6 2026'!Área_de_impresión</vt:lpstr>
      <vt:lpstr>'H-7 2026'!Área_de_impresión</vt:lpstr>
      <vt:lpstr>'H-8 2026'!Área_de_impresión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2024-07-17T08:06:31Z</cp:lastPrinted>
  <dcterms:created xsi:type="dcterms:W3CDTF">2000-07-06T07:31:39Z</dcterms:created>
  <dcterms:modified xsi:type="dcterms:W3CDTF">2026-06-15T11:48:48Z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