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2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3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4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5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elkarlan.sharepoint.com/sites/103-Estatistika/Dokumentu partekatuak/Organo_Estadistico/2 TRABAJO/4 ESTADISTICAS LABORALES (050401)/DIRECCION DE TRABAJO DIFUSION/EUSK-CAST/HUELGAS/Huelgas2025/"/>
    </mc:Choice>
  </mc:AlternateContent>
  <xr:revisionPtr revIDLastSave="9" documentId="8_{32A56AB0-6CB2-42C4-AB5E-BA45E4C25665}" xr6:coauthVersionLast="47" xr6:coauthVersionMax="47" xr10:uidLastSave="{9B69A1D7-E615-4D68-8A8A-2292687E0C6C}"/>
  <bookViews>
    <workbookView xWindow="-120" yWindow="-120" windowWidth="29040" windowHeight="15840" tabRatio="739" xr2:uid="{00000000-000D-0000-FFFF-FFFF00000000}"/>
  </bookViews>
  <sheets>
    <sheet name="H-00 Indice 2025" sheetId="32" r:id="rId1"/>
    <sheet name="H-1 2025" sheetId="12" r:id="rId2"/>
    <sheet name="H-2 2024-2025" sheetId="28" r:id="rId3"/>
    <sheet name="H-3 2025" sheetId="22" r:id="rId4"/>
    <sheet name="H-4 2025" sheetId="21" r:id="rId5"/>
    <sheet name="H-5 2025" sheetId="31" r:id="rId6"/>
    <sheet name="H-6 2025" sheetId="23" r:id="rId7"/>
    <sheet name="H-7 2025" sheetId="26" r:id="rId8"/>
    <sheet name="H-8 2025" sheetId="27" r:id="rId9"/>
    <sheet name=" H-9 2010-2025" sheetId="30" r:id="rId10"/>
  </sheets>
  <externalReferences>
    <externalReference r:id="rId11"/>
    <externalReference r:id="rId12"/>
    <externalReference r:id="rId13"/>
  </externalReferences>
  <definedNames>
    <definedName name="_xlnm.Print_Area" localSheetId="9">' H-9 2010-2025'!$A$1:$L$115</definedName>
    <definedName name="_xlnm.Print_Area" localSheetId="0">'H-00 Indice 2025'!$A$1:$N$60</definedName>
    <definedName name="_xlnm.Print_Area" localSheetId="1">'H-1 2025'!$A$1:$J$60</definedName>
    <definedName name="_xlnm.Print_Area" localSheetId="2">'H-2 2024-2025'!$A$1:$N$64</definedName>
    <definedName name="_xlnm.Print_Area" localSheetId="3">'H-3 2025'!$A$1:$I$41</definedName>
    <definedName name="_xlnm.Print_Area" localSheetId="4">'H-4 2025'!$A$1:$H$43</definedName>
    <definedName name="_xlnm.Print_Area" localSheetId="5">'H-5 2025'!$A$1:$I$87</definedName>
    <definedName name="_xlnm.Print_Area" localSheetId="6">'H-6 2025'!$A$1:$G$51</definedName>
    <definedName name="_xlnm.Print_Area" localSheetId="7">'H-7 2025'!$A$1:$H$63</definedName>
    <definedName name="_xlnm.Print_Area" localSheetId="8">'H-8 2025'!$A$1:$J$60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2" i="30" l="1"/>
  <c r="H112" i="30" s="1"/>
  <c r="G111" i="30"/>
  <c r="H111" i="30" s="1"/>
  <c r="G110" i="30"/>
  <c r="H110" i="30" s="1"/>
  <c r="G109" i="30"/>
  <c r="H109" i="30" s="1"/>
  <c r="E112" i="30"/>
  <c r="F112" i="30" s="1"/>
  <c r="E111" i="30"/>
  <c r="F111" i="30" s="1"/>
  <c r="E110" i="30"/>
  <c r="F110" i="30" s="1"/>
  <c r="E109" i="30"/>
  <c r="F109" i="30" s="1"/>
  <c r="C112" i="30"/>
  <c r="D112" i="30" s="1"/>
  <c r="C111" i="30"/>
  <c r="D111" i="30" s="1"/>
  <c r="C110" i="30"/>
  <c r="D110" i="30" s="1"/>
  <c r="C109" i="30"/>
  <c r="D109" i="30" s="1"/>
  <c r="A109" i="30"/>
  <c r="I1" i="31"/>
  <c r="K1" i="30"/>
  <c r="J2" i="27"/>
  <c r="A53" i="27" s="1"/>
  <c r="H1" i="26"/>
  <c r="C72" i="31"/>
  <c r="F72" i="31"/>
  <c r="G72" i="31"/>
  <c r="H72" i="31"/>
  <c r="I72" i="31"/>
  <c r="J57" i="27" l="1"/>
  <c r="N63" i="28"/>
  <c r="L58" i="32"/>
  <c r="C17" i="31" l="1"/>
  <c r="F17" i="31"/>
  <c r="G17" i="31"/>
  <c r="H17" i="31"/>
  <c r="I17" i="31"/>
  <c r="C36" i="31"/>
  <c r="F36" i="31"/>
  <c r="G36" i="31"/>
  <c r="H36" i="31"/>
  <c r="I36" i="31"/>
  <c r="G73" i="31" l="1"/>
  <c r="H73" i="31"/>
  <c r="F73" i="31"/>
  <c r="I73" i="31"/>
  <c r="C73" i="31"/>
  <c r="N1" i="32"/>
</calcChain>
</file>

<file path=xl/sharedStrings.xml><?xml version="1.0" encoding="utf-8"?>
<sst xmlns="http://schemas.openxmlformats.org/spreadsheetml/2006/main" count="685" uniqueCount="158">
  <si>
    <t>TH</t>
  </si>
  <si>
    <t>Nº Empresas</t>
  </si>
  <si>
    <t>Nº Huelgas</t>
  </si>
  <si>
    <t>Días</t>
  </si>
  <si>
    <t>Plantilla</t>
  </si>
  <si>
    <t>Alava</t>
  </si>
  <si>
    <t>Gipuzkoa</t>
  </si>
  <si>
    <t>Bizkaia</t>
  </si>
  <si>
    <t>CAE</t>
  </si>
  <si>
    <t>Trab. Afectados</t>
  </si>
  <si>
    <t>Jor. Perdidas</t>
  </si>
  <si>
    <t>Nº Trab Afectados</t>
  </si>
  <si>
    <t>Nº Jor Perdidas</t>
  </si>
  <si>
    <t>Nº Cierres</t>
  </si>
  <si>
    <t>Empresa</t>
  </si>
  <si>
    <t>Sector</t>
  </si>
  <si>
    <t>Año</t>
  </si>
  <si>
    <t>Territorio</t>
  </si>
  <si>
    <t>Trab Afectados</t>
  </si>
  <si>
    <t>Jor Perdidas</t>
  </si>
  <si>
    <t>Público</t>
  </si>
  <si>
    <t>Privado</t>
  </si>
  <si>
    <t>Total</t>
  </si>
  <si>
    <t>Urte</t>
  </si>
  <si>
    <t>Lurralde</t>
  </si>
  <si>
    <t>Greba zb.</t>
  </si>
  <si>
    <t>Eragindako langileak</t>
  </si>
  <si>
    <t>Lan-egun gald.</t>
  </si>
  <si>
    <t>Enpresa-itxier.</t>
  </si>
  <si>
    <t>Erag. langileak</t>
  </si>
  <si>
    <t>Sector institucional</t>
  </si>
  <si>
    <t>Trab Afectados/as</t>
  </si>
  <si>
    <t>LH</t>
  </si>
  <si>
    <t>Sektorea</t>
  </si>
  <si>
    <t>Egunak</t>
  </si>
  <si>
    <t>Lan-egun galduak</t>
  </si>
  <si>
    <t>Acuerdo</t>
  </si>
  <si>
    <t>Akordioa</t>
  </si>
  <si>
    <t>Mes</t>
  </si>
  <si>
    <t>Hilabete</t>
  </si>
  <si>
    <t>Nº Cierres Pat.</t>
  </si>
  <si>
    <t>Guztira</t>
  </si>
  <si>
    <t>metatua</t>
  </si>
  <si>
    <t>Días duración</t>
  </si>
  <si>
    <t>Total Acum.</t>
  </si>
  <si>
    <t>Greba kop.</t>
  </si>
  <si>
    <t>Trab. Afect.</t>
  </si>
  <si>
    <t>Empresa/Sector</t>
  </si>
  <si>
    <t>Enpresa/Sektorea</t>
  </si>
  <si>
    <t>Greba Kop.</t>
  </si>
  <si>
    <t>Total / Guztira</t>
  </si>
  <si>
    <t>Sector Actividad</t>
  </si>
  <si>
    <t>Ihardun sektorea</t>
  </si>
  <si>
    <t>Eragindako lang.</t>
  </si>
  <si>
    <t>Araba</t>
  </si>
  <si>
    <t>Construcción</t>
  </si>
  <si>
    <t>Nekazaritza</t>
  </si>
  <si>
    <t>Industria</t>
  </si>
  <si>
    <t>Agrario</t>
  </si>
  <si>
    <t>Servicios</t>
  </si>
  <si>
    <t>Eraikuntza</t>
  </si>
  <si>
    <t>Zerbitzuak</t>
  </si>
  <si>
    <t>TOTAL</t>
  </si>
  <si>
    <t>Motivación</t>
  </si>
  <si>
    <t>Jornadas perdidas</t>
  </si>
  <si>
    <t>Zioa</t>
  </si>
  <si>
    <t>Langile Kop.</t>
  </si>
  <si>
    <t>Eragindadko langileak</t>
  </si>
  <si>
    <t>Galdutako lan-egunak</t>
  </si>
  <si>
    <t>Enpresa Kop.</t>
  </si>
  <si>
    <t>Álava</t>
  </si>
  <si>
    <t>%</t>
  </si>
  <si>
    <t>GUZTIRA</t>
  </si>
  <si>
    <t>Hilab.</t>
  </si>
  <si>
    <t>Acumulado</t>
  </si>
  <si>
    <t>Metatuak</t>
  </si>
  <si>
    <t>Nº huelgas / greben kop.</t>
  </si>
  <si>
    <t>Días / Egunak</t>
  </si>
  <si>
    <t>Jor. perdidas / Lanengun-galduak</t>
  </si>
  <si>
    <t>D n/n-1</t>
  </si>
  <si>
    <t>Trabajadores Afect./Eragind.langileak</t>
  </si>
  <si>
    <t>Plantila</t>
  </si>
  <si>
    <t>Huelgas</t>
  </si>
  <si>
    <t>Grebak</t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</si>
  <si>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</si>
  <si>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Nota aclaratoria: Datos obtenidos de agentes sociales (empresas y sindicatos)</t>
  </si>
  <si>
    <t>Agrario (%)</t>
  </si>
  <si>
    <t>Construcción (%)</t>
  </si>
  <si>
    <t>Industria (%)</t>
  </si>
  <si>
    <t>Servicios (%)</t>
  </si>
  <si>
    <t>TOTAL (%)</t>
  </si>
  <si>
    <r>
      <t xml:space="preserve">Fuente: Dirección de Trabajo y Seguridad Social / </t>
    </r>
    <r>
      <rPr>
        <i/>
        <sz val="8"/>
        <rFont val="Arial"/>
        <family val="2"/>
      </rPr>
      <t>Lan eta Gizarte Segurantza Zuzendaritza</t>
    </r>
  </si>
  <si>
    <t>S.D.: Sin Datos</t>
  </si>
  <si>
    <t>22. Organización / Sistemas de trabajo / Reestructuración empresas</t>
  </si>
  <si>
    <t>29. Cierre Patronal</t>
  </si>
  <si>
    <t>30. Conflictos relacionados con Causa Sindical</t>
  </si>
  <si>
    <t>40. Conflictos de Solidaridad</t>
  </si>
  <si>
    <t>50, Otros conflictos por medidas de política económico-social</t>
  </si>
  <si>
    <t>60. Conflictos por Otras Causas No Laborales</t>
  </si>
  <si>
    <t>10. Conflictos derivados del proceso de Negociación Colectiva</t>
  </si>
  <si>
    <t>70. Conflictos No derivados del proceso de Negociación Colectiva</t>
  </si>
  <si>
    <t>Índice</t>
  </si>
  <si>
    <r>
      <t>Huelgas y Cierres Patronales /</t>
    </r>
    <r>
      <rPr>
        <i/>
        <sz val="24"/>
        <rFont val="Arial"/>
        <family val="2"/>
      </rPr>
      <t xml:space="preserve"> Grebak eta enpresa-itxierak</t>
    </r>
  </si>
  <si>
    <t>1 -</t>
  </si>
  <si>
    <t>2 -</t>
  </si>
  <si>
    <t>3 -</t>
  </si>
  <si>
    <t>4 -</t>
  </si>
  <si>
    <t>5 -</t>
  </si>
  <si>
    <t>6 -</t>
  </si>
  <si>
    <t>7 -</t>
  </si>
  <si>
    <t>8 -</t>
  </si>
  <si>
    <t>9 -</t>
  </si>
  <si>
    <t>Trabajadores Afect./Eragind. langileak</t>
  </si>
  <si>
    <t>* Sin datos MITES</t>
  </si>
  <si>
    <t>https://www.euskadi.eus/web01-s2lanju/es/contenidos/informacion/estadisticastrabajo/es_esttraba/index.shtml#huelga</t>
  </si>
  <si>
    <r>
      <t xml:space="preserve">Huelgas de sector en la CAE en 2024 por TH / </t>
    </r>
    <r>
      <rPr>
        <i/>
        <sz val="14"/>
        <rFont val="Arial"/>
        <family val="2"/>
      </rPr>
      <t>2024ko sektoreko lan-grebak, lurraldeka</t>
    </r>
  </si>
  <si>
    <t>Huelgas y cierres patronales: Afectados y jornadas perdidas en la CAE - 2009/2024</t>
  </si>
  <si>
    <t>Grebak eta enpresa-itxierak: Eragindako langileak eta lan-egun galduak EAEn - 2009/2024</t>
  </si>
  <si>
    <t>TH
Lurralde</t>
  </si>
  <si>
    <t>Nº Huelgas
Greba kop.</t>
  </si>
  <si>
    <t>Días
Egunak</t>
  </si>
  <si>
    <t>Plantilla
Plantila</t>
  </si>
  <si>
    <t>Trab Afectados
Erag. langileak</t>
  </si>
  <si>
    <t>Jor Perdidas
Lanengun-galduak</t>
  </si>
  <si>
    <t>Nº Empresas
Enpresa kop.</t>
  </si>
  <si>
    <t>2024-12</t>
  </si>
  <si>
    <t>Huelgas y cierres patronales 2025: Trabajadores/as afectados y jornadas perdidas en la CAE por mes (datos acumulados)</t>
  </si>
  <si>
    <t>Huelgas 2025 según Sector Institucional (Privado/Público) por TH</t>
  </si>
  <si>
    <t xml:space="preserve">Huelgas 2025 según Empresa / Sector por TH </t>
  </si>
  <si>
    <t>Huelgas de sector en la CAE en 2025 por TH</t>
  </si>
  <si>
    <t>Huelgas 2025 según sector de actividad por TH</t>
  </si>
  <si>
    <t>Huelgas 2025 según Motivación por TH</t>
  </si>
  <si>
    <t>Huelgas 2025 Activas (no finalizadas) , según mes de inicio por TH (datos acumulados)</t>
  </si>
  <si>
    <t>2025eko grebak eta enpresa-itxierak: eragindako langileak eta lan-egun galduak EAEn hilabeteka (datu metatuak)</t>
  </si>
  <si>
    <t>2025eko lan-grebak erakunde sektorearen arabera (pribatua/publikoa) lurraldeka</t>
  </si>
  <si>
    <t>2025eko grebak, enpresa/sektorearen arabera, lurraldeka</t>
  </si>
  <si>
    <t>2025eko sektoreko lan-grebak, lurraldeka</t>
  </si>
  <si>
    <t>2025eko grebak jardun-sektorearen arabera, lurraldeka</t>
  </si>
  <si>
    <t>2025eko grebak zioaren arabera, lurraldeka</t>
  </si>
  <si>
    <t>2025eko greba irekiak (ez amaituak) hilabeteka eta lurraldeka (datu metatuak)</t>
  </si>
  <si>
    <t>Huelgas y cierres patronales: Afectados y jornadas perdidas en la CAE - 2010 / 2025</t>
  </si>
  <si>
    <t>Grebak eta enpresa-itxierak: Eragindako langileak eta lan-egun galduak EAEn - 2010 / 2025</t>
  </si>
  <si>
    <t>Comparativa de Nº de Huelgas, días, personas afectadas y jornadas perdidas en la CAE 2024 / 2025 por mes y TH</t>
  </si>
  <si>
    <t>Konparaketa: 2024 / 2025 bitarteko greben kopurua, egunak, eragindako langileak eta lanegun-galduak EAEn, hilabeteka eta lurraldeka</t>
  </si>
  <si>
    <t>Comparativa de Nº de Huelgas, días, personas afectadas y jornadas perdidas en la CAE 2025 / 2024 por mes y TH</t>
  </si>
  <si>
    <t>Konparaketa: 2025 / 2024 bitarteko greben kopurua, egunak, eragindako langileak eta lanegun-galduak EAEn, hilabeteka eta lurraldeka</t>
  </si>
  <si>
    <t>Irakaskuntza - Enseñanza Pública No Universitaria</t>
  </si>
  <si>
    <r>
      <t xml:space="preserve">Huelgas 2025 según Motivación por TH / </t>
    </r>
    <r>
      <rPr>
        <i/>
        <sz val="16"/>
        <rFont val="Arial"/>
        <family val="2"/>
      </rPr>
      <t>2025eko grebak zioaren arabera, lurraldeka</t>
    </r>
  </si>
  <si>
    <t>Huelgas 2025 Activas (no finalizadas), según mes de inicio por TH (datos acumulados)</t>
  </si>
  <si>
    <t>Datos acumulados comparativa 2025-2024 / 2025-2024ko datu metatuak, konparaketa</t>
  </si>
  <si>
    <t>NO</t>
  </si>
  <si>
    <t>SI</t>
  </si>
  <si>
    <t>COMERCIO TEXTIL GIPUZKOA</t>
  </si>
  <si>
    <t>Comercio piel y calzado Gipuzkoa</t>
  </si>
  <si>
    <t>Comercio Textil Gipuzkoa</t>
  </si>
  <si>
    <t>Comercio de la piel y calzado de Gipuzkoa</t>
  </si>
  <si>
    <t/>
  </si>
  <si>
    <t>2025-09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</si>
</sst>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[$€]_-;\-* #,##0.00\ [$€]_-;_-* &quot;-&quot;??\ [$€]_-;_-@_-"/>
    <numFmt numFmtId="165" formatCode="yyyy\-mm"/>
    <numFmt numFmtId="166" formatCode="yyyy"/>
    <numFmt numFmtId="167" formatCode="mm"/>
  </numFmts>
  <fonts count="85" x14ac:knownFonts="1">
    <font>
      <sz val="10"/>
      <name val="Arial"/>
    </font>
    <font>
      <sz val="10"/>
      <name val="Arial"/>
      <family val="2"/>
    </font>
    <font>
      <sz val="7"/>
      <color indexed="8"/>
      <name val="Arial"/>
      <family val="2"/>
    </font>
    <font>
      <sz val="10"/>
      <color indexed="8"/>
      <name val="MS Sans Serif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u/>
      <sz val="10"/>
      <color indexed="12"/>
      <name val="Arial"/>
      <family val="2"/>
    </font>
    <font>
      <b/>
      <sz val="7"/>
      <name val="Arial"/>
      <family val="2"/>
    </font>
    <font>
      <i/>
      <sz val="9"/>
      <name val="Arial"/>
      <family val="2"/>
    </font>
    <font>
      <b/>
      <sz val="7.5"/>
      <name val="Arial"/>
      <family val="2"/>
    </font>
    <font>
      <i/>
      <sz val="7.5"/>
      <name val="Arial"/>
      <family val="2"/>
    </font>
    <font>
      <i/>
      <sz val="7.5"/>
      <name val="Symbol"/>
      <family val="1"/>
      <charset val="2"/>
    </font>
    <font>
      <i/>
      <sz val="8"/>
      <color indexed="8"/>
      <name val="Arial"/>
      <family val="2"/>
    </font>
    <font>
      <sz val="9"/>
      <name val="Arial"/>
      <family val="2"/>
    </font>
    <font>
      <i/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i/>
      <sz val="10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b/>
      <i/>
      <sz val="12"/>
      <name val="Arial"/>
      <family val="2"/>
    </font>
    <font>
      <sz val="7"/>
      <color indexed="8"/>
      <name val="Arial"/>
      <family val="2"/>
    </font>
    <font>
      <b/>
      <sz val="12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2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i/>
      <sz val="12"/>
      <color indexed="8"/>
      <name val="Arial"/>
      <family val="2"/>
    </font>
    <font>
      <b/>
      <i/>
      <sz val="14"/>
      <name val="Arial"/>
      <family val="2"/>
    </font>
    <font>
      <b/>
      <sz val="28"/>
      <name val="Arial"/>
      <family val="2"/>
    </font>
    <font>
      <sz val="24"/>
      <name val="Arial"/>
      <family val="2"/>
    </font>
    <font>
      <i/>
      <sz val="24"/>
      <name val="Arial"/>
      <family val="2"/>
    </font>
    <font>
      <sz val="16"/>
      <name val="Arial"/>
      <family val="2"/>
    </font>
    <font>
      <sz val="28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u/>
      <sz val="11"/>
      <color indexed="12"/>
      <name val="Arial"/>
      <family val="2"/>
    </font>
    <font>
      <u/>
      <sz val="12"/>
      <color indexed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i/>
      <sz val="14"/>
      <color indexed="8"/>
      <name val="Arial"/>
      <family val="2"/>
    </font>
    <font>
      <b/>
      <i/>
      <sz val="16"/>
      <name val="Arial"/>
      <family val="2"/>
    </font>
    <font>
      <i/>
      <sz val="12"/>
      <color indexed="8"/>
      <name val="Arial"/>
      <family val="2"/>
    </font>
    <font>
      <b/>
      <i/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6"/>
      <name val="Arial"/>
      <family val="2"/>
    </font>
    <font>
      <i/>
      <sz val="16"/>
      <name val="Arial"/>
      <family val="2"/>
    </font>
    <font>
      <b/>
      <sz val="13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color indexed="8"/>
      <name val="Symbol"/>
      <family val="1"/>
      <charset val="2"/>
    </font>
    <font>
      <b/>
      <sz val="11"/>
      <name val="Arial"/>
      <family val="2"/>
    </font>
    <font>
      <i/>
      <sz val="10.3"/>
      <name val="Arial"/>
      <family val="2"/>
    </font>
    <font>
      <b/>
      <i/>
      <sz val="18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8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/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 style="medium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/>
      <top/>
      <bottom style="medium">
        <color indexed="64"/>
      </bottom>
      <diagonal/>
    </border>
    <border>
      <left/>
      <right style="double">
        <color indexed="8"/>
      </right>
      <top/>
      <bottom style="medium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</borders>
  <cellStyleXfs count="52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4" borderId="0" applyNumberFormat="0" applyBorder="0" applyAlignment="0" applyProtection="0"/>
    <xf numFmtId="0" fontId="28" fillId="16" borderId="1" applyNumberFormat="0" applyAlignment="0" applyProtection="0"/>
    <xf numFmtId="0" fontId="29" fillId="17" borderId="2" applyNumberFormat="0" applyAlignment="0" applyProtection="0"/>
    <xf numFmtId="0" fontId="30" fillId="0" borderId="3" applyNumberFormat="0" applyFill="0" applyAlignment="0" applyProtection="0"/>
    <xf numFmtId="0" fontId="31" fillId="0" borderId="0" applyNumberFormat="0" applyFill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21" borderId="0" applyNumberFormat="0" applyBorder="0" applyAlignment="0" applyProtection="0"/>
    <xf numFmtId="0" fontId="32" fillId="7" borderId="1" applyNumberFormat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33" fillId="3" borderId="0" applyNumberFormat="0" applyBorder="0" applyAlignment="0" applyProtection="0"/>
    <xf numFmtId="0" fontId="34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1" fillId="23" borderId="4" applyNumberFormat="0" applyFont="0" applyAlignment="0" applyProtection="0"/>
    <xf numFmtId="0" fontId="35" fillId="16" borderId="5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6" applyNumberFormat="0" applyFill="0" applyAlignment="0" applyProtection="0"/>
    <xf numFmtId="0" fontId="40" fillId="0" borderId="7" applyNumberFormat="0" applyFill="0" applyAlignment="0" applyProtection="0"/>
    <xf numFmtId="0" fontId="31" fillId="0" borderId="8" applyNumberFormat="0" applyFill="0" applyAlignment="0" applyProtection="0"/>
    <xf numFmtId="0" fontId="41" fillId="0" borderId="9" applyNumberFormat="0" applyFill="0" applyAlignment="0" applyProtection="0"/>
    <xf numFmtId="0" fontId="42" fillId="0" borderId="0"/>
    <xf numFmtId="0" fontId="3" fillId="0" borderId="0"/>
  </cellStyleXfs>
  <cellXfs count="538">
    <xf numFmtId="0" fontId="0" fillId="0" borderId="0" xfId="0"/>
    <xf numFmtId="3" fontId="0" fillId="0" borderId="0" xfId="0" applyNumberFormat="1"/>
    <xf numFmtId="2" fontId="0" fillId="0" borderId="0" xfId="0" applyNumberFormat="1"/>
    <xf numFmtId="0" fontId="4" fillId="0" borderId="0" xfId="0" applyFont="1"/>
    <xf numFmtId="0" fontId="2" fillId="0" borderId="0" xfId="37" applyFont="1" applyFill="1" applyBorder="1" applyAlignment="1">
      <alignment horizontal="left" wrapText="1"/>
    </xf>
    <xf numFmtId="0" fontId="6" fillId="0" borderId="0" xfId="0" applyFont="1" applyBorder="1"/>
    <xf numFmtId="0" fontId="13" fillId="0" borderId="0" xfId="0" applyFont="1" applyBorder="1"/>
    <xf numFmtId="3" fontId="6" fillId="0" borderId="0" xfId="0" applyNumberFormat="1" applyFont="1" applyBorder="1"/>
    <xf numFmtId="3" fontId="6" fillId="0" borderId="0" xfId="0" applyNumberFormat="1" applyFont="1" applyFill="1" applyBorder="1"/>
    <xf numFmtId="0" fontId="12" fillId="0" borderId="0" xfId="0" applyFont="1"/>
    <xf numFmtId="0" fontId="13" fillId="0" borderId="0" xfId="0" applyFont="1"/>
    <xf numFmtId="3" fontId="14" fillId="0" borderId="0" xfId="0" applyNumberFormat="1" applyFont="1" applyBorder="1"/>
    <xf numFmtId="0" fontId="14" fillId="0" borderId="0" xfId="0" applyFont="1"/>
    <xf numFmtId="0" fontId="0" fillId="0" borderId="0" xfId="0" applyFill="1" applyBorder="1"/>
    <xf numFmtId="0" fontId="14" fillId="0" borderId="0" xfId="0" applyFont="1" applyBorder="1"/>
    <xf numFmtId="0" fontId="0" fillId="0" borderId="0" xfId="0" applyAlignment="1"/>
    <xf numFmtId="0" fontId="0" fillId="0" borderId="0" xfId="0" applyFill="1"/>
    <xf numFmtId="0" fontId="13" fillId="0" borderId="0" xfId="0" applyFont="1" applyFill="1" applyBorder="1"/>
    <xf numFmtId="2" fontId="6" fillId="0" borderId="0" xfId="0" applyNumberFormat="1" applyFont="1" applyFill="1" applyBorder="1"/>
    <xf numFmtId="0" fontId="8" fillId="0" borderId="0" xfId="0" applyFont="1" applyFill="1"/>
    <xf numFmtId="3" fontId="23" fillId="0" borderId="0" xfId="0" applyNumberFormat="1" applyFont="1" applyFill="1" applyBorder="1"/>
    <xf numFmtId="4" fontId="13" fillId="0" borderId="0" xfId="0" applyNumberFormat="1" applyFont="1" applyFill="1" applyBorder="1"/>
    <xf numFmtId="0" fontId="6" fillId="0" borderId="0" xfId="0" applyFont="1"/>
    <xf numFmtId="3" fontId="4" fillId="0" borderId="0" xfId="0" applyNumberFormat="1" applyFont="1" applyFill="1" applyBorder="1"/>
    <xf numFmtId="3" fontId="0" fillId="0" borderId="0" xfId="0" applyNumberFormat="1" applyFill="1"/>
    <xf numFmtId="0" fontId="14" fillId="0" borderId="0" xfId="0" applyFont="1" applyBorder="1" applyAlignment="1">
      <alignment horizontal="left"/>
    </xf>
    <xf numFmtId="49" fontId="14" fillId="0" borderId="0" xfId="0" applyNumberFormat="1" applyFont="1"/>
    <xf numFmtId="2" fontId="13" fillId="0" borderId="0" xfId="0" applyNumberFormat="1" applyFont="1" applyBorder="1"/>
    <xf numFmtId="0" fontId="24" fillId="0" borderId="0" xfId="0" applyFont="1"/>
    <xf numFmtId="0" fontId="14" fillId="0" borderId="0" xfId="0" applyFont="1" applyAlignment="1">
      <alignment vertical="center"/>
    </xf>
    <xf numFmtId="3" fontId="5" fillId="0" borderId="0" xfId="39" applyNumberFormat="1" applyFont="1" applyFill="1" applyBorder="1" applyAlignment="1">
      <alignment horizontal="right" wrapText="1"/>
    </xf>
    <xf numFmtId="0" fontId="8" fillId="0" borderId="0" xfId="0" applyFont="1" applyBorder="1"/>
    <xf numFmtId="0" fontId="48" fillId="0" borderId="0" xfId="0" applyFont="1" applyFill="1"/>
    <xf numFmtId="0" fontId="13" fillId="0" borderId="0" xfId="0" applyFont="1" applyFill="1"/>
    <xf numFmtId="4" fontId="13" fillId="0" borderId="0" xfId="0" applyNumberFormat="1" applyFont="1" applyFill="1"/>
    <xf numFmtId="0" fontId="5" fillId="0" borderId="0" xfId="38" applyFont="1" applyFill="1" applyBorder="1" applyAlignment="1">
      <alignment horizontal="center"/>
    </xf>
    <xf numFmtId="0" fontId="22" fillId="0" borderId="0" xfId="38" applyFont="1" applyFill="1" applyBorder="1" applyAlignment="1">
      <alignment horizontal="center"/>
    </xf>
    <xf numFmtId="4" fontId="10" fillId="0" borderId="0" xfId="0" applyNumberFormat="1" applyFont="1" applyFill="1" applyAlignment="1">
      <alignment horizontal="center"/>
    </xf>
    <xf numFmtId="0" fontId="24" fillId="0" borderId="0" xfId="0" applyFont="1" applyBorder="1" applyAlignment="1">
      <alignment horizontal="left"/>
    </xf>
    <xf numFmtId="0" fontId="45" fillId="0" borderId="0" xfId="0" applyFont="1" applyFill="1" applyBorder="1" applyAlignment="1">
      <alignment horizontal="left"/>
    </xf>
    <xf numFmtId="0" fontId="15" fillId="0" borderId="0" xfId="0" applyFont="1" applyFill="1" applyBorder="1"/>
    <xf numFmtId="3" fontId="5" fillId="0" borderId="0" xfId="39" applyNumberFormat="1" applyFont="1" applyFill="1" applyBorder="1" applyAlignment="1">
      <alignment horizontal="center" wrapText="1"/>
    </xf>
    <xf numFmtId="0" fontId="13" fillId="0" borderId="11" xfId="0" applyFont="1" applyFill="1" applyBorder="1"/>
    <xf numFmtId="0" fontId="6" fillId="0" borderId="0" xfId="0" applyFont="1" applyFill="1"/>
    <xf numFmtId="3" fontId="10" fillId="0" borderId="0" xfId="0" applyNumberFormat="1" applyFont="1" applyFill="1" applyBorder="1"/>
    <xf numFmtId="3" fontId="6" fillId="0" borderId="12" xfId="0" applyNumberFormat="1" applyFont="1" applyFill="1" applyBorder="1"/>
    <xf numFmtId="0" fontId="43" fillId="0" borderId="0" xfId="0" applyFont="1" applyFill="1"/>
    <xf numFmtId="0" fontId="14" fillId="0" borderId="0" xfId="0" applyFont="1" applyFill="1"/>
    <xf numFmtId="4" fontId="18" fillId="0" borderId="0" xfId="0" applyNumberFormat="1" applyFont="1" applyFill="1" applyBorder="1"/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3" fontId="6" fillId="0" borderId="13" xfId="0" applyNumberFormat="1" applyFont="1" applyFill="1" applyBorder="1"/>
    <xf numFmtId="3" fontId="46" fillId="0" borderId="0" xfId="0" applyNumberFormat="1" applyFont="1" applyFill="1" applyBorder="1"/>
    <xf numFmtId="3" fontId="13" fillId="0" borderId="0" xfId="0" applyNumberFormat="1" applyFont="1" applyFill="1" applyBorder="1"/>
    <xf numFmtId="2" fontId="13" fillId="0" borderId="0" xfId="0" applyNumberFormat="1" applyFont="1" applyFill="1" applyBorder="1"/>
    <xf numFmtId="0" fontId="15" fillId="0" borderId="10" xfId="0" applyFont="1" applyFill="1" applyBorder="1"/>
    <xf numFmtId="2" fontId="6" fillId="0" borderId="13" xfId="0" applyNumberFormat="1" applyFont="1" applyFill="1" applyBorder="1"/>
    <xf numFmtId="0" fontId="13" fillId="0" borderId="15" xfId="0" applyFont="1" applyFill="1" applyBorder="1"/>
    <xf numFmtId="3" fontId="6" fillId="0" borderId="15" xfId="0" applyNumberFormat="1" applyFont="1" applyFill="1" applyBorder="1"/>
    <xf numFmtId="2" fontId="6" fillId="0" borderId="15" xfId="0" applyNumberFormat="1" applyFont="1" applyFill="1" applyBorder="1"/>
    <xf numFmtId="2" fontId="14" fillId="0" borderId="16" xfId="0" applyNumberFormat="1" applyFont="1" applyFill="1" applyBorder="1"/>
    <xf numFmtId="0" fontId="13" fillId="0" borderId="13" xfId="0" applyFont="1" applyFill="1" applyBorder="1"/>
    <xf numFmtId="2" fontId="13" fillId="0" borderId="13" xfId="0" applyNumberFormat="1" applyFont="1" applyFill="1" applyBorder="1"/>
    <xf numFmtId="2" fontId="13" fillId="0" borderId="15" xfId="0" applyNumberFormat="1" applyFont="1" applyFill="1" applyBorder="1"/>
    <xf numFmtId="3" fontId="6" fillId="0" borderId="17" xfId="0" applyNumberFormat="1" applyFont="1" applyFill="1" applyBorder="1"/>
    <xf numFmtId="3" fontId="6" fillId="0" borderId="18" xfId="0" applyNumberFormat="1" applyFont="1" applyFill="1" applyBorder="1"/>
    <xf numFmtId="3" fontId="6" fillId="0" borderId="16" xfId="0" applyNumberFormat="1" applyFont="1" applyFill="1" applyBorder="1"/>
    <xf numFmtId="0" fontId="0" fillId="0" borderId="20" xfId="0" applyFill="1" applyBorder="1"/>
    <xf numFmtId="3" fontId="6" fillId="0" borderId="20" xfId="0" applyNumberFormat="1" applyFont="1" applyFill="1" applyBorder="1"/>
    <xf numFmtId="0" fontId="6" fillId="0" borderId="30" xfId="0" applyFont="1" applyFill="1" applyBorder="1"/>
    <xf numFmtId="0" fontId="15" fillId="0" borderId="26" xfId="0" applyFont="1" applyFill="1" applyBorder="1"/>
    <xf numFmtId="0" fontId="15" fillId="0" borderId="30" xfId="0" applyFont="1" applyFill="1" applyBorder="1"/>
    <xf numFmtId="0" fontId="6" fillId="0" borderId="25" xfId="0" applyFont="1" applyFill="1" applyBorder="1"/>
    <xf numFmtId="0" fontId="8" fillId="0" borderId="20" xfId="0" applyFont="1" applyFill="1" applyBorder="1"/>
    <xf numFmtId="3" fontId="6" fillId="0" borderId="40" xfId="0" applyNumberFormat="1" applyFont="1" applyFill="1" applyBorder="1"/>
    <xf numFmtId="0" fontId="8" fillId="0" borderId="44" xfId="0" applyFont="1" applyFill="1" applyBorder="1"/>
    <xf numFmtId="0" fontId="8" fillId="0" borderId="45" xfId="0" applyFont="1" applyFill="1" applyBorder="1"/>
    <xf numFmtId="3" fontId="6" fillId="0" borderId="46" xfId="0" applyNumberFormat="1" applyFont="1" applyFill="1" applyBorder="1"/>
    <xf numFmtId="3" fontId="42" fillId="0" borderId="0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 wrapText="1"/>
    </xf>
    <xf numFmtId="3" fontId="42" fillId="0" borderId="0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Fill="1" applyBorder="1" applyAlignment="1">
      <alignment horizontal="center" vertical="center" wrapText="1"/>
    </xf>
    <xf numFmtId="0" fontId="6" fillId="30" borderId="30" xfId="0" applyFont="1" applyFill="1" applyBorder="1"/>
    <xf numFmtId="3" fontId="4" fillId="30" borderId="10" xfId="0" applyNumberFormat="1" applyFont="1" applyFill="1" applyBorder="1"/>
    <xf numFmtId="0" fontId="13" fillId="30" borderId="24" xfId="0" applyFont="1" applyFill="1" applyBorder="1"/>
    <xf numFmtId="0" fontId="13" fillId="31" borderId="0" xfId="0" applyFont="1" applyFill="1" applyBorder="1"/>
    <xf numFmtId="0" fontId="6" fillId="31" borderId="30" xfId="0" applyFont="1" applyFill="1" applyBorder="1"/>
    <xf numFmtId="3" fontId="4" fillId="31" borderId="10" xfId="0" applyNumberFormat="1" applyFont="1" applyFill="1" applyBorder="1"/>
    <xf numFmtId="0" fontId="13" fillId="32" borderId="0" xfId="0" applyFont="1" applyFill="1" applyBorder="1"/>
    <xf numFmtId="0" fontId="6" fillId="32" borderId="30" xfId="0" applyFont="1" applyFill="1" applyBorder="1"/>
    <xf numFmtId="3" fontId="4" fillId="32" borderId="10" xfId="0" applyNumberFormat="1" applyFont="1" applyFill="1" applyBorder="1"/>
    <xf numFmtId="3" fontId="8" fillId="33" borderId="24" xfId="0" applyNumberFormat="1" applyFont="1" applyFill="1" applyBorder="1"/>
    <xf numFmtId="3" fontId="8" fillId="33" borderId="19" xfId="0" applyNumberFormat="1" applyFont="1" applyFill="1" applyBorder="1"/>
    <xf numFmtId="3" fontId="8" fillId="33" borderId="28" xfId="0" applyNumberFormat="1" applyFont="1" applyFill="1" applyBorder="1"/>
    <xf numFmtId="3" fontId="8" fillId="30" borderId="0" xfId="0" applyNumberFormat="1" applyFont="1" applyFill="1" applyBorder="1"/>
    <xf numFmtId="3" fontId="8" fillId="30" borderId="20" xfId="0" applyNumberFormat="1" applyFont="1" applyFill="1" applyBorder="1"/>
    <xf numFmtId="3" fontId="8" fillId="30" borderId="16" xfId="0" applyNumberFormat="1" applyFont="1" applyFill="1" applyBorder="1"/>
    <xf numFmtId="3" fontId="8" fillId="31" borderId="0" xfId="0" applyNumberFormat="1" applyFont="1" applyFill="1" applyBorder="1"/>
    <xf numFmtId="3" fontId="8" fillId="31" borderId="20" xfId="0" applyNumberFormat="1" applyFont="1" applyFill="1" applyBorder="1"/>
    <xf numFmtId="3" fontId="8" fillId="31" borderId="16" xfId="0" applyNumberFormat="1" applyFont="1" applyFill="1" applyBorder="1"/>
    <xf numFmtId="3" fontId="8" fillId="32" borderId="10" xfId="0" applyNumberFormat="1" applyFont="1" applyFill="1" applyBorder="1"/>
    <xf numFmtId="3" fontId="8" fillId="32" borderId="23" xfId="0" applyNumberFormat="1" applyFont="1" applyFill="1" applyBorder="1"/>
    <xf numFmtId="3" fontId="8" fillId="32" borderId="29" xfId="0" applyNumberFormat="1" applyFont="1" applyFill="1" applyBorder="1"/>
    <xf numFmtId="0" fontId="12" fillId="0" borderId="20" xfId="0" applyFont="1" applyFill="1" applyBorder="1" applyAlignment="1">
      <alignment horizontal="center"/>
    </xf>
    <xf numFmtId="0" fontId="12" fillId="0" borderId="23" xfId="0" applyFont="1" applyFill="1" applyBorder="1" applyAlignment="1">
      <alignment horizontal="center"/>
    </xf>
    <xf numFmtId="0" fontId="13" fillId="24" borderId="0" xfId="0" applyFont="1" applyFill="1"/>
    <xf numFmtId="0" fontId="13" fillId="25" borderId="0" xfId="0" applyFont="1" applyFill="1"/>
    <xf numFmtId="0" fontId="13" fillId="26" borderId="0" xfId="0" applyFont="1" applyFill="1"/>
    <xf numFmtId="0" fontId="13" fillId="27" borderId="0" xfId="0" applyFont="1" applyFill="1"/>
    <xf numFmtId="0" fontId="13" fillId="28" borderId="0" xfId="0" applyFont="1" applyFill="1"/>
    <xf numFmtId="0" fontId="12" fillId="28" borderId="48" xfId="0" applyFont="1" applyFill="1" applyBorder="1" applyAlignment="1">
      <alignment horizontal="center"/>
    </xf>
    <xf numFmtId="3" fontId="13" fillId="28" borderId="48" xfId="0" applyNumberFormat="1" applyFont="1" applyFill="1" applyBorder="1"/>
    <xf numFmtId="0" fontId="12" fillId="28" borderId="0" xfId="0" applyFont="1" applyFill="1" applyBorder="1" applyAlignment="1">
      <alignment horizontal="center"/>
    </xf>
    <xf numFmtId="3" fontId="13" fillId="28" borderId="0" xfId="0" applyNumberFormat="1" applyFont="1" applyFill="1" applyBorder="1"/>
    <xf numFmtId="0" fontId="10" fillId="28" borderId="0" xfId="0" applyFont="1" applyFill="1" applyBorder="1" applyAlignment="1">
      <alignment horizontal="center"/>
    </xf>
    <xf numFmtId="3" fontId="10" fillId="28" borderId="0" xfId="0" applyNumberFormat="1" applyFont="1" applyFill="1" applyBorder="1"/>
    <xf numFmtId="2" fontId="10" fillId="28" borderId="0" xfId="0" applyNumberFormat="1" applyFont="1" applyFill="1" applyBorder="1"/>
    <xf numFmtId="4" fontId="10" fillId="28" borderId="0" xfId="0" applyNumberFormat="1" applyFont="1" applyFill="1" applyBorder="1"/>
    <xf numFmtId="0" fontId="8" fillId="34" borderId="19" xfId="0" applyFont="1" applyFill="1" applyBorder="1" applyAlignment="1">
      <alignment horizontal="center"/>
    </xf>
    <xf numFmtId="0" fontId="8" fillId="34" borderId="25" xfId="0" applyFont="1" applyFill="1" applyBorder="1" applyAlignment="1">
      <alignment horizontal="center"/>
    </xf>
    <xf numFmtId="0" fontId="15" fillId="34" borderId="24" xfId="0" applyFont="1" applyFill="1" applyBorder="1" applyAlignment="1">
      <alignment horizontal="center"/>
    </xf>
    <xf numFmtId="0" fontId="8" fillId="34" borderId="19" xfId="0" applyFont="1" applyFill="1" applyBorder="1" applyAlignment="1">
      <alignment horizontal="left"/>
    </xf>
    <xf numFmtId="0" fontId="13" fillId="34" borderId="23" xfId="0" applyFont="1" applyFill="1" applyBorder="1" applyAlignment="1">
      <alignment horizontal="center"/>
    </xf>
    <xf numFmtId="0" fontId="13" fillId="34" borderId="26" xfId="0" applyFont="1" applyFill="1" applyBorder="1" applyAlignment="1">
      <alignment horizontal="center"/>
    </xf>
    <xf numFmtId="0" fontId="13" fillId="34" borderId="10" xfId="0" applyFont="1" applyFill="1" applyBorder="1" applyAlignment="1">
      <alignment horizontal="center"/>
    </xf>
    <xf numFmtId="0" fontId="13" fillId="34" borderId="23" xfId="0" applyFont="1" applyFill="1" applyBorder="1" applyAlignment="1">
      <alignment horizontal="left"/>
    </xf>
    <xf numFmtId="0" fontId="4" fillId="34" borderId="21" xfId="0" applyFont="1" applyFill="1" applyBorder="1" applyAlignment="1">
      <alignment horizontal="center"/>
    </xf>
    <xf numFmtId="0" fontId="44" fillId="34" borderId="20" xfId="0" applyFont="1" applyFill="1" applyBorder="1" applyAlignment="1">
      <alignment horizontal="center"/>
    </xf>
    <xf numFmtId="0" fontId="44" fillId="34" borderId="20" xfId="0" applyFont="1" applyFill="1" applyBorder="1" applyAlignment="1">
      <alignment horizontal="left"/>
    </xf>
    <xf numFmtId="0" fontId="45" fillId="34" borderId="20" xfId="0" applyFont="1" applyFill="1" applyBorder="1" applyAlignment="1">
      <alignment horizontal="center"/>
    </xf>
    <xf numFmtId="0" fontId="45" fillId="34" borderId="23" xfId="0" applyFont="1" applyFill="1" applyBorder="1" applyAlignment="1">
      <alignment horizontal="left"/>
    </xf>
    <xf numFmtId="0" fontId="7" fillId="34" borderId="31" xfId="37" applyFont="1" applyFill="1" applyBorder="1" applyAlignment="1">
      <alignment horizontal="center"/>
    </xf>
    <xf numFmtId="0" fontId="7" fillId="34" borderId="32" xfId="37" applyFont="1" applyFill="1" applyBorder="1" applyAlignment="1">
      <alignment horizontal="center"/>
    </xf>
    <xf numFmtId="0" fontId="7" fillId="34" borderId="33" xfId="37" applyFont="1" applyFill="1" applyBorder="1" applyAlignment="1">
      <alignment horizontal="center"/>
    </xf>
    <xf numFmtId="0" fontId="50" fillId="34" borderId="22" xfId="37" applyFont="1" applyFill="1" applyBorder="1" applyAlignment="1">
      <alignment horizontal="center"/>
    </xf>
    <xf numFmtId="0" fontId="50" fillId="34" borderId="37" xfId="37" applyFont="1" applyFill="1" applyBorder="1" applyAlignment="1">
      <alignment horizontal="center"/>
    </xf>
    <xf numFmtId="0" fontId="50" fillId="34" borderId="38" xfId="37" applyFont="1" applyFill="1" applyBorder="1" applyAlignment="1">
      <alignment horizontal="center"/>
    </xf>
    <xf numFmtId="0" fontId="49" fillId="34" borderId="37" xfId="37" applyFont="1" applyFill="1" applyBorder="1" applyAlignment="1">
      <alignment horizontal="center"/>
    </xf>
    <xf numFmtId="0" fontId="49" fillId="34" borderId="39" xfId="37" applyFont="1" applyFill="1" applyBorder="1" applyAlignment="1">
      <alignment horizontal="center"/>
    </xf>
    <xf numFmtId="0" fontId="8" fillId="34" borderId="24" xfId="0" applyFont="1" applyFill="1" applyBorder="1" applyAlignment="1">
      <alignment horizontal="center"/>
    </xf>
    <xf numFmtId="0" fontId="8" fillId="34" borderId="28" xfId="0" applyFont="1" applyFill="1" applyBorder="1" applyAlignment="1">
      <alignment horizontal="center"/>
    </xf>
    <xf numFmtId="0" fontId="19" fillId="34" borderId="31" xfId="0" applyFont="1" applyFill="1" applyBorder="1" applyAlignment="1">
      <alignment horizontal="center"/>
    </xf>
    <xf numFmtId="0" fontId="19" fillId="34" borderId="27" xfId="0" applyFont="1" applyFill="1" applyBorder="1" applyAlignment="1">
      <alignment horizontal="center"/>
    </xf>
    <xf numFmtId="3" fontId="19" fillId="34" borderId="31" xfId="0" applyNumberFormat="1" applyFont="1" applyFill="1" applyBorder="1"/>
    <xf numFmtId="3" fontId="19" fillId="34" borderId="31" xfId="0" applyNumberFormat="1" applyFont="1" applyFill="1" applyBorder="1" applyAlignment="1">
      <alignment horizontal="center"/>
    </xf>
    <xf numFmtId="3" fontId="19" fillId="34" borderId="19" xfId="0" applyNumberFormat="1" applyFont="1" applyFill="1" applyBorder="1" applyAlignment="1">
      <alignment horizontal="center"/>
    </xf>
    <xf numFmtId="3" fontId="19" fillId="34" borderId="32" xfId="0" applyNumberFormat="1" applyFont="1" applyFill="1" applyBorder="1" applyAlignment="1">
      <alignment horizontal="center"/>
    </xf>
    <xf numFmtId="0" fontId="20" fillId="34" borderId="22" xfId="0" applyFont="1" applyFill="1" applyBorder="1" applyAlignment="1">
      <alignment horizontal="center"/>
    </xf>
    <xf numFmtId="0" fontId="20" fillId="34" borderId="38" xfId="0" applyFont="1" applyFill="1" applyBorder="1" applyAlignment="1">
      <alignment horizontal="center"/>
    </xf>
    <xf numFmtId="3" fontId="20" fillId="34" borderId="22" xfId="0" applyNumberFormat="1" applyFont="1" applyFill="1" applyBorder="1" applyAlignment="1">
      <alignment horizontal="center"/>
    </xf>
    <xf numFmtId="2" fontId="21" fillId="34" borderId="38" xfId="0" applyNumberFormat="1" applyFont="1" applyFill="1" applyBorder="1"/>
    <xf numFmtId="3" fontId="20" fillId="34" borderId="22" xfId="0" applyNumberFormat="1" applyFont="1" applyFill="1" applyBorder="1"/>
    <xf numFmtId="3" fontId="20" fillId="34" borderId="23" xfId="0" applyNumberFormat="1" applyFont="1" applyFill="1" applyBorder="1" applyAlignment="1">
      <alignment horizontal="center"/>
    </xf>
    <xf numFmtId="3" fontId="20" fillId="34" borderId="37" xfId="0" applyNumberFormat="1" applyFont="1" applyFill="1" applyBorder="1" applyAlignment="1">
      <alignment horizontal="center"/>
    </xf>
    <xf numFmtId="0" fontId="8" fillId="34" borderId="20" xfId="0" applyFont="1" applyFill="1" applyBorder="1" applyAlignment="1">
      <alignment horizontal="center"/>
    </xf>
    <xf numFmtId="0" fontId="8" fillId="34" borderId="23" xfId="0" applyFont="1" applyFill="1" applyBorder="1"/>
    <xf numFmtId="0" fontId="56" fillId="29" borderId="10" xfId="50" applyFont="1" applyFill="1" applyBorder="1"/>
    <xf numFmtId="0" fontId="42" fillId="29" borderId="10" xfId="50" applyFill="1" applyBorder="1"/>
    <xf numFmtId="0" fontId="57" fillId="0" borderId="10" xfId="50" applyFont="1" applyBorder="1"/>
    <xf numFmtId="0" fontId="59" fillId="0" borderId="10" xfId="50" applyFont="1" applyBorder="1"/>
    <xf numFmtId="0" fontId="60" fillId="0" borderId="10" xfId="50" applyFont="1" applyBorder="1"/>
    <xf numFmtId="0" fontId="0" fillId="0" borderId="10" xfId="0" applyBorder="1"/>
    <xf numFmtId="0" fontId="42" fillId="0" borderId="0" xfId="50" applyFill="1" applyBorder="1"/>
    <xf numFmtId="0" fontId="42" fillId="0" borderId="0" xfId="50"/>
    <xf numFmtId="0" fontId="4" fillId="0" borderId="0" xfId="50" applyFont="1" applyFill="1" applyBorder="1" applyAlignment="1">
      <alignment horizontal="right"/>
    </xf>
    <xf numFmtId="0" fontId="4" fillId="0" borderId="0" xfId="50" applyFont="1"/>
    <xf numFmtId="0" fontId="12" fillId="0" borderId="0" xfId="50" applyFont="1"/>
    <xf numFmtId="3" fontId="54" fillId="0" borderId="0" xfId="51" applyNumberFormat="1" applyFont="1" applyFill="1" applyBorder="1" applyAlignment="1">
      <alignment horizontal="right" wrapText="1"/>
    </xf>
    <xf numFmtId="4" fontId="54" fillId="0" borderId="0" xfId="51" applyNumberFormat="1" applyFont="1" applyFill="1" applyBorder="1" applyAlignment="1">
      <alignment horizontal="right" wrapText="1"/>
    </xf>
    <xf numFmtId="3" fontId="54" fillId="0" borderId="0" xfId="51" applyNumberFormat="1" applyFont="1" applyFill="1" applyBorder="1" applyAlignment="1">
      <alignment horizontal="right" vertical="center" wrapText="1"/>
    </xf>
    <xf numFmtId="2" fontId="46" fillId="0" borderId="0" xfId="5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center"/>
    </xf>
    <xf numFmtId="2" fontId="10" fillId="0" borderId="0" xfId="0" applyNumberFormat="1" applyFont="1" applyFill="1" applyBorder="1"/>
    <xf numFmtId="4" fontId="10" fillId="0" borderId="0" xfId="0" applyNumberFormat="1" applyFont="1" applyFill="1" applyBorder="1"/>
    <xf numFmtId="0" fontId="42" fillId="0" borderId="0" xfId="0" applyFont="1" applyFill="1" applyBorder="1" applyAlignment="1">
      <alignment vertical="center" wrapText="1"/>
    </xf>
    <xf numFmtId="0" fontId="62" fillId="0" borderId="0" xfId="50" applyFont="1" applyFill="1" applyBorder="1" applyAlignment="1">
      <alignment horizontal="right"/>
    </xf>
    <xf numFmtId="0" fontId="62" fillId="0" borderId="0" xfId="50" applyFont="1"/>
    <xf numFmtId="0" fontId="63" fillId="0" borderId="0" xfId="50" applyFont="1" applyFill="1" applyBorder="1"/>
    <xf numFmtId="0" fontId="64" fillId="0" borderId="0" xfId="50" applyFont="1"/>
    <xf numFmtId="0" fontId="62" fillId="0" borderId="0" xfId="50" applyFont="1" applyAlignment="1">
      <alignment horizontal="left"/>
    </xf>
    <xf numFmtId="0" fontId="64" fillId="0" borderId="0" xfId="50" applyFont="1" applyAlignment="1">
      <alignment horizontal="left"/>
    </xf>
    <xf numFmtId="0" fontId="63" fillId="0" borderId="0" xfId="0" applyFont="1"/>
    <xf numFmtId="0" fontId="0" fillId="0" borderId="0" xfId="0" applyBorder="1"/>
    <xf numFmtId="3" fontId="0" fillId="0" borderId="0" xfId="0" applyNumberFormat="1" applyBorder="1"/>
    <xf numFmtId="0" fontId="65" fillId="0" borderId="0" xfId="32" applyFont="1" applyAlignment="1" applyProtection="1"/>
    <xf numFmtId="0" fontId="16" fillId="0" borderId="0" xfId="32" applyFont="1" applyAlignment="1" applyProtection="1"/>
    <xf numFmtId="0" fontId="47" fillId="30" borderId="49" xfId="37" applyFont="1" applyFill="1" applyBorder="1" applyAlignment="1">
      <alignment horizontal="left" vertical="center"/>
    </xf>
    <xf numFmtId="0" fontId="47" fillId="31" borderId="49" xfId="37" applyFont="1" applyFill="1" applyBorder="1" applyAlignment="1">
      <alignment horizontal="left" vertical="center"/>
    </xf>
    <xf numFmtId="0" fontId="47" fillId="32" borderId="49" xfId="37" applyFont="1" applyFill="1" applyBorder="1" applyAlignment="1">
      <alignment horizontal="left" vertical="center"/>
    </xf>
    <xf numFmtId="0" fontId="11" fillId="34" borderId="50" xfId="37" applyFont="1" applyFill="1" applyBorder="1" applyAlignment="1">
      <alignment horizontal="center"/>
    </xf>
    <xf numFmtId="0" fontId="11" fillId="34" borderId="51" xfId="37" applyFont="1" applyFill="1" applyBorder="1" applyAlignment="1">
      <alignment horizontal="center"/>
    </xf>
    <xf numFmtId="0" fontId="11" fillId="34" borderId="52" xfId="37" applyFont="1" applyFill="1" applyBorder="1" applyAlignment="1">
      <alignment horizontal="center"/>
    </xf>
    <xf numFmtId="0" fontId="11" fillId="34" borderId="53" xfId="37" applyFont="1" applyFill="1" applyBorder="1" applyAlignment="1">
      <alignment horizontal="center"/>
    </xf>
    <xf numFmtId="0" fontId="49" fillId="34" borderId="54" xfId="37" applyFont="1" applyFill="1" applyBorder="1" applyAlignment="1">
      <alignment horizontal="center"/>
    </xf>
    <xf numFmtId="0" fontId="49" fillId="34" borderId="55" xfId="37" applyFont="1" applyFill="1" applyBorder="1" applyAlignment="1">
      <alignment horizontal="center"/>
    </xf>
    <xf numFmtId="0" fontId="6" fillId="0" borderId="56" xfId="0" applyFont="1" applyFill="1" applyBorder="1" applyAlignment="1">
      <alignment vertical="center"/>
    </xf>
    <xf numFmtId="0" fontId="6" fillId="0" borderId="58" xfId="0" applyFont="1" applyFill="1" applyBorder="1"/>
    <xf numFmtId="3" fontId="42" fillId="0" borderId="59" xfId="0" applyNumberFormat="1" applyFont="1" applyFill="1" applyBorder="1" applyAlignment="1">
      <alignment horizontal="center" vertical="center"/>
    </xf>
    <xf numFmtId="3" fontId="12" fillId="0" borderId="59" xfId="0" applyNumberFormat="1" applyFont="1" applyFill="1" applyBorder="1" applyAlignment="1">
      <alignment horizontal="center" vertical="center"/>
    </xf>
    <xf numFmtId="0" fontId="8" fillId="0" borderId="58" xfId="0" applyFont="1" applyFill="1" applyBorder="1"/>
    <xf numFmtId="0" fontId="9" fillId="0" borderId="58" xfId="0" applyFont="1" applyFill="1" applyBorder="1" applyAlignment="1">
      <alignment vertical="center"/>
    </xf>
    <xf numFmtId="0" fontId="10" fillId="33" borderId="63" xfId="0" applyFont="1" applyFill="1" applyBorder="1" applyAlignment="1">
      <alignment horizontal="left" vertical="center"/>
    </xf>
    <xf numFmtId="0" fontId="24" fillId="0" borderId="0" xfId="0" applyFont="1" applyAlignment="1">
      <alignment horizontal="right"/>
    </xf>
    <xf numFmtId="0" fontId="66" fillId="0" borderId="0" xfId="32" applyFont="1" applyAlignment="1" applyProtection="1"/>
    <xf numFmtId="0" fontId="13" fillId="34" borderId="29" xfId="0" applyFont="1" applyFill="1" applyBorder="1" applyAlignment="1">
      <alignment horizontal="center"/>
    </xf>
    <xf numFmtId="0" fontId="46" fillId="33" borderId="24" xfId="0" applyFont="1" applyFill="1" applyBorder="1"/>
    <xf numFmtId="0" fontId="48" fillId="30" borderId="0" xfId="0" applyFont="1" applyFill="1" applyBorder="1" applyAlignment="1">
      <alignment vertical="center"/>
    </xf>
    <xf numFmtId="0" fontId="68" fillId="0" borderId="0" xfId="37" applyFont="1" applyFill="1" applyBorder="1" applyAlignment="1">
      <alignment horizontal="left" vertical="center" wrapText="1"/>
    </xf>
    <xf numFmtId="3" fontId="68" fillId="0" borderId="0" xfId="37" applyNumberFormat="1" applyFont="1" applyFill="1" applyBorder="1" applyAlignment="1">
      <alignment horizontal="right" vertical="center" wrapText="1"/>
    </xf>
    <xf numFmtId="3" fontId="68" fillId="0" borderId="16" xfId="37" applyNumberFormat="1" applyFont="1" applyFill="1" applyBorder="1" applyAlignment="1">
      <alignment horizontal="right" vertical="center" wrapText="1"/>
    </xf>
    <xf numFmtId="0" fontId="48" fillId="31" borderId="24" xfId="0" applyFont="1" applyFill="1" applyBorder="1" applyAlignment="1">
      <alignment vertical="center"/>
    </xf>
    <xf numFmtId="0" fontId="68" fillId="0" borderId="10" xfId="37" applyFont="1" applyFill="1" applyBorder="1" applyAlignment="1">
      <alignment horizontal="left" vertical="center" wrapText="1"/>
    </xf>
    <xf numFmtId="3" fontId="68" fillId="0" borderId="10" xfId="37" applyNumberFormat="1" applyFont="1" applyFill="1" applyBorder="1" applyAlignment="1">
      <alignment horizontal="right" vertical="center" wrapText="1"/>
    </xf>
    <xf numFmtId="3" fontId="68" fillId="0" borderId="29" xfId="37" applyNumberFormat="1" applyFont="1" applyFill="1" applyBorder="1" applyAlignment="1">
      <alignment horizontal="right" vertical="center" wrapText="1"/>
    </xf>
    <xf numFmtId="0" fontId="48" fillId="32" borderId="0" xfId="0" applyFont="1" applyFill="1" applyBorder="1" applyAlignment="1">
      <alignment vertical="center"/>
    </xf>
    <xf numFmtId="0" fontId="70" fillId="0" borderId="0" xfId="37" applyFont="1" applyFill="1" applyBorder="1" applyAlignment="1">
      <alignment horizontal="left" vertical="center" wrapText="1"/>
    </xf>
    <xf numFmtId="3" fontId="64" fillId="0" borderId="0" xfId="0" applyNumberFormat="1" applyFont="1" applyFill="1" applyBorder="1" applyAlignment="1">
      <alignment vertical="center"/>
    </xf>
    <xf numFmtId="3" fontId="64" fillId="0" borderId="16" xfId="0" applyNumberFormat="1" applyFont="1" applyFill="1" applyBorder="1" applyAlignment="1">
      <alignment vertical="center"/>
    </xf>
    <xf numFmtId="0" fontId="70" fillId="0" borderId="10" xfId="37" applyFont="1" applyFill="1" applyBorder="1" applyAlignment="1">
      <alignment horizontal="left" vertical="center" wrapText="1"/>
    </xf>
    <xf numFmtId="3" fontId="64" fillId="0" borderId="10" xfId="0" applyNumberFormat="1" applyFont="1" applyFill="1" applyBorder="1" applyAlignment="1">
      <alignment vertical="center"/>
    </xf>
    <xf numFmtId="3" fontId="64" fillId="0" borderId="29" xfId="0" applyNumberFormat="1" applyFont="1" applyFill="1" applyBorder="1" applyAlignment="1">
      <alignment vertical="center"/>
    </xf>
    <xf numFmtId="0" fontId="67" fillId="30" borderId="20" xfId="37" applyFont="1" applyFill="1" applyBorder="1" applyAlignment="1">
      <alignment horizontal="left" vertical="center" wrapText="1"/>
    </xf>
    <xf numFmtId="0" fontId="68" fillId="0" borderId="20" xfId="37" applyFont="1" applyFill="1" applyBorder="1" applyAlignment="1">
      <alignment horizontal="left" vertical="center" wrapText="1"/>
    </xf>
    <xf numFmtId="0" fontId="69" fillId="0" borderId="20" xfId="0" applyFont="1" applyFill="1" applyBorder="1" applyAlignment="1">
      <alignment horizontal="left" vertical="center"/>
    </xf>
    <xf numFmtId="0" fontId="67" fillId="31" borderId="19" xfId="37" applyFont="1" applyFill="1" applyBorder="1" applyAlignment="1">
      <alignment horizontal="left" vertical="center" wrapText="1"/>
    </xf>
    <xf numFmtId="0" fontId="69" fillId="0" borderId="23" xfId="0" applyFont="1" applyFill="1" applyBorder="1" applyAlignment="1">
      <alignment horizontal="left" vertical="center"/>
    </xf>
    <xf numFmtId="0" fontId="67" fillId="32" borderId="20" xfId="37" applyFont="1" applyFill="1" applyBorder="1" applyAlignment="1">
      <alignment horizontal="left" vertical="center" wrapText="1"/>
    </xf>
    <xf numFmtId="0" fontId="64" fillId="0" borderId="20" xfId="0" applyFont="1" applyFill="1" applyBorder="1" applyAlignment="1">
      <alignment horizontal="left" vertical="center"/>
    </xf>
    <xf numFmtId="0" fontId="64" fillId="0" borderId="23" xfId="0" applyFont="1" applyFill="1" applyBorder="1" applyAlignment="1">
      <alignment horizontal="left" vertical="center"/>
    </xf>
    <xf numFmtId="0" fontId="55" fillId="0" borderId="0" xfId="0" applyFont="1"/>
    <xf numFmtId="0" fontId="64" fillId="0" borderId="0" xfId="0" applyFont="1"/>
    <xf numFmtId="0" fontId="55" fillId="32" borderId="49" xfId="0" applyFont="1" applyFill="1" applyBorder="1" applyAlignment="1">
      <alignment horizontal="center" vertical="center"/>
    </xf>
    <xf numFmtId="0" fontId="55" fillId="32" borderId="49" xfId="0" applyFont="1" applyFill="1" applyBorder="1" applyAlignment="1">
      <alignment vertical="center"/>
    </xf>
    <xf numFmtId="3" fontId="55" fillId="32" borderId="49" xfId="0" applyNumberFormat="1" applyFont="1" applyFill="1" applyBorder="1" applyAlignment="1">
      <alignment horizontal="center" vertical="center"/>
    </xf>
    <xf numFmtId="3" fontId="55" fillId="32" borderId="61" xfId="0" applyNumberFormat="1" applyFont="1" applyFill="1" applyBorder="1" applyAlignment="1">
      <alignment horizontal="center" vertical="center"/>
    </xf>
    <xf numFmtId="0" fontId="71" fillId="33" borderId="63" xfId="0" applyFont="1" applyFill="1" applyBorder="1" applyAlignment="1">
      <alignment horizontal="center" vertical="center"/>
    </xf>
    <xf numFmtId="0" fontId="71" fillId="33" borderId="63" xfId="0" applyFont="1" applyFill="1" applyBorder="1" applyAlignment="1">
      <alignment vertical="center"/>
    </xf>
    <xf numFmtId="3" fontId="71" fillId="33" borderId="63" xfId="0" applyNumberFormat="1" applyFont="1" applyFill="1" applyBorder="1" applyAlignment="1">
      <alignment horizontal="center" vertical="center"/>
    </xf>
    <xf numFmtId="3" fontId="71" fillId="33" borderId="64" xfId="0" applyNumberFormat="1" applyFont="1" applyFill="1" applyBorder="1" applyAlignment="1">
      <alignment horizontal="center" vertical="center"/>
    </xf>
    <xf numFmtId="0" fontId="69" fillId="0" borderId="24" xfId="0" applyFont="1" applyFill="1" applyBorder="1" applyAlignment="1">
      <alignment horizontal="center" vertical="center"/>
    </xf>
    <xf numFmtId="0" fontId="68" fillId="0" borderId="24" xfId="37" applyFont="1" applyFill="1" applyBorder="1" applyAlignment="1">
      <alignment vertical="center" wrapText="1"/>
    </xf>
    <xf numFmtId="0" fontId="68" fillId="0" borderId="24" xfId="37" applyFont="1" applyFill="1" applyBorder="1" applyAlignment="1">
      <alignment horizontal="center" vertical="center" wrapText="1"/>
    </xf>
    <xf numFmtId="3" fontId="68" fillId="0" borderId="24" xfId="37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/>
    </xf>
    <xf numFmtId="0" fontId="68" fillId="0" borderId="0" xfId="37" applyFont="1" applyFill="1" applyBorder="1" applyAlignment="1">
      <alignment vertical="center" wrapText="1"/>
    </xf>
    <xf numFmtId="0" fontId="68" fillId="0" borderId="0" xfId="37" applyFont="1" applyFill="1" applyBorder="1" applyAlignment="1">
      <alignment horizontal="center" vertical="center" wrapText="1"/>
    </xf>
    <xf numFmtId="3" fontId="68" fillId="0" borderId="0" xfId="37" applyNumberFormat="1" applyFont="1" applyFill="1" applyBorder="1" applyAlignment="1">
      <alignment horizontal="center" vertical="center" wrapText="1"/>
    </xf>
    <xf numFmtId="3" fontId="68" fillId="0" borderId="59" xfId="37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 wrapText="1"/>
    </xf>
    <xf numFmtId="3" fontId="69" fillId="0" borderId="0" xfId="0" applyNumberFormat="1" applyFont="1" applyFill="1" applyBorder="1" applyAlignment="1">
      <alignment horizontal="center" vertical="center"/>
    </xf>
    <xf numFmtId="3" fontId="69" fillId="0" borderId="59" xfId="0" applyNumberFormat="1" applyFont="1" applyFill="1" applyBorder="1" applyAlignment="1">
      <alignment horizontal="center" vertical="center"/>
    </xf>
    <xf numFmtId="3" fontId="51" fillId="0" borderId="0" xfId="0" applyNumberFormat="1" applyFont="1" applyFill="1" applyBorder="1" applyAlignment="1">
      <alignment horizontal="center" vertical="center"/>
    </xf>
    <xf numFmtId="3" fontId="51" fillId="0" borderId="59" xfId="0" applyNumberFormat="1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vertical="center"/>
    </xf>
    <xf numFmtId="0" fontId="73" fillId="30" borderId="49" xfId="37" applyFont="1" applyFill="1" applyBorder="1" applyAlignment="1">
      <alignment horizontal="center" vertical="center"/>
    </xf>
    <xf numFmtId="0" fontId="55" fillId="30" borderId="49" xfId="0" applyFont="1" applyFill="1" applyBorder="1" applyAlignment="1">
      <alignment vertical="center"/>
    </xf>
    <xf numFmtId="0" fontId="55" fillId="30" borderId="49" xfId="0" applyFont="1" applyFill="1" applyBorder="1" applyAlignment="1">
      <alignment horizontal="center" vertical="center"/>
    </xf>
    <xf numFmtId="3" fontId="55" fillId="30" borderId="49" xfId="0" applyNumberFormat="1" applyFont="1" applyFill="1" applyBorder="1" applyAlignment="1">
      <alignment horizontal="center" vertical="center"/>
    </xf>
    <xf numFmtId="3" fontId="55" fillId="30" borderId="61" xfId="0" applyNumberFormat="1" applyFont="1" applyFill="1" applyBorder="1" applyAlignment="1">
      <alignment horizontal="center" vertical="center"/>
    </xf>
    <xf numFmtId="0" fontId="48" fillId="0" borderId="58" xfId="0" applyFont="1" applyFill="1" applyBorder="1"/>
    <xf numFmtId="0" fontId="69" fillId="0" borderId="0" xfId="0" applyFont="1" applyFill="1" applyBorder="1" applyAlignment="1">
      <alignment horizontal="center" vertical="center" wrapText="1"/>
    </xf>
    <xf numFmtId="3" fontId="69" fillId="0" borderId="0" xfId="0" applyNumberFormat="1" applyFont="1" applyFill="1" applyBorder="1" applyAlignment="1">
      <alignment horizontal="center" vertical="center" wrapText="1"/>
    </xf>
    <xf numFmtId="0" fontId="73" fillId="31" borderId="49" xfId="37" applyFont="1" applyFill="1" applyBorder="1" applyAlignment="1">
      <alignment horizontal="center" vertical="center"/>
    </xf>
    <xf numFmtId="0" fontId="55" fillId="31" borderId="49" xfId="0" applyFont="1" applyFill="1" applyBorder="1" applyAlignment="1">
      <alignment vertical="center"/>
    </xf>
    <xf numFmtId="0" fontId="55" fillId="31" borderId="49" xfId="0" applyFont="1" applyFill="1" applyBorder="1" applyAlignment="1">
      <alignment horizontal="center" vertical="center" wrapText="1"/>
    </xf>
    <xf numFmtId="3" fontId="73" fillId="31" borderId="49" xfId="37" applyNumberFormat="1" applyFont="1" applyFill="1" applyBorder="1" applyAlignment="1">
      <alignment horizontal="center" vertical="center" wrapText="1"/>
    </xf>
    <xf numFmtId="3" fontId="73" fillId="31" borderId="61" xfId="37" applyNumberFormat="1" applyFont="1" applyFill="1" applyBorder="1" applyAlignment="1">
      <alignment horizontal="center" vertical="center" wrapText="1"/>
    </xf>
    <xf numFmtId="0" fontId="69" fillId="0" borderId="58" xfId="0" applyFont="1" applyFill="1" applyBorder="1"/>
    <xf numFmtId="0" fontId="67" fillId="0" borderId="58" xfId="37" applyFont="1" applyFill="1" applyBorder="1" applyAlignment="1">
      <alignment horizontal="right" wrapText="1"/>
    </xf>
    <xf numFmtId="0" fontId="51" fillId="0" borderId="0" xfId="0" applyFont="1" applyFill="1" applyBorder="1" applyAlignment="1">
      <alignment horizontal="center" vertical="center"/>
    </xf>
    <xf numFmtId="0" fontId="67" fillId="0" borderId="58" xfId="37" applyFont="1" applyFill="1" applyBorder="1" applyAlignment="1">
      <alignment horizontal="right" vertical="center" wrapText="1"/>
    </xf>
    <xf numFmtId="0" fontId="67" fillId="32" borderId="60" xfId="37" applyFont="1" applyFill="1" applyBorder="1" applyAlignment="1">
      <alignment horizontal="left" vertical="center"/>
    </xf>
    <xf numFmtId="0" fontId="76" fillId="33" borderId="62" xfId="0" applyFont="1" applyFill="1" applyBorder="1" applyAlignment="1">
      <alignment horizontal="left" vertical="center"/>
    </xf>
    <xf numFmtId="0" fontId="75" fillId="31" borderId="60" xfId="37" applyFont="1" applyFill="1" applyBorder="1" applyAlignment="1">
      <alignment horizontal="left" vertical="center"/>
    </xf>
    <xf numFmtId="0" fontId="74" fillId="30" borderId="60" xfId="37" applyFont="1" applyFill="1" applyBorder="1" applyAlignment="1">
      <alignment horizontal="left" vertical="center"/>
    </xf>
    <xf numFmtId="0" fontId="68" fillId="28" borderId="65" xfId="38" applyFont="1" applyFill="1" applyBorder="1" applyAlignment="1">
      <alignment horizontal="center"/>
    </xf>
    <xf numFmtId="0" fontId="7" fillId="28" borderId="66" xfId="38" applyFont="1" applyFill="1" applyBorder="1" applyAlignment="1">
      <alignment horizontal="center"/>
    </xf>
    <xf numFmtId="0" fontId="7" fillId="28" borderId="67" xfId="38" applyFont="1" applyFill="1" applyBorder="1" applyAlignment="1">
      <alignment horizontal="center"/>
    </xf>
    <xf numFmtId="0" fontId="72" fillId="28" borderId="68" xfId="38" applyFont="1" applyFill="1" applyBorder="1" applyAlignment="1">
      <alignment horizontal="center"/>
    </xf>
    <xf numFmtId="0" fontId="50" fillId="28" borderId="69" xfId="38" applyFont="1" applyFill="1" applyBorder="1" applyAlignment="1">
      <alignment horizontal="center"/>
    </xf>
    <xf numFmtId="0" fontId="50" fillId="28" borderId="70" xfId="38" applyFont="1" applyFill="1" applyBorder="1" applyAlignment="1">
      <alignment horizontal="center"/>
    </xf>
    <xf numFmtId="0" fontId="50" fillId="28" borderId="71" xfId="38" applyFont="1" applyFill="1" applyBorder="1" applyAlignment="1">
      <alignment horizontal="center"/>
    </xf>
    <xf numFmtId="0" fontId="50" fillId="35" borderId="0" xfId="38" applyFont="1" applyFill="1" applyAlignment="1">
      <alignment horizontal="left" wrapText="1"/>
    </xf>
    <xf numFmtId="0" fontId="50" fillId="37" borderId="0" xfId="38" applyFont="1" applyFill="1" applyAlignment="1">
      <alignment horizontal="left" wrapText="1"/>
    </xf>
    <xf numFmtId="0" fontId="50" fillId="39" borderId="0" xfId="38" applyFont="1" applyFill="1" applyAlignment="1">
      <alignment horizontal="left" wrapText="1"/>
    </xf>
    <xf numFmtId="0" fontId="54" fillId="42" borderId="0" xfId="38" applyFont="1" applyFill="1" applyAlignment="1">
      <alignment horizontal="left" wrapText="1"/>
    </xf>
    <xf numFmtId="3" fontId="55" fillId="28" borderId="0" xfId="0" applyNumberFormat="1" applyFont="1" applyFill="1"/>
    <xf numFmtId="3" fontId="55" fillId="28" borderId="74" xfId="0" applyNumberFormat="1" applyFont="1" applyFill="1" applyBorder="1"/>
    <xf numFmtId="0" fontId="71" fillId="28" borderId="80" xfId="0" applyFont="1" applyFill="1" applyBorder="1" applyAlignment="1">
      <alignment horizontal="left"/>
    </xf>
    <xf numFmtId="3" fontId="71" fillId="28" borderId="80" xfId="0" applyNumberFormat="1" applyFont="1" applyFill="1" applyBorder="1"/>
    <xf numFmtId="3" fontId="71" fillId="28" borderId="81" xfId="0" applyNumberFormat="1" applyFont="1" applyFill="1" applyBorder="1"/>
    <xf numFmtId="0" fontId="51" fillId="24" borderId="0" xfId="0" applyFont="1" applyFill="1"/>
    <xf numFmtId="4" fontId="12" fillId="24" borderId="0" xfId="0" applyNumberFormat="1" applyFont="1" applyFill="1"/>
    <xf numFmtId="0" fontId="51" fillId="25" borderId="0" xfId="0" applyFont="1" applyFill="1"/>
    <xf numFmtId="4" fontId="12" fillId="25" borderId="0" xfId="0" applyNumberFormat="1" applyFont="1" applyFill="1"/>
    <xf numFmtId="0" fontId="51" fillId="26" borderId="0" xfId="0" applyFont="1" applyFill="1"/>
    <xf numFmtId="4" fontId="12" fillId="26" borderId="0" xfId="0" applyNumberFormat="1" applyFont="1" applyFill="1"/>
    <xf numFmtId="0" fontId="51" fillId="27" borderId="0" xfId="0" applyFont="1" applyFill="1"/>
    <xf numFmtId="4" fontId="12" fillId="27" borderId="0" xfId="0" applyNumberFormat="1" applyFont="1" applyFill="1"/>
    <xf numFmtId="0" fontId="51" fillId="28" borderId="0" xfId="0" applyFont="1" applyFill="1"/>
    <xf numFmtId="4" fontId="12" fillId="28" borderId="0" xfId="0" applyNumberFormat="1" applyFont="1" applyFill="1"/>
    <xf numFmtId="0" fontId="51" fillId="34" borderId="21" xfId="0" applyFont="1" applyFill="1" applyBorder="1" applyAlignment="1">
      <alignment horizontal="center"/>
    </xf>
    <xf numFmtId="0" fontId="51" fillId="34" borderId="22" xfId="0" applyFont="1" applyFill="1" applyBorder="1" applyAlignment="1">
      <alignment horizontal="center"/>
    </xf>
    <xf numFmtId="3" fontId="69" fillId="0" borderId="0" xfId="0" applyNumberFormat="1" applyFont="1" applyFill="1" applyBorder="1"/>
    <xf numFmtId="3" fontId="69" fillId="0" borderId="20" xfId="0" applyNumberFormat="1" applyFont="1" applyFill="1" applyBorder="1"/>
    <xf numFmtId="3" fontId="69" fillId="0" borderId="16" xfId="0" applyNumberFormat="1" applyFont="1" applyFill="1" applyBorder="1"/>
    <xf numFmtId="0" fontId="69" fillId="0" borderId="20" xfId="0" applyFont="1" applyFill="1" applyBorder="1"/>
    <xf numFmtId="0" fontId="69" fillId="0" borderId="0" xfId="0" applyFont="1" applyFill="1" applyBorder="1"/>
    <xf numFmtId="0" fontId="69" fillId="0" borderId="16" xfId="0" applyFont="1" applyFill="1" applyBorder="1"/>
    <xf numFmtId="3" fontId="48" fillId="0" borderId="0" xfId="0" applyNumberFormat="1" applyFont="1" applyFill="1" applyBorder="1"/>
    <xf numFmtId="3" fontId="48" fillId="0" borderId="20" xfId="0" applyNumberFormat="1" applyFont="1" applyFill="1" applyBorder="1"/>
    <xf numFmtId="3" fontId="48" fillId="0" borderId="16" xfId="0" applyNumberFormat="1" applyFont="1" applyFill="1" applyBorder="1"/>
    <xf numFmtId="3" fontId="69" fillId="0" borderId="24" xfId="0" applyNumberFormat="1" applyFont="1" applyFill="1" applyBorder="1"/>
    <xf numFmtId="3" fontId="69" fillId="0" borderId="19" xfId="0" applyNumberFormat="1" applyFont="1" applyFill="1" applyBorder="1"/>
    <xf numFmtId="3" fontId="69" fillId="0" borderId="28" xfId="0" applyNumberFormat="1" applyFont="1" applyFill="1" applyBorder="1"/>
    <xf numFmtId="3" fontId="48" fillId="0" borderId="10" xfId="0" applyNumberFormat="1" applyFont="1" applyFill="1" applyBorder="1"/>
    <xf numFmtId="3" fontId="48" fillId="0" borderId="23" xfId="0" applyNumberFormat="1" applyFont="1" applyFill="1" applyBorder="1"/>
    <xf numFmtId="3" fontId="48" fillId="0" borderId="29" xfId="0" applyNumberFormat="1" applyFont="1" applyFill="1" applyBorder="1"/>
    <xf numFmtId="3" fontId="55" fillId="30" borderId="0" xfId="0" applyNumberFormat="1" applyFont="1" applyFill="1" applyBorder="1"/>
    <xf numFmtId="3" fontId="55" fillId="30" borderId="20" xfId="0" applyNumberFormat="1" applyFont="1" applyFill="1" applyBorder="1"/>
    <xf numFmtId="3" fontId="55" fillId="30" borderId="16" xfId="0" applyNumberFormat="1" applyFont="1" applyFill="1" applyBorder="1"/>
    <xf numFmtId="3" fontId="55" fillId="31" borderId="0" xfId="0" applyNumberFormat="1" applyFont="1" applyFill="1" applyBorder="1"/>
    <xf numFmtId="3" fontId="55" fillId="31" borderId="20" xfId="0" applyNumberFormat="1" applyFont="1" applyFill="1" applyBorder="1"/>
    <xf numFmtId="3" fontId="55" fillId="31" borderId="16" xfId="0" applyNumberFormat="1" applyFont="1" applyFill="1" applyBorder="1"/>
    <xf numFmtId="3" fontId="55" fillId="32" borderId="0" xfId="0" applyNumberFormat="1" applyFont="1" applyFill="1" applyBorder="1"/>
    <xf numFmtId="3" fontId="55" fillId="32" borderId="20" xfId="0" applyNumberFormat="1" applyFont="1" applyFill="1" applyBorder="1"/>
    <xf numFmtId="3" fontId="55" fillId="32" borderId="16" xfId="0" applyNumberFormat="1" applyFont="1" applyFill="1" applyBorder="1"/>
    <xf numFmtId="0" fontId="71" fillId="33" borderId="47" xfId="0" applyFont="1" applyFill="1" applyBorder="1"/>
    <xf numFmtId="3" fontId="71" fillId="33" borderId="10" xfId="0" applyNumberFormat="1" applyFont="1" applyFill="1" applyBorder="1"/>
    <xf numFmtId="3" fontId="71" fillId="33" borderId="23" xfId="0" applyNumberFormat="1" applyFont="1" applyFill="1" applyBorder="1"/>
    <xf numFmtId="3" fontId="71" fillId="33" borderId="29" xfId="0" applyNumberFormat="1" applyFont="1" applyFill="1" applyBorder="1"/>
    <xf numFmtId="0" fontId="64" fillId="0" borderId="20" xfId="0" applyFont="1" applyFill="1" applyBorder="1" applyAlignment="1">
      <alignment horizontal="center"/>
    </xf>
    <xf numFmtId="0" fontId="63" fillId="0" borderId="20" xfId="0" applyFont="1" applyFill="1" applyBorder="1"/>
    <xf numFmtId="0" fontId="62" fillId="0" borderId="21" xfId="0" applyFont="1" applyFill="1" applyBorder="1" applyAlignment="1">
      <alignment horizontal="center"/>
    </xf>
    <xf numFmtId="0" fontId="64" fillId="0" borderId="19" xfId="0" applyFont="1" applyFill="1" applyBorder="1" applyAlignment="1">
      <alignment horizontal="center"/>
    </xf>
    <xf numFmtId="0" fontId="63" fillId="0" borderId="20" xfId="0" applyFont="1" applyFill="1" applyBorder="1" applyAlignment="1">
      <alignment horizontal="center"/>
    </xf>
    <xf numFmtId="0" fontId="62" fillId="0" borderId="22" xfId="0" applyFont="1" applyFill="1" applyBorder="1" applyAlignment="1">
      <alignment horizontal="center"/>
    </xf>
    <xf numFmtId="0" fontId="48" fillId="34" borderId="21" xfId="0" applyFont="1" applyFill="1" applyBorder="1" applyAlignment="1">
      <alignment horizontal="center"/>
    </xf>
    <xf numFmtId="0" fontId="51" fillId="34" borderId="22" xfId="0" applyFont="1" applyFill="1" applyBorder="1" applyAlignment="1">
      <alignment horizontal="center" vertical="center"/>
    </xf>
    <xf numFmtId="0" fontId="48" fillId="0" borderId="20" xfId="0" applyFont="1" applyFill="1" applyBorder="1" applyAlignment="1">
      <alignment horizontal="center"/>
    </xf>
    <xf numFmtId="0" fontId="69" fillId="0" borderId="19" xfId="0" applyFont="1" applyFill="1" applyBorder="1"/>
    <xf numFmtId="0" fontId="48" fillId="0" borderId="23" xfId="0" applyFont="1" applyFill="1" applyBorder="1" applyAlignment="1">
      <alignment horizontal="center"/>
    </xf>
    <xf numFmtId="3" fontId="63" fillId="30" borderId="0" xfId="0" applyNumberFormat="1" applyFont="1" applyFill="1" applyBorder="1"/>
    <xf numFmtId="3" fontId="63" fillId="30" borderId="20" xfId="0" applyNumberFormat="1" applyFont="1" applyFill="1" applyBorder="1"/>
    <xf numFmtId="3" fontId="63" fillId="31" borderId="0" xfId="0" applyNumberFormat="1" applyFont="1" applyFill="1" applyBorder="1"/>
    <xf numFmtId="3" fontId="63" fillId="31" borderId="20" xfId="0" applyNumberFormat="1" applyFont="1" applyFill="1" applyBorder="1"/>
    <xf numFmtId="3" fontId="63" fillId="32" borderId="0" xfId="0" applyNumberFormat="1" applyFont="1" applyFill="1" applyBorder="1"/>
    <xf numFmtId="3" fontId="63" fillId="32" borderId="20" xfId="0" applyNumberFormat="1" applyFont="1" applyFill="1" applyBorder="1"/>
    <xf numFmtId="4" fontId="12" fillId="30" borderId="0" xfId="0" applyNumberFormat="1" applyFont="1" applyFill="1" applyBorder="1"/>
    <xf numFmtId="4" fontId="12" fillId="31" borderId="0" xfId="0" applyNumberFormat="1" applyFont="1" applyFill="1" applyBorder="1"/>
    <xf numFmtId="4" fontId="12" fillId="32" borderId="0" xfId="0" applyNumberFormat="1" applyFont="1" applyFill="1" applyBorder="1"/>
    <xf numFmtId="4" fontId="12" fillId="33" borderId="10" xfId="0" applyNumberFormat="1" applyFont="1" applyFill="1" applyBorder="1"/>
    <xf numFmtId="4" fontId="12" fillId="30" borderId="16" xfId="0" applyNumberFormat="1" applyFont="1" applyFill="1" applyBorder="1"/>
    <xf numFmtId="4" fontId="12" fillId="31" borderId="16" xfId="0" applyNumberFormat="1" applyFont="1" applyFill="1" applyBorder="1"/>
    <xf numFmtId="4" fontId="12" fillId="32" borderId="16" xfId="0" applyNumberFormat="1" applyFont="1" applyFill="1" applyBorder="1"/>
    <xf numFmtId="4" fontId="12" fillId="33" borderId="29" xfId="0" applyNumberFormat="1" applyFont="1" applyFill="1" applyBorder="1"/>
    <xf numFmtId="0" fontId="71" fillId="33" borderId="26" xfId="0" applyFont="1" applyFill="1" applyBorder="1"/>
    <xf numFmtId="3" fontId="76" fillId="33" borderId="10" xfId="0" applyNumberFormat="1" applyFont="1" applyFill="1" applyBorder="1"/>
    <xf numFmtId="3" fontId="76" fillId="33" borderId="23" xfId="0" applyNumberFormat="1" applyFont="1" applyFill="1" applyBorder="1"/>
    <xf numFmtId="0" fontId="17" fillId="34" borderId="24" xfId="0" applyFont="1" applyFill="1" applyBorder="1" applyAlignment="1">
      <alignment horizontal="center"/>
    </xf>
    <xf numFmtId="0" fontId="24" fillId="34" borderId="10" xfId="0" applyFont="1" applyFill="1" applyBorder="1" applyAlignment="1">
      <alignment horizontal="center"/>
    </xf>
    <xf numFmtId="4" fontId="12" fillId="0" borderId="0" xfId="0" applyNumberFormat="1" applyFont="1" applyFill="1" applyBorder="1"/>
    <xf numFmtId="4" fontId="12" fillId="0" borderId="24" xfId="0" applyNumberFormat="1" applyFont="1" applyFill="1" applyBorder="1"/>
    <xf numFmtId="4" fontId="12" fillId="0" borderId="10" xfId="0" applyNumberFormat="1" applyFont="1" applyFill="1" applyBorder="1"/>
    <xf numFmtId="4" fontId="12" fillId="0" borderId="16" xfId="0" applyNumberFormat="1" applyFont="1" applyFill="1" applyBorder="1"/>
    <xf numFmtId="4" fontId="12" fillId="0" borderId="28" xfId="0" applyNumberFormat="1" applyFont="1" applyFill="1" applyBorder="1"/>
    <xf numFmtId="4" fontId="12" fillId="0" borderId="29" xfId="0" applyNumberFormat="1" applyFont="1" applyFill="1" applyBorder="1"/>
    <xf numFmtId="0" fontId="48" fillId="30" borderId="0" xfId="0" applyFont="1" applyFill="1" applyBorder="1"/>
    <xf numFmtId="0" fontId="69" fillId="0" borderId="20" xfId="0" applyFont="1" applyFill="1" applyBorder="1" applyAlignment="1">
      <alignment horizontal="center"/>
    </xf>
    <xf numFmtId="0" fontId="68" fillId="0" borderId="0" xfId="37" applyFont="1" applyFill="1" applyBorder="1" applyAlignment="1">
      <alignment horizontal="left" wrapText="1"/>
    </xf>
    <xf numFmtId="3" fontId="68" fillId="0" borderId="0" xfId="37" applyNumberFormat="1" applyFont="1" applyFill="1" applyBorder="1" applyAlignment="1">
      <alignment horizontal="right" wrapText="1"/>
    </xf>
    <xf numFmtId="3" fontId="68" fillId="0" borderId="16" xfId="37" applyNumberFormat="1" applyFont="1" applyFill="1" applyBorder="1" applyAlignment="1">
      <alignment horizontal="right" wrapText="1"/>
    </xf>
    <xf numFmtId="0" fontId="48" fillId="31" borderId="24" xfId="0" applyFont="1" applyFill="1" applyBorder="1"/>
    <xf numFmtId="0" fontId="68" fillId="0" borderId="20" xfId="37" applyFont="1" applyFill="1" applyBorder="1" applyAlignment="1">
      <alignment horizontal="center" wrapText="1"/>
    </xf>
    <xf numFmtId="0" fontId="69" fillId="0" borderId="23" xfId="0" applyFont="1" applyFill="1" applyBorder="1" applyAlignment="1">
      <alignment horizontal="center"/>
    </xf>
    <xf numFmtId="0" fontId="68" fillId="0" borderId="10" xfId="37" applyFont="1" applyFill="1" applyBorder="1" applyAlignment="1">
      <alignment horizontal="left" wrapText="1"/>
    </xf>
    <xf numFmtId="3" fontId="68" fillId="0" borderId="10" xfId="37" applyNumberFormat="1" applyFont="1" applyFill="1" applyBorder="1" applyAlignment="1">
      <alignment horizontal="right" wrapText="1"/>
    </xf>
    <xf numFmtId="3" fontId="68" fillId="0" borderId="29" xfId="37" applyNumberFormat="1" applyFont="1" applyFill="1" applyBorder="1" applyAlignment="1">
      <alignment horizontal="right" wrapText="1"/>
    </xf>
    <xf numFmtId="0" fontId="48" fillId="32" borderId="0" xfId="0" applyFont="1" applyFill="1" applyBorder="1"/>
    <xf numFmtId="0" fontId="71" fillId="33" borderId="24" xfId="0" applyFont="1" applyFill="1" applyBorder="1"/>
    <xf numFmtId="3" fontId="71" fillId="33" borderId="24" xfId="0" applyNumberFormat="1" applyFont="1" applyFill="1" applyBorder="1"/>
    <xf numFmtId="3" fontId="71" fillId="33" borderId="28" xfId="0" applyNumberFormat="1" applyFont="1" applyFill="1" applyBorder="1"/>
    <xf numFmtId="0" fontId="70" fillId="0" borderId="0" xfId="37" applyFont="1" applyFill="1" applyBorder="1" applyAlignment="1">
      <alignment horizontal="left" wrapText="1"/>
    </xf>
    <xf numFmtId="3" fontId="64" fillId="0" borderId="0" xfId="0" applyNumberFormat="1" applyFont="1" applyFill="1" applyBorder="1"/>
    <xf numFmtId="3" fontId="64" fillId="0" borderId="16" xfId="0" applyNumberFormat="1" applyFont="1" applyFill="1" applyBorder="1"/>
    <xf numFmtId="0" fontId="70" fillId="0" borderId="10" xfId="37" applyFont="1" applyFill="1" applyBorder="1" applyAlignment="1">
      <alignment horizontal="left" wrapText="1"/>
    </xf>
    <xf numFmtId="3" fontId="64" fillId="0" borderId="10" xfId="0" applyNumberFormat="1" applyFont="1" applyFill="1" applyBorder="1"/>
    <xf numFmtId="3" fontId="64" fillId="0" borderId="29" xfId="0" applyNumberFormat="1" applyFont="1" applyFill="1" applyBorder="1"/>
    <xf numFmtId="0" fontId="49" fillId="30" borderId="20" xfId="37" applyFont="1" applyFill="1" applyBorder="1" applyAlignment="1">
      <alignment horizontal="left" wrapText="1"/>
    </xf>
    <xf numFmtId="0" fontId="49" fillId="31" borderId="19" xfId="37" applyFont="1" applyFill="1" applyBorder="1" applyAlignment="1">
      <alignment horizontal="left" wrapText="1"/>
    </xf>
    <xf numFmtId="0" fontId="49" fillId="32" borderId="20" xfId="37" applyFont="1" applyFill="1" applyBorder="1" applyAlignment="1">
      <alignment horizontal="left" wrapText="1"/>
    </xf>
    <xf numFmtId="0" fontId="71" fillId="33" borderId="19" xfId="0" applyFont="1" applyFill="1" applyBorder="1" applyAlignment="1">
      <alignment horizontal="left"/>
    </xf>
    <xf numFmtId="3" fontId="62" fillId="30" borderId="0" xfId="0" applyNumberFormat="1" applyFont="1" applyFill="1" applyBorder="1"/>
    <xf numFmtId="3" fontId="62" fillId="30" borderId="16" xfId="0" applyNumberFormat="1" applyFont="1" applyFill="1" applyBorder="1"/>
    <xf numFmtId="3" fontId="62" fillId="31" borderId="24" xfId="0" applyNumberFormat="1" applyFont="1" applyFill="1" applyBorder="1"/>
    <xf numFmtId="3" fontId="62" fillId="31" borderId="28" xfId="0" applyNumberFormat="1" applyFont="1" applyFill="1" applyBorder="1"/>
    <xf numFmtId="3" fontId="62" fillId="32" borderId="0" xfId="0" applyNumberFormat="1" applyFont="1" applyFill="1" applyBorder="1"/>
    <xf numFmtId="3" fontId="62" fillId="32" borderId="16" xfId="0" applyNumberFormat="1" applyFont="1" applyFill="1" applyBorder="1"/>
    <xf numFmtId="0" fontId="11" fillId="34" borderId="34" xfId="37" applyFont="1" applyFill="1" applyBorder="1" applyAlignment="1">
      <alignment horizontal="center" wrapText="1"/>
    </xf>
    <xf numFmtId="0" fontId="11" fillId="34" borderId="35" xfId="37" applyFont="1" applyFill="1" applyBorder="1" applyAlignment="1">
      <alignment horizontal="center"/>
    </xf>
    <xf numFmtId="0" fontId="11" fillId="34" borderId="35" xfId="37" applyFont="1" applyFill="1" applyBorder="1" applyAlignment="1">
      <alignment horizontal="center" wrapText="1"/>
    </xf>
    <xf numFmtId="0" fontId="11" fillId="34" borderId="36" xfId="37" applyFont="1" applyFill="1" applyBorder="1" applyAlignment="1">
      <alignment horizontal="center" wrapText="1"/>
    </xf>
    <xf numFmtId="0" fontId="71" fillId="0" borderId="0" xfId="0" applyFont="1"/>
    <xf numFmtId="0" fontId="77" fillId="0" borderId="0" xfId="0" applyFont="1"/>
    <xf numFmtId="3" fontId="62" fillId="30" borderId="0" xfId="0" applyNumberFormat="1" applyFont="1" applyFill="1" applyBorder="1" applyAlignment="1">
      <alignment vertical="center"/>
    </xf>
    <xf numFmtId="3" fontId="62" fillId="30" borderId="16" xfId="0" applyNumberFormat="1" applyFont="1" applyFill="1" applyBorder="1" applyAlignment="1">
      <alignment vertical="center"/>
    </xf>
    <xf numFmtId="3" fontId="62" fillId="31" borderId="24" xfId="0" applyNumberFormat="1" applyFont="1" applyFill="1" applyBorder="1" applyAlignment="1">
      <alignment vertical="center"/>
    </xf>
    <xf numFmtId="3" fontId="62" fillId="31" borderId="28" xfId="0" applyNumberFormat="1" applyFont="1" applyFill="1" applyBorder="1" applyAlignment="1">
      <alignment vertical="center"/>
    </xf>
    <xf numFmtId="3" fontId="62" fillId="32" borderId="0" xfId="0" applyNumberFormat="1" applyFont="1" applyFill="1" applyBorder="1" applyAlignment="1">
      <alignment vertical="center"/>
    </xf>
    <xf numFmtId="3" fontId="62" fillId="32" borderId="16" xfId="0" applyNumberFormat="1" applyFont="1" applyFill="1" applyBorder="1" applyAlignment="1">
      <alignment vertical="center"/>
    </xf>
    <xf numFmtId="0" fontId="71" fillId="33" borderId="19" xfId="0" applyFont="1" applyFill="1" applyBorder="1" applyAlignment="1">
      <alignment horizontal="left" vertical="center"/>
    </xf>
    <xf numFmtId="0" fontId="71" fillId="33" borderId="24" xfId="0" applyFont="1" applyFill="1" applyBorder="1" applyAlignment="1">
      <alignment vertical="center"/>
    </xf>
    <xf numFmtId="3" fontId="71" fillId="33" borderId="24" xfId="0" applyNumberFormat="1" applyFont="1" applyFill="1" applyBorder="1" applyAlignment="1">
      <alignment vertical="center"/>
    </xf>
    <xf numFmtId="3" fontId="71" fillId="33" borderId="28" xfId="0" applyNumberFormat="1" applyFont="1" applyFill="1" applyBorder="1" applyAlignment="1">
      <alignment vertical="center"/>
    </xf>
    <xf numFmtId="3" fontId="69" fillId="36" borderId="13" xfId="0" applyNumberFormat="1" applyFont="1" applyFill="1" applyBorder="1"/>
    <xf numFmtId="3" fontId="69" fillId="36" borderId="73" xfId="0" applyNumberFormat="1" applyFont="1" applyFill="1" applyBorder="1"/>
    <xf numFmtId="3" fontId="69" fillId="38" borderId="0" xfId="0" applyNumberFormat="1" applyFont="1" applyFill="1"/>
    <xf numFmtId="3" fontId="69" fillId="38" borderId="74" xfId="0" applyNumberFormat="1" applyFont="1" applyFill="1" applyBorder="1"/>
    <xf numFmtId="3" fontId="69" fillId="40" borderId="0" xfId="0" applyNumberFormat="1" applyFont="1" applyFill="1"/>
    <xf numFmtId="3" fontId="69" fillId="40" borderId="74" xfId="0" applyNumberFormat="1" applyFont="1" applyFill="1" applyBorder="1"/>
    <xf numFmtId="0" fontId="55" fillId="41" borderId="10" xfId="0" applyFont="1" applyFill="1" applyBorder="1" applyAlignment="1">
      <alignment horizontal="left"/>
    </xf>
    <xf numFmtId="3" fontId="62" fillId="41" borderId="10" xfId="0" applyNumberFormat="1" applyFont="1" applyFill="1" applyBorder="1"/>
    <xf numFmtId="3" fontId="62" fillId="41" borderId="76" xfId="0" applyNumberFormat="1" applyFont="1" applyFill="1" applyBorder="1"/>
    <xf numFmtId="0" fontId="55" fillId="41" borderId="49" xfId="0" applyFont="1" applyFill="1" applyBorder="1" applyAlignment="1">
      <alignment horizontal="left"/>
    </xf>
    <xf numFmtId="3" fontId="62" fillId="41" borderId="49" xfId="0" applyNumberFormat="1" applyFont="1" applyFill="1" applyBorder="1"/>
    <xf numFmtId="3" fontId="62" fillId="41" borderId="78" xfId="0" applyNumberFormat="1" applyFont="1" applyFill="1" applyBorder="1"/>
    <xf numFmtId="0" fontId="63" fillId="24" borderId="72" xfId="0" applyFont="1" applyFill="1" applyBorder="1"/>
    <xf numFmtId="0" fontId="64" fillId="24" borderId="72" xfId="0" applyFont="1" applyFill="1" applyBorder="1"/>
    <xf numFmtId="0" fontId="62" fillId="24" borderId="75" xfId="0" applyFont="1" applyFill="1" applyBorder="1"/>
    <xf numFmtId="0" fontId="63" fillId="25" borderId="72" xfId="0" applyFont="1" applyFill="1" applyBorder="1"/>
    <xf numFmtId="0" fontId="64" fillId="25" borderId="72" xfId="0" applyFont="1" applyFill="1" applyBorder="1"/>
    <xf numFmtId="0" fontId="62" fillId="25" borderId="75" xfId="0" applyFont="1" applyFill="1" applyBorder="1"/>
    <xf numFmtId="0" fontId="63" fillId="26" borderId="72" xfId="0" applyFont="1" applyFill="1" applyBorder="1"/>
    <xf numFmtId="0" fontId="64" fillId="26" borderId="72" xfId="0" applyFont="1" applyFill="1" applyBorder="1"/>
    <xf numFmtId="0" fontId="62" fillId="26" borderId="75" xfId="0" applyFont="1" applyFill="1" applyBorder="1"/>
    <xf numFmtId="0" fontId="63" fillId="27" borderId="72" xfId="0" applyFont="1" applyFill="1" applyBorder="1"/>
    <xf numFmtId="0" fontId="64" fillId="27" borderId="72" xfId="0" applyFont="1" applyFill="1" applyBorder="1"/>
    <xf numFmtId="0" fontId="62" fillId="27" borderId="77" xfId="0" applyFont="1" applyFill="1" applyBorder="1"/>
    <xf numFmtId="0" fontId="63" fillId="28" borderId="72" xfId="0" applyFont="1" applyFill="1" applyBorder="1"/>
    <xf numFmtId="0" fontId="64" fillId="28" borderId="72" xfId="0" applyFont="1" applyFill="1" applyBorder="1"/>
    <xf numFmtId="0" fontId="62" fillId="28" borderId="79" xfId="0" applyFont="1" applyFill="1" applyBorder="1"/>
    <xf numFmtId="3" fontId="69" fillId="0" borderId="43" xfId="0" applyNumberFormat="1" applyFont="1" applyFill="1" applyBorder="1"/>
    <xf numFmtId="3" fontId="68" fillId="0" borderId="0" xfId="40" applyNumberFormat="1" applyFont="1" applyFill="1" applyBorder="1" applyAlignment="1">
      <alignment horizontal="right" wrapText="1"/>
    </xf>
    <xf numFmtId="3" fontId="68" fillId="0" borderId="16" xfId="40" applyNumberFormat="1" applyFont="1" applyFill="1" applyBorder="1" applyAlignment="1">
      <alignment horizontal="right" wrapText="1"/>
    </xf>
    <xf numFmtId="3" fontId="68" fillId="0" borderId="0" xfId="40" applyNumberFormat="1" applyFont="1" applyFill="1" applyBorder="1"/>
    <xf numFmtId="3" fontId="62" fillId="30" borderId="10" xfId="0" applyNumberFormat="1" applyFont="1" applyFill="1" applyBorder="1"/>
    <xf numFmtId="3" fontId="62" fillId="30" borderId="29" xfId="0" applyNumberFormat="1" applyFont="1" applyFill="1" applyBorder="1"/>
    <xf numFmtId="3" fontId="62" fillId="31" borderId="10" xfId="0" applyNumberFormat="1" applyFont="1" applyFill="1" applyBorder="1"/>
    <xf numFmtId="3" fontId="62" fillId="31" borderId="29" xfId="0" applyNumberFormat="1" applyFont="1" applyFill="1" applyBorder="1"/>
    <xf numFmtId="3" fontId="62" fillId="32" borderId="10" xfId="0" applyNumberFormat="1" applyFont="1" applyFill="1" applyBorder="1"/>
    <xf numFmtId="3" fontId="62" fillId="32" borderId="29" xfId="0" applyNumberFormat="1" applyFont="1" applyFill="1" applyBorder="1"/>
    <xf numFmtId="3" fontId="71" fillId="33" borderId="23" xfId="0" applyNumberFormat="1" applyFont="1" applyFill="1" applyBorder="1" applyAlignment="1">
      <alignment horizontal="center"/>
    </xf>
    <xf numFmtId="2" fontId="12" fillId="28" borderId="48" xfId="0" applyNumberFormat="1" applyFont="1" applyFill="1" applyBorder="1"/>
    <xf numFmtId="4" fontId="12" fillId="28" borderId="48" xfId="0" applyNumberFormat="1" applyFont="1" applyFill="1" applyBorder="1"/>
    <xf numFmtId="2" fontId="12" fillId="28" borderId="0" xfId="0" applyNumberFormat="1" applyFont="1" applyFill="1" applyBorder="1"/>
    <xf numFmtId="4" fontId="12" fillId="28" borderId="0" xfId="0" applyNumberFormat="1" applyFont="1" applyFill="1" applyBorder="1"/>
    <xf numFmtId="3" fontId="11" fillId="34" borderId="19" xfId="36" applyNumberFormat="1" applyFont="1" applyFill="1" applyBorder="1" applyAlignment="1">
      <alignment horizontal="center"/>
    </xf>
    <xf numFmtId="3" fontId="11" fillId="34" borderId="32" xfId="36" applyNumberFormat="1" applyFont="1" applyFill="1" applyBorder="1" applyAlignment="1">
      <alignment horizontal="center"/>
    </xf>
    <xf numFmtId="3" fontId="11" fillId="34" borderId="33" xfId="36" applyNumberFormat="1" applyFont="1" applyFill="1" applyBorder="1" applyAlignment="1">
      <alignment horizontal="center"/>
    </xf>
    <xf numFmtId="3" fontId="50" fillId="34" borderId="41" xfId="36" applyNumberFormat="1" applyFont="1" applyFill="1" applyBorder="1" applyAlignment="1">
      <alignment horizontal="center"/>
    </xf>
    <xf numFmtId="3" fontId="50" fillId="34" borderId="14" xfId="36" applyNumberFormat="1" applyFont="1" applyFill="1" applyBorder="1" applyAlignment="1">
      <alignment horizontal="center"/>
    </xf>
    <xf numFmtId="3" fontId="50" fillId="34" borderId="42" xfId="36" applyNumberFormat="1" applyFont="1" applyFill="1" applyBorder="1" applyAlignment="1">
      <alignment horizontal="center"/>
    </xf>
    <xf numFmtId="3" fontId="46" fillId="30" borderId="23" xfId="0" applyNumberFormat="1" applyFont="1" applyFill="1" applyBorder="1"/>
    <xf numFmtId="3" fontId="52" fillId="31" borderId="23" xfId="0" applyNumberFormat="1" applyFont="1" applyFill="1" applyBorder="1"/>
    <xf numFmtId="3" fontId="46" fillId="32" borderId="23" xfId="0" applyNumberFormat="1" applyFont="1" applyFill="1" applyBorder="1"/>
    <xf numFmtId="0" fontId="76" fillId="0" borderId="0" xfId="0" applyFont="1" applyFill="1"/>
    <xf numFmtId="3" fontId="63" fillId="30" borderId="24" xfId="0" applyNumberFormat="1" applyFont="1" applyFill="1" applyBorder="1"/>
    <xf numFmtId="3" fontId="63" fillId="30" borderId="19" xfId="0" applyNumberFormat="1" applyFont="1" applyFill="1" applyBorder="1"/>
    <xf numFmtId="3" fontId="63" fillId="30" borderId="28" xfId="0" applyNumberFormat="1" applyFont="1" applyFill="1" applyBorder="1"/>
    <xf numFmtId="3" fontId="63" fillId="31" borderId="16" xfId="0" applyNumberFormat="1" applyFont="1" applyFill="1" applyBorder="1"/>
    <xf numFmtId="3" fontId="63" fillId="32" borderId="16" xfId="0" applyNumberFormat="1" applyFont="1" applyFill="1" applyBorder="1"/>
    <xf numFmtId="3" fontId="76" fillId="33" borderId="29" xfId="0" applyNumberFormat="1" applyFont="1" applyFill="1" applyBorder="1"/>
    <xf numFmtId="0" fontId="51" fillId="0" borderId="20" xfId="0" applyFont="1" applyFill="1" applyBorder="1" applyAlignment="1">
      <alignment horizontal="center"/>
    </xf>
    <xf numFmtId="0" fontId="48" fillId="0" borderId="21" xfId="0" applyFont="1" applyFill="1" applyBorder="1" applyAlignment="1">
      <alignment horizontal="center"/>
    </xf>
    <xf numFmtId="0" fontId="48" fillId="0" borderId="22" xfId="0" applyFont="1" applyFill="1" applyBorder="1" applyAlignment="1">
      <alignment horizontal="center"/>
    </xf>
    <xf numFmtId="0" fontId="62" fillId="0" borderId="0" xfId="0" applyFont="1" applyFill="1"/>
    <xf numFmtId="0" fontId="64" fillId="0" borderId="0" xfId="0" applyFont="1" applyFill="1"/>
    <xf numFmtId="0" fontId="48" fillId="0" borderId="19" xfId="0" applyFont="1" applyFill="1" applyBorder="1"/>
    <xf numFmtId="0" fontId="48" fillId="0" borderId="20" xfId="0" applyFont="1" applyFill="1" applyBorder="1"/>
    <xf numFmtId="0" fontId="48" fillId="0" borderId="23" xfId="0" applyFont="1" applyFill="1" applyBorder="1"/>
    <xf numFmtId="3" fontId="69" fillId="0" borderId="10" xfId="0" applyNumberFormat="1" applyFont="1" applyFill="1" applyBorder="1"/>
    <xf numFmtId="3" fontId="69" fillId="0" borderId="23" xfId="0" applyNumberFormat="1" applyFont="1" applyFill="1" applyBorder="1"/>
    <xf numFmtId="3" fontId="69" fillId="0" borderId="29" xfId="0" applyNumberFormat="1" applyFont="1" applyFill="1" applyBorder="1"/>
    <xf numFmtId="0" fontId="69" fillId="0" borderId="20" xfId="0" applyNumberFormat="1" applyFont="1" applyFill="1" applyBorder="1" applyAlignment="1">
      <alignment horizontal="center" vertical="center"/>
    </xf>
    <xf numFmtId="0" fontId="48" fillId="0" borderId="20" xfId="0" applyNumberFormat="1" applyFont="1" applyFill="1" applyBorder="1"/>
    <xf numFmtId="0" fontId="53" fillId="0" borderId="24" xfId="0" applyFont="1" applyFill="1" applyBorder="1"/>
    <xf numFmtId="0" fontId="53" fillId="0" borderId="0" xfId="0" applyFont="1" applyFill="1" applyBorder="1"/>
    <xf numFmtId="0" fontId="53" fillId="0" borderId="10" xfId="0" applyFont="1" applyFill="1" applyBorder="1"/>
    <xf numFmtId="2" fontId="12" fillId="0" borderId="0" xfId="0" applyNumberFormat="1" applyFont="1" applyFill="1" applyBorder="1"/>
    <xf numFmtId="2" fontId="12" fillId="0" borderId="24" xfId="0" applyNumberFormat="1" applyFont="1" applyFill="1" applyBorder="1"/>
    <xf numFmtId="2" fontId="12" fillId="0" borderId="10" xfId="0" applyNumberFormat="1" applyFont="1" applyFill="1" applyBorder="1"/>
    <xf numFmtId="2" fontId="10" fillId="33" borderId="24" xfId="0" applyNumberFormat="1" applyFont="1" applyFill="1" applyBorder="1"/>
    <xf numFmtId="2" fontId="10" fillId="30" borderId="0" xfId="0" applyNumberFormat="1" applyFont="1" applyFill="1" applyBorder="1"/>
    <xf numFmtId="2" fontId="10" fillId="31" borderId="0" xfId="0" applyNumberFormat="1" applyFont="1" applyFill="1" applyBorder="1"/>
    <xf numFmtId="2" fontId="10" fillId="32" borderId="10" xfId="0" applyNumberFormat="1" applyFont="1" applyFill="1" applyBorder="1"/>
    <xf numFmtId="3" fontId="76" fillId="33" borderId="24" xfId="0" applyNumberFormat="1" applyFont="1" applyFill="1" applyBorder="1"/>
    <xf numFmtId="0" fontId="46" fillId="30" borderId="0" xfId="0" applyFont="1" applyFill="1" applyBorder="1"/>
    <xf numFmtId="0" fontId="46" fillId="31" borderId="0" xfId="0" applyFont="1" applyFill="1" applyBorder="1"/>
    <xf numFmtId="0" fontId="46" fillId="32" borderId="10" xfId="0" applyFont="1" applyFill="1" applyBorder="1"/>
    <xf numFmtId="3" fontId="62" fillId="31" borderId="0" xfId="0" applyNumberFormat="1" applyFont="1" applyFill="1" applyBorder="1"/>
    <xf numFmtId="0" fontId="78" fillId="0" borderId="0" xfId="0" applyFont="1"/>
    <xf numFmtId="165" fontId="61" fillId="29" borderId="10" xfId="50" applyNumberFormat="1" applyFont="1" applyFill="1" applyBorder="1" applyAlignment="1">
      <alignment horizontal="right"/>
    </xf>
    <xf numFmtId="165" fontId="71" fillId="29" borderId="0" xfId="0" applyNumberFormat="1" applyFont="1" applyFill="1" applyAlignment="1">
      <alignment horizontal="right"/>
    </xf>
    <xf numFmtId="2" fontId="21" fillId="34" borderId="33" xfId="0" applyNumberFormat="1" applyFont="1" applyFill="1" applyBorder="1" applyAlignment="1">
      <alignment horizontal="center"/>
    </xf>
    <xf numFmtId="3" fontId="19" fillId="34" borderId="33" xfId="0" applyNumberFormat="1" applyFont="1" applyFill="1" applyBorder="1" applyAlignment="1">
      <alignment horizontal="center"/>
    </xf>
    <xf numFmtId="3" fontId="20" fillId="34" borderId="38" xfId="0" applyNumberFormat="1" applyFont="1" applyFill="1" applyBorder="1" applyAlignment="1">
      <alignment horizontal="center"/>
    </xf>
    <xf numFmtId="167" fontId="62" fillId="34" borderId="72" xfId="0" applyNumberFormat="1" applyFont="1" applyFill="1" applyBorder="1" applyAlignment="1">
      <alignment horizontal="center"/>
    </xf>
    <xf numFmtId="166" fontId="62" fillId="34" borderId="72" xfId="0" applyNumberFormat="1" applyFont="1" applyFill="1" applyBorder="1" applyAlignment="1">
      <alignment horizontal="center"/>
    </xf>
    <xf numFmtId="0" fontId="79" fillId="34" borderId="19" xfId="0" applyFont="1" applyFill="1" applyBorder="1" applyAlignment="1">
      <alignment horizontal="center"/>
    </xf>
    <xf numFmtId="0" fontId="79" fillId="34" borderId="25" xfId="0" applyFont="1" applyFill="1" applyBorder="1" applyAlignment="1">
      <alignment horizontal="center"/>
    </xf>
    <xf numFmtId="0" fontId="79" fillId="34" borderId="24" xfId="0" applyFont="1" applyFill="1" applyBorder="1" applyAlignment="1">
      <alignment horizontal="centerContinuous"/>
    </xf>
    <xf numFmtId="0" fontId="79" fillId="34" borderId="19" xfId="0" applyFont="1" applyFill="1" applyBorder="1" applyAlignment="1">
      <alignment horizontal="centerContinuous"/>
    </xf>
    <xf numFmtId="0" fontId="79" fillId="34" borderId="28" xfId="0" applyFont="1" applyFill="1" applyBorder="1" applyAlignment="1">
      <alignment horizontal="centerContinuous"/>
    </xf>
    <xf numFmtId="0" fontId="80" fillId="34" borderId="23" xfId="0" applyFont="1" applyFill="1" applyBorder="1" applyAlignment="1">
      <alignment horizontal="center"/>
    </xf>
    <xf numFmtId="0" fontId="80" fillId="34" borderId="26" xfId="0" applyFont="1" applyFill="1" applyBorder="1" applyAlignment="1">
      <alignment horizontal="center"/>
    </xf>
    <xf numFmtId="0" fontId="80" fillId="34" borderId="10" xfId="0" applyFont="1" applyFill="1" applyBorder="1" applyAlignment="1">
      <alignment horizontal="centerContinuous"/>
    </xf>
    <xf numFmtId="0" fontId="79" fillId="34" borderId="26" xfId="0" applyFont="1" applyFill="1" applyBorder="1" applyAlignment="1">
      <alignment horizontal="center"/>
    </xf>
    <xf numFmtId="0" fontId="81" fillId="34" borderId="10" xfId="35" applyFont="1" applyFill="1" applyBorder="1" applyAlignment="1">
      <alignment horizontal="center"/>
    </xf>
    <xf numFmtId="0" fontId="80" fillId="34" borderId="23" xfId="0" applyFont="1" applyFill="1" applyBorder="1" applyAlignment="1">
      <alignment horizontal="centerContinuous"/>
    </xf>
    <xf numFmtId="0" fontId="81" fillId="34" borderId="29" xfId="35" applyFont="1" applyFill="1" applyBorder="1" applyAlignment="1">
      <alignment horizontal="center"/>
    </xf>
    <xf numFmtId="165" fontId="62" fillId="34" borderId="21" xfId="0" applyNumberFormat="1" applyFont="1" applyFill="1" applyBorder="1" applyAlignment="1">
      <alignment horizontal="center"/>
    </xf>
    <xf numFmtId="49" fontId="71" fillId="29" borderId="0" xfId="0" applyNumberFormat="1" applyFont="1" applyFill="1" applyAlignment="1">
      <alignment horizontal="right"/>
    </xf>
    <xf numFmtId="165" fontId="62" fillId="34" borderId="31" xfId="0" applyNumberFormat="1" applyFont="1" applyFill="1" applyBorder="1" applyAlignment="1">
      <alignment horizontal="center"/>
    </xf>
    <xf numFmtId="0" fontId="82" fillId="0" borderId="0" xfId="0" applyFont="1"/>
    <xf numFmtId="0" fontId="83" fillId="0" borderId="0" xfId="0" applyFont="1"/>
    <xf numFmtId="49" fontId="71" fillId="29" borderId="0" xfId="0" applyNumberFormat="1" applyFont="1" applyFill="1" applyAlignment="1">
      <alignment horizontal="left" vertical="center"/>
    </xf>
    <xf numFmtId="0" fontId="84" fillId="0" borderId="0" xfId="0" applyFont="1"/>
    <xf numFmtId="3" fontId="68" fillId="0" borderId="57" xfId="37" applyNumberFormat="1" applyFont="1" applyFill="1" applyBorder="1" applyAlignment="1">
      <alignment horizontal="center" vertical="center" wrapText="1"/>
    </xf>
    <xf numFmtId="0" fontId="12" fillId="30" borderId="0" xfId="0" applyFont="1" applyFill="1" applyBorder="1"/>
    <xf numFmtId="0" fontId="12" fillId="31" borderId="0" xfId="0" applyFont="1" applyFill="1" applyBorder="1"/>
    <xf numFmtId="0" fontId="12" fillId="32" borderId="0" xfId="0" applyFont="1" applyFill="1" applyBorder="1"/>
    <xf numFmtId="0" fontId="12" fillId="0" borderId="11" xfId="0" applyFont="1" applyFill="1" applyBorder="1"/>
    <xf numFmtId="0" fontId="12" fillId="0" borderId="0" xfId="0" applyFont="1" applyFill="1" applyBorder="1"/>
    <xf numFmtId="0" fontId="10" fillId="0" borderId="0" xfId="0" applyFont="1" applyFill="1" applyBorder="1"/>
    <xf numFmtId="0" fontId="12" fillId="0" borderId="27" xfId="0" applyFont="1" applyFill="1" applyBorder="1"/>
    <xf numFmtId="0" fontId="10" fillId="0" borderId="10" xfId="0" applyFont="1" applyFill="1" applyBorder="1"/>
  </cellXfs>
  <cellStyles count="5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6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F000000}"/>
    <cellStyle name="Hipervínculo" xfId="32" builtinId="8"/>
    <cellStyle name="Incorrecto" xfId="33" builtinId="27" customBuiltin="1"/>
    <cellStyle name="Neutral" xfId="34" builtinId="28" customBuiltin="1"/>
    <cellStyle name="Normal" xfId="0" builtinId="0"/>
    <cellStyle name="Normal 2" xfId="50" xr:uid="{00000000-0005-0000-0000-000024000000}"/>
    <cellStyle name="Normal_Aut2000-10" xfId="35" xr:uid="{00000000-0005-0000-0000-000025000000}"/>
    <cellStyle name="Normal_CC2002-06" xfId="51" xr:uid="{00000000-0005-0000-0000-000026000000}"/>
    <cellStyle name="Normal_Hu-2001 Motivación" xfId="36" xr:uid="{00000000-0005-0000-0000-000027000000}"/>
    <cellStyle name="Normal_Hu-2001 Sector" xfId="37" xr:uid="{00000000-0005-0000-0000-000028000000}"/>
    <cellStyle name="Normal_Hu-2001 Sector Actividad" xfId="38" xr:uid="{00000000-0005-0000-0000-000029000000}"/>
    <cellStyle name="Normal_Hu-2002 Sector" xfId="39" xr:uid="{00000000-0005-0000-0000-00002A000000}"/>
    <cellStyle name="Normal_Hu-2009 Motivacion" xfId="40" xr:uid="{00000000-0005-0000-0000-00002B000000}"/>
    <cellStyle name="Notas" xfId="41" builtinId="10" customBuiltin="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F47-4D98-9762-F7F6978409D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F47-4D98-9762-F7F6978409D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F47-4D98-9762-F7F6978409D2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F47-4D98-9762-F7F697840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22816"/>
        <c:axId val="97558528"/>
      </c:barChart>
      <c:catAx>
        <c:axId val="97522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755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55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75228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4E0-4BE7-8FFC-8721A65704B4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4E0-4BE7-8FFC-8721A65704B4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4E0-4BE7-8FFC-8721A65704B4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4E0-4BE7-8FFC-8721A6570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561472"/>
        <c:axId val="169833984"/>
      </c:lineChart>
      <c:catAx>
        <c:axId val="16956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83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83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56147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EC8-44E7-9ECC-19700DCED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956480"/>
        <c:axId val="169958400"/>
      </c:lineChart>
      <c:catAx>
        <c:axId val="16995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958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958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95648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430-4FB6-9518-943FF507276F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430-4FB6-9518-943FF507276F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430-4FB6-9518-943FF507276F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430-4FB6-9518-943FF5072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034688"/>
        <c:axId val="170036608"/>
      </c:barChart>
      <c:catAx>
        <c:axId val="170034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0036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0036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00346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C1B-4972-AEEA-095011F9E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47360"/>
        <c:axId val="172049920"/>
      </c:lineChart>
      <c:catAx>
        <c:axId val="172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49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049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473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B5-40ED-9B1C-AC3550A32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65536"/>
        <c:axId val="172067840"/>
      </c:lineChart>
      <c:catAx>
        <c:axId val="172065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67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067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65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1B5-4B44-B38E-9F556347083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1B5-4B44-B38E-9F556347083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1B5-4B44-B38E-9F5563470831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1B5-4B44-B38E-9F5563470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229760"/>
        <c:axId val="172231680"/>
      </c:barChart>
      <c:catAx>
        <c:axId val="172229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231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231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2297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CB8-4097-B757-D93C66B9D246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CB8-4097-B757-D93C66B9D246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CB8-4097-B757-D93C66B9D246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CB8-4097-B757-D93C66B9D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402176"/>
        <c:axId val="172404736"/>
      </c:lineChart>
      <c:catAx>
        <c:axId val="172402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40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40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40217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460-470F-A755-782369F07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365056"/>
        <c:axId val="184367360"/>
      </c:lineChart>
      <c:catAx>
        <c:axId val="184365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4367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4367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436505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1E0-45F3-B6ED-78A70D0CCA9E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1E0-45F3-B6ED-78A70D0CCA9E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1E0-45F3-B6ED-78A70D0CCA9E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1E0-45F3-B6ED-78A70D0CC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053952"/>
        <c:axId val="185055872"/>
      </c:barChart>
      <c:catAx>
        <c:axId val="18505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05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055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0539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256-4DDC-9CF1-0D0DFE4AC24C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256-4DDC-9CF1-0D0DFE4AC24C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256-4DDC-9CF1-0D0DFE4AC24C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256-4DDC-9CF1-0D0DFE4AC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349248"/>
        <c:axId val="185351552"/>
      </c:lineChart>
      <c:catAx>
        <c:axId val="185349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35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351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34924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5A1-475D-AEB8-535BF44DC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53824"/>
        <c:axId val="100102528"/>
      </c:lineChart>
      <c:catAx>
        <c:axId val="99853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02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102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9853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53D-422F-9A62-518E1F25A9C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53D-422F-9A62-518E1F25A9C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53D-422F-9A62-518E1F25A9C2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53D-422F-9A62-518E1F25A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194176"/>
        <c:axId val="186789888"/>
      </c:barChart>
      <c:catAx>
        <c:axId val="18619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78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78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19417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7AC-4C95-85C7-FB4B4E9C571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7AC-4C95-85C7-FB4B4E9C571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7AC-4C95-85C7-FB4B4E9C571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7AC-4C95-85C7-FB4B4E9C5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20864"/>
        <c:axId val="186827136"/>
      </c:lineChart>
      <c:catAx>
        <c:axId val="18682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27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27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2086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B78-4D6A-B04A-C075ED72B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55424"/>
        <c:axId val="186857344"/>
      </c:lineChart>
      <c:catAx>
        <c:axId val="18685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57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57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5542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952-489E-8139-53D97A7BD676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952-489E-8139-53D97A7BD676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952-489E-8139-53D97A7BD676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952-489E-8139-53D97A7BD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888192"/>
        <c:axId val="186890112"/>
      </c:barChart>
      <c:catAx>
        <c:axId val="186888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90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90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881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EA3-46F3-8964-096A1BA0E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983936"/>
        <c:axId val="187019264"/>
      </c:lineChart>
      <c:catAx>
        <c:axId val="18698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19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019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9839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9B7-4938-B489-8A0C39F31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63296"/>
        <c:axId val="187090432"/>
      </c:lineChart>
      <c:catAx>
        <c:axId val="187063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90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090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632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2009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/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7-49E8-8A98-A6F245D86FFB}"/>
            </c:ext>
          </c:extLst>
        </c:ser>
        <c:ser>
          <c:idx val="10"/>
          <c:order val="1"/>
          <c:tx>
            <c:v/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Mes'!$AN$5:$AN$23</c:f>
              <c:numCache>
                <c:formatCode>General</c:formatCode>
                <c:ptCount val="19"/>
                <c:pt idx="0">
                  <c:v>57060</c:v>
                </c:pt>
                <c:pt idx="1">
                  <c:v>62570</c:v>
                </c:pt>
                <c:pt idx="2">
                  <c:v>76265</c:v>
                </c:pt>
                <c:pt idx="3">
                  <c:v>42687</c:v>
                </c:pt>
                <c:pt idx="4">
                  <c:v>17800</c:v>
                </c:pt>
                <c:pt idx="5">
                  <c:v>9883</c:v>
                </c:pt>
                <c:pt idx="6">
                  <c:v>15053</c:v>
                </c:pt>
                <c:pt idx="7">
                  <c:v>6570</c:v>
                </c:pt>
                <c:pt idx="8">
                  <c:v>5701</c:v>
                </c:pt>
                <c:pt idx="9">
                  <c:v>5083</c:v>
                </c:pt>
                <c:pt idx="10">
                  <c:v>4715</c:v>
                </c:pt>
                <c:pt idx="11">
                  <c:v>4298</c:v>
                </c:pt>
                <c:pt idx="12">
                  <c:v>10124</c:v>
                </c:pt>
                <c:pt idx="13">
                  <c:v>4586</c:v>
                </c:pt>
                <c:pt idx="14">
                  <c:v>5170</c:v>
                </c:pt>
                <c:pt idx="15">
                  <c:v>2674</c:v>
                </c:pt>
                <c:pt idx="16">
                  <c:v>4029</c:v>
                </c:pt>
                <c:pt idx="17">
                  <c:v>10396</c:v>
                </c:pt>
                <c:pt idx="18">
                  <c:v>56937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7-49E8-8A98-A6F245D86FFB}"/>
            </c:ext>
          </c:extLst>
        </c:ser>
        <c:ser>
          <c:idx val="0"/>
          <c:order val="2"/>
          <c:tx>
            <c:v/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Mes'!$AO$5:$AO$23</c:f>
              <c:numCache>
                <c:formatCode>General</c:formatCode>
                <c:ptCount val="19"/>
                <c:pt idx="0">
                  <c:v>4923</c:v>
                </c:pt>
                <c:pt idx="1">
                  <c:v>6745</c:v>
                </c:pt>
                <c:pt idx="2">
                  <c:v>9901</c:v>
                </c:pt>
                <c:pt idx="3">
                  <c:v>5354</c:v>
                </c:pt>
                <c:pt idx="4">
                  <c:v>2799</c:v>
                </c:pt>
                <c:pt idx="5">
                  <c:v>1933</c:v>
                </c:pt>
                <c:pt idx="6">
                  <c:v>2427</c:v>
                </c:pt>
                <c:pt idx="7">
                  <c:v>1244</c:v>
                </c:pt>
                <c:pt idx="8">
                  <c:v>1342</c:v>
                </c:pt>
                <c:pt idx="9">
                  <c:v>1174</c:v>
                </c:pt>
                <c:pt idx="10">
                  <c:v>1077</c:v>
                </c:pt>
                <c:pt idx="11">
                  <c:v>1352</c:v>
                </c:pt>
                <c:pt idx="12">
                  <c:v>1911</c:v>
                </c:pt>
                <c:pt idx="13">
                  <c:v>1028</c:v>
                </c:pt>
                <c:pt idx="14">
                  <c:v>988</c:v>
                </c:pt>
                <c:pt idx="15">
                  <c:v>664</c:v>
                </c:pt>
                <c:pt idx="16">
                  <c:v>786</c:v>
                </c:pt>
                <c:pt idx="17">
                  <c:v>2398</c:v>
                </c:pt>
                <c:pt idx="18">
                  <c:v>11785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A7-49E8-8A98-A6F245D86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144832"/>
        <c:axId val="187159296"/>
      </c:lineChart>
      <c:catAx>
        <c:axId val="18714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159296"/>
        <c:crosses val="autoZero"/>
        <c:auto val="1"/>
        <c:lblAlgn val="ctr"/>
        <c:lblOffset val="100"/>
        <c:tickLblSkip val="6"/>
        <c:tickMarkSkip val="1"/>
        <c:noMultiLvlLbl val="0"/>
      </c:catAx>
      <c:valAx>
        <c:axId val="187159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144832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1991/2009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1991/2009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'[1]RegEm2009 por Mes'!$AK$4</c:f>
              <c:strCache>
                <c:ptCount val="1"/>
                <c:pt idx="0">
                  <c:v>Araba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Mes'!$AK$5:$AK$23</c:f>
              <c:numCache>
                <c:formatCode>General</c:formatCode>
                <c:ptCount val="19"/>
                <c:pt idx="0">
                  <c:v>6239</c:v>
                </c:pt>
                <c:pt idx="1">
                  <c:v>9472</c:v>
                </c:pt>
                <c:pt idx="2">
                  <c:v>13434</c:v>
                </c:pt>
                <c:pt idx="3">
                  <c:v>6088</c:v>
                </c:pt>
                <c:pt idx="4">
                  <c:v>3986</c:v>
                </c:pt>
                <c:pt idx="5">
                  <c:v>2006</c:v>
                </c:pt>
                <c:pt idx="6">
                  <c:v>4702</c:v>
                </c:pt>
                <c:pt idx="7">
                  <c:v>1530</c:v>
                </c:pt>
                <c:pt idx="8">
                  <c:v>1039</c:v>
                </c:pt>
                <c:pt idx="9">
                  <c:v>1194</c:v>
                </c:pt>
                <c:pt idx="10">
                  <c:v>1909</c:v>
                </c:pt>
                <c:pt idx="11">
                  <c:v>559</c:v>
                </c:pt>
                <c:pt idx="12">
                  <c:v>4463</c:v>
                </c:pt>
                <c:pt idx="13">
                  <c:v>885</c:v>
                </c:pt>
                <c:pt idx="14">
                  <c:v>453</c:v>
                </c:pt>
                <c:pt idx="15">
                  <c:v>461</c:v>
                </c:pt>
                <c:pt idx="16">
                  <c:v>505</c:v>
                </c:pt>
                <c:pt idx="17">
                  <c:v>2484</c:v>
                </c:pt>
                <c:pt idx="18">
                  <c:v>18744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4-4DEE-9C16-D019B79CAD7F}"/>
            </c:ext>
          </c:extLst>
        </c:ser>
        <c:ser>
          <c:idx val="1"/>
          <c:order val="1"/>
          <c:tx>
            <c:strRef>
              <c:f>'[1]RegEm2009 por Mes'!$AL$4</c:f>
              <c:strCache>
                <c:ptCount val="1"/>
                <c:pt idx="0">
                  <c:v>Gipuzkoa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Mes'!$AL$5:$AL$23</c:f>
              <c:numCache>
                <c:formatCode>General</c:formatCode>
                <c:ptCount val="19"/>
                <c:pt idx="0">
                  <c:v>21063</c:v>
                </c:pt>
                <c:pt idx="1">
                  <c:v>29468</c:v>
                </c:pt>
                <c:pt idx="2">
                  <c:v>39789</c:v>
                </c:pt>
                <c:pt idx="3">
                  <c:v>21229</c:v>
                </c:pt>
                <c:pt idx="4">
                  <c:v>7233</c:v>
                </c:pt>
                <c:pt idx="5">
                  <c:v>2126</c:v>
                </c:pt>
                <c:pt idx="6">
                  <c:v>3889</c:v>
                </c:pt>
                <c:pt idx="7">
                  <c:v>1594</c:v>
                </c:pt>
                <c:pt idx="8">
                  <c:v>1685</c:v>
                </c:pt>
                <c:pt idx="9">
                  <c:v>1057</c:v>
                </c:pt>
                <c:pt idx="10">
                  <c:v>1399</c:v>
                </c:pt>
                <c:pt idx="11">
                  <c:v>1797</c:v>
                </c:pt>
                <c:pt idx="12">
                  <c:v>3122</c:v>
                </c:pt>
                <c:pt idx="13">
                  <c:v>2013</c:v>
                </c:pt>
                <c:pt idx="14">
                  <c:v>3318</c:v>
                </c:pt>
                <c:pt idx="15">
                  <c:v>1015</c:v>
                </c:pt>
                <c:pt idx="16">
                  <c:v>1888</c:v>
                </c:pt>
                <c:pt idx="17">
                  <c:v>4504</c:v>
                </c:pt>
                <c:pt idx="18">
                  <c:v>25190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4-4DEE-9C16-D019B79CAD7F}"/>
            </c:ext>
          </c:extLst>
        </c:ser>
        <c:ser>
          <c:idx val="2"/>
          <c:order val="2"/>
          <c:tx>
            <c:strRef>
              <c:f>'[1]RegEm2009 por Mes'!$AM$4</c:f>
              <c:strCache>
                <c:ptCount val="1"/>
                <c:pt idx="0">
                  <c:v>Bizkaia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Mes'!$AM$5:$AM$23</c:f>
              <c:numCache>
                <c:formatCode>General</c:formatCode>
                <c:ptCount val="19"/>
                <c:pt idx="0">
                  <c:v>34681</c:v>
                </c:pt>
                <c:pt idx="1">
                  <c:v>30375</c:v>
                </c:pt>
                <c:pt idx="2">
                  <c:v>32943</c:v>
                </c:pt>
                <c:pt idx="3">
                  <c:v>20724</c:v>
                </c:pt>
                <c:pt idx="4">
                  <c:v>9380</c:v>
                </c:pt>
                <c:pt idx="5">
                  <c:v>7684</c:v>
                </c:pt>
                <c:pt idx="6">
                  <c:v>8889</c:v>
                </c:pt>
                <c:pt idx="7">
                  <c:v>4690</c:v>
                </c:pt>
                <c:pt idx="8">
                  <c:v>4319</c:v>
                </c:pt>
                <c:pt idx="9">
                  <c:v>4006</c:v>
                </c:pt>
                <c:pt idx="10">
                  <c:v>2484</c:v>
                </c:pt>
                <c:pt idx="11">
                  <c:v>3294</c:v>
                </c:pt>
                <c:pt idx="12">
                  <c:v>4450</c:v>
                </c:pt>
                <c:pt idx="13">
                  <c:v>2716</c:v>
                </c:pt>
                <c:pt idx="14">
                  <c:v>2387</c:v>
                </c:pt>
                <c:pt idx="15">
                  <c:v>1862</c:v>
                </c:pt>
                <c:pt idx="16">
                  <c:v>2422</c:v>
                </c:pt>
                <c:pt idx="17">
                  <c:v>5806</c:v>
                </c:pt>
                <c:pt idx="18">
                  <c:v>24788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A4-4DEE-9C16-D019B79CAD7F}"/>
            </c:ext>
          </c:extLst>
        </c:ser>
        <c:ser>
          <c:idx val="3"/>
          <c:order val="3"/>
          <c:tx>
            <c:strRef>
              <c:f>'[1]RegEm2009 por Mes'!$AG$3</c:f>
              <c:strCache>
                <c:ptCount val="1"/>
                <c:pt idx="0">
                  <c:v>Total EAE</c:v>
                </c:pt>
              </c:strCache>
            </c:strRef>
          </c:tx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A4-4DEE-9C16-D019B79CA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210752"/>
        <c:axId val="187217024"/>
      </c:barChart>
      <c:catAx>
        <c:axId val="187210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217024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87217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21075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'[1]RegEm2009 por Mes'!$AH$3</c:f>
              <c:strCache>
                <c:ptCount val="1"/>
                <c:pt idx="0">
                  <c:v>Suspensión</c:v>
                </c:pt>
              </c:strCache>
            </c:strRef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Mes'!$AH$5:$AH$23</c:f>
              <c:numCache>
                <c:formatCode>General</c:formatCode>
                <c:ptCount val="19"/>
                <c:pt idx="0">
                  <c:v>52114</c:v>
                </c:pt>
                <c:pt idx="1">
                  <c:v>54987</c:v>
                </c:pt>
                <c:pt idx="2">
                  <c:v>68297</c:v>
                </c:pt>
                <c:pt idx="3">
                  <c:v>38179</c:v>
                </c:pt>
                <c:pt idx="4">
                  <c:v>12965</c:v>
                </c:pt>
                <c:pt idx="5">
                  <c:v>7696</c:v>
                </c:pt>
                <c:pt idx="6">
                  <c:v>11155</c:v>
                </c:pt>
                <c:pt idx="7">
                  <c:v>3046</c:v>
                </c:pt>
                <c:pt idx="8">
                  <c:v>3441</c:v>
                </c:pt>
                <c:pt idx="9">
                  <c:v>3442</c:v>
                </c:pt>
                <c:pt idx="10">
                  <c:v>4252</c:v>
                </c:pt>
                <c:pt idx="11">
                  <c:v>3331</c:v>
                </c:pt>
                <c:pt idx="12">
                  <c:v>8624</c:v>
                </c:pt>
                <c:pt idx="13">
                  <c:v>3478</c:v>
                </c:pt>
                <c:pt idx="14">
                  <c:v>4714</c:v>
                </c:pt>
                <c:pt idx="15">
                  <c:v>1704</c:v>
                </c:pt>
                <c:pt idx="16">
                  <c:v>3856</c:v>
                </c:pt>
                <c:pt idx="17">
                  <c:v>11216</c:v>
                </c:pt>
                <c:pt idx="18">
                  <c:v>65574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D-4278-BD10-2C5EB7E35713}"/>
            </c:ext>
          </c:extLst>
        </c:ser>
        <c:ser>
          <c:idx val="1"/>
          <c:order val="1"/>
          <c:tx>
            <c:strRef>
              <c:f>'[1]RegEm2009 por Mes'!$AI$3</c:f>
              <c:strCache>
                <c:ptCount val="1"/>
                <c:pt idx="0">
                  <c:v>Reducción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Mes'!$AI$5:$AI$23</c:f>
              <c:numCache>
                <c:formatCode>General</c:formatCode>
                <c:ptCount val="19"/>
                <c:pt idx="0">
                  <c:v>4100</c:v>
                </c:pt>
                <c:pt idx="1">
                  <c:v>3172</c:v>
                </c:pt>
                <c:pt idx="2">
                  <c:v>3539</c:v>
                </c:pt>
                <c:pt idx="3">
                  <c:v>1411</c:v>
                </c:pt>
                <c:pt idx="4">
                  <c:v>2294</c:v>
                </c:pt>
                <c:pt idx="5">
                  <c:v>30</c:v>
                </c:pt>
                <c:pt idx="6">
                  <c:v>3424</c:v>
                </c:pt>
                <c:pt idx="7">
                  <c:v>2172</c:v>
                </c:pt>
                <c:pt idx="8">
                  <c:v>2129</c:v>
                </c:pt>
                <c:pt idx="9">
                  <c:v>1064</c:v>
                </c:pt>
                <c:pt idx="10">
                  <c:v>32</c:v>
                </c:pt>
                <c:pt idx="11">
                  <c:v>21</c:v>
                </c:pt>
                <c:pt idx="12">
                  <c:v>155</c:v>
                </c:pt>
                <c:pt idx="13">
                  <c:v>25</c:v>
                </c:pt>
                <c:pt idx="14">
                  <c:v>41</c:v>
                </c:pt>
                <c:pt idx="15">
                  <c:v>4</c:v>
                </c:pt>
                <c:pt idx="16">
                  <c:v>17</c:v>
                </c:pt>
                <c:pt idx="17">
                  <c:v>108</c:v>
                </c:pt>
                <c:pt idx="18">
                  <c:v>1170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D-4278-BD10-2C5EB7E35713}"/>
            </c:ext>
          </c:extLst>
        </c:ser>
        <c:ser>
          <c:idx val="2"/>
          <c:order val="2"/>
          <c:tx>
            <c:strRef>
              <c:f>'[1]RegEm2009 por Mes'!$AJ$3</c:f>
              <c:strCache>
                <c:ptCount val="1"/>
                <c:pt idx="0">
                  <c:v>Rescisión</c:v>
                </c:pt>
              </c:strCache>
            </c:strRef>
          </c:tx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Mes'!$AJ$5:$AJ$23</c:f>
              <c:numCache>
                <c:formatCode>General</c:formatCode>
                <c:ptCount val="19"/>
                <c:pt idx="0">
                  <c:v>5769</c:v>
                </c:pt>
                <c:pt idx="1">
                  <c:v>11156</c:v>
                </c:pt>
                <c:pt idx="2">
                  <c:v>14330</c:v>
                </c:pt>
                <c:pt idx="3">
                  <c:v>8451</c:v>
                </c:pt>
                <c:pt idx="4">
                  <c:v>5340</c:v>
                </c:pt>
                <c:pt idx="5">
                  <c:v>4090</c:v>
                </c:pt>
                <c:pt idx="6">
                  <c:v>2901</c:v>
                </c:pt>
                <c:pt idx="7">
                  <c:v>2596</c:v>
                </c:pt>
                <c:pt idx="8">
                  <c:v>1473</c:v>
                </c:pt>
                <c:pt idx="9">
                  <c:v>1751</c:v>
                </c:pt>
                <c:pt idx="10">
                  <c:v>1508</c:v>
                </c:pt>
                <c:pt idx="11">
                  <c:v>2298</c:v>
                </c:pt>
                <c:pt idx="12">
                  <c:v>3256</c:v>
                </c:pt>
                <c:pt idx="13">
                  <c:v>2111</c:v>
                </c:pt>
                <c:pt idx="14">
                  <c:v>1403</c:v>
                </c:pt>
                <c:pt idx="15">
                  <c:v>1630</c:v>
                </c:pt>
                <c:pt idx="16">
                  <c:v>942</c:v>
                </c:pt>
                <c:pt idx="17">
                  <c:v>1470</c:v>
                </c:pt>
                <c:pt idx="18">
                  <c:v>1978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CD-4278-BD10-2C5EB7E35713}"/>
            </c:ext>
          </c:extLst>
        </c:ser>
        <c:ser>
          <c:idx val="3"/>
          <c:order val="3"/>
          <c:tx>
            <c:strRef>
              <c:f>'[1]RegEm2009 por Mes'!$AG$3</c:f>
              <c:strCache>
                <c:ptCount val="1"/>
                <c:pt idx="0">
                  <c:v>Total EAE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CD-4278-BD10-2C5EB7E35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12480"/>
        <c:axId val="187414016"/>
      </c:lineChart>
      <c:catAx>
        <c:axId val="18741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1401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8741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1248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18D-44C7-B149-83D3A352060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18D-44C7-B149-83D3A352060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18D-44C7-B149-83D3A3520601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18D-44C7-B149-83D3A3520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232064"/>
        <c:axId val="188233984"/>
      </c:barChart>
      <c:catAx>
        <c:axId val="188232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3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23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32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F6C-40C0-A2C0-57D5AC0BD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70368"/>
        <c:axId val="100185216"/>
      </c:lineChart>
      <c:catAx>
        <c:axId val="100170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8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185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703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31-4E11-B842-5EAB1E5B8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58176"/>
        <c:axId val="188260736"/>
      </c:lineChart>
      <c:catAx>
        <c:axId val="188258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6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260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581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EB2-4670-9362-05168179D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72000"/>
        <c:axId val="189245312"/>
      </c:lineChart>
      <c:catAx>
        <c:axId val="188272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245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245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720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0B1-42B6-94C0-4899DFD741A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0B1-42B6-94C0-4899DFD741A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0B1-42B6-94C0-4899DFD741A2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0B1-42B6-94C0-4899DFD74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890560"/>
        <c:axId val="189892480"/>
      </c:barChart>
      <c:catAx>
        <c:axId val="189890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89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892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8905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FCE-43C8-9D79-561E1C12D48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FCE-43C8-9D79-561E1C12D48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FCE-43C8-9D79-561E1C12D48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FCE-43C8-9D79-561E1C12D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394752"/>
        <c:axId val="190397056"/>
      </c:lineChart>
      <c:catAx>
        <c:axId val="190394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397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397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3947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DD8-465A-A1B2-ED147FC45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425728"/>
        <c:axId val="190428288"/>
      </c:lineChart>
      <c:catAx>
        <c:axId val="190425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428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428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42572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353-4C33-AA51-8D5621DEC69F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353-4C33-AA51-8D5621DEC69F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353-4C33-AA51-8D5621DEC69F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353-4C33-AA51-8D5621DEC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083648"/>
        <c:axId val="195175936"/>
      </c:barChart>
      <c:catAx>
        <c:axId val="195083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175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175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08364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8BA-4AD9-A1A1-DAA3A4204DB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8BA-4AD9-A1A1-DAA3A4204DB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8BA-4AD9-A1A1-DAA3A4204DB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8BA-4AD9-A1A1-DAA3A4204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325952"/>
        <c:axId val="195328256"/>
      </c:lineChart>
      <c:catAx>
        <c:axId val="195325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328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328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3259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7A6-492C-AD18-E6D94700AAF5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7A6-492C-AD18-E6D94700AAF5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7A6-492C-AD18-E6D94700AAF5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7A6-492C-AD18-E6D94700A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548928"/>
        <c:axId val="201550464"/>
      </c:barChart>
      <c:catAx>
        <c:axId val="20154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550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550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54892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FD7-4F5D-A95F-66C6359A33F1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FD7-4F5D-A95F-66C6359A33F1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FD7-4F5D-A95F-66C6359A33F1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FD7-4F5D-A95F-66C6359A3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19424"/>
        <c:axId val="187321344"/>
      </c:lineChart>
      <c:catAx>
        <c:axId val="18731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21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321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1942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59-40FF-8227-337A62814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37344"/>
        <c:axId val="187347712"/>
      </c:lineChart>
      <c:catAx>
        <c:axId val="18733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4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347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373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823-4D9D-A1ED-F463AA77250D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823-4D9D-A1ED-F463AA77250D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823-4D9D-A1ED-F463AA77250D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823-4D9D-A1ED-F463AA772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67968"/>
        <c:axId val="135184768"/>
      </c:barChart>
      <c:catAx>
        <c:axId val="105667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184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84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566796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B30-4BAC-80E0-952C7C7A555C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B30-4BAC-80E0-952C7C7A555C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B30-4BAC-80E0-952C7C7A555C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B30-4BAC-80E0-952C7C7A5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558528"/>
        <c:axId val="187642624"/>
      </c:barChart>
      <c:catAx>
        <c:axId val="187558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642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642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585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6F9-41E9-8E99-DF1E9DDA8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49728"/>
        <c:axId val="187452032"/>
      </c:lineChart>
      <c:catAx>
        <c:axId val="187449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5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45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497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C6-4C6A-8DA3-6A9969CD5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63552"/>
        <c:axId val="187494784"/>
      </c:lineChart>
      <c:catAx>
        <c:axId val="187463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9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494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635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([3]Hu2006!$A$212,[3]Hu2006!$A$216,[3]Hu2006!$A$220,[3]Hu2006!$A$224,[3]Hu2006!$A$228,[3]Hu2006!$A$232,[3]Hu2006!$A$236,[3]Hu2006!$A$240)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([3]Hu2006!$C$212,[3]Hu2006!$C$216,[3]Hu2006!$C$220,[3]Hu2006!$C$224,[3]Hu2006!$C$228,[3]Hu2006!$C$232,[3]Hu2006!$C$236,[3]Hu2006!$C$240)</c:f>
              <c:numCache>
                <c:formatCode>General</c:formatCode>
                <c:ptCount val="8"/>
                <c:pt idx="0">
                  <c:v>25</c:v>
                </c:pt>
                <c:pt idx="1">
                  <c:v>43</c:v>
                </c:pt>
                <c:pt idx="2">
                  <c:v>37</c:v>
                </c:pt>
                <c:pt idx="3">
                  <c:v>22</c:v>
                </c:pt>
                <c:pt idx="4">
                  <c:v>33</c:v>
                </c:pt>
                <c:pt idx="5">
                  <c:v>43</c:v>
                </c:pt>
                <c:pt idx="6">
                  <c:v>61</c:v>
                </c:pt>
                <c:pt idx="7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E-40D0-8DE4-B3C22BEB240C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([3]Hu2006!$A$212,[3]Hu2006!$A$216,[3]Hu2006!$A$220,[3]Hu2006!$A$224,[3]Hu2006!$A$228,[3]Hu2006!$A$232,[3]Hu2006!$A$236,[3]Hu2006!$A$240)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([3]Hu2006!$C$213,[3]Hu2006!$C$217,[3]Hu2006!$C$221,[3]Hu2006!$C$225,[3]Hu2006!$C$229,[3]Hu2006!$C$233,[3]Hu2006!$C$237,[3]Hu2006!$C$241)</c:f>
              <c:numCache>
                <c:formatCode>General</c:formatCode>
                <c:ptCount val="8"/>
                <c:pt idx="0">
                  <c:v>58</c:v>
                </c:pt>
                <c:pt idx="1">
                  <c:v>51</c:v>
                </c:pt>
                <c:pt idx="2">
                  <c:v>52</c:v>
                </c:pt>
                <c:pt idx="3">
                  <c:v>42</c:v>
                </c:pt>
                <c:pt idx="4">
                  <c:v>27</c:v>
                </c:pt>
                <c:pt idx="5">
                  <c:v>57</c:v>
                </c:pt>
                <c:pt idx="6">
                  <c:v>43</c:v>
                </c:pt>
                <c:pt idx="7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EE-40D0-8DE4-B3C22BEB240C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([3]Hu2006!$A$212,[3]Hu2006!$A$216,[3]Hu2006!$A$220,[3]Hu2006!$A$224,[3]Hu2006!$A$228,[3]Hu2006!$A$232,[3]Hu2006!$A$236,[3]Hu2006!$A$240)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([3]Hu2006!$C$214,[3]Hu2006!$C$218,[3]Hu2006!$C$222,[3]Hu2006!$C$226,[3]Hu2006!$C$230,[3]Hu2006!$C$234,[3]Hu2006!$C$238,[3]Hu2006!$C$242)</c:f>
              <c:numCache>
                <c:formatCode>General</c:formatCode>
                <c:ptCount val="8"/>
                <c:pt idx="0">
                  <c:v>98</c:v>
                </c:pt>
                <c:pt idx="1">
                  <c:v>83</c:v>
                </c:pt>
                <c:pt idx="2">
                  <c:v>85</c:v>
                </c:pt>
                <c:pt idx="3">
                  <c:v>68</c:v>
                </c:pt>
                <c:pt idx="4">
                  <c:v>47</c:v>
                </c:pt>
                <c:pt idx="5">
                  <c:v>60</c:v>
                </c:pt>
                <c:pt idx="6">
                  <c:v>65</c:v>
                </c:pt>
                <c:pt idx="7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EE-40D0-8DE4-B3C22BEB240C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([3]Hu2006!$A$212,[3]Hu2006!$A$216,[3]Hu2006!$A$220,[3]Hu2006!$A$224,[3]Hu2006!$A$228,[3]Hu2006!$A$232,[3]Hu2006!$A$236,[3]Hu2006!$A$240)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([3]Hu2006!$C$215,[3]Hu2006!$C$219,[3]Hu2006!$C$223,[3]Hu2006!$C$227,[3]Hu2006!$C$231,[3]Hu2006!$C$235,[3]Hu2006!$C$239,[3]Hu2006!$C$243)</c:f>
              <c:numCache>
                <c:formatCode>General</c:formatCode>
                <c:ptCount val="8"/>
                <c:pt idx="0">
                  <c:v>181</c:v>
                </c:pt>
                <c:pt idx="1">
                  <c:v>177</c:v>
                </c:pt>
                <c:pt idx="2">
                  <c:v>174</c:v>
                </c:pt>
                <c:pt idx="3">
                  <c:v>132</c:v>
                </c:pt>
                <c:pt idx="4">
                  <c:v>107</c:v>
                </c:pt>
                <c:pt idx="5">
                  <c:v>160</c:v>
                </c:pt>
                <c:pt idx="6">
                  <c:v>169</c:v>
                </c:pt>
                <c:pt idx="7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EE-40D0-8DE4-B3C22BEB2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755136"/>
        <c:axId val="187564800"/>
      </c:barChart>
      <c:catAx>
        <c:axId val="187755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64800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87564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551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([3]Hu2006!$A$212,[3]Hu2006!$A$216,[3]Hu2006!$A$220,[3]Hu2006!$A$224,[3]Hu2006!$A$228,[3]Hu2006!$A$232,[3]Hu2006!$A$236,[3]Hu2006!$A$240)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([3]Hu2006!$E$215,[3]Hu2006!$E$219,[3]Hu2006!$E$223,[3]Hu2006!$E$227,[3]Hu2006!$E$231,[3]Hu2006!$E$235,[3]Hu2006!$E$239,[3]Hu2006!$E$243)</c:f>
              <c:numCache>
                <c:formatCode>General</c:formatCode>
                <c:ptCount val="8"/>
                <c:pt idx="0">
                  <c:v>77703</c:v>
                </c:pt>
                <c:pt idx="1">
                  <c:v>188404</c:v>
                </c:pt>
                <c:pt idx="2">
                  <c:v>54708</c:v>
                </c:pt>
                <c:pt idx="3">
                  <c:v>272100</c:v>
                </c:pt>
                <c:pt idx="4">
                  <c:v>26540</c:v>
                </c:pt>
                <c:pt idx="5">
                  <c:v>661690</c:v>
                </c:pt>
                <c:pt idx="6">
                  <c:v>185840</c:v>
                </c:pt>
                <c:pt idx="7">
                  <c:v>296056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2-4A13-9422-704E14192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593088"/>
        <c:axId val="187595392"/>
      </c:lineChart>
      <c:catAx>
        <c:axId val="187593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9539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87595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930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([3]Hu2006!$A$212,[3]Hu2006!$A$216,[3]Hu2006!$A$220,[3]Hu2006!$A$224,[3]Hu2006!$A$228,[3]Hu2006!$A$232,[3]Hu2006!$A$236,[3]Hu2006!$A$240)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([3]Hu2006!$D$215,[3]Hu2006!$D$219,[3]Hu2006!$D$223,[3]Hu2006!$D$227,[3]Hu2006!$D$231,[3]Hu2006!$D$235,[3]Hu2006!$D$239,[3]Hu2006!$D$243)</c:f>
              <c:numCache>
                <c:formatCode>General</c:formatCode>
                <c:ptCount val="8"/>
                <c:pt idx="0">
                  <c:v>21341</c:v>
                </c:pt>
                <c:pt idx="1">
                  <c:v>52206</c:v>
                </c:pt>
                <c:pt idx="2">
                  <c:v>27837</c:v>
                </c:pt>
                <c:pt idx="3">
                  <c:v>91834</c:v>
                </c:pt>
                <c:pt idx="4">
                  <c:v>13321</c:v>
                </c:pt>
                <c:pt idx="5">
                  <c:v>663628</c:v>
                </c:pt>
                <c:pt idx="6">
                  <c:v>43710</c:v>
                </c:pt>
                <c:pt idx="7">
                  <c:v>94373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50-438F-94E8-245943454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619200"/>
        <c:axId val="187769216"/>
      </c:lineChart>
      <c:catAx>
        <c:axId val="187619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6921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8776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6192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([3]Hu2006!$A$212,[3]Hu2006!$A$216,[3]Hu2006!$A$220,[3]Hu2006!$A$224,[3]Hu2006!$A$228,[3]Hu2006!$A$232,[3]Hu2006!$A$236,[3]Hu2006!$A$240,[3]Hu2006!$A$244,[3]Hu2006!$A$248,[3]Hu2006!$A$252)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([3]Hu2006!$C$212,[3]Hu2006!$C$216,[3]Hu2006!$C$220,[3]Hu2006!$C$224,[3]Hu2006!$C$228,[3]Hu2006!$C$232,[3]Hu2006!$C$236,[3]Hu2006!$C$240,[3]Hu2006!$C$244,[3]Hu2006!$C$248,[3]Hu2006!$C$252)</c:f>
              <c:numCache>
                <c:formatCode>General</c:formatCode>
                <c:ptCount val="11"/>
                <c:pt idx="0">
                  <c:v>25</c:v>
                </c:pt>
                <c:pt idx="1">
                  <c:v>43</c:v>
                </c:pt>
                <c:pt idx="2">
                  <c:v>37</c:v>
                </c:pt>
                <c:pt idx="3">
                  <c:v>22</c:v>
                </c:pt>
                <c:pt idx="4">
                  <c:v>33</c:v>
                </c:pt>
                <c:pt idx="5">
                  <c:v>43</c:v>
                </c:pt>
                <c:pt idx="6">
                  <c:v>61</c:v>
                </c:pt>
                <c:pt idx="7">
                  <c:v>41</c:v>
                </c:pt>
                <c:pt idx="8">
                  <c:v>41</c:v>
                </c:pt>
                <c:pt idx="9">
                  <c:v>38</c:v>
                </c:pt>
                <c:pt idx="1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C-4E5A-8192-7710B6E7E6B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([3]Hu2006!$A$212,[3]Hu2006!$A$216,[3]Hu2006!$A$220,[3]Hu2006!$A$224,[3]Hu2006!$A$228,[3]Hu2006!$A$232,[3]Hu2006!$A$236,[3]Hu2006!$A$240,[3]Hu2006!$A$244,[3]Hu2006!$A$248,[3]Hu2006!$A$252)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([3]Hu2006!$C$213,[3]Hu2006!$C$217,[3]Hu2006!$C$221,[3]Hu2006!$C$225,[3]Hu2006!$C$229,[3]Hu2006!$C$233,[3]Hu2006!$C$237,[3]Hu2006!$C$241,[3]Hu2006!$C$245,[3]Hu2006!$C$249,[3]Hu2006!$C$253)</c:f>
              <c:numCache>
                <c:formatCode>General</c:formatCode>
                <c:ptCount val="11"/>
                <c:pt idx="0">
                  <c:v>58</c:v>
                </c:pt>
                <c:pt idx="1">
                  <c:v>51</c:v>
                </c:pt>
                <c:pt idx="2">
                  <c:v>52</c:v>
                </c:pt>
                <c:pt idx="3">
                  <c:v>42</c:v>
                </c:pt>
                <c:pt idx="4">
                  <c:v>27</c:v>
                </c:pt>
                <c:pt idx="5">
                  <c:v>57</c:v>
                </c:pt>
                <c:pt idx="6">
                  <c:v>43</c:v>
                </c:pt>
                <c:pt idx="7">
                  <c:v>71</c:v>
                </c:pt>
                <c:pt idx="8">
                  <c:v>56</c:v>
                </c:pt>
                <c:pt idx="9">
                  <c:v>65</c:v>
                </c:pt>
                <c:pt idx="10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C-4E5A-8192-7710B6E7E6B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([3]Hu2006!$A$212,[3]Hu2006!$A$216,[3]Hu2006!$A$220,[3]Hu2006!$A$224,[3]Hu2006!$A$228,[3]Hu2006!$A$232,[3]Hu2006!$A$236,[3]Hu2006!$A$240,[3]Hu2006!$A$244,[3]Hu2006!$A$248,[3]Hu2006!$A$252)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([3]Hu2006!$C$214,[3]Hu2006!$C$218,[3]Hu2006!$C$222,[3]Hu2006!$C$226,[3]Hu2006!$C$230,[3]Hu2006!$C$234,[3]Hu2006!$C$238,[3]Hu2006!$C$242,[3]Hu2006!$C$246,[3]Hu2006!$C$250,[3]Hu2006!$C$254)</c:f>
              <c:numCache>
                <c:formatCode>General</c:formatCode>
                <c:ptCount val="11"/>
                <c:pt idx="0">
                  <c:v>98</c:v>
                </c:pt>
                <c:pt idx="1">
                  <c:v>83</c:v>
                </c:pt>
                <c:pt idx="2">
                  <c:v>85</c:v>
                </c:pt>
                <c:pt idx="3">
                  <c:v>68</c:v>
                </c:pt>
                <c:pt idx="4">
                  <c:v>47</c:v>
                </c:pt>
                <c:pt idx="5">
                  <c:v>60</c:v>
                </c:pt>
                <c:pt idx="6">
                  <c:v>65</c:v>
                </c:pt>
                <c:pt idx="7">
                  <c:v>80</c:v>
                </c:pt>
                <c:pt idx="8">
                  <c:v>94</c:v>
                </c:pt>
                <c:pt idx="9">
                  <c:v>118</c:v>
                </c:pt>
                <c:pt idx="10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AC-4E5A-8192-7710B6E7E6B1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cat>
            <c:numRef>
              <c:f>([3]Hu2006!$A$212,[3]Hu2006!$A$216,[3]Hu2006!$A$220,[3]Hu2006!$A$224,[3]Hu2006!$A$228,[3]Hu2006!$A$232,[3]Hu2006!$A$236,[3]Hu2006!$A$240,[3]Hu2006!$A$244,[3]Hu2006!$A$248,[3]Hu2006!$A$252)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([3]Hu2006!$C$215,[3]Hu2006!$C$219,[3]Hu2006!$C$223,[3]Hu2006!$C$227,[3]Hu2006!$C$231,[3]Hu2006!$C$235,[3]Hu2006!$C$239,[3]Hu2006!$C$243,[3]Hu2006!$C$247,[3]Hu2006!$C$251,[3]Hu2006!$C$255)</c:f>
              <c:numCache>
                <c:formatCode>General</c:formatCode>
                <c:ptCount val="11"/>
                <c:pt idx="0">
                  <c:v>181</c:v>
                </c:pt>
                <c:pt idx="1">
                  <c:v>177</c:v>
                </c:pt>
                <c:pt idx="2">
                  <c:v>174</c:v>
                </c:pt>
                <c:pt idx="3">
                  <c:v>132</c:v>
                </c:pt>
                <c:pt idx="4">
                  <c:v>107</c:v>
                </c:pt>
                <c:pt idx="5">
                  <c:v>160</c:v>
                </c:pt>
                <c:pt idx="6">
                  <c:v>169</c:v>
                </c:pt>
                <c:pt idx="7">
                  <c:v>192</c:v>
                </c:pt>
                <c:pt idx="8">
                  <c:v>191</c:v>
                </c:pt>
                <c:pt idx="9">
                  <c:v>221</c:v>
                </c:pt>
                <c:pt idx="10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C-4E5A-8192-7710B6E7E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799040"/>
        <c:axId val="187800960"/>
      </c:barChart>
      <c:catAx>
        <c:axId val="187799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800960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87800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9904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([3]Hu2006!$A$212,[3]Hu2006!$A$216,[3]Hu2006!$A$220,[3]Hu2006!$A$224,[3]Hu2006!$A$228,[3]Hu2006!$A$232,[3]Hu2006!$A$236,[3]Hu2006!$A$240,[3]Hu2006!$A$244,[3]Hu2006!$A$248,[3]Hu2006!$A$252)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([3]Hu2006!$E$212,[3]Hu2006!$E$216,[3]Hu2006!$E$220,[3]Hu2006!$E$224,[3]Hu2006!$E$228,[3]Hu2006!$E$232,[3]Hu2006!$E$236,[3]Hu2006!$E$240,[3]Hu2006!$E$244,[3]Hu2006!$E$248,[3]Hu2006!$E$252)</c:f>
              <c:numCache>
                <c:formatCode>General</c:formatCode>
                <c:ptCount val="11"/>
                <c:pt idx="0">
                  <c:v>4285</c:v>
                </c:pt>
                <c:pt idx="1">
                  <c:v>10334</c:v>
                </c:pt>
                <c:pt idx="2">
                  <c:v>8555</c:v>
                </c:pt>
                <c:pt idx="3">
                  <c:v>15836</c:v>
                </c:pt>
                <c:pt idx="4">
                  <c:v>6850</c:v>
                </c:pt>
                <c:pt idx="5">
                  <c:v>108402</c:v>
                </c:pt>
                <c:pt idx="6">
                  <c:v>38176</c:v>
                </c:pt>
                <c:pt idx="7">
                  <c:v>55323</c:v>
                </c:pt>
                <c:pt idx="8">
                  <c:v>182358</c:v>
                </c:pt>
                <c:pt idx="9">
                  <c:v>43795</c:v>
                </c:pt>
                <c:pt idx="10">
                  <c:v>47338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B-448E-B2D9-E6E4D0B0A8B4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([3]Hu2006!$A$212,[3]Hu2006!$A$216,[3]Hu2006!$A$220,[3]Hu2006!$A$224,[3]Hu2006!$A$228,[3]Hu2006!$A$232,[3]Hu2006!$A$236,[3]Hu2006!$A$240,[3]Hu2006!$A$244,[3]Hu2006!$A$248,[3]Hu2006!$A$252)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([3]Hu2006!$E$213,[3]Hu2006!$E$217,[3]Hu2006!$E$221,[3]Hu2006!$E$225,[3]Hu2006!$E$229,[3]Hu2006!$E$233,[3]Hu2006!$E$237,[3]Hu2006!$E$241,[3]Hu2006!$E$245,[3]Hu2006!$E$249,[3]Hu2006!$E$253)</c:f>
              <c:numCache>
                <c:formatCode>General</c:formatCode>
                <c:ptCount val="11"/>
                <c:pt idx="0">
                  <c:v>24469</c:v>
                </c:pt>
                <c:pt idx="1">
                  <c:v>11446</c:v>
                </c:pt>
                <c:pt idx="2">
                  <c:v>13983</c:v>
                </c:pt>
                <c:pt idx="3">
                  <c:v>162501</c:v>
                </c:pt>
                <c:pt idx="4">
                  <c:v>5819</c:v>
                </c:pt>
                <c:pt idx="5">
                  <c:v>233273</c:v>
                </c:pt>
                <c:pt idx="6">
                  <c:v>27281</c:v>
                </c:pt>
                <c:pt idx="7">
                  <c:v>144204</c:v>
                </c:pt>
                <c:pt idx="8">
                  <c:v>182344</c:v>
                </c:pt>
                <c:pt idx="9">
                  <c:v>167315</c:v>
                </c:pt>
                <c:pt idx="10">
                  <c:v>361584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B-448E-B2D9-E6E4D0B0A8B4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([3]Hu2006!$A$212,[3]Hu2006!$A$216,[3]Hu2006!$A$220,[3]Hu2006!$A$224,[3]Hu2006!$A$228,[3]Hu2006!$A$232,[3]Hu2006!$A$236,[3]Hu2006!$A$240,[3]Hu2006!$A$244,[3]Hu2006!$A$248,[3]Hu2006!$A$252)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([3]Hu2006!$E$214,[3]Hu2006!$E$218,[3]Hu2006!$E$222,[3]Hu2006!$E$226,[3]Hu2006!$E$230,[3]Hu2006!$E$234,[3]Hu2006!$E$238,[3]Hu2006!$E$242,[3]Hu2006!$E$246,[3]Hu2006!$E$250,[3]Hu2006!$E$254)</c:f>
              <c:numCache>
                <c:formatCode>General</c:formatCode>
                <c:ptCount val="11"/>
                <c:pt idx="0">
                  <c:v>48949</c:v>
                </c:pt>
                <c:pt idx="1">
                  <c:v>166624</c:v>
                </c:pt>
                <c:pt idx="2">
                  <c:v>32170</c:v>
                </c:pt>
                <c:pt idx="3">
                  <c:v>93763</c:v>
                </c:pt>
                <c:pt idx="4">
                  <c:v>13871</c:v>
                </c:pt>
                <c:pt idx="5">
                  <c:v>320015</c:v>
                </c:pt>
                <c:pt idx="6">
                  <c:v>120383</c:v>
                </c:pt>
                <c:pt idx="7">
                  <c:v>96529</c:v>
                </c:pt>
                <c:pt idx="8">
                  <c:v>294126</c:v>
                </c:pt>
                <c:pt idx="9">
                  <c:v>128756</c:v>
                </c:pt>
                <c:pt idx="10">
                  <c:v>197233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1B-448E-B2D9-E6E4D0B0A8B4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([3]Hu2006!$A$212,[3]Hu2006!$A$216,[3]Hu2006!$A$220,[3]Hu2006!$A$224,[3]Hu2006!$A$228,[3]Hu2006!$A$232,[3]Hu2006!$A$236,[3]Hu2006!$A$240,[3]Hu2006!$A$244,[3]Hu2006!$A$248,[3]Hu2006!$A$252)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([3]Hu2006!$E$215,[3]Hu2006!$E$219,[3]Hu2006!$E$223,[3]Hu2006!$E$227,[3]Hu2006!$E$231,[3]Hu2006!$E$235,[3]Hu2006!$E$239,[3]Hu2006!$E$243,[3]Hu2006!$E$247,[3]Hu2006!$E$251,[3]Hu2006!$E$255)</c:f>
              <c:numCache>
                <c:formatCode>General</c:formatCode>
                <c:ptCount val="11"/>
                <c:pt idx="0">
                  <c:v>77703</c:v>
                </c:pt>
                <c:pt idx="1">
                  <c:v>188404</c:v>
                </c:pt>
                <c:pt idx="2">
                  <c:v>54708</c:v>
                </c:pt>
                <c:pt idx="3">
                  <c:v>272100</c:v>
                </c:pt>
                <c:pt idx="4">
                  <c:v>26540</c:v>
                </c:pt>
                <c:pt idx="5">
                  <c:v>661690</c:v>
                </c:pt>
                <c:pt idx="6">
                  <c:v>185840</c:v>
                </c:pt>
                <c:pt idx="7">
                  <c:v>296056</c:v>
                </c:pt>
                <c:pt idx="8">
                  <c:v>658828</c:v>
                </c:pt>
                <c:pt idx="9">
                  <c:v>339866</c:v>
                </c:pt>
                <c:pt idx="10">
                  <c:v>606155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1B-448E-B2D9-E6E4D0B0A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14112"/>
        <c:axId val="187916672"/>
      </c:lineChart>
      <c:catAx>
        <c:axId val="187914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16672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87916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1411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([3]Hu2006!$A$212,[3]Hu2006!$A$216,[3]Hu2006!$A$220,[3]Hu2006!$A$224,[3]Hu2006!$A$228,[3]Hu2006!$A$232,[3]Hu2006!$A$236,[3]Hu2006!$A$240,[3]Hu2006!$A$244,[3]Hu2006!$A$248,[3]Hu2006!$A$252)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([3]Hu2006!$D$215,[3]Hu2006!$D$219,[3]Hu2006!$D$223,[3]Hu2006!$D$227,[3]Hu2006!$D$231,[3]Hu2006!$D$235,[3]Hu2006!$D$239,[3]Hu2006!$D$243,[3]Hu2006!$D$247,[3]Hu2006!$D$251,[3]Hu2006!$D$255)</c:f>
              <c:numCache>
                <c:formatCode>General</c:formatCode>
                <c:ptCount val="11"/>
                <c:pt idx="0">
                  <c:v>21341</c:v>
                </c:pt>
                <c:pt idx="1">
                  <c:v>52206</c:v>
                </c:pt>
                <c:pt idx="2">
                  <c:v>27837</c:v>
                </c:pt>
                <c:pt idx="3">
                  <c:v>91834</c:v>
                </c:pt>
                <c:pt idx="4">
                  <c:v>13321</c:v>
                </c:pt>
                <c:pt idx="5">
                  <c:v>663628</c:v>
                </c:pt>
                <c:pt idx="6">
                  <c:v>43710</c:v>
                </c:pt>
                <c:pt idx="7">
                  <c:v>94373</c:v>
                </c:pt>
                <c:pt idx="8">
                  <c:v>604218</c:v>
                </c:pt>
                <c:pt idx="9">
                  <c:v>74794</c:v>
                </c:pt>
                <c:pt idx="10">
                  <c:v>101058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B-4A5D-B284-78B81C813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38688"/>
        <c:axId val="187961728"/>
      </c:lineChart>
      <c:catAx>
        <c:axId val="187938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61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87961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3868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241-4DEB-A239-B6C0BE20ADEA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241-4DEB-A239-B6C0BE20ADEA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241-4DEB-A239-B6C0BE20ADEA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241-4DEB-A239-B6C0BE20A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391744"/>
        <c:axId val="195514752"/>
      </c:lineChart>
      <c:catAx>
        <c:axId val="183391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51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51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33917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3C-4747-A954-8B429CB96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4960"/>
        <c:axId val="138747264"/>
      </c:lineChart>
      <c:catAx>
        <c:axId val="138744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874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8747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87449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34-441A-A42D-8F1D895BDCCA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834-441A-A42D-8F1D895BDCCA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834-441A-A42D-8F1D895BDCCA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834-441A-A42D-8F1D895BD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601792"/>
        <c:axId val="139608064"/>
      </c:barChart>
      <c:catAx>
        <c:axId val="139601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0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608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0179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011-4B78-9F19-BBCA66D72C8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011-4B78-9F19-BBCA66D72C8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011-4B78-9F19-BBCA66D72C8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011-4B78-9F19-BBCA66D72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634944"/>
        <c:axId val="139653888"/>
      </c:lineChart>
      <c:catAx>
        <c:axId val="139634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53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653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349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516-48A5-94C8-9F8FA22A1EB4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516-48A5-94C8-9F8FA22A1EB4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516-48A5-94C8-9F8FA22A1EB4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516-48A5-94C8-9F8FA22A1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018880"/>
        <c:axId val="151028864"/>
      </c:barChart>
      <c:catAx>
        <c:axId val="1510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028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028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01888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13" Type="http://schemas.openxmlformats.org/officeDocument/2006/relationships/chart" Target="../charts/chart41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12" Type="http://schemas.openxmlformats.org/officeDocument/2006/relationships/chart" Target="../charts/chart40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11" Type="http://schemas.openxmlformats.org/officeDocument/2006/relationships/chart" Target="../charts/chart39.xml"/><Relationship Id="rId5" Type="http://schemas.openxmlformats.org/officeDocument/2006/relationships/chart" Target="../charts/chart33.xml"/><Relationship Id="rId10" Type="http://schemas.openxmlformats.org/officeDocument/2006/relationships/chart" Target="../charts/chart38.xml"/><Relationship Id="rId4" Type="http://schemas.openxmlformats.org/officeDocument/2006/relationships/chart" Target="../charts/chart32.xml"/><Relationship Id="rId9" Type="http://schemas.openxmlformats.org/officeDocument/2006/relationships/chart" Target="../charts/chart37.xml"/><Relationship Id="rId14" Type="http://schemas.openxmlformats.org/officeDocument/2006/relationships/chart" Target="../charts/chart4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0" name="Gráfico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1" name="Gráfico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2" name="Gráfico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0</xdr:rowOff>
    </xdr:from>
    <xdr:to>
      <xdr:col>6</xdr:col>
      <xdr:colOff>579120</xdr:colOff>
      <xdr:row>0</xdr:row>
      <xdr:rowOff>0</xdr:rowOff>
    </xdr:to>
    <xdr:graphicFrame macro="">
      <xdr:nvGraphicFramePr>
        <xdr:cNvPr id="15115290" name="Gráfico 1">
          <a:extLst>
            <a:ext uri="{FF2B5EF4-FFF2-40B4-BE49-F238E27FC236}">
              <a16:creationId xmlns:a16="http://schemas.microsoft.com/office/drawing/2014/main" id="{00000000-0008-0000-0100-00001A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297180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5115291" name="Gráfico 2">
          <a:extLst>
            <a:ext uri="{FF2B5EF4-FFF2-40B4-BE49-F238E27FC236}">
              <a16:creationId xmlns:a16="http://schemas.microsoft.com/office/drawing/2014/main" id="{00000000-0008-0000-0100-00001B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281940</xdr:colOff>
      <xdr:row>0</xdr:row>
      <xdr:rowOff>0</xdr:rowOff>
    </xdr:from>
    <xdr:to>
      <xdr:col>8</xdr:col>
      <xdr:colOff>22860</xdr:colOff>
      <xdr:row>0</xdr:row>
      <xdr:rowOff>0</xdr:rowOff>
    </xdr:to>
    <xdr:graphicFrame macro="">
      <xdr:nvGraphicFramePr>
        <xdr:cNvPr id="15115292" name="Gráfico 3">
          <a:extLst>
            <a:ext uri="{FF2B5EF4-FFF2-40B4-BE49-F238E27FC236}">
              <a16:creationId xmlns:a16="http://schemas.microsoft.com/office/drawing/2014/main" id="{00000000-0008-0000-0100-00001C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3" name="Gráfico 4">
          <a:extLst>
            <a:ext uri="{FF2B5EF4-FFF2-40B4-BE49-F238E27FC236}">
              <a16:creationId xmlns:a16="http://schemas.microsoft.com/office/drawing/2014/main" id="{00000000-0008-0000-0100-00001D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4" name="Gráfico 5">
          <a:extLst>
            <a:ext uri="{FF2B5EF4-FFF2-40B4-BE49-F238E27FC236}">
              <a16:creationId xmlns:a16="http://schemas.microsoft.com/office/drawing/2014/main" id="{00000000-0008-0000-0100-00001E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5" name="Gráfico 6">
          <a:extLst>
            <a:ext uri="{FF2B5EF4-FFF2-40B4-BE49-F238E27FC236}">
              <a16:creationId xmlns:a16="http://schemas.microsoft.com/office/drawing/2014/main" id="{00000000-0008-0000-0100-00001F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6" name="Gráfico 7">
          <a:extLst>
            <a:ext uri="{FF2B5EF4-FFF2-40B4-BE49-F238E27FC236}">
              <a16:creationId xmlns:a16="http://schemas.microsoft.com/office/drawing/2014/main" id="{00000000-0008-0000-0100-000020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7" name="Gráfico 8">
          <a:extLst>
            <a:ext uri="{FF2B5EF4-FFF2-40B4-BE49-F238E27FC236}">
              <a16:creationId xmlns:a16="http://schemas.microsoft.com/office/drawing/2014/main" id="{00000000-0008-0000-0100-000021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8" name="Gráfico 10">
          <a:extLst>
            <a:ext uri="{FF2B5EF4-FFF2-40B4-BE49-F238E27FC236}">
              <a16:creationId xmlns:a16="http://schemas.microsoft.com/office/drawing/2014/main" id="{00000000-0008-0000-0100-000022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9" name="Gráfico 11">
          <a:extLst>
            <a:ext uri="{FF2B5EF4-FFF2-40B4-BE49-F238E27FC236}">
              <a16:creationId xmlns:a16="http://schemas.microsoft.com/office/drawing/2014/main" id="{00000000-0008-0000-0100-000023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300" name="Gráfico 12">
          <a:extLst>
            <a:ext uri="{FF2B5EF4-FFF2-40B4-BE49-F238E27FC236}">
              <a16:creationId xmlns:a16="http://schemas.microsoft.com/office/drawing/2014/main" id="{00000000-0008-0000-0100-000024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236220</xdr:colOff>
      <xdr:row>48</xdr:row>
      <xdr:rowOff>0</xdr:rowOff>
    </xdr:from>
    <xdr:to>
      <xdr:col>6</xdr:col>
      <xdr:colOff>579120</xdr:colOff>
      <xdr:row>48</xdr:row>
      <xdr:rowOff>0</xdr:rowOff>
    </xdr:to>
    <xdr:graphicFrame macro="">
      <xdr:nvGraphicFramePr>
        <xdr:cNvPr id="15115301" name="Gráfico 13">
          <a:extLst>
            <a:ext uri="{FF2B5EF4-FFF2-40B4-BE49-F238E27FC236}">
              <a16:creationId xmlns:a16="http://schemas.microsoft.com/office/drawing/2014/main" id="{00000000-0008-0000-0100-000025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297180</xdr:colOff>
      <xdr:row>48</xdr:row>
      <xdr:rowOff>0</xdr:rowOff>
    </xdr:from>
    <xdr:to>
      <xdr:col>7</xdr:col>
      <xdr:colOff>0</xdr:colOff>
      <xdr:row>48</xdr:row>
      <xdr:rowOff>0</xdr:rowOff>
    </xdr:to>
    <xdr:graphicFrame macro="">
      <xdr:nvGraphicFramePr>
        <xdr:cNvPr id="15115302" name="Gráfico 14">
          <a:extLst>
            <a:ext uri="{FF2B5EF4-FFF2-40B4-BE49-F238E27FC236}">
              <a16:creationId xmlns:a16="http://schemas.microsoft.com/office/drawing/2014/main" id="{00000000-0008-0000-0100-000026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281940</xdr:colOff>
      <xdr:row>48</xdr:row>
      <xdr:rowOff>0</xdr:rowOff>
    </xdr:from>
    <xdr:to>
      <xdr:col>8</xdr:col>
      <xdr:colOff>22860</xdr:colOff>
      <xdr:row>48</xdr:row>
      <xdr:rowOff>0</xdr:rowOff>
    </xdr:to>
    <xdr:graphicFrame macro="">
      <xdr:nvGraphicFramePr>
        <xdr:cNvPr id="15115303" name="Gráfico 15">
          <a:extLst>
            <a:ext uri="{FF2B5EF4-FFF2-40B4-BE49-F238E27FC236}">
              <a16:creationId xmlns:a16="http://schemas.microsoft.com/office/drawing/2014/main" id="{00000000-0008-0000-0100-000027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24</xdr:row>
      <xdr:rowOff>167640</xdr:rowOff>
    </xdr:from>
    <xdr:to>
      <xdr:col>14</xdr:col>
      <xdr:colOff>0</xdr:colOff>
      <xdr:row>37</xdr:row>
      <xdr:rowOff>99060</xdr:rowOff>
    </xdr:to>
    <xdr:graphicFrame macro="">
      <xdr:nvGraphicFramePr>
        <xdr:cNvPr id="11968797" name="Gráfico 1">
          <a:extLst>
            <a:ext uri="{FF2B5EF4-FFF2-40B4-BE49-F238E27FC236}">
              <a16:creationId xmlns:a16="http://schemas.microsoft.com/office/drawing/2014/main" id="{00000000-0008-0000-0200-00001DA1B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38</xdr:row>
      <xdr:rowOff>99060</xdr:rowOff>
    </xdr:from>
    <xdr:to>
      <xdr:col>14</xdr:col>
      <xdr:colOff>0</xdr:colOff>
      <xdr:row>53</xdr:row>
      <xdr:rowOff>30480</xdr:rowOff>
    </xdr:to>
    <xdr:graphicFrame macro="">
      <xdr:nvGraphicFramePr>
        <xdr:cNvPr id="11968798" name="Gráfico 2">
          <a:extLst>
            <a:ext uri="{FF2B5EF4-FFF2-40B4-BE49-F238E27FC236}">
              <a16:creationId xmlns:a16="http://schemas.microsoft.com/office/drawing/2014/main" id="{00000000-0008-0000-0200-00001EA1B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53</xdr:row>
      <xdr:rowOff>68580</xdr:rowOff>
    </xdr:from>
    <xdr:to>
      <xdr:col>14</xdr:col>
      <xdr:colOff>0</xdr:colOff>
      <xdr:row>64</xdr:row>
      <xdr:rowOff>0</xdr:rowOff>
    </xdr:to>
    <xdr:graphicFrame macro="">
      <xdr:nvGraphicFramePr>
        <xdr:cNvPr id="11968799" name="Gráfico 3">
          <a:extLst>
            <a:ext uri="{FF2B5EF4-FFF2-40B4-BE49-F238E27FC236}">
              <a16:creationId xmlns:a16="http://schemas.microsoft.com/office/drawing/2014/main" id="{00000000-0008-0000-0200-00001FA1B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0</xdr:rowOff>
    </xdr:from>
    <xdr:to>
      <xdr:col>6</xdr:col>
      <xdr:colOff>586740</xdr:colOff>
      <xdr:row>0</xdr:row>
      <xdr:rowOff>0</xdr:rowOff>
    </xdr:to>
    <xdr:graphicFrame macro="">
      <xdr:nvGraphicFramePr>
        <xdr:cNvPr id="15171596" name="Gráfico 1">
          <a:extLst>
            <a:ext uri="{FF2B5EF4-FFF2-40B4-BE49-F238E27FC236}">
              <a16:creationId xmlns:a16="http://schemas.microsoft.com/office/drawing/2014/main" id="{00000000-0008-0000-0800-00000C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289560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5171597" name="Gráfico 2">
          <a:extLst>
            <a:ext uri="{FF2B5EF4-FFF2-40B4-BE49-F238E27FC236}">
              <a16:creationId xmlns:a16="http://schemas.microsoft.com/office/drawing/2014/main" id="{00000000-0008-0000-0800-00000D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281940</xdr:colOff>
      <xdr:row>0</xdr:row>
      <xdr:rowOff>0</xdr:rowOff>
    </xdr:from>
    <xdr:to>
      <xdr:col>8</xdr:col>
      <xdr:colOff>22860</xdr:colOff>
      <xdr:row>0</xdr:row>
      <xdr:rowOff>0</xdr:rowOff>
    </xdr:to>
    <xdr:graphicFrame macro="">
      <xdr:nvGraphicFramePr>
        <xdr:cNvPr id="15171598" name="Gráfico 3">
          <a:extLst>
            <a:ext uri="{FF2B5EF4-FFF2-40B4-BE49-F238E27FC236}">
              <a16:creationId xmlns:a16="http://schemas.microsoft.com/office/drawing/2014/main" id="{00000000-0008-0000-0800-00000E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599" name="Gráfico 4">
          <a:extLst>
            <a:ext uri="{FF2B5EF4-FFF2-40B4-BE49-F238E27FC236}">
              <a16:creationId xmlns:a16="http://schemas.microsoft.com/office/drawing/2014/main" id="{00000000-0008-0000-0800-00000F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0" name="Gráfico 5">
          <a:extLst>
            <a:ext uri="{FF2B5EF4-FFF2-40B4-BE49-F238E27FC236}">
              <a16:creationId xmlns:a16="http://schemas.microsoft.com/office/drawing/2014/main" id="{00000000-0008-0000-0800-000010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1" name="Gráfico 6">
          <a:extLst>
            <a:ext uri="{FF2B5EF4-FFF2-40B4-BE49-F238E27FC236}">
              <a16:creationId xmlns:a16="http://schemas.microsoft.com/office/drawing/2014/main" id="{00000000-0008-0000-0800-000011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2" name="Gráfico 7">
          <a:extLst>
            <a:ext uri="{FF2B5EF4-FFF2-40B4-BE49-F238E27FC236}">
              <a16:creationId xmlns:a16="http://schemas.microsoft.com/office/drawing/2014/main" id="{00000000-0008-0000-0800-000012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3" name="Gráfico 8">
          <a:extLst>
            <a:ext uri="{FF2B5EF4-FFF2-40B4-BE49-F238E27FC236}">
              <a16:creationId xmlns:a16="http://schemas.microsoft.com/office/drawing/2014/main" id="{00000000-0008-0000-0800-000013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4" name="Gráfico 9">
          <a:extLst>
            <a:ext uri="{FF2B5EF4-FFF2-40B4-BE49-F238E27FC236}">
              <a16:creationId xmlns:a16="http://schemas.microsoft.com/office/drawing/2014/main" id="{00000000-0008-0000-0800-000014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5" name="Gráfico 10">
          <a:extLst>
            <a:ext uri="{FF2B5EF4-FFF2-40B4-BE49-F238E27FC236}">
              <a16:creationId xmlns:a16="http://schemas.microsoft.com/office/drawing/2014/main" id="{00000000-0008-0000-0800-000015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6" name="Gráfico 11">
          <a:extLst>
            <a:ext uri="{FF2B5EF4-FFF2-40B4-BE49-F238E27FC236}">
              <a16:creationId xmlns:a16="http://schemas.microsoft.com/office/drawing/2014/main" id="{00000000-0008-0000-0800-000016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236220</xdr:colOff>
      <xdr:row>48</xdr:row>
      <xdr:rowOff>0</xdr:rowOff>
    </xdr:from>
    <xdr:to>
      <xdr:col>6</xdr:col>
      <xdr:colOff>586740</xdr:colOff>
      <xdr:row>48</xdr:row>
      <xdr:rowOff>0</xdr:rowOff>
    </xdr:to>
    <xdr:graphicFrame macro="">
      <xdr:nvGraphicFramePr>
        <xdr:cNvPr id="15171607" name="Gráfico 12">
          <a:extLst>
            <a:ext uri="{FF2B5EF4-FFF2-40B4-BE49-F238E27FC236}">
              <a16:creationId xmlns:a16="http://schemas.microsoft.com/office/drawing/2014/main" id="{00000000-0008-0000-0800-000017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289560</xdr:colOff>
      <xdr:row>48</xdr:row>
      <xdr:rowOff>0</xdr:rowOff>
    </xdr:from>
    <xdr:to>
      <xdr:col>7</xdr:col>
      <xdr:colOff>0</xdr:colOff>
      <xdr:row>48</xdr:row>
      <xdr:rowOff>0</xdr:rowOff>
    </xdr:to>
    <xdr:graphicFrame macro="">
      <xdr:nvGraphicFramePr>
        <xdr:cNvPr id="15171608" name="Gráfico 13">
          <a:extLst>
            <a:ext uri="{FF2B5EF4-FFF2-40B4-BE49-F238E27FC236}">
              <a16:creationId xmlns:a16="http://schemas.microsoft.com/office/drawing/2014/main" id="{00000000-0008-0000-0800-000018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281940</xdr:colOff>
      <xdr:row>48</xdr:row>
      <xdr:rowOff>0</xdr:rowOff>
    </xdr:from>
    <xdr:to>
      <xdr:col>8</xdr:col>
      <xdr:colOff>22860</xdr:colOff>
      <xdr:row>48</xdr:row>
      <xdr:rowOff>0</xdr:rowOff>
    </xdr:to>
    <xdr:graphicFrame macro="">
      <xdr:nvGraphicFramePr>
        <xdr:cNvPr id="15171609" name="Gráfico 14">
          <a:extLst>
            <a:ext uri="{FF2B5EF4-FFF2-40B4-BE49-F238E27FC236}">
              <a16:creationId xmlns:a16="http://schemas.microsoft.com/office/drawing/2014/main" id="{00000000-0008-0000-0800-000019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0" name="Gráfico 1">
          <a:extLst>
            <a:ext uri="{FF2B5EF4-FFF2-40B4-BE49-F238E27FC236}">
              <a16:creationId xmlns:a16="http://schemas.microsoft.com/office/drawing/2014/main" id="{00000000-0008-0000-0900-0000E8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1" name="Gráfico 2">
          <a:extLst>
            <a:ext uri="{FF2B5EF4-FFF2-40B4-BE49-F238E27FC236}">
              <a16:creationId xmlns:a16="http://schemas.microsoft.com/office/drawing/2014/main" id="{00000000-0008-0000-0900-0000E9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2" name="Gráfico 3">
          <a:extLst>
            <a:ext uri="{FF2B5EF4-FFF2-40B4-BE49-F238E27FC236}">
              <a16:creationId xmlns:a16="http://schemas.microsoft.com/office/drawing/2014/main" id="{00000000-0008-0000-0900-0000EA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</xdr:row>
      <xdr:rowOff>106680</xdr:rowOff>
    </xdr:from>
    <xdr:to>
      <xdr:col>0</xdr:col>
      <xdr:colOff>0</xdr:colOff>
      <xdr:row>18</xdr:row>
      <xdr:rowOff>99060</xdr:rowOff>
    </xdr:to>
    <xdr:graphicFrame macro="">
      <xdr:nvGraphicFramePr>
        <xdr:cNvPr id="12035563" name="Gráfico 4">
          <a:extLst>
            <a:ext uri="{FF2B5EF4-FFF2-40B4-BE49-F238E27FC236}">
              <a16:creationId xmlns:a16="http://schemas.microsoft.com/office/drawing/2014/main" id="{00000000-0008-0000-0900-0000EB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19</xdr:row>
      <xdr:rowOff>45720</xdr:rowOff>
    </xdr:from>
    <xdr:to>
      <xdr:col>0</xdr:col>
      <xdr:colOff>0</xdr:colOff>
      <xdr:row>34</xdr:row>
      <xdr:rowOff>45720</xdr:rowOff>
    </xdr:to>
    <xdr:graphicFrame macro="">
      <xdr:nvGraphicFramePr>
        <xdr:cNvPr id="12035564" name="Gráfico 5">
          <a:extLst>
            <a:ext uri="{FF2B5EF4-FFF2-40B4-BE49-F238E27FC236}">
              <a16:creationId xmlns:a16="http://schemas.microsoft.com/office/drawing/2014/main" id="{00000000-0008-0000-0900-0000EC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35</xdr:row>
      <xdr:rowOff>38100</xdr:rowOff>
    </xdr:from>
    <xdr:to>
      <xdr:col>0</xdr:col>
      <xdr:colOff>0</xdr:colOff>
      <xdr:row>49</xdr:row>
      <xdr:rowOff>0</xdr:rowOff>
    </xdr:to>
    <xdr:graphicFrame macro="">
      <xdr:nvGraphicFramePr>
        <xdr:cNvPr id="12035565" name="Gráfico 6">
          <a:extLst>
            <a:ext uri="{FF2B5EF4-FFF2-40B4-BE49-F238E27FC236}">
              <a16:creationId xmlns:a16="http://schemas.microsoft.com/office/drawing/2014/main" id="{00000000-0008-0000-0900-0000ED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\ej00618i\Mis%20documentos\d\Juanto\Trabajo\EXCEL\RegEmpleo\RegEm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jt-garcia_euskadi_eus/Documents/Trabajo/Excel/Huelgas/2025/Huelgas2025-0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j06778e\Configuraci&#243;n%20local\Archivos%20temporales%20de%20Internet\OLK60\Huelgas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Em2009 por Mes"/>
      <sheetName val="RegEm Eº 2008 por mes"/>
      <sheetName val="RegEm-2008 Acordados"/>
      <sheetName val="RegEm-2008 por Resultado"/>
      <sheetName val="Autoriad 2008 por Sector Activ"/>
      <sheetName val="Reg 1991-2005"/>
      <sheetName val="RegEm-2008"/>
      <sheetName val="RE91-2004"/>
      <sheetName val="Cierres2005"/>
      <sheetName val="Cierres1998-2003"/>
      <sheetName val="RegEmCentral"/>
      <sheetName val="Aut2009 CausaAlegada DT"/>
      <sheetName val="RegEm2009_por_Mes"/>
      <sheetName val="RegEm_Eº_2008_por_mes"/>
      <sheetName val="RegEm-2008_Acordados"/>
      <sheetName val="RegEm-2008_por_Resultado"/>
      <sheetName val="Autoriad_2008_por_Sector_Activ"/>
      <sheetName val="Reg_1991-2005"/>
      <sheetName val="Aut2009_CausaAlegada_DT"/>
    </sheetNames>
    <sheetDataSet>
      <sheetData sheetId="0">
        <row r="3">
          <cell r="AG3" t="str">
            <v>Total EAE</v>
          </cell>
          <cell r="AH3" t="str">
            <v>Suspensión</v>
          </cell>
          <cell r="AI3" t="str">
            <v>Reducción</v>
          </cell>
          <cell r="AJ3" t="str">
            <v>Rescisión</v>
          </cell>
        </row>
        <row r="4">
          <cell r="AK4" t="str">
            <v>Araba</v>
          </cell>
          <cell r="AL4" t="str">
            <v>Gipuzkoa</v>
          </cell>
          <cell r="AM4" t="str">
            <v>Bizkaia</v>
          </cell>
        </row>
        <row r="5">
          <cell r="AF5">
            <v>1991</v>
          </cell>
          <cell r="AG5">
            <v>61983</v>
          </cell>
          <cell r="AH5">
            <v>52114</v>
          </cell>
          <cell r="AI5">
            <v>4100</v>
          </cell>
          <cell r="AJ5">
            <v>5769</v>
          </cell>
          <cell r="AK5">
            <v>6239</v>
          </cell>
          <cell r="AL5">
            <v>21063</v>
          </cell>
          <cell r="AM5">
            <v>34681</v>
          </cell>
          <cell r="AN5">
            <v>57060</v>
          </cell>
          <cell r="AO5">
            <v>4923</v>
          </cell>
        </row>
        <row r="6">
          <cell r="AF6">
            <v>1992</v>
          </cell>
          <cell r="AG6">
            <v>69315</v>
          </cell>
          <cell r="AH6">
            <v>54987</v>
          </cell>
          <cell r="AI6">
            <v>3172</v>
          </cell>
          <cell r="AJ6">
            <v>11156</v>
          </cell>
          <cell r="AK6">
            <v>9472</v>
          </cell>
          <cell r="AL6">
            <v>29468</v>
          </cell>
          <cell r="AM6">
            <v>30375</v>
          </cell>
          <cell r="AN6">
            <v>62570</v>
          </cell>
          <cell r="AO6">
            <v>6745</v>
          </cell>
        </row>
        <row r="7">
          <cell r="AF7">
            <v>1993</v>
          </cell>
          <cell r="AG7">
            <v>86166</v>
          </cell>
          <cell r="AH7">
            <v>68297</v>
          </cell>
          <cell r="AI7">
            <v>3539</v>
          </cell>
          <cell r="AJ7">
            <v>14330</v>
          </cell>
          <cell r="AK7">
            <v>13434</v>
          </cell>
          <cell r="AL7">
            <v>39789</v>
          </cell>
          <cell r="AM7">
            <v>32943</v>
          </cell>
          <cell r="AN7">
            <v>76265</v>
          </cell>
          <cell r="AO7">
            <v>9901</v>
          </cell>
        </row>
        <row r="8">
          <cell r="AF8">
            <v>1994</v>
          </cell>
          <cell r="AG8">
            <v>48041</v>
          </cell>
          <cell r="AH8">
            <v>38179</v>
          </cell>
          <cell r="AI8">
            <v>1411</v>
          </cell>
          <cell r="AJ8">
            <v>8451</v>
          </cell>
          <cell r="AK8">
            <v>6088</v>
          </cell>
          <cell r="AL8">
            <v>21229</v>
          </cell>
          <cell r="AM8">
            <v>20724</v>
          </cell>
          <cell r="AN8">
            <v>42687</v>
          </cell>
          <cell r="AO8">
            <v>5354</v>
          </cell>
        </row>
        <row r="9">
          <cell r="AF9">
            <v>1995</v>
          </cell>
          <cell r="AG9">
            <v>20599</v>
          </cell>
          <cell r="AH9">
            <v>12965</v>
          </cell>
          <cell r="AI9">
            <v>2294</v>
          </cell>
          <cell r="AJ9">
            <v>5340</v>
          </cell>
          <cell r="AK9">
            <v>3986</v>
          </cell>
          <cell r="AL9">
            <v>7233</v>
          </cell>
          <cell r="AM9">
            <v>9380</v>
          </cell>
          <cell r="AN9">
            <v>17800</v>
          </cell>
          <cell r="AO9">
            <v>2799</v>
          </cell>
        </row>
        <row r="10">
          <cell r="AF10">
            <v>1996</v>
          </cell>
          <cell r="AG10">
            <v>11816</v>
          </cell>
          <cell r="AH10">
            <v>7696</v>
          </cell>
          <cell r="AI10">
            <v>30</v>
          </cell>
          <cell r="AJ10">
            <v>4090</v>
          </cell>
          <cell r="AK10">
            <v>2006</v>
          </cell>
          <cell r="AL10">
            <v>2126</v>
          </cell>
          <cell r="AM10">
            <v>7684</v>
          </cell>
          <cell r="AN10">
            <v>9883</v>
          </cell>
          <cell r="AO10">
            <v>1933</v>
          </cell>
        </row>
        <row r="11">
          <cell r="AF11">
            <v>1997</v>
          </cell>
          <cell r="AG11">
            <v>17480</v>
          </cell>
          <cell r="AH11">
            <v>11155</v>
          </cell>
          <cell r="AI11">
            <v>3424</v>
          </cell>
          <cell r="AJ11">
            <v>2901</v>
          </cell>
          <cell r="AK11">
            <v>4702</v>
          </cell>
          <cell r="AL11">
            <v>3889</v>
          </cell>
          <cell r="AM11">
            <v>8889</v>
          </cell>
          <cell r="AN11">
            <v>15053</v>
          </cell>
          <cell r="AO11">
            <v>2427</v>
          </cell>
        </row>
        <row r="12">
          <cell r="AF12">
            <v>1998</v>
          </cell>
          <cell r="AG12">
            <v>7814</v>
          </cell>
          <cell r="AH12">
            <v>3046</v>
          </cell>
          <cell r="AI12">
            <v>2172</v>
          </cell>
          <cell r="AJ12">
            <v>2596</v>
          </cell>
          <cell r="AK12">
            <v>1530</v>
          </cell>
          <cell r="AL12">
            <v>1594</v>
          </cell>
          <cell r="AM12">
            <v>4690</v>
          </cell>
          <cell r="AN12">
            <v>6570</v>
          </cell>
          <cell r="AO12">
            <v>1244</v>
          </cell>
        </row>
        <row r="13">
          <cell r="AF13">
            <v>1999</v>
          </cell>
          <cell r="AG13">
            <v>7043</v>
          </cell>
          <cell r="AH13">
            <v>3441</v>
          </cell>
          <cell r="AI13">
            <v>2129</v>
          </cell>
          <cell r="AJ13">
            <v>1473</v>
          </cell>
          <cell r="AK13">
            <v>1039</v>
          </cell>
          <cell r="AL13">
            <v>1685</v>
          </cell>
          <cell r="AM13">
            <v>4319</v>
          </cell>
          <cell r="AN13">
            <v>5701</v>
          </cell>
          <cell r="AO13">
            <v>1342</v>
          </cell>
        </row>
        <row r="14">
          <cell r="AF14">
            <v>2000</v>
          </cell>
          <cell r="AG14">
            <v>6257</v>
          </cell>
          <cell r="AH14">
            <v>3442</v>
          </cell>
          <cell r="AI14">
            <v>1064</v>
          </cell>
          <cell r="AJ14">
            <v>1751</v>
          </cell>
          <cell r="AK14">
            <v>1194</v>
          </cell>
          <cell r="AL14">
            <v>1057</v>
          </cell>
          <cell r="AM14">
            <v>4006</v>
          </cell>
          <cell r="AN14">
            <v>5083</v>
          </cell>
          <cell r="AO14">
            <v>1174</v>
          </cell>
        </row>
        <row r="15">
          <cell r="AF15">
            <v>2001</v>
          </cell>
          <cell r="AG15">
            <v>5792</v>
          </cell>
          <cell r="AH15">
            <v>4252</v>
          </cell>
          <cell r="AI15">
            <v>32</v>
          </cell>
          <cell r="AJ15">
            <v>1508</v>
          </cell>
          <cell r="AK15">
            <v>1909</v>
          </cell>
          <cell r="AL15">
            <v>1399</v>
          </cell>
          <cell r="AM15">
            <v>2484</v>
          </cell>
          <cell r="AN15">
            <v>4715</v>
          </cell>
          <cell r="AO15">
            <v>1077</v>
          </cell>
        </row>
        <row r="16">
          <cell r="AF16">
            <v>2002</v>
          </cell>
          <cell r="AG16">
            <v>5650</v>
          </cell>
          <cell r="AH16">
            <v>3331</v>
          </cell>
          <cell r="AI16">
            <v>21</v>
          </cell>
          <cell r="AJ16">
            <v>2298</v>
          </cell>
          <cell r="AK16">
            <v>559</v>
          </cell>
          <cell r="AL16">
            <v>1797</v>
          </cell>
          <cell r="AM16">
            <v>3294</v>
          </cell>
          <cell r="AN16">
            <v>4298</v>
          </cell>
          <cell r="AO16">
            <v>1352</v>
          </cell>
        </row>
        <row r="17">
          <cell r="AF17">
            <v>2003</v>
          </cell>
          <cell r="AG17">
            <v>12035</v>
          </cell>
          <cell r="AH17">
            <v>8624</v>
          </cell>
          <cell r="AI17">
            <v>155</v>
          </cell>
          <cell r="AJ17">
            <v>3256</v>
          </cell>
          <cell r="AK17">
            <v>4463</v>
          </cell>
          <cell r="AL17">
            <v>3122</v>
          </cell>
          <cell r="AM17">
            <v>4450</v>
          </cell>
          <cell r="AN17">
            <v>10124</v>
          </cell>
          <cell r="AO17">
            <v>1911</v>
          </cell>
        </row>
        <row r="18">
          <cell r="AF18">
            <v>2004</v>
          </cell>
          <cell r="AG18">
            <v>5614</v>
          </cell>
          <cell r="AH18">
            <v>3478</v>
          </cell>
          <cell r="AI18">
            <v>25</v>
          </cell>
          <cell r="AJ18">
            <v>2111</v>
          </cell>
          <cell r="AK18">
            <v>885</v>
          </cell>
          <cell r="AL18">
            <v>2013</v>
          </cell>
          <cell r="AM18">
            <v>2716</v>
          </cell>
          <cell r="AN18">
            <v>4586</v>
          </cell>
          <cell r="AO18">
            <v>1028</v>
          </cell>
        </row>
        <row r="19">
          <cell r="AF19">
            <v>2005</v>
          </cell>
          <cell r="AG19">
            <v>6158</v>
          </cell>
          <cell r="AH19">
            <v>4714</v>
          </cell>
          <cell r="AI19">
            <v>41</v>
          </cell>
          <cell r="AJ19">
            <v>1403</v>
          </cell>
          <cell r="AK19">
            <v>453</v>
          </cell>
          <cell r="AL19">
            <v>3318</v>
          </cell>
          <cell r="AM19">
            <v>2387</v>
          </cell>
          <cell r="AN19">
            <v>5170</v>
          </cell>
          <cell r="AO19">
            <v>988</v>
          </cell>
        </row>
        <row r="20">
          <cell r="AF20">
            <v>2006</v>
          </cell>
          <cell r="AG20">
            <v>3338</v>
          </cell>
          <cell r="AH20">
            <v>1704</v>
          </cell>
          <cell r="AI20">
            <v>4</v>
          </cell>
          <cell r="AJ20">
            <v>1630</v>
          </cell>
          <cell r="AK20">
            <v>461</v>
          </cell>
          <cell r="AL20">
            <v>1015</v>
          </cell>
          <cell r="AM20">
            <v>1862</v>
          </cell>
          <cell r="AN20">
            <v>2674</v>
          </cell>
          <cell r="AO20">
            <v>664</v>
          </cell>
        </row>
        <row r="21">
          <cell r="AF21">
            <v>2007</v>
          </cell>
          <cell r="AG21">
            <v>4815</v>
          </cell>
          <cell r="AH21">
            <v>3856</v>
          </cell>
          <cell r="AI21">
            <v>17</v>
          </cell>
          <cell r="AJ21">
            <v>942</v>
          </cell>
          <cell r="AK21">
            <v>505</v>
          </cell>
          <cell r="AL21">
            <v>1888</v>
          </cell>
          <cell r="AM21">
            <v>2422</v>
          </cell>
          <cell r="AN21">
            <v>4029</v>
          </cell>
          <cell r="AO21">
            <v>786</v>
          </cell>
        </row>
        <row r="22">
          <cell r="AF22">
            <v>2008</v>
          </cell>
          <cell r="AG22">
            <v>12794</v>
          </cell>
          <cell r="AH22">
            <v>11216</v>
          </cell>
          <cell r="AI22">
            <v>108</v>
          </cell>
          <cell r="AJ22">
            <v>1470</v>
          </cell>
          <cell r="AK22">
            <v>2484</v>
          </cell>
          <cell r="AL22">
            <v>4504</v>
          </cell>
          <cell r="AM22">
            <v>5806</v>
          </cell>
          <cell r="AN22">
            <v>10396</v>
          </cell>
          <cell r="AO22">
            <v>2398</v>
          </cell>
        </row>
        <row r="23">
          <cell r="AF23">
            <v>2009</v>
          </cell>
          <cell r="AG23">
            <v>68722</v>
          </cell>
          <cell r="AH23">
            <v>65574</v>
          </cell>
          <cell r="AI23">
            <v>1170</v>
          </cell>
          <cell r="AJ23">
            <v>1978</v>
          </cell>
          <cell r="AK23">
            <v>18744</v>
          </cell>
          <cell r="AL23">
            <v>25190</v>
          </cell>
          <cell r="AM23">
            <v>24788</v>
          </cell>
          <cell r="AN23">
            <v>56937</v>
          </cell>
          <cell r="AO23">
            <v>11785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>
        <row r="3">
          <cell r="AG3" t="str">
            <v>Total EAE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 - Índice Huelgas"/>
      <sheetName val="1 Hu-2025 Mes"/>
      <sheetName val="2. Hu Compara 2024-2025  Mes"/>
      <sheetName val="3 Hu-2025 Amb Pirv 1 -Publi 2"/>
      <sheetName val="4 Hu-2025 Enpresa-Sector"/>
      <sheetName val="5 Hu-2025 Sector Listado"/>
      <sheetName val="6 Hu-2025 Sector Actividad"/>
      <sheetName val="7 Hu-2025 Motivacion"/>
      <sheetName val="8 Hu-2025 Activas por Mes y TH"/>
      <sheetName val=" 9- Hu2010-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10">
          <cell r="F110">
            <v>5145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u-2006 Mes"/>
      <sheetName val="Hu1994-2006"/>
      <sheetName val="Hu-Incremento 2006"/>
      <sheetName val="Hu2006"/>
      <sheetName val="Hu 1994-2005"/>
      <sheetName val="Hu2002-2006 (9y10)"/>
      <sheetName val="Hu-2005 Sector"/>
      <sheetName val="Hu-1994-2005"/>
      <sheetName val="Hu-2006 MotMadrid"/>
      <sheetName val="Hu-2003 MotiMad"/>
      <sheetName val="Hu-2006 Sector Actividad"/>
      <sheetName val="Hu-1997-2000"/>
      <sheetName val="Hu-2000 CNAE-2"/>
      <sheetName val="Hu-2000 Motivación"/>
      <sheetName val="Hu-2006_Mes"/>
      <sheetName val="Hu-Incremento_2006"/>
      <sheetName val="Hu_1994-2005"/>
      <sheetName val="Hu2002-2006_(9y10)"/>
      <sheetName val="Hu-2005_Sector"/>
      <sheetName val="Hu-2006_MotMadrid"/>
      <sheetName val="Hu-2003_MotiMad"/>
      <sheetName val="Hu-2006_Sector_Actividad"/>
      <sheetName val="Hu-2000_CNAE-2"/>
      <sheetName val="Hu-2000_Motivación"/>
    </sheetNames>
    <sheetDataSet>
      <sheetData sheetId="0"/>
      <sheetData sheetId="1"/>
      <sheetData sheetId="2"/>
      <sheetData sheetId="3">
        <row r="212">
          <cell r="A212">
            <v>1994</v>
          </cell>
          <cell r="C212">
            <v>25</v>
          </cell>
          <cell r="E212">
            <v>4285</v>
          </cell>
        </row>
        <row r="213">
          <cell r="C213">
            <v>58</v>
          </cell>
          <cell r="E213">
            <v>24469</v>
          </cell>
        </row>
        <row r="214">
          <cell r="C214">
            <v>98</v>
          </cell>
          <cell r="E214">
            <v>48949</v>
          </cell>
        </row>
        <row r="215">
          <cell r="C215">
            <v>181</v>
          </cell>
          <cell r="D215">
            <v>21341</v>
          </cell>
          <cell r="E215">
            <v>77703</v>
          </cell>
        </row>
        <row r="216">
          <cell r="A216">
            <v>1995</v>
          </cell>
          <cell r="C216">
            <v>43</v>
          </cell>
          <cell r="E216">
            <v>10334</v>
          </cell>
        </row>
        <row r="217">
          <cell r="C217">
            <v>51</v>
          </cell>
          <cell r="E217">
            <v>11446</v>
          </cell>
        </row>
        <row r="218">
          <cell r="C218">
            <v>83</v>
          </cell>
          <cell r="E218">
            <v>166624</v>
          </cell>
        </row>
        <row r="219">
          <cell r="C219">
            <v>177</v>
          </cell>
          <cell r="D219">
            <v>52206</v>
          </cell>
          <cell r="E219">
            <v>188404</v>
          </cell>
        </row>
        <row r="220">
          <cell r="A220">
            <v>1996</v>
          </cell>
          <cell r="C220">
            <v>37</v>
          </cell>
          <cell r="E220">
            <v>8555</v>
          </cell>
        </row>
        <row r="221">
          <cell r="C221">
            <v>52</v>
          </cell>
          <cell r="E221">
            <v>13983</v>
          </cell>
        </row>
        <row r="222">
          <cell r="C222">
            <v>85</v>
          </cell>
          <cell r="E222">
            <v>32170</v>
          </cell>
        </row>
        <row r="223">
          <cell r="C223">
            <v>174</v>
          </cell>
          <cell r="D223">
            <v>27837</v>
          </cell>
          <cell r="E223">
            <v>54708</v>
          </cell>
        </row>
        <row r="224">
          <cell r="A224">
            <v>1997</v>
          </cell>
          <cell r="C224">
            <v>22</v>
          </cell>
          <cell r="E224">
            <v>15836</v>
          </cell>
        </row>
        <row r="225">
          <cell r="C225">
            <v>42</v>
          </cell>
          <cell r="E225">
            <v>162501</v>
          </cell>
        </row>
        <row r="226">
          <cell r="C226">
            <v>68</v>
          </cell>
          <cell r="E226">
            <v>93763</v>
          </cell>
        </row>
        <row r="227">
          <cell r="C227">
            <v>132</v>
          </cell>
          <cell r="D227">
            <v>91834</v>
          </cell>
          <cell r="E227">
            <v>272100</v>
          </cell>
        </row>
        <row r="228">
          <cell r="A228">
            <v>1998</v>
          </cell>
          <cell r="C228">
            <v>33</v>
          </cell>
          <cell r="E228">
            <v>6850</v>
          </cell>
        </row>
        <row r="229">
          <cell r="C229">
            <v>27</v>
          </cell>
          <cell r="E229">
            <v>5819</v>
          </cell>
        </row>
        <row r="230">
          <cell r="C230">
            <v>47</v>
          </cell>
          <cell r="E230">
            <v>13871</v>
          </cell>
        </row>
        <row r="231">
          <cell r="C231">
            <v>107</v>
          </cell>
          <cell r="D231">
            <v>13321</v>
          </cell>
          <cell r="E231">
            <v>26540</v>
          </cell>
        </row>
        <row r="232">
          <cell r="A232">
            <v>1999</v>
          </cell>
          <cell r="C232">
            <v>43</v>
          </cell>
          <cell r="E232">
            <v>108402</v>
          </cell>
        </row>
        <row r="233">
          <cell r="C233">
            <v>57</v>
          </cell>
          <cell r="E233">
            <v>233273</v>
          </cell>
        </row>
        <row r="234">
          <cell r="C234">
            <v>60</v>
          </cell>
          <cell r="E234">
            <v>320015</v>
          </cell>
        </row>
        <row r="235">
          <cell r="C235">
            <v>160</v>
          </cell>
          <cell r="D235">
            <v>663628</v>
          </cell>
          <cell r="E235">
            <v>661690</v>
          </cell>
        </row>
        <row r="236">
          <cell r="A236">
            <v>2000</v>
          </cell>
          <cell r="C236">
            <v>61</v>
          </cell>
          <cell r="E236">
            <v>38176</v>
          </cell>
        </row>
        <row r="237">
          <cell r="C237">
            <v>43</v>
          </cell>
          <cell r="E237">
            <v>27281</v>
          </cell>
        </row>
        <row r="238">
          <cell r="C238">
            <v>65</v>
          </cell>
          <cell r="E238">
            <v>120383</v>
          </cell>
        </row>
        <row r="239">
          <cell r="C239">
            <v>169</v>
          </cell>
          <cell r="D239">
            <v>43710</v>
          </cell>
          <cell r="E239">
            <v>185840</v>
          </cell>
        </row>
        <row r="240">
          <cell r="A240">
            <v>2001</v>
          </cell>
          <cell r="C240">
            <v>41</v>
          </cell>
          <cell r="E240">
            <v>55323</v>
          </cell>
        </row>
        <row r="241">
          <cell r="C241">
            <v>71</v>
          </cell>
          <cell r="E241">
            <v>144204</v>
          </cell>
        </row>
        <row r="242">
          <cell r="C242">
            <v>80</v>
          </cell>
          <cell r="E242">
            <v>96529</v>
          </cell>
        </row>
        <row r="243">
          <cell r="C243">
            <v>192</v>
          </cell>
          <cell r="D243">
            <v>94373</v>
          </cell>
          <cell r="E243">
            <v>296056</v>
          </cell>
        </row>
        <row r="244">
          <cell r="A244">
            <v>2002</v>
          </cell>
          <cell r="C244">
            <v>41</v>
          </cell>
          <cell r="E244">
            <v>182358</v>
          </cell>
        </row>
        <row r="245">
          <cell r="C245">
            <v>56</v>
          </cell>
          <cell r="E245">
            <v>182344</v>
          </cell>
        </row>
        <row r="246">
          <cell r="C246">
            <v>94</v>
          </cell>
          <cell r="E246">
            <v>294126</v>
          </cell>
        </row>
        <row r="247">
          <cell r="C247">
            <v>191</v>
          </cell>
          <cell r="D247">
            <v>604218</v>
          </cell>
          <cell r="E247">
            <v>658828</v>
          </cell>
        </row>
        <row r="248">
          <cell r="A248">
            <v>2003</v>
          </cell>
          <cell r="C248">
            <v>38</v>
          </cell>
          <cell r="E248">
            <v>43795</v>
          </cell>
        </row>
        <row r="249">
          <cell r="C249">
            <v>65</v>
          </cell>
          <cell r="E249">
            <v>167315</v>
          </cell>
        </row>
        <row r="250">
          <cell r="C250">
            <v>118</v>
          </cell>
          <cell r="E250">
            <v>128756</v>
          </cell>
        </row>
        <row r="251">
          <cell r="C251">
            <v>221</v>
          </cell>
          <cell r="D251">
            <v>74794</v>
          </cell>
          <cell r="E251">
            <v>339866</v>
          </cell>
        </row>
        <row r="252">
          <cell r="A252">
            <v>2004</v>
          </cell>
          <cell r="C252">
            <v>41</v>
          </cell>
          <cell r="E252">
            <v>47338</v>
          </cell>
        </row>
        <row r="253">
          <cell r="C253">
            <v>86</v>
          </cell>
          <cell r="E253">
            <v>361584</v>
          </cell>
        </row>
        <row r="254">
          <cell r="C254">
            <v>116</v>
          </cell>
          <cell r="E254">
            <v>197233</v>
          </cell>
        </row>
        <row r="255">
          <cell r="C255">
            <v>243</v>
          </cell>
          <cell r="D255">
            <v>101058</v>
          </cell>
          <cell r="E255">
            <v>606155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2"/>
  <sheetViews>
    <sheetView showGridLines="0" tabSelected="1" zoomScaleNormal="100" workbookViewId="0"/>
  </sheetViews>
  <sheetFormatPr baseColWidth="10" defaultRowHeight="12.75" x14ac:dyDescent="0.2"/>
  <cols>
    <col min="1" max="1" width="6.5703125" customWidth="1"/>
    <col min="2" max="2" width="19" customWidth="1"/>
    <col min="3" max="3" width="7.42578125" customWidth="1"/>
    <col min="4" max="4" width="9.140625" customWidth="1"/>
    <col min="5" max="5" width="10.5703125" customWidth="1"/>
    <col min="6" max="6" width="12.85546875" customWidth="1"/>
    <col min="7" max="7" width="12.5703125" customWidth="1"/>
    <col min="8" max="8" width="12" customWidth="1"/>
    <col min="9" max="9" width="6.42578125" customWidth="1"/>
    <col min="10" max="10" width="12.5703125" customWidth="1"/>
    <col min="11" max="11" width="13.42578125" customWidth="1"/>
    <col min="13" max="13" width="13.140625" customWidth="1"/>
    <col min="14" max="14" width="22.28515625" customWidth="1"/>
  </cols>
  <sheetData>
    <row r="1" spans="1:17" ht="35.25" x14ac:dyDescent="0.5">
      <c r="A1" s="158" t="s">
        <v>101</v>
      </c>
      <c r="B1" s="159"/>
      <c r="C1" s="160" t="s">
        <v>102</v>
      </c>
      <c r="D1" s="161"/>
      <c r="E1" s="161"/>
      <c r="F1" s="161"/>
      <c r="G1" s="162"/>
      <c r="H1" s="163"/>
      <c r="I1" s="163"/>
      <c r="J1" s="163"/>
      <c r="K1" s="163"/>
      <c r="L1" s="163"/>
      <c r="M1" s="163"/>
      <c r="N1" s="503" t="str">
        <f>'H-1 2025'!J2</f>
        <v>2025-09</v>
      </c>
      <c r="O1" s="184"/>
      <c r="P1" s="184"/>
      <c r="Q1" s="185"/>
    </row>
    <row r="2" spans="1:17" x14ac:dyDescent="0.2">
      <c r="A2" s="164"/>
      <c r="B2" s="165"/>
      <c r="C2" s="165"/>
      <c r="D2" s="165"/>
      <c r="E2" s="165"/>
      <c r="F2" s="165"/>
      <c r="G2" s="165"/>
      <c r="H2" s="165"/>
      <c r="O2" s="184"/>
      <c r="P2" s="184"/>
      <c r="Q2" s="184"/>
    </row>
    <row r="3" spans="1:17" x14ac:dyDescent="0.2">
      <c r="A3" s="166"/>
      <c r="B3" s="167"/>
      <c r="C3" s="165"/>
      <c r="D3" s="165"/>
      <c r="E3" s="165"/>
      <c r="F3" s="165"/>
      <c r="G3" s="165"/>
      <c r="H3" s="165"/>
    </row>
    <row r="4" spans="1:17" x14ac:dyDescent="0.2">
      <c r="A4" s="164"/>
      <c r="B4" s="168"/>
      <c r="C4" s="165"/>
      <c r="D4" s="165"/>
      <c r="E4" s="165"/>
      <c r="F4" s="165"/>
      <c r="G4" s="165"/>
      <c r="H4" s="165"/>
    </row>
    <row r="5" spans="1:17" ht="18" x14ac:dyDescent="0.25">
      <c r="A5" s="177" t="s">
        <v>103</v>
      </c>
      <c r="B5" s="178" t="s">
        <v>126</v>
      </c>
      <c r="C5" s="169"/>
      <c r="D5" s="169"/>
      <c r="E5" s="169"/>
      <c r="F5" s="170"/>
      <c r="G5" s="169"/>
      <c r="H5" s="165"/>
    </row>
    <row r="6" spans="1:17" ht="18.75" x14ac:dyDescent="0.3">
      <c r="A6" s="179"/>
      <c r="B6" s="180" t="s">
        <v>133</v>
      </c>
      <c r="C6" s="169"/>
      <c r="D6" s="169"/>
      <c r="E6" s="169"/>
      <c r="F6" s="170"/>
      <c r="G6" s="169"/>
      <c r="H6" s="165"/>
    </row>
    <row r="7" spans="1:17" ht="18.75" x14ac:dyDescent="0.3">
      <c r="A7" s="179"/>
      <c r="B7" s="180"/>
      <c r="C7" s="169"/>
      <c r="D7" s="169"/>
      <c r="E7" s="169"/>
      <c r="F7" s="170"/>
      <c r="G7" s="169"/>
      <c r="H7" s="165"/>
    </row>
    <row r="8" spans="1:17" ht="18" x14ac:dyDescent="0.25">
      <c r="A8" s="177" t="s">
        <v>104</v>
      </c>
      <c r="B8" s="178" t="s">
        <v>142</v>
      </c>
      <c r="C8" s="169"/>
      <c r="D8" s="169"/>
      <c r="E8" s="169"/>
      <c r="F8" s="170"/>
      <c r="G8" s="169"/>
      <c r="H8" s="165"/>
    </row>
    <row r="9" spans="1:17" ht="18.75" x14ac:dyDescent="0.3">
      <c r="A9" s="179"/>
      <c r="B9" s="180" t="s">
        <v>143</v>
      </c>
      <c r="C9" s="169"/>
      <c r="D9" s="169"/>
      <c r="E9" s="169"/>
      <c r="F9" s="170"/>
      <c r="G9" s="169"/>
      <c r="H9" s="165"/>
    </row>
    <row r="10" spans="1:17" ht="18.75" x14ac:dyDescent="0.3">
      <c r="A10" s="179"/>
      <c r="B10" s="180"/>
      <c r="C10" s="169"/>
      <c r="D10" s="169"/>
      <c r="E10" s="169"/>
      <c r="F10" s="170"/>
      <c r="G10" s="169"/>
      <c r="H10" s="165"/>
    </row>
    <row r="11" spans="1:17" ht="18" x14ac:dyDescent="0.25">
      <c r="A11" s="177" t="s">
        <v>105</v>
      </c>
      <c r="B11" s="178" t="s">
        <v>127</v>
      </c>
      <c r="C11" s="169"/>
      <c r="D11" s="169"/>
      <c r="E11" s="169"/>
      <c r="F11" s="170"/>
      <c r="G11" s="169"/>
      <c r="H11" s="170"/>
    </row>
    <row r="12" spans="1:17" ht="18.75" x14ac:dyDescent="0.3">
      <c r="A12" s="179"/>
      <c r="B12" s="180" t="s">
        <v>134</v>
      </c>
      <c r="C12" s="169"/>
      <c r="D12" s="169"/>
      <c r="E12" s="169"/>
      <c r="F12" s="170"/>
      <c r="G12" s="169"/>
      <c r="H12" s="170"/>
    </row>
    <row r="13" spans="1:17" ht="18.75" x14ac:dyDescent="0.3">
      <c r="A13" s="179"/>
      <c r="B13" s="180"/>
      <c r="C13" s="169"/>
      <c r="D13" s="169"/>
      <c r="E13" s="169"/>
      <c r="F13" s="170"/>
      <c r="G13" s="169"/>
      <c r="H13" s="170"/>
    </row>
    <row r="14" spans="1:17" ht="18" x14ac:dyDescent="0.25">
      <c r="A14" s="177" t="s">
        <v>106</v>
      </c>
      <c r="B14" s="178" t="s">
        <v>128</v>
      </c>
      <c r="C14" s="169"/>
      <c r="D14" s="169"/>
      <c r="E14" s="169"/>
      <c r="F14" s="170"/>
      <c r="G14" s="169"/>
      <c r="H14" s="170"/>
    </row>
    <row r="15" spans="1:17" ht="18.75" x14ac:dyDescent="0.3">
      <c r="A15" s="179"/>
      <c r="B15" s="180" t="s">
        <v>135</v>
      </c>
      <c r="C15" s="169"/>
      <c r="D15" s="169"/>
      <c r="E15" s="169"/>
      <c r="F15" s="170"/>
      <c r="G15" s="169"/>
      <c r="H15" s="170"/>
    </row>
    <row r="16" spans="1:17" ht="18.75" x14ac:dyDescent="0.3">
      <c r="A16" s="179"/>
      <c r="B16" s="180"/>
      <c r="C16" s="169"/>
      <c r="D16" s="169"/>
      <c r="E16" s="169"/>
      <c r="F16" s="170"/>
      <c r="G16" s="169"/>
      <c r="H16" s="170"/>
    </row>
    <row r="17" spans="1:8" ht="18" x14ac:dyDescent="0.25">
      <c r="A17" s="177" t="s">
        <v>107</v>
      </c>
      <c r="B17" s="178" t="s">
        <v>129</v>
      </c>
      <c r="C17" s="169"/>
      <c r="D17" s="169"/>
      <c r="E17" s="169"/>
      <c r="F17" s="170"/>
      <c r="G17" s="169"/>
      <c r="H17" s="170"/>
    </row>
    <row r="18" spans="1:8" ht="18.75" x14ac:dyDescent="0.3">
      <c r="A18" s="179"/>
      <c r="B18" s="180" t="s">
        <v>136</v>
      </c>
      <c r="C18" s="169"/>
      <c r="D18" s="169"/>
      <c r="E18" s="169"/>
      <c r="F18" s="170"/>
      <c r="G18" s="169"/>
      <c r="H18" s="170"/>
    </row>
    <row r="19" spans="1:8" ht="18.75" x14ac:dyDescent="0.3">
      <c r="A19" s="179"/>
      <c r="B19" s="180"/>
      <c r="C19" s="169"/>
      <c r="D19" s="169"/>
      <c r="E19" s="169"/>
      <c r="F19" s="170"/>
      <c r="G19" s="169"/>
      <c r="H19" s="170"/>
    </row>
    <row r="20" spans="1:8" ht="18" x14ac:dyDescent="0.25">
      <c r="A20" s="177" t="s">
        <v>108</v>
      </c>
      <c r="B20" s="178" t="s">
        <v>130</v>
      </c>
      <c r="C20" s="171"/>
      <c r="D20" s="171"/>
      <c r="E20" s="171"/>
      <c r="F20" s="172"/>
      <c r="G20" s="171"/>
      <c r="H20" s="170"/>
    </row>
    <row r="21" spans="1:8" ht="18.75" x14ac:dyDescent="0.3">
      <c r="A21" s="179"/>
      <c r="B21" s="180" t="s">
        <v>137</v>
      </c>
      <c r="C21" s="171"/>
      <c r="D21" s="171"/>
      <c r="E21" s="171"/>
      <c r="F21" s="172"/>
      <c r="G21" s="171"/>
      <c r="H21" s="170"/>
    </row>
    <row r="22" spans="1:8" ht="18.75" x14ac:dyDescent="0.3">
      <c r="A22" s="179"/>
      <c r="B22" s="180"/>
      <c r="C22" s="171"/>
      <c r="D22" s="171"/>
      <c r="E22" s="171"/>
      <c r="F22" s="172"/>
      <c r="G22" s="171"/>
      <c r="H22" s="170"/>
    </row>
    <row r="23" spans="1:8" ht="18" x14ac:dyDescent="0.25">
      <c r="A23" s="177" t="s">
        <v>109</v>
      </c>
      <c r="B23" s="181" t="s">
        <v>131</v>
      </c>
      <c r="C23" s="171"/>
      <c r="D23" s="171"/>
      <c r="E23" s="171"/>
      <c r="F23" s="172"/>
      <c r="G23" s="171"/>
      <c r="H23" s="170"/>
    </row>
    <row r="24" spans="1:8" ht="18.75" x14ac:dyDescent="0.3">
      <c r="A24" s="179"/>
      <c r="B24" s="182" t="s">
        <v>138</v>
      </c>
      <c r="C24" s="171"/>
      <c r="D24" s="171"/>
      <c r="E24" s="171"/>
      <c r="F24" s="172"/>
      <c r="G24" s="171"/>
      <c r="H24" s="170"/>
    </row>
    <row r="25" spans="1:8" ht="18.75" x14ac:dyDescent="0.3">
      <c r="A25" s="179"/>
      <c r="B25" s="182"/>
      <c r="C25" s="171"/>
      <c r="D25" s="171"/>
      <c r="E25" s="171"/>
      <c r="F25" s="172"/>
      <c r="G25" s="171"/>
      <c r="H25" s="170"/>
    </row>
    <row r="26" spans="1:8" ht="18" x14ac:dyDescent="0.25">
      <c r="A26" s="177" t="s">
        <v>110</v>
      </c>
      <c r="B26" s="178" t="s">
        <v>132</v>
      </c>
      <c r="C26" s="171"/>
      <c r="D26" s="171"/>
      <c r="E26" s="171"/>
      <c r="F26" s="172"/>
      <c r="G26" s="171"/>
      <c r="H26" s="170"/>
    </row>
    <row r="27" spans="1:8" ht="18.75" x14ac:dyDescent="0.3">
      <c r="A27" s="179"/>
      <c r="B27" s="180" t="s">
        <v>139</v>
      </c>
      <c r="C27" s="171"/>
      <c r="D27" s="171"/>
      <c r="E27" s="171"/>
      <c r="F27" s="172"/>
      <c r="G27" s="171"/>
      <c r="H27" s="170"/>
    </row>
    <row r="28" spans="1:8" ht="18" x14ac:dyDescent="0.25">
      <c r="A28" s="183"/>
      <c r="B28" s="183"/>
    </row>
    <row r="29" spans="1:8" ht="18" x14ac:dyDescent="0.25">
      <c r="A29" s="177" t="s">
        <v>111</v>
      </c>
      <c r="B29" s="178" t="s">
        <v>140</v>
      </c>
    </row>
    <row r="30" spans="1:8" ht="18.75" x14ac:dyDescent="0.3">
      <c r="A30" s="179"/>
      <c r="B30" s="180" t="s">
        <v>141</v>
      </c>
    </row>
    <row r="57" spans="1:12" x14ac:dyDescent="0.2">
      <c r="A57" t="s">
        <v>85</v>
      </c>
      <c r="B57" s="10"/>
      <c r="L57" s="12" t="s">
        <v>84</v>
      </c>
    </row>
    <row r="58" spans="1:12" x14ac:dyDescent="0.2">
      <c r="A58" s="5" t="s">
        <v>91</v>
      </c>
      <c r="L58" s="28" t="str">
        <f>'H-1 2025'!J58</f>
        <v>* Sin datos MITES</v>
      </c>
    </row>
    <row r="59" spans="1:12" ht="15" x14ac:dyDescent="0.2">
      <c r="A59" s="205" t="s">
        <v>114</v>
      </c>
      <c r="B59" s="26"/>
      <c r="C59" s="26"/>
      <c r="D59" s="26"/>
      <c r="E59" s="26"/>
      <c r="F59" s="26"/>
      <c r="G59" s="26"/>
      <c r="H59" s="26"/>
      <c r="I59" s="26"/>
    </row>
    <row r="60" spans="1:12" s="26" customFormat="1" ht="11.25" x14ac:dyDescent="0.2"/>
    <row r="122" spans="1:1" x14ac:dyDescent="0.2">
      <c r="A122" t="s">
        <v>114</v>
      </c>
    </row>
  </sheetData>
  <hyperlinks>
    <hyperlink ref="A59" r:id="rId1" location="huelga" xr:uid="{00000000-0004-0000-0000-000000000000}"/>
  </hyperlinks>
  <pageMargins left="0.47244094488188981" right="0.19685039370078741" top="1.6141732283464567" bottom="0.15748031496062992" header="0" footer="0"/>
  <pageSetup paperSize="9" scale="58" orientation="portrait" r:id="rId2"/>
  <headerFooter alignWithMargins="0">
    <oddHeader>&amp;C&amp;G</oddHeader>
  </headerFooter>
  <drawing r:id="rId3"/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26"/>
  <sheetViews>
    <sheetView showGridLines="0" showZeros="0" zoomScaleNormal="100" workbookViewId="0"/>
  </sheetViews>
  <sheetFormatPr baseColWidth="10" defaultRowHeight="12.75" x14ac:dyDescent="0.2"/>
  <cols>
    <col min="1" max="1" width="10.28515625" customWidth="1"/>
    <col min="2" max="2" width="10.42578125" customWidth="1"/>
    <col min="3" max="3" width="8.7109375" style="1" customWidth="1"/>
    <col min="4" max="4" width="10.42578125" style="2" bestFit="1" customWidth="1"/>
    <col min="5" max="5" width="14.28515625" style="1" customWidth="1"/>
    <col min="6" max="6" width="10.42578125" style="2" customWidth="1"/>
    <col min="7" max="7" width="12.5703125" style="1" customWidth="1"/>
    <col min="8" max="8" width="10.42578125" style="2" bestFit="1" customWidth="1"/>
    <col min="9" max="9" width="10.5703125" style="1" customWidth="1"/>
    <col min="10" max="10" width="12" style="1" customWidth="1"/>
    <col min="11" max="11" width="12.5703125" style="1" customWidth="1"/>
    <col min="12" max="12" width="4.28515625" customWidth="1"/>
  </cols>
  <sheetData>
    <row r="1" spans="1:11" ht="20.25" x14ac:dyDescent="0.3">
      <c r="A1" s="502" t="s">
        <v>116</v>
      </c>
      <c r="K1" s="504" t="str">
        <f>'H-1 2025'!J2</f>
        <v>2025-09</v>
      </c>
    </row>
    <row r="2" spans="1:11" ht="17.25" customHeight="1" x14ac:dyDescent="0.3">
      <c r="A2" s="232" t="s">
        <v>117</v>
      </c>
    </row>
    <row r="3" spans="1:11" ht="12" customHeight="1" x14ac:dyDescent="0.2">
      <c r="A3" s="143" t="s">
        <v>16</v>
      </c>
      <c r="B3" s="144" t="s">
        <v>17</v>
      </c>
      <c r="C3" s="145" t="s">
        <v>2</v>
      </c>
      <c r="D3" s="505" t="s">
        <v>79</v>
      </c>
      <c r="E3" s="146" t="s">
        <v>9</v>
      </c>
      <c r="F3" s="505" t="s">
        <v>79</v>
      </c>
      <c r="G3" s="145" t="s">
        <v>10</v>
      </c>
      <c r="H3" s="505" t="s">
        <v>79</v>
      </c>
      <c r="I3" s="147" t="s">
        <v>13</v>
      </c>
      <c r="J3" s="148" t="s">
        <v>46</v>
      </c>
      <c r="K3" s="506" t="s">
        <v>10</v>
      </c>
    </row>
    <row r="4" spans="1:11" x14ac:dyDescent="0.2">
      <c r="A4" s="149" t="s">
        <v>23</v>
      </c>
      <c r="B4" s="150" t="s">
        <v>24</v>
      </c>
      <c r="C4" s="151" t="s">
        <v>45</v>
      </c>
      <c r="D4" s="152"/>
      <c r="E4" s="153" t="s">
        <v>26</v>
      </c>
      <c r="F4" s="152"/>
      <c r="G4" s="153" t="s">
        <v>27</v>
      </c>
      <c r="H4" s="152"/>
      <c r="I4" s="154" t="s">
        <v>28</v>
      </c>
      <c r="J4" s="155" t="s">
        <v>29</v>
      </c>
      <c r="K4" s="507" t="s">
        <v>27</v>
      </c>
    </row>
    <row r="5" spans="1:11" hidden="1" x14ac:dyDescent="0.2">
      <c r="A5" s="74">
        <v>1994</v>
      </c>
      <c r="B5" s="17" t="s">
        <v>8</v>
      </c>
      <c r="C5" s="8">
        <v>181</v>
      </c>
      <c r="D5" s="18"/>
      <c r="E5" s="8">
        <v>21341</v>
      </c>
      <c r="F5" s="18"/>
      <c r="G5" s="8">
        <v>77703</v>
      </c>
      <c r="H5" s="18"/>
      <c r="I5" s="45">
        <v>1</v>
      </c>
      <c r="J5" s="8">
        <v>10</v>
      </c>
      <c r="K5" s="67">
        <v>1590</v>
      </c>
    </row>
    <row r="6" spans="1:11" hidden="1" x14ac:dyDescent="0.2">
      <c r="A6" s="74"/>
      <c r="B6" s="17" t="s">
        <v>5</v>
      </c>
      <c r="C6" s="8">
        <v>25</v>
      </c>
      <c r="D6" s="18"/>
      <c r="E6" s="8">
        <v>2367</v>
      </c>
      <c r="F6" s="18"/>
      <c r="G6" s="8">
        <v>4285</v>
      </c>
      <c r="H6" s="18"/>
      <c r="I6" s="45"/>
      <c r="J6" s="8"/>
      <c r="K6" s="67"/>
    </row>
    <row r="7" spans="1:11" hidden="1" x14ac:dyDescent="0.2">
      <c r="A7" s="74"/>
      <c r="B7" s="17" t="s">
        <v>6</v>
      </c>
      <c r="C7" s="8">
        <v>58</v>
      </c>
      <c r="D7" s="18"/>
      <c r="E7" s="8">
        <v>9161</v>
      </c>
      <c r="F7" s="18"/>
      <c r="G7" s="8">
        <v>24469</v>
      </c>
      <c r="H7" s="18"/>
      <c r="I7" s="45"/>
      <c r="J7" s="8"/>
      <c r="K7" s="67"/>
    </row>
    <row r="8" spans="1:11" ht="13.5" hidden="1" thickBot="1" x14ac:dyDescent="0.25">
      <c r="A8" s="76"/>
      <c r="B8" s="58" t="s">
        <v>7</v>
      </c>
      <c r="C8" s="59">
        <v>98</v>
      </c>
      <c r="D8" s="60"/>
      <c r="E8" s="59">
        <v>9813</v>
      </c>
      <c r="F8" s="60"/>
      <c r="G8" s="59">
        <v>48949</v>
      </c>
      <c r="H8" s="60"/>
      <c r="I8" s="45">
        <v>1</v>
      </c>
      <c r="J8" s="8">
        <v>10</v>
      </c>
      <c r="K8" s="67">
        <v>1590</v>
      </c>
    </row>
    <row r="9" spans="1:11" hidden="1" x14ac:dyDescent="0.2">
      <c r="A9" s="74">
        <v>1995</v>
      </c>
      <c r="B9" s="17" t="s">
        <v>8</v>
      </c>
      <c r="C9" s="8">
        <v>177</v>
      </c>
      <c r="D9" s="61">
        <v>-2.2099447513812209</v>
      </c>
      <c r="E9" s="8">
        <v>52206</v>
      </c>
      <c r="F9" s="18">
        <v>144.62771191603019</v>
      </c>
      <c r="G9" s="8">
        <v>188404</v>
      </c>
      <c r="H9" s="18">
        <v>142.46682882256798</v>
      </c>
      <c r="I9" s="65">
        <v>0</v>
      </c>
      <c r="J9" s="52">
        <v>0</v>
      </c>
      <c r="K9" s="75">
        <v>0</v>
      </c>
    </row>
    <row r="10" spans="1:11" hidden="1" x14ac:dyDescent="0.2">
      <c r="A10" s="68"/>
      <c r="B10" s="17" t="s">
        <v>5</v>
      </c>
      <c r="C10" s="8">
        <v>43</v>
      </c>
      <c r="D10" s="18">
        <v>72</v>
      </c>
      <c r="E10" s="8">
        <v>3895</v>
      </c>
      <c r="F10" s="18">
        <v>64.554288128432631</v>
      </c>
      <c r="G10" s="8">
        <v>10334</v>
      </c>
      <c r="H10" s="18">
        <v>141.1668611435239</v>
      </c>
      <c r="I10" s="45"/>
      <c r="J10" s="8"/>
      <c r="K10" s="67"/>
    </row>
    <row r="11" spans="1:11" hidden="1" x14ac:dyDescent="0.2">
      <c r="A11" s="74"/>
      <c r="B11" s="17" t="s">
        <v>6</v>
      </c>
      <c r="C11" s="8">
        <v>51</v>
      </c>
      <c r="D11" s="18">
        <v>-12.068965517241381</v>
      </c>
      <c r="E11" s="8">
        <v>6866</v>
      </c>
      <c r="F11" s="18">
        <v>-25.05185023469053</v>
      </c>
      <c r="G11" s="8">
        <v>11446</v>
      </c>
      <c r="H11" s="18">
        <v>-53.222444725979813</v>
      </c>
      <c r="I11" s="45"/>
      <c r="J11" s="8"/>
      <c r="K11" s="67"/>
    </row>
    <row r="12" spans="1:11" ht="13.5" hidden="1" thickBot="1" x14ac:dyDescent="0.25">
      <c r="A12" s="76"/>
      <c r="B12" s="58" t="s">
        <v>7</v>
      </c>
      <c r="C12" s="59">
        <v>83</v>
      </c>
      <c r="D12" s="60">
        <v>-15.306122448979586</v>
      </c>
      <c r="E12" s="59">
        <v>41445</v>
      </c>
      <c r="F12" s="60">
        <v>322.34790583919289</v>
      </c>
      <c r="G12" s="59">
        <v>166624</v>
      </c>
      <c r="H12" s="60">
        <v>240.40327688001798</v>
      </c>
      <c r="I12" s="45"/>
      <c r="J12" s="8"/>
      <c r="K12" s="67"/>
    </row>
    <row r="13" spans="1:11" hidden="1" x14ac:dyDescent="0.2">
      <c r="A13" s="74">
        <v>1996</v>
      </c>
      <c r="B13" s="17" t="s">
        <v>8</v>
      </c>
      <c r="C13" s="8">
        <v>174</v>
      </c>
      <c r="D13" s="18">
        <v>-1.6949152542372836</v>
      </c>
      <c r="E13" s="8">
        <v>27837</v>
      </c>
      <c r="F13" s="18">
        <v>-46.678542696241806</v>
      </c>
      <c r="G13" s="8">
        <v>54708</v>
      </c>
      <c r="H13" s="18">
        <v>-70.962399949045675</v>
      </c>
      <c r="I13" s="65">
        <v>0</v>
      </c>
      <c r="J13" s="52">
        <v>0</v>
      </c>
      <c r="K13" s="75">
        <v>0</v>
      </c>
    </row>
    <row r="14" spans="1:11" hidden="1" x14ac:dyDescent="0.2">
      <c r="A14" s="68"/>
      <c r="B14" s="17" t="s">
        <v>5</v>
      </c>
      <c r="C14" s="8">
        <v>37</v>
      </c>
      <c r="D14" s="18">
        <v>-13.953488372093027</v>
      </c>
      <c r="E14" s="8">
        <v>6537</v>
      </c>
      <c r="F14" s="18">
        <v>67.830551989730424</v>
      </c>
      <c r="G14" s="8">
        <v>8555</v>
      </c>
      <c r="H14" s="18">
        <v>-17.215018385910586</v>
      </c>
      <c r="I14" s="45"/>
      <c r="J14" s="8"/>
      <c r="K14" s="67"/>
    </row>
    <row r="15" spans="1:11" hidden="1" x14ac:dyDescent="0.2">
      <c r="A15" s="74"/>
      <c r="B15" s="17" t="s">
        <v>6</v>
      </c>
      <c r="C15" s="8">
        <v>52</v>
      </c>
      <c r="D15" s="18">
        <v>1.9607843137254832</v>
      </c>
      <c r="E15" s="8">
        <v>7341</v>
      </c>
      <c r="F15" s="18">
        <v>6.9181473929507797</v>
      </c>
      <c r="G15" s="8">
        <v>13983</v>
      </c>
      <c r="H15" s="18">
        <v>22.164948453608257</v>
      </c>
      <c r="I15" s="45"/>
      <c r="J15" s="8"/>
      <c r="K15" s="67"/>
    </row>
    <row r="16" spans="1:11" ht="13.5" hidden="1" thickBot="1" x14ac:dyDescent="0.25">
      <c r="A16" s="76"/>
      <c r="B16" s="58" t="s">
        <v>7</v>
      </c>
      <c r="C16" s="59">
        <v>85</v>
      </c>
      <c r="D16" s="60">
        <v>2.4096385542168752</v>
      </c>
      <c r="E16" s="59">
        <v>13959</v>
      </c>
      <c r="F16" s="60">
        <v>-66.31921824104235</v>
      </c>
      <c r="G16" s="59">
        <v>32170</v>
      </c>
      <c r="H16" s="18">
        <v>-80.693057422700207</v>
      </c>
      <c r="I16" s="45"/>
      <c r="J16" s="8"/>
      <c r="K16" s="67"/>
    </row>
    <row r="17" spans="1:11" hidden="1" x14ac:dyDescent="0.2">
      <c r="A17" s="74">
        <v>1997</v>
      </c>
      <c r="B17" s="17" t="s">
        <v>8</v>
      </c>
      <c r="C17" s="8">
        <v>132</v>
      </c>
      <c r="D17" s="18">
        <v>-24.137931034482762</v>
      </c>
      <c r="E17" s="8">
        <v>91834</v>
      </c>
      <c r="F17" s="18">
        <v>229.89905521428312</v>
      </c>
      <c r="G17" s="8">
        <v>272100</v>
      </c>
      <c r="H17" s="57">
        <v>397.36784382540031</v>
      </c>
      <c r="I17" s="65">
        <v>3</v>
      </c>
      <c r="J17" s="52">
        <v>12745</v>
      </c>
      <c r="K17" s="75">
        <v>181775</v>
      </c>
    </row>
    <row r="18" spans="1:11" hidden="1" x14ac:dyDescent="0.2">
      <c r="A18" s="68"/>
      <c r="B18" s="17" t="s">
        <v>5</v>
      </c>
      <c r="C18" s="8">
        <v>22</v>
      </c>
      <c r="D18" s="18">
        <v>-40.54054054054054</v>
      </c>
      <c r="E18" s="8">
        <v>10196</v>
      </c>
      <c r="F18" s="18">
        <v>55.973688236193972</v>
      </c>
      <c r="G18" s="8">
        <v>15836</v>
      </c>
      <c r="H18" s="18">
        <v>85.108123904149608</v>
      </c>
      <c r="I18" s="45">
        <v>1</v>
      </c>
      <c r="J18" s="8">
        <v>3600</v>
      </c>
      <c r="K18" s="67">
        <v>50400</v>
      </c>
    </row>
    <row r="19" spans="1:11" hidden="1" x14ac:dyDescent="0.2">
      <c r="A19" s="74"/>
      <c r="B19" s="17" t="s">
        <v>6</v>
      </c>
      <c r="C19" s="8">
        <v>42</v>
      </c>
      <c r="D19" s="18">
        <v>-19.23076923076923</v>
      </c>
      <c r="E19" s="8">
        <v>48798</v>
      </c>
      <c r="F19" s="18">
        <v>564.73232529628115</v>
      </c>
      <c r="G19" s="8">
        <v>162501</v>
      </c>
      <c r="H19" s="18">
        <v>1062.1325895730531</v>
      </c>
      <c r="I19" s="45">
        <v>1</v>
      </c>
      <c r="J19" s="8">
        <v>3345</v>
      </c>
      <c r="K19" s="67">
        <v>50175</v>
      </c>
    </row>
    <row r="20" spans="1:11" ht="13.5" hidden="1" thickBot="1" x14ac:dyDescent="0.25">
      <c r="A20" s="76"/>
      <c r="B20" s="58" t="s">
        <v>7</v>
      </c>
      <c r="C20" s="59">
        <v>68</v>
      </c>
      <c r="D20" s="60">
        <v>-19.999999999999996</v>
      </c>
      <c r="E20" s="59">
        <v>32840</v>
      </c>
      <c r="F20" s="60">
        <v>135.26040547317143</v>
      </c>
      <c r="G20" s="59">
        <v>93763</v>
      </c>
      <c r="H20" s="60">
        <v>191.46098849860121</v>
      </c>
      <c r="I20" s="45">
        <v>1</v>
      </c>
      <c r="J20" s="8">
        <v>5800</v>
      </c>
      <c r="K20" s="67">
        <v>81200</v>
      </c>
    </row>
    <row r="21" spans="1:11" hidden="1" x14ac:dyDescent="0.2">
      <c r="A21" s="74">
        <v>1998</v>
      </c>
      <c r="B21" s="17" t="s">
        <v>8</v>
      </c>
      <c r="C21" s="8">
        <v>107</v>
      </c>
      <c r="D21" s="18">
        <v>-18.939393939393945</v>
      </c>
      <c r="E21" s="8">
        <v>13321</v>
      </c>
      <c r="F21" s="18">
        <v>-85.494479168935257</v>
      </c>
      <c r="G21" s="8">
        <v>26540</v>
      </c>
      <c r="H21" s="18">
        <v>-90.246233002572581</v>
      </c>
      <c r="I21" s="65">
        <v>0</v>
      </c>
      <c r="J21" s="52">
        <v>0</v>
      </c>
      <c r="K21" s="75">
        <v>0</v>
      </c>
    </row>
    <row r="22" spans="1:11" hidden="1" x14ac:dyDescent="0.2">
      <c r="A22" s="68"/>
      <c r="B22" s="17" t="s">
        <v>5</v>
      </c>
      <c r="C22" s="8">
        <v>33</v>
      </c>
      <c r="D22" s="18">
        <v>50</v>
      </c>
      <c r="E22" s="8">
        <v>2978</v>
      </c>
      <c r="F22" s="18">
        <v>-70.792467634366417</v>
      </c>
      <c r="G22" s="8">
        <v>6850</v>
      </c>
      <c r="H22" s="18">
        <v>-56.744127304874972</v>
      </c>
      <c r="I22" s="45"/>
      <c r="J22" s="8"/>
      <c r="K22" s="67"/>
    </row>
    <row r="23" spans="1:11" hidden="1" x14ac:dyDescent="0.2">
      <c r="A23" s="74"/>
      <c r="B23" s="17" t="s">
        <v>6</v>
      </c>
      <c r="C23" s="8">
        <v>27</v>
      </c>
      <c r="D23" s="18">
        <v>-35.714285714285708</v>
      </c>
      <c r="E23" s="8">
        <v>3495</v>
      </c>
      <c r="F23" s="18">
        <v>-92.837821222181233</v>
      </c>
      <c r="G23" s="8">
        <v>5819</v>
      </c>
      <c r="H23" s="18">
        <v>-96.419098959391007</v>
      </c>
      <c r="I23" s="45"/>
      <c r="J23" s="8"/>
      <c r="K23" s="67"/>
    </row>
    <row r="24" spans="1:11" ht="13.5" hidden="1" thickBot="1" x14ac:dyDescent="0.25">
      <c r="A24" s="76"/>
      <c r="B24" s="58" t="s">
        <v>7</v>
      </c>
      <c r="C24" s="59">
        <v>47</v>
      </c>
      <c r="D24" s="60">
        <v>-30.882352941176471</v>
      </c>
      <c r="E24" s="59">
        <v>6848</v>
      </c>
      <c r="F24" s="60">
        <v>-79.14738124238734</v>
      </c>
      <c r="G24" s="59">
        <v>13871</v>
      </c>
      <c r="H24" s="60">
        <v>-85.206318057229396</v>
      </c>
      <c r="I24" s="45"/>
      <c r="J24" s="8"/>
      <c r="K24" s="67"/>
    </row>
    <row r="25" spans="1:11" hidden="1" x14ac:dyDescent="0.2">
      <c r="A25" s="74">
        <v>1999</v>
      </c>
      <c r="B25" s="17" t="s">
        <v>8</v>
      </c>
      <c r="C25" s="8">
        <v>160</v>
      </c>
      <c r="D25" s="18">
        <v>49.532710280373827</v>
      </c>
      <c r="E25" s="8">
        <v>663628</v>
      </c>
      <c r="F25" s="18">
        <v>4881.818181818182</v>
      </c>
      <c r="G25" s="8">
        <v>661690</v>
      </c>
      <c r="H25" s="18">
        <v>2393.1801055011301</v>
      </c>
      <c r="I25" s="65">
        <v>3</v>
      </c>
      <c r="J25" s="52">
        <v>127</v>
      </c>
      <c r="K25" s="75">
        <v>843</v>
      </c>
    </row>
    <row r="26" spans="1:11" hidden="1" x14ac:dyDescent="0.2">
      <c r="A26" s="68"/>
      <c r="B26" s="17" t="s">
        <v>5</v>
      </c>
      <c r="C26" s="8">
        <v>43</v>
      </c>
      <c r="D26" s="18">
        <v>30.303030303030297</v>
      </c>
      <c r="E26" s="8">
        <v>127302</v>
      </c>
      <c r="F26" s="18">
        <v>4174.7481531229014</v>
      </c>
      <c r="G26" s="8">
        <v>108402</v>
      </c>
      <c r="H26" s="18">
        <v>1482.5109489051094</v>
      </c>
      <c r="I26" s="45"/>
      <c r="J26" s="8"/>
      <c r="K26" s="67"/>
    </row>
    <row r="27" spans="1:11" hidden="1" x14ac:dyDescent="0.2">
      <c r="A27" s="74"/>
      <c r="B27" s="17" t="s">
        <v>6</v>
      </c>
      <c r="C27" s="8">
        <v>57</v>
      </c>
      <c r="D27" s="18">
        <v>111.11111111111111</v>
      </c>
      <c r="E27" s="8">
        <v>228145</v>
      </c>
      <c r="F27" s="18">
        <v>6427.7539341917018</v>
      </c>
      <c r="G27" s="8">
        <v>233273</v>
      </c>
      <c r="H27" s="18">
        <v>3908.8159477573472</v>
      </c>
      <c r="I27" s="45">
        <v>3</v>
      </c>
      <c r="J27" s="8">
        <v>127</v>
      </c>
      <c r="K27" s="67">
        <v>843</v>
      </c>
    </row>
    <row r="28" spans="1:11" ht="13.5" hidden="1" thickBot="1" x14ac:dyDescent="0.25">
      <c r="A28" s="76"/>
      <c r="B28" s="58" t="s">
        <v>7</v>
      </c>
      <c r="C28" s="59">
        <v>60</v>
      </c>
      <c r="D28" s="60">
        <v>27.659574468085111</v>
      </c>
      <c r="E28" s="59">
        <v>308181</v>
      </c>
      <c r="F28" s="60">
        <v>4400.306658878505</v>
      </c>
      <c r="G28" s="59">
        <v>320015</v>
      </c>
      <c r="H28" s="60">
        <v>2207.0795184197245</v>
      </c>
      <c r="I28" s="45"/>
      <c r="J28" s="8"/>
      <c r="K28" s="67"/>
    </row>
    <row r="29" spans="1:11" hidden="1" x14ac:dyDescent="0.2">
      <c r="A29" s="74">
        <v>2000</v>
      </c>
      <c r="B29" s="17" t="s">
        <v>8</v>
      </c>
      <c r="C29" s="8">
        <v>169</v>
      </c>
      <c r="D29" s="55">
        <v>5.6249999999999911</v>
      </c>
      <c r="E29" s="8">
        <v>43710</v>
      </c>
      <c r="F29" s="55">
        <v>-93.413478635621161</v>
      </c>
      <c r="G29" s="8">
        <v>185840</v>
      </c>
      <c r="H29" s="55">
        <v>-71.914340552222342</v>
      </c>
      <c r="I29" s="65">
        <v>1</v>
      </c>
      <c r="J29" s="52">
        <v>105</v>
      </c>
      <c r="K29" s="75">
        <v>420</v>
      </c>
    </row>
    <row r="30" spans="1:11" hidden="1" x14ac:dyDescent="0.2">
      <c r="A30" s="68"/>
      <c r="B30" s="17" t="s">
        <v>5</v>
      </c>
      <c r="C30" s="8">
        <v>61</v>
      </c>
      <c r="D30" s="55">
        <v>41.86046511627908</v>
      </c>
      <c r="E30" s="8">
        <v>16682</v>
      </c>
      <c r="F30" s="55">
        <v>-86.895728268212594</v>
      </c>
      <c r="G30" s="8">
        <v>38176</v>
      </c>
      <c r="H30" s="55">
        <v>-64.782937584177418</v>
      </c>
      <c r="I30" s="45">
        <v>1</v>
      </c>
      <c r="J30" s="8">
        <v>105</v>
      </c>
      <c r="K30" s="67">
        <v>420</v>
      </c>
    </row>
    <row r="31" spans="1:11" hidden="1" x14ac:dyDescent="0.2">
      <c r="A31" s="74"/>
      <c r="B31" s="17" t="s">
        <v>6</v>
      </c>
      <c r="C31" s="8">
        <v>43</v>
      </c>
      <c r="D31" s="55">
        <v>-24.561403508771928</v>
      </c>
      <c r="E31" s="8">
        <v>8706</v>
      </c>
      <c r="F31" s="55">
        <v>-96.184005785794128</v>
      </c>
      <c r="G31" s="8">
        <v>27281</v>
      </c>
      <c r="H31" s="55">
        <v>-88.305118895028571</v>
      </c>
      <c r="I31" s="45"/>
      <c r="J31" s="8"/>
      <c r="K31" s="67"/>
    </row>
    <row r="32" spans="1:11" hidden="1" x14ac:dyDescent="0.2">
      <c r="A32" s="74"/>
      <c r="B32" s="17" t="s">
        <v>7</v>
      </c>
      <c r="C32" s="8">
        <v>65</v>
      </c>
      <c r="D32" s="55">
        <v>8.333333333333325</v>
      </c>
      <c r="E32" s="8">
        <v>18322</v>
      </c>
      <c r="F32" s="55">
        <v>-94.054792475850235</v>
      </c>
      <c r="G32" s="8">
        <v>120383</v>
      </c>
      <c r="H32" s="55">
        <v>-62.382075840194993</v>
      </c>
      <c r="I32" s="45"/>
      <c r="J32" s="8"/>
      <c r="K32" s="67"/>
    </row>
    <row r="33" spans="1:11" hidden="1" x14ac:dyDescent="0.2">
      <c r="A33" s="77">
        <v>2001</v>
      </c>
      <c r="B33" s="62" t="s">
        <v>8</v>
      </c>
      <c r="C33" s="52">
        <v>192</v>
      </c>
      <c r="D33" s="63">
        <v>13.609467455621305</v>
      </c>
      <c r="E33" s="52">
        <v>94373</v>
      </c>
      <c r="F33" s="63">
        <v>115.90711507664149</v>
      </c>
      <c r="G33" s="52">
        <v>296056</v>
      </c>
      <c r="H33" s="63">
        <v>59.306930693069319</v>
      </c>
      <c r="I33" s="65">
        <v>3</v>
      </c>
      <c r="J33" s="52">
        <v>335</v>
      </c>
      <c r="K33" s="75">
        <v>471</v>
      </c>
    </row>
    <row r="34" spans="1:11" hidden="1" x14ac:dyDescent="0.2">
      <c r="A34" s="68"/>
      <c r="B34" s="17" t="s">
        <v>5</v>
      </c>
      <c r="C34" s="8">
        <v>41</v>
      </c>
      <c r="D34" s="55">
        <v>-32.786885245901644</v>
      </c>
      <c r="E34" s="8">
        <v>13584</v>
      </c>
      <c r="F34" s="55">
        <v>-18.570914758422251</v>
      </c>
      <c r="G34" s="8">
        <v>55323</v>
      </c>
      <c r="H34" s="55">
        <v>44.915653813914489</v>
      </c>
      <c r="I34" s="45"/>
      <c r="J34" s="8"/>
      <c r="K34" s="67"/>
    </row>
    <row r="35" spans="1:11" hidden="1" x14ac:dyDescent="0.2">
      <c r="A35" s="74"/>
      <c r="B35" s="17" t="s">
        <v>6</v>
      </c>
      <c r="C35" s="8">
        <v>71</v>
      </c>
      <c r="D35" s="55">
        <v>65.116279069767444</v>
      </c>
      <c r="E35" s="8">
        <v>39758</v>
      </c>
      <c r="F35" s="55">
        <v>356.67355846542614</v>
      </c>
      <c r="G35" s="8">
        <v>144204</v>
      </c>
      <c r="H35" s="55">
        <v>428.58766174260472</v>
      </c>
      <c r="I35" s="45">
        <v>3</v>
      </c>
      <c r="J35" s="8">
        <v>335</v>
      </c>
      <c r="K35" s="67">
        <v>471</v>
      </c>
    </row>
    <row r="36" spans="1:11" ht="13.5" hidden="1" thickBot="1" x14ac:dyDescent="0.25">
      <c r="A36" s="76"/>
      <c r="B36" s="58" t="s">
        <v>7</v>
      </c>
      <c r="C36" s="59">
        <v>80</v>
      </c>
      <c r="D36" s="64">
        <v>23.076923076923084</v>
      </c>
      <c r="E36" s="59">
        <v>41031</v>
      </c>
      <c r="F36" s="64">
        <v>123.9438925881454</v>
      </c>
      <c r="G36" s="59">
        <v>96529</v>
      </c>
      <c r="H36" s="64">
        <v>-19.81509017053903</v>
      </c>
      <c r="I36" s="66"/>
      <c r="J36" s="59"/>
      <c r="K36" s="78"/>
    </row>
    <row r="37" spans="1:11" hidden="1" x14ac:dyDescent="0.2">
      <c r="A37" s="74">
        <v>2002</v>
      </c>
      <c r="B37" s="17" t="s">
        <v>8</v>
      </c>
      <c r="C37" s="8">
        <v>192</v>
      </c>
      <c r="D37" s="55">
        <v>0</v>
      </c>
      <c r="E37" s="8">
        <v>694218</v>
      </c>
      <c r="F37" s="55">
        <v>635.61082089156855</v>
      </c>
      <c r="G37" s="8">
        <v>670078</v>
      </c>
      <c r="H37" s="55">
        <v>126.33488258978032</v>
      </c>
      <c r="I37" s="45">
        <v>0</v>
      </c>
      <c r="J37" s="8">
        <v>0</v>
      </c>
      <c r="K37" s="67">
        <v>0</v>
      </c>
    </row>
    <row r="38" spans="1:11" hidden="1" x14ac:dyDescent="0.2">
      <c r="A38" s="68"/>
      <c r="B38" s="17" t="s">
        <v>5</v>
      </c>
      <c r="C38" s="8">
        <v>41</v>
      </c>
      <c r="D38" s="55">
        <v>0</v>
      </c>
      <c r="E38" s="8">
        <v>173779</v>
      </c>
      <c r="F38" s="55">
        <v>1179.2918138987045</v>
      </c>
      <c r="G38" s="8">
        <v>182358</v>
      </c>
      <c r="H38" s="55">
        <v>229.62420693020985</v>
      </c>
      <c r="I38" s="45"/>
      <c r="J38" s="8"/>
      <c r="K38" s="67"/>
    </row>
    <row r="39" spans="1:11" hidden="1" x14ac:dyDescent="0.2">
      <c r="A39" s="74"/>
      <c r="B39" s="17" t="s">
        <v>6</v>
      </c>
      <c r="C39" s="8">
        <v>56</v>
      </c>
      <c r="D39" s="55">
        <v>-21.126760563380287</v>
      </c>
      <c r="E39" s="8">
        <v>169626</v>
      </c>
      <c r="F39" s="55">
        <v>326.64620956788576</v>
      </c>
      <c r="G39" s="8">
        <v>182344</v>
      </c>
      <c r="H39" s="55">
        <v>26.448642201325899</v>
      </c>
      <c r="I39" s="45"/>
      <c r="J39" s="8"/>
      <c r="K39" s="67"/>
    </row>
    <row r="40" spans="1:11" ht="13.5" hidden="1" thickBot="1" x14ac:dyDescent="0.25">
      <c r="A40" s="76"/>
      <c r="B40" s="58" t="s">
        <v>7</v>
      </c>
      <c r="C40" s="59">
        <v>95</v>
      </c>
      <c r="D40" s="64">
        <v>18.75</v>
      </c>
      <c r="E40" s="59">
        <v>350813</v>
      </c>
      <c r="F40" s="64">
        <v>754.99500377763161</v>
      </c>
      <c r="G40" s="59">
        <v>305376</v>
      </c>
      <c r="H40" s="64">
        <v>216.35674253333198</v>
      </c>
      <c r="I40" s="66"/>
      <c r="J40" s="59"/>
      <c r="K40" s="78"/>
    </row>
    <row r="41" spans="1:11" hidden="1" x14ac:dyDescent="0.2">
      <c r="A41" s="74">
        <v>2003</v>
      </c>
      <c r="B41" s="17" t="s">
        <v>8</v>
      </c>
      <c r="C41" s="8">
        <v>221</v>
      </c>
      <c r="D41" s="55">
        <v>15.104166666666675</v>
      </c>
      <c r="E41" s="8">
        <v>74794</v>
      </c>
      <c r="F41" s="55">
        <v>-89.226150863273503</v>
      </c>
      <c r="G41" s="8">
        <v>339866</v>
      </c>
      <c r="H41" s="55">
        <v>-49.27963610206573</v>
      </c>
      <c r="I41" s="45">
        <v>2</v>
      </c>
      <c r="J41" s="8">
        <v>82</v>
      </c>
      <c r="K41" s="67">
        <v>1564</v>
      </c>
    </row>
    <row r="42" spans="1:11" hidden="1" x14ac:dyDescent="0.2">
      <c r="A42" s="68"/>
      <c r="B42" s="17" t="s">
        <v>5</v>
      </c>
      <c r="C42" s="8">
        <v>38</v>
      </c>
      <c r="D42" s="55">
        <v>-7.3170731707317032</v>
      </c>
      <c r="E42" s="8">
        <v>6883</v>
      </c>
      <c r="F42" s="55">
        <v>-96.039222230534179</v>
      </c>
      <c r="G42" s="8">
        <v>43795</v>
      </c>
      <c r="H42" s="55">
        <v>-75.984053345616871</v>
      </c>
      <c r="I42" s="45"/>
      <c r="J42" s="8"/>
      <c r="K42" s="67"/>
    </row>
    <row r="43" spans="1:11" hidden="1" x14ac:dyDescent="0.2">
      <c r="A43" s="74"/>
      <c r="B43" s="17" t="s">
        <v>6</v>
      </c>
      <c r="C43" s="8">
        <v>65</v>
      </c>
      <c r="D43" s="55">
        <v>16.07142857142858</v>
      </c>
      <c r="E43" s="8">
        <v>43868</v>
      </c>
      <c r="F43" s="55">
        <v>-74.138398594555085</v>
      </c>
      <c r="G43" s="8">
        <v>167315</v>
      </c>
      <c r="H43" s="55">
        <v>-8.2421138068705329</v>
      </c>
      <c r="I43" s="45">
        <v>2</v>
      </c>
      <c r="J43" s="8">
        <v>82</v>
      </c>
      <c r="K43" s="67">
        <v>1564</v>
      </c>
    </row>
    <row r="44" spans="1:11" ht="13.5" hidden="1" thickBot="1" x14ac:dyDescent="0.25">
      <c r="A44" s="76"/>
      <c r="B44" s="58" t="s">
        <v>7</v>
      </c>
      <c r="C44" s="59">
        <v>118</v>
      </c>
      <c r="D44" s="64">
        <v>24.210526315789483</v>
      </c>
      <c r="E44" s="59">
        <v>24043</v>
      </c>
      <c r="F44" s="64">
        <v>-93.146491150556002</v>
      </c>
      <c r="G44" s="59">
        <v>128756</v>
      </c>
      <c r="H44" s="64">
        <v>-57.836896154249182</v>
      </c>
      <c r="I44" s="66"/>
      <c r="J44" s="59"/>
      <c r="K44" s="78"/>
    </row>
    <row r="45" spans="1:11" hidden="1" x14ac:dyDescent="0.2">
      <c r="A45" s="74">
        <v>2004</v>
      </c>
      <c r="B45" s="17" t="s">
        <v>8</v>
      </c>
      <c r="C45" s="8">
        <v>243</v>
      </c>
      <c r="D45" s="55">
        <v>9.9547511312217285</v>
      </c>
      <c r="E45" s="8">
        <v>101058</v>
      </c>
      <c r="F45" s="55">
        <v>35.115116185790306</v>
      </c>
      <c r="G45" s="8">
        <v>606155</v>
      </c>
      <c r="H45" s="55">
        <v>78.351173697869172</v>
      </c>
      <c r="I45" s="45">
        <v>0</v>
      </c>
      <c r="J45" s="8">
        <v>0</v>
      </c>
      <c r="K45" s="67">
        <v>0</v>
      </c>
    </row>
    <row r="46" spans="1:11" hidden="1" x14ac:dyDescent="0.2">
      <c r="A46" s="68"/>
      <c r="B46" s="17" t="s">
        <v>5</v>
      </c>
      <c r="C46" s="8">
        <v>41</v>
      </c>
      <c r="D46" s="55">
        <v>7.8947368421052655</v>
      </c>
      <c r="E46" s="8">
        <v>11681</v>
      </c>
      <c r="F46" s="55">
        <v>69.707976173180299</v>
      </c>
      <c r="G46" s="8">
        <v>47338</v>
      </c>
      <c r="H46" s="55">
        <v>8.0899646078319343</v>
      </c>
      <c r="I46" s="45"/>
      <c r="J46" s="8"/>
      <c r="K46" s="67"/>
    </row>
    <row r="47" spans="1:11" hidden="1" x14ac:dyDescent="0.2">
      <c r="A47" s="74"/>
      <c r="B47" s="17" t="s">
        <v>6</v>
      </c>
      <c r="C47" s="8">
        <v>86</v>
      </c>
      <c r="D47" s="55">
        <v>32.307692307692307</v>
      </c>
      <c r="E47" s="8">
        <v>41738</v>
      </c>
      <c r="F47" s="55">
        <v>-4.8554755174614712</v>
      </c>
      <c r="G47" s="8">
        <v>361584</v>
      </c>
      <c r="H47" s="55">
        <v>116.10973313809284</v>
      </c>
      <c r="I47" s="45"/>
      <c r="J47" s="8"/>
      <c r="K47" s="67"/>
    </row>
    <row r="48" spans="1:11" ht="13.5" hidden="1" thickBot="1" x14ac:dyDescent="0.25">
      <c r="A48" s="74"/>
      <c r="B48" s="17" t="s">
        <v>7</v>
      </c>
      <c r="C48" s="59">
        <v>116</v>
      </c>
      <c r="D48" s="64">
        <v>-1.6949152542372836</v>
      </c>
      <c r="E48" s="59">
        <v>47639</v>
      </c>
      <c r="F48" s="64">
        <v>98.140831011105107</v>
      </c>
      <c r="G48" s="59">
        <v>197233</v>
      </c>
      <c r="H48" s="64">
        <v>53.183540961197927</v>
      </c>
      <c r="I48" s="45"/>
      <c r="J48" s="8"/>
      <c r="K48" s="67"/>
    </row>
    <row r="49" spans="1:11" ht="15.75" x14ac:dyDescent="0.25">
      <c r="A49" s="479">
        <v>2010</v>
      </c>
      <c r="B49" s="487" t="s">
        <v>8</v>
      </c>
      <c r="C49" s="305">
        <v>298</v>
      </c>
      <c r="D49" s="490">
        <v>5.3003533568904526</v>
      </c>
      <c r="E49" s="305">
        <v>38090</v>
      </c>
      <c r="F49" s="490">
        <v>40.465390714312058</v>
      </c>
      <c r="G49" s="305">
        <v>179519</v>
      </c>
      <c r="H49" s="490">
        <v>42.267640905344585</v>
      </c>
      <c r="I49" s="315"/>
      <c r="J49" s="314"/>
      <c r="K49" s="316"/>
    </row>
    <row r="50" spans="1:11" ht="15" x14ac:dyDescent="0.2">
      <c r="A50" s="308"/>
      <c r="B50" s="488" t="s">
        <v>5</v>
      </c>
      <c r="C50" s="305">
        <v>59</v>
      </c>
      <c r="D50" s="490">
        <v>5.3571428571428603</v>
      </c>
      <c r="E50" s="305">
        <v>2392</v>
      </c>
      <c r="F50" s="490">
        <v>-8.9108910891089081</v>
      </c>
      <c r="G50" s="305">
        <v>10361</v>
      </c>
      <c r="H50" s="490">
        <v>-26.958054282692988</v>
      </c>
      <c r="I50" s="306"/>
      <c r="J50" s="305"/>
      <c r="K50" s="307"/>
    </row>
    <row r="51" spans="1:11" ht="15.75" x14ac:dyDescent="0.25">
      <c r="A51" s="480"/>
      <c r="B51" s="488" t="s">
        <v>6</v>
      </c>
      <c r="C51" s="305">
        <v>95</v>
      </c>
      <c r="D51" s="490">
        <v>11.764705882352944</v>
      </c>
      <c r="E51" s="305">
        <v>15606</v>
      </c>
      <c r="F51" s="490">
        <v>91.50816051049209</v>
      </c>
      <c r="G51" s="305">
        <v>83198</v>
      </c>
      <c r="H51" s="490">
        <v>61.546377740238057</v>
      </c>
      <c r="I51" s="306"/>
      <c r="J51" s="305"/>
      <c r="K51" s="307"/>
    </row>
    <row r="52" spans="1:11" ht="15.75" x14ac:dyDescent="0.25">
      <c r="A52" s="480"/>
      <c r="B52" s="488" t="s">
        <v>7</v>
      </c>
      <c r="C52" s="305">
        <v>144</v>
      </c>
      <c r="D52" s="490">
        <v>1.4084507042253502</v>
      </c>
      <c r="E52" s="305">
        <v>20092</v>
      </c>
      <c r="F52" s="490">
        <v>22.947007710194601</v>
      </c>
      <c r="G52" s="305">
        <v>85960</v>
      </c>
      <c r="H52" s="490">
        <v>42.087341730305127</v>
      </c>
      <c r="I52" s="306"/>
      <c r="J52" s="305"/>
      <c r="K52" s="307"/>
    </row>
    <row r="53" spans="1:11" ht="15.75" x14ac:dyDescent="0.25">
      <c r="A53" s="479">
        <v>2011</v>
      </c>
      <c r="B53" s="487" t="s">
        <v>8</v>
      </c>
      <c r="C53" s="314">
        <v>240</v>
      </c>
      <c r="D53" s="491">
        <v>-19.463087248322154</v>
      </c>
      <c r="E53" s="314">
        <v>18640</v>
      </c>
      <c r="F53" s="491">
        <v>-51.063271199789973</v>
      </c>
      <c r="G53" s="314">
        <v>83935</v>
      </c>
      <c r="H53" s="491">
        <v>-53.244503367331596</v>
      </c>
      <c r="I53" s="315"/>
      <c r="J53" s="314"/>
      <c r="K53" s="316"/>
    </row>
    <row r="54" spans="1:11" ht="15" x14ac:dyDescent="0.2">
      <c r="A54" s="308"/>
      <c r="B54" s="488" t="s">
        <v>5</v>
      </c>
      <c r="C54" s="305">
        <v>67</v>
      </c>
      <c r="D54" s="490">
        <v>13.559322033898313</v>
      </c>
      <c r="E54" s="305">
        <v>4755</v>
      </c>
      <c r="F54" s="490">
        <v>98.787625418060216</v>
      </c>
      <c r="G54" s="305">
        <v>10095</v>
      </c>
      <c r="H54" s="490">
        <v>-2.5673197567802286</v>
      </c>
      <c r="I54" s="306"/>
      <c r="J54" s="305"/>
      <c r="K54" s="307"/>
    </row>
    <row r="55" spans="1:11" ht="15.75" x14ac:dyDescent="0.25">
      <c r="A55" s="480"/>
      <c r="B55" s="488" t="s">
        <v>6</v>
      </c>
      <c r="C55" s="305">
        <v>69</v>
      </c>
      <c r="D55" s="490">
        <v>-27.368421052631575</v>
      </c>
      <c r="E55" s="305">
        <v>4423</v>
      </c>
      <c r="F55" s="490">
        <v>-71.658336537229275</v>
      </c>
      <c r="G55" s="305">
        <v>29605</v>
      </c>
      <c r="H55" s="490">
        <v>-64.41621192817135</v>
      </c>
      <c r="I55" s="306"/>
      <c r="J55" s="305"/>
      <c r="K55" s="307"/>
    </row>
    <row r="56" spans="1:11" ht="15.75" x14ac:dyDescent="0.25">
      <c r="A56" s="481"/>
      <c r="B56" s="489" t="s">
        <v>7</v>
      </c>
      <c r="C56" s="482">
        <v>104</v>
      </c>
      <c r="D56" s="492">
        <v>-27.777777777777779</v>
      </c>
      <c r="E56" s="482">
        <v>9462</v>
      </c>
      <c r="F56" s="492">
        <v>-52.906629504280311</v>
      </c>
      <c r="G56" s="482">
        <v>44235</v>
      </c>
      <c r="H56" s="492">
        <v>-48.540018613308511</v>
      </c>
      <c r="I56" s="483"/>
      <c r="J56" s="482"/>
      <c r="K56" s="484"/>
    </row>
    <row r="57" spans="1:11" ht="15.75" x14ac:dyDescent="0.25">
      <c r="A57" s="480">
        <v>2012</v>
      </c>
      <c r="B57" s="488" t="s">
        <v>8</v>
      </c>
      <c r="C57" s="305">
        <v>278</v>
      </c>
      <c r="D57" s="490">
        <v>15.833333333333343</v>
      </c>
      <c r="E57" s="305">
        <v>21600</v>
      </c>
      <c r="F57" s="490">
        <v>15.879828326180267</v>
      </c>
      <c r="G57" s="305">
        <v>130930</v>
      </c>
      <c r="H57" s="490">
        <v>55.989753976291176</v>
      </c>
      <c r="I57" s="306">
        <v>1</v>
      </c>
      <c r="J57" s="305">
        <v>20</v>
      </c>
      <c r="K57" s="307">
        <v>60</v>
      </c>
    </row>
    <row r="58" spans="1:11" ht="15" x14ac:dyDescent="0.2">
      <c r="A58" s="308"/>
      <c r="B58" s="488" t="s">
        <v>5</v>
      </c>
      <c r="C58" s="305">
        <v>64</v>
      </c>
      <c r="D58" s="490">
        <v>-4.4776119402985088</v>
      </c>
      <c r="E58" s="305">
        <v>3050</v>
      </c>
      <c r="F58" s="490">
        <v>-35.856992639327025</v>
      </c>
      <c r="G58" s="305">
        <v>21017</v>
      </c>
      <c r="H58" s="490">
        <v>108.19217434373454</v>
      </c>
      <c r="I58" s="306"/>
      <c r="J58" s="305"/>
      <c r="K58" s="307"/>
    </row>
    <row r="59" spans="1:11" ht="15.75" x14ac:dyDescent="0.25">
      <c r="A59" s="480"/>
      <c r="B59" s="488" t="s">
        <v>6</v>
      </c>
      <c r="C59" s="305">
        <v>81</v>
      </c>
      <c r="D59" s="490">
        <v>17.391304347826097</v>
      </c>
      <c r="E59" s="305">
        <v>8435</v>
      </c>
      <c r="F59" s="490">
        <v>90.707664481121412</v>
      </c>
      <c r="G59" s="305">
        <v>60723</v>
      </c>
      <c r="H59" s="490">
        <v>105.11062320553961</v>
      </c>
      <c r="I59" s="306">
        <v>1</v>
      </c>
      <c r="J59" s="305">
        <v>20</v>
      </c>
      <c r="K59" s="307">
        <v>60</v>
      </c>
    </row>
    <row r="60" spans="1:11" ht="15.75" x14ac:dyDescent="0.25">
      <c r="A60" s="480"/>
      <c r="B60" s="488" t="s">
        <v>7</v>
      </c>
      <c r="C60" s="305">
        <v>133</v>
      </c>
      <c r="D60" s="490">
        <v>27.884615384615373</v>
      </c>
      <c r="E60" s="305">
        <v>10115</v>
      </c>
      <c r="F60" s="490">
        <v>6.90128936799832</v>
      </c>
      <c r="G60" s="305">
        <v>49190</v>
      </c>
      <c r="H60" s="490">
        <v>11.201537244263582</v>
      </c>
      <c r="I60" s="306"/>
      <c r="J60" s="305"/>
      <c r="K60" s="307"/>
    </row>
    <row r="61" spans="1:11" ht="15.75" x14ac:dyDescent="0.25">
      <c r="A61" s="479">
        <v>2013</v>
      </c>
      <c r="B61" s="487" t="s">
        <v>8</v>
      </c>
      <c r="C61" s="314">
        <v>350</v>
      </c>
      <c r="D61" s="491">
        <v>25.899280575539564</v>
      </c>
      <c r="E61" s="314">
        <v>37020</v>
      </c>
      <c r="F61" s="491">
        <v>71.388888888888886</v>
      </c>
      <c r="G61" s="314">
        <v>140391</v>
      </c>
      <c r="H61" s="491">
        <v>7.2259986252195763</v>
      </c>
      <c r="I61" s="315">
        <v>1</v>
      </c>
      <c r="J61" s="314">
        <v>34</v>
      </c>
      <c r="K61" s="316">
        <v>306</v>
      </c>
    </row>
    <row r="62" spans="1:11" ht="15" x14ac:dyDescent="0.2">
      <c r="A62" s="308"/>
      <c r="B62" s="488" t="s">
        <v>5</v>
      </c>
      <c r="C62" s="305">
        <v>91</v>
      </c>
      <c r="D62" s="490">
        <v>34.375</v>
      </c>
      <c r="E62" s="305">
        <v>3907</v>
      </c>
      <c r="F62" s="490">
        <v>26.852459016393439</v>
      </c>
      <c r="G62" s="305">
        <v>13026</v>
      </c>
      <c r="H62" s="490">
        <v>-38.544987391159538</v>
      </c>
      <c r="I62" s="306"/>
      <c r="J62" s="305"/>
      <c r="K62" s="307"/>
    </row>
    <row r="63" spans="1:11" ht="15.75" x14ac:dyDescent="0.25">
      <c r="A63" s="480"/>
      <c r="B63" s="488" t="s">
        <v>6</v>
      </c>
      <c r="C63" s="305">
        <v>99</v>
      </c>
      <c r="D63" s="490">
        <v>14.814814814814813</v>
      </c>
      <c r="E63" s="305">
        <v>4834</v>
      </c>
      <c r="F63" s="490">
        <v>-44.505038529934794</v>
      </c>
      <c r="G63" s="305">
        <v>29826</v>
      </c>
      <c r="H63" s="490">
        <v>-51.51754689326944</v>
      </c>
      <c r="I63" s="306">
        <v>1</v>
      </c>
      <c r="J63" s="305">
        <v>34</v>
      </c>
      <c r="K63" s="307">
        <v>306</v>
      </c>
    </row>
    <row r="64" spans="1:11" ht="15.75" x14ac:dyDescent="0.25">
      <c r="A64" s="481"/>
      <c r="B64" s="489" t="s">
        <v>7</v>
      </c>
      <c r="C64" s="482">
        <v>160</v>
      </c>
      <c r="D64" s="492">
        <v>14.285714285714279</v>
      </c>
      <c r="E64" s="482">
        <v>28279</v>
      </c>
      <c r="F64" s="492">
        <v>176.38161146811666</v>
      </c>
      <c r="G64" s="482">
        <v>97539</v>
      </c>
      <c r="H64" s="492">
        <v>96.472860337466955</v>
      </c>
      <c r="I64" s="483"/>
      <c r="J64" s="482"/>
      <c r="K64" s="484"/>
    </row>
    <row r="65" spans="1:11" ht="15.75" x14ac:dyDescent="0.25">
      <c r="A65" s="480">
        <v>2014</v>
      </c>
      <c r="B65" s="488" t="s">
        <v>8</v>
      </c>
      <c r="C65" s="305">
        <v>236</v>
      </c>
      <c r="D65" s="490">
        <v>-32.571428571428577</v>
      </c>
      <c r="E65" s="305">
        <v>17126</v>
      </c>
      <c r="F65" s="490">
        <v>-53.73851971907078</v>
      </c>
      <c r="G65" s="305">
        <v>56648</v>
      </c>
      <c r="H65" s="490">
        <v>-59.649835103389812</v>
      </c>
      <c r="I65" s="306">
        <v>1</v>
      </c>
      <c r="J65" s="305">
        <v>10</v>
      </c>
      <c r="K65" s="307">
        <v>320</v>
      </c>
    </row>
    <row r="66" spans="1:11" ht="15" x14ac:dyDescent="0.2">
      <c r="A66" s="308"/>
      <c r="B66" s="488" t="s">
        <v>5</v>
      </c>
      <c r="C66" s="305">
        <v>73</v>
      </c>
      <c r="D66" s="490">
        <v>-19.780219780219777</v>
      </c>
      <c r="E66" s="305">
        <v>3647</v>
      </c>
      <c r="F66" s="490">
        <v>-6.654722293319681</v>
      </c>
      <c r="G66" s="305">
        <v>7956</v>
      </c>
      <c r="H66" s="490">
        <v>-38.922155688622752</v>
      </c>
      <c r="I66" s="306"/>
      <c r="J66" s="305"/>
      <c r="K66" s="307"/>
    </row>
    <row r="67" spans="1:11" ht="15.75" x14ac:dyDescent="0.25">
      <c r="A67" s="480"/>
      <c r="B67" s="488" t="s">
        <v>6</v>
      </c>
      <c r="C67" s="305">
        <v>44</v>
      </c>
      <c r="D67" s="490">
        <v>-55.555555555555557</v>
      </c>
      <c r="E67" s="305">
        <v>2252</v>
      </c>
      <c r="F67" s="490">
        <v>-53.413322300372371</v>
      </c>
      <c r="G67" s="305">
        <v>11122</v>
      </c>
      <c r="H67" s="490">
        <v>-62.710386910749015</v>
      </c>
      <c r="I67" s="306"/>
      <c r="J67" s="305"/>
      <c r="K67" s="307"/>
    </row>
    <row r="68" spans="1:11" ht="15.75" x14ac:dyDescent="0.25">
      <c r="A68" s="480"/>
      <c r="B68" s="488" t="s">
        <v>7</v>
      </c>
      <c r="C68" s="305">
        <v>119</v>
      </c>
      <c r="D68" s="490">
        <v>-25.624999999999996</v>
      </c>
      <c r="E68" s="305">
        <v>11227</v>
      </c>
      <c r="F68" s="490">
        <v>-60.299161922274479</v>
      </c>
      <c r="G68" s="305">
        <v>37570</v>
      </c>
      <c r="H68" s="490">
        <v>-61.482073837131814</v>
      </c>
      <c r="I68" s="306">
        <v>1</v>
      </c>
      <c r="J68" s="305">
        <v>10</v>
      </c>
      <c r="K68" s="307">
        <v>320</v>
      </c>
    </row>
    <row r="69" spans="1:11" ht="15.75" x14ac:dyDescent="0.25">
      <c r="A69" s="479">
        <v>2015</v>
      </c>
      <c r="B69" s="487" t="s">
        <v>8</v>
      </c>
      <c r="C69" s="314">
        <v>184</v>
      </c>
      <c r="D69" s="491">
        <v>-22.033898305084744</v>
      </c>
      <c r="E69" s="314">
        <v>10608</v>
      </c>
      <c r="F69" s="491">
        <v>-38.059091439915917</v>
      </c>
      <c r="G69" s="314">
        <v>18222</v>
      </c>
      <c r="H69" s="491">
        <v>-67.832933201525208</v>
      </c>
      <c r="I69" s="315"/>
      <c r="J69" s="314"/>
      <c r="K69" s="316"/>
    </row>
    <row r="70" spans="1:11" ht="15" x14ac:dyDescent="0.2">
      <c r="A70" s="308"/>
      <c r="B70" s="488" t="s">
        <v>5</v>
      </c>
      <c r="C70" s="305">
        <v>62</v>
      </c>
      <c r="D70" s="490">
        <v>-15.068493150684937</v>
      </c>
      <c r="E70" s="305">
        <v>2901</v>
      </c>
      <c r="F70" s="490">
        <v>-20.45516863175213</v>
      </c>
      <c r="G70" s="305">
        <v>2573</v>
      </c>
      <c r="H70" s="490">
        <v>-67.659627953745598</v>
      </c>
      <c r="I70" s="306"/>
      <c r="J70" s="305"/>
      <c r="K70" s="307"/>
    </row>
    <row r="71" spans="1:11" ht="15.75" x14ac:dyDescent="0.25">
      <c r="A71" s="480"/>
      <c r="B71" s="488" t="s">
        <v>6</v>
      </c>
      <c r="C71" s="305">
        <v>44</v>
      </c>
      <c r="D71" s="490">
        <v>0</v>
      </c>
      <c r="E71" s="305">
        <v>2532</v>
      </c>
      <c r="F71" s="490">
        <v>12.433392539964473</v>
      </c>
      <c r="G71" s="305">
        <v>3487</v>
      </c>
      <c r="H71" s="490">
        <v>-68.647725229275309</v>
      </c>
      <c r="I71" s="306"/>
      <c r="J71" s="305"/>
      <c r="K71" s="307"/>
    </row>
    <row r="72" spans="1:11" ht="15.75" x14ac:dyDescent="0.25">
      <c r="A72" s="481"/>
      <c r="B72" s="489" t="s">
        <v>7</v>
      </c>
      <c r="C72" s="482">
        <v>78</v>
      </c>
      <c r="D72" s="492">
        <v>-34.45378151260504</v>
      </c>
      <c r="E72" s="482">
        <v>5175</v>
      </c>
      <c r="F72" s="492">
        <v>-53.905762893025745</v>
      </c>
      <c r="G72" s="482">
        <v>12162</v>
      </c>
      <c r="H72" s="492">
        <v>-67.628426936385424</v>
      </c>
      <c r="I72" s="483"/>
      <c r="J72" s="482"/>
      <c r="K72" s="484"/>
    </row>
    <row r="73" spans="1:11" ht="15.75" x14ac:dyDescent="0.25">
      <c r="A73" s="480">
        <v>2016</v>
      </c>
      <c r="B73" s="488" t="s">
        <v>8</v>
      </c>
      <c r="C73" s="305">
        <v>164</v>
      </c>
      <c r="D73" s="490">
        <v>-10.869565217391308</v>
      </c>
      <c r="E73" s="305">
        <v>13735</v>
      </c>
      <c r="F73" s="490">
        <v>29.477752639517352</v>
      </c>
      <c r="G73" s="305">
        <v>58157</v>
      </c>
      <c r="H73" s="490">
        <v>219.15816046537154</v>
      </c>
      <c r="I73" s="306">
        <v>2</v>
      </c>
      <c r="J73" s="305">
        <v>656</v>
      </c>
      <c r="K73" s="307">
        <v>656</v>
      </c>
    </row>
    <row r="74" spans="1:11" ht="15" x14ac:dyDescent="0.2">
      <c r="A74" s="308"/>
      <c r="B74" s="488" t="s">
        <v>5</v>
      </c>
      <c r="C74" s="305">
        <v>48</v>
      </c>
      <c r="D74" s="490">
        <v>-22.580645161290324</v>
      </c>
      <c r="E74" s="305">
        <v>2150</v>
      </c>
      <c r="F74" s="490">
        <v>-25.887624956911417</v>
      </c>
      <c r="G74" s="305">
        <v>5385</v>
      </c>
      <c r="H74" s="490">
        <v>109.28876797512631</v>
      </c>
      <c r="I74" s="306">
        <v>0</v>
      </c>
      <c r="J74" s="305">
        <v>0</v>
      </c>
      <c r="K74" s="307">
        <v>0</v>
      </c>
    </row>
    <row r="75" spans="1:11" ht="15.75" x14ac:dyDescent="0.25">
      <c r="A75" s="480"/>
      <c r="B75" s="488" t="s">
        <v>6</v>
      </c>
      <c r="C75" s="305">
        <v>43</v>
      </c>
      <c r="D75" s="490">
        <v>-2.2727272727272707</v>
      </c>
      <c r="E75" s="305">
        <v>3380</v>
      </c>
      <c r="F75" s="490">
        <v>33.4913112164297</v>
      </c>
      <c r="G75" s="305">
        <v>25790</v>
      </c>
      <c r="H75" s="490">
        <v>639.60424433610547</v>
      </c>
      <c r="I75" s="306">
        <v>2</v>
      </c>
      <c r="J75" s="305">
        <v>656</v>
      </c>
      <c r="K75" s="307">
        <v>656</v>
      </c>
    </row>
    <row r="76" spans="1:11" ht="15.75" x14ac:dyDescent="0.25">
      <c r="A76" s="480"/>
      <c r="B76" s="488" t="s">
        <v>7</v>
      </c>
      <c r="C76" s="305">
        <v>73</v>
      </c>
      <c r="D76" s="490">
        <v>-6.4102564102564097</v>
      </c>
      <c r="E76" s="305">
        <v>8205</v>
      </c>
      <c r="F76" s="490">
        <v>58.550724637681164</v>
      </c>
      <c r="G76" s="305">
        <v>26982</v>
      </c>
      <c r="H76" s="490">
        <v>121.85495806610756</v>
      </c>
      <c r="I76" s="306">
        <v>0</v>
      </c>
      <c r="J76" s="305">
        <v>0</v>
      </c>
      <c r="K76" s="307">
        <v>0</v>
      </c>
    </row>
    <row r="77" spans="1:11" ht="15.75" x14ac:dyDescent="0.25">
      <c r="A77" s="479">
        <v>2017</v>
      </c>
      <c r="B77" s="487" t="s">
        <v>8</v>
      </c>
      <c r="C77" s="314">
        <v>214</v>
      </c>
      <c r="D77" s="491">
        <v>30.487804878048784</v>
      </c>
      <c r="E77" s="314">
        <v>59505</v>
      </c>
      <c r="F77" s="491">
        <v>333.23625773571166</v>
      </c>
      <c r="G77" s="314">
        <v>96423</v>
      </c>
      <c r="H77" s="491">
        <v>65.797754354591873</v>
      </c>
      <c r="I77" s="315"/>
      <c r="J77" s="314"/>
      <c r="K77" s="316"/>
    </row>
    <row r="78" spans="1:11" ht="15" x14ac:dyDescent="0.2">
      <c r="A78" s="308"/>
      <c r="B78" s="488" t="s">
        <v>5</v>
      </c>
      <c r="C78" s="305">
        <v>46</v>
      </c>
      <c r="D78" s="490">
        <v>-4.1666666666666625</v>
      </c>
      <c r="E78" s="305">
        <v>11690</v>
      </c>
      <c r="F78" s="490">
        <v>443.72093023255815</v>
      </c>
      <c r="G78" s="305">
        <v>14774</v>
      </c>
      <c r="H78" s="490">
        <v>174.35468895078924</v>
      </c>
      <c r="I78" s="306"/>
      <c r="J78" s="305"/>
      <c r="K78" s="307"/>
    </row>
    <row r="79" spans="1:11" ht="15.75" x14ac:dyDescent="0.25">
      <c r="A79" s="480"/>
      <c r="B79" s="488" t="s">
        <v>6</v>
      </c>
      <c r="C79" s="305">
        <v>77</v>
      </c>
      <c r="D79" s="490">
        <v>79.069767441860478</v>
      </c>
      <c r="E79" s="305">
        <v>20969</v>
      </c>
      <c r="F79" s="490">
        <v>520.38461538461536</v>
      </c>
      <c r="G79" s="305">
        <v>35562</v>
      </c>
      <c r="H79" s="490">
        <v>37.89065529274913</v>
      </c>
      <c r="I79" s="306"/>
      <c r="J79" s="305"/>
      <c r="K79" s="307"/>
    </row>
    <row r="80" spans="1:11" ht="15.75" x14ac:dyDescent="0.25">
      <c r="A80" s="481"/>
      <c r="B80" s="489" t="s">
        <v>7</v>
      </c>
      <c r="C80" s="482">
        <v>91</v>
      </c>
      <c r="D80" s="492">
        <v>24.657534246575352</v>
      </c>
      <c r="E80" s="482">
        <v>26846</v>
      </c>
      <c r="F80" s="492">
        <v>227.19073735527115</v>
      </c>
      <c r="G80" s="482">
        <v>46087</v>
      </c>
      <c r="H80" s="492">
        <v>70.806463568304807</v>
      </c>
      <c r="I80" s="483"/>
      <c r="J80" s="482"/>
      <c r="K80" s="484"/>
    </row>
    <row r="81" spans="1:11" ht="15.75" x14ac:dyDescent="0.25">
      <c r="A81" s="480">
        <v>2018</v>
      </c>
      <c r="B81" s="488" t="s">
        <v>8</v>
      </c>
      <c r="C81" s="305">
        <v>264</v>
      </c>
      <c r="D81" s="490">
        <v>23.364485981308402</v>
      </c>
      <c r="E81" s="305">
        <v>48696</v>
      </c>
      <c r="F81" s="490">
        <v>-18.164860095790271</v>
      </c>
      <c r="G81" s="305">
        <v>110838</v>
      </c>
      <c r="H81" s="490">
        <v>14.94975265237548</v>
      </c>
      <c r="I81" s="306"/>
      <c r="J81" s="305"/>
      <c r="K81" s="307"/>
    </row>
    <row r="82" spans="1:11" ht="15" x14ac:dyDescent="0.2">
      <c r="A82" s="308"/>
      <c r="B82" s="488" t="s">
        <v>5</v>
      </c>
      <c r="C82" s="305">
        <v>37</v>
      </c>
      <c r="D82" s="490">
        <v>-19.565217391304344</v>
      </c>
      <c r="E82" s="305">
        <v>6705</v>
      </c>
      <c r="F82" s="490">
        <v>-42.643284858853725</v>
      </c>
      <c r="G82" s="305">
        <v>9723</v>
      </c>
      <c r="H82" s="490">
        <v>-34.188439149857864</v>
      </c>
      <c r="I82" s="306"/>
      <c r="J82" s="305"/>
      <c r="K82" s="307"/>
    </row>
    <row r="83" spans="1:11" ht="15.75" x14ac:dyDescent="0.25">
      <c r="A83" s="480"/>
      <c r="B83" s="488" t="s">
        <v>6</v>
      </c>
      <c r="C83" s="305">
        <v>97</v>
      </c>
      <c r="D83" s="490">
        <v>25.974025974025984</v>
      </c>
      <c r="E83" s="305">
        <v>12819</v>
      </c>
      <c r="F83" s="490">
        <v>-38.866898755305442</v>
      </c>
      <c r="G83" s="305">
        <v>34320</v>
      </c>
      <c r="H83" s="490">
        <v>-3.4924919858275727</v>
      </c>
      <c r="I83" s="306"/>
      <c r="J83" s="305"/>
      <c r="K83" s="307"/>
    </row>
    <row r="84" spans="1:11" ht="15.75" x14ac:dyDescent="0.25">
      <c r="A84" s="480"/>
      <c r="B84" s="488" t="s">
        <v>7</v>
      </c>
      <c r="C84" s="305">
        <v>130</v>
      </c>
      <c r="D84" s="490">
        <v>42.857142857142861</v>
      </c>
      <c r="E84" s="305">
        <v>29172</v>
      </c>
      <c r="F84" s="490">
        <v>8.6642330328540638</v>
      </c>
      <c r="G84" s="305">
        <v>66795</v>
      </c>
      <c r="H84" s="490">
        <v>44.932410441122215</v>
      </c>
      <c r="I84" s="306"/>
      <c r="J84" s="305"/>
      <c r="K84" s="307"/>
    </row>
    <row r="85" spans="1:11" ht="15.75" x14ac:dyDescent="0.25">
      <c r="A85" s="479">
        <v>2019</v>
      </c>
      <c r="B85" s="487" t="s">
        <v>8</v>
      </c>
      <c r="C85" s="314">
        <v>308</v>
      </c>
      <c r="D85" s="491">
        <v>16.666666666666675</v>
      </c>
      <c r="E85" s="314">
        <v>79860</v>
      </c>
      <c r="F85" s="491">
        <v>63.997042878265155</v>
      </c>
      <c r="G85" s="314">
        <v>391830</v>
      </c>
      <c r="H85" s="491">
        <v>253.51594218589292</v>
      </c>
      <c r="I85" s="315"/>
      <c r="J85" s="314"/>
      <c r="K85" s="316"/>
    </row>
    <row r="86" spans="1:11" ht="15" x14ac:dyDescent="0.2">
      <c r="A86" s="485"/>
      <c r="B86" s="488" t="s">
        <v>5</v>
      </c>
      <c r="C86" s="305">
        <v>52</v>
      </c>
      <c r="D86" s="490">
        <v>40.540540540540547</v>
      </c>
      <c r="E86" s="305">
        <v>3469</v>
      </c>
      <c r="F86" s="490">
        <v>-48.262490678598056</v>
      </c>
      <c r="G86" s="305">
        <v>9922</v>
      </c>
      <c r="H86" s="490">
        <v>2.0466934073845477</v>
      </c>
      <c r="I86" s="306"/>
      <c r="J86" s="305"/>
      <c r="K86" s="307"/>
    </row>
    <row r="87" spans="1:11" ht="15.75" x14ac:dyDescent="0.25">
      <c r="A87" s="480"/>
      <c r="B87" s="488" t="s">
        <v>6</v>
      </c>
      <c r="C87" s="305">
        <v>137</v>
      </c>
      <c r="D87" s="490">
        <v>41.237113402061865</v>
      </c>
      <c r="E87" s="305">
        <v>3812</v>
      </c>
      <c r="F87" s="490">
        <v>-70.26289102114049</v>
      </c>
      <c r="G87" s="305">
        <v>36222</v>
      </c>
      <c r="H87" s="490">
        <v>5.5419580419580505</v>
      </c>
      <c r="I87" s="306"/>
      <c r="J87" s="305"/>
      <c r="K87" s="307"/>
    </row>
    <row r="88" spans="1:11" ht="15.75" x14ac:dyDescent="0.25">
      <c r="A88" s="481"/>
      <c r="B88" s="489" t="s">
        <v>7</v>
      </c>
      <c r="C88" s="482">
        <v>119</v>
      </c>
      <c r="D88" s="492">
        <v>-8.4615384615384652</v>
      </c>
      <c r="E88" s="482">
        <v>72579</v>
      </c>
      <c r="F88" s="492">
        <v>148.79679144385025</v>
      </c>
      <c r="G88" s="482">
        <v>345686</v>
      </c>
      <c r="H88" s="492">
        <v>417.5327494572947</v>
      </c>
      <c r="I88" s="483"/>
      <c r="J88" s="482"/>
      <c r="K88" s="484"/>
    </row>
    <row r="89" spans="1:11" ht="15.75" x14ac:dyDescent="0.25">
      <c r="A89" s="480">
        <v>2020</v>
      </c>
      <c r="B89" s="488" t="s">
        <v>8</v>
      </c>
      <c r="C89" s="305">
        <v>190</v>
      </c>
      <c r="D89" s="490">
        <v>-38.311688311688307</v>
      </c>
      <c r="E89" s="305">
        <v>25642</v>
      </c>
      <c r="F89" s="490">
        <v>-67.891309792136241</v>
      </c>
      <c r="G89" s="305">
        <v>59741</v>
      </c>
      <c r="H89" s="490">
        <v>-84.753336906311418</v>
      </c>
      <c r="I89" s="306"/>
      <c r="J89" s="305"/>
      <c r="K89" s="307"/>
    </row>
    <row r="90" spans="1:11" ht="15" x14ac:dyDescent="0.2">
      <c r="A90" s="308"/>
      <c r="B90" s="488" t="s">
        <v>5</v>
      </c>
      <c r="C90" s="305">
        <v>41</v>
      </c>
      <c r="D90" s="490">
        <v>-21.153846153846157</v>
      </c>
      <c r="E90" s="305">
        <v>6090</v>
      </c>
      <c r="F90" s="490">
        <v>75.554914961083881</v>
      </c>
      <c r="G90" s="305">
        <v>9079</v>
      </c>
      <c r="H90" s="490">
        <v>-8.4962709131223502</v>
      </c>
      <c r="I90" s="306"/>
      <c r="J90" s="305"/>
      <c r="K90" s="307"/>
    </row>
    <row r="91" spans="1:11" ht="15.75" x14ac:dyDescent="0.25">
      <c r="A91" s="480"/>
      <c r="B91" s="488" t="s">
        <v>6</v>
      </c>
      <c r="C91" s="305">
        <v>91</v>
      </c>
      <c r="D91" s="490">
        <v>-33.576642335766429</v>
      </c>
      <c r="E91" s="305">
        <v>7204</v>
      </c>
      <c r="F91" s="490">
        <v>88.982161594963287</v>
      </c>
      <c r="G91" s="305">
        <v>20495</v>
      </c>
      <c r="H91" s="490">
        <v>-43.418364529843743</v>
      </c>
      <c r="I91" s="306"/>
      <c r="J91" s="305"/>
      <c r="K91" s="307"/>
    </row>
    <row r="92" spans="1:11" ht="15.75" x14ac:dyDescent="0.25">
      <c r="A92" s="481"/>
      <c r="B92" s="489" t="s">
        <v>7</v>
      </c>
      <c r="C92" s="482">
        <v>58</v>
      </c>
      <c r="D92" s="492">
        <v>-51.260504201680668</v>
      </c>
      <c r="E92" s="482">
        <v>12348</v>
      </c>
      <c r="F92" s="492">
        <v>-82.986814367792334</v>
      </c>
      <c r="G92" s="482">
        <v>30167</v>
      </c>
      <c r="H92" s="492">
        <v>-91.273294261266003</v>
      </c>
      <c r="I92" s="483"/>
      <c r="J92" s="482"/>
      <c r="K92" s="484"/>
    </row>
    <row r="93" spans="1:11" ht="15.75" x14ac:dyDescent="0.25">
      <c r="A93" s="480">
        <v>2021</v>
      </c>
      <c r="B93" s="488" t="s">
        <v>8</v>
      </c>
      <c r="C93" s="305">
        <v>248</v>
      </c>
      <c r="D93" s="490">
        <v>30.526315789473692</v>
      </c>
      <c r="E93" s="305">
        <v>14848</v>
      </c>
      <c r="F93" s="490">
        <v>-42.095000389985181</v>
      </c>
      <c r="G93" s="305">
        <v>140775</v>
      </c>
      <c r="H93" s="490">
        <v>135.64218878157379</v>
      </c>
      <c r="I93" s="306"/>
      <c r="J93" s="305"/>
      <c r="K93" s="307"/>
    </row>
    <row r="94" spans="1:11" ht="15.75" x14ac:dyDescent="0.25">
      <c r="A94" s="480"/>
      <c r="B94" s="488" t="s">
        <v>5</v>
      </c>
      <c r="C94" s="305">
        <v>32</v>
      </c>
      <c r="D94" s="490">
        <v>-21.95121951219512</v>
      </c>
      <c r="E94" s="305">
        <v>2578</v>
      </c>
      <c r="F94" s="490">
        <v>-57.668308702791457</v>
      </c>
      <c r="G94" s="305">
        <v>96718</v>
      </c>
      <c r="H94" s="490">
        <v>965.29353453023464</v>
      </c>
      <c r="I94" s="306"/>
      <c r="J94" s="305"/>
      <c r="K94" s="307"/>
    </row>
    <row r="95" spans="1:11" ht="15.75" x14ac:dyDescent="0.25">
      <c r="A95" s="480"/>
      <c r="B95" s="488" t="s">
        <v>6</v>
      </c>
      <c r="C95" s="305">
        <v>63</v>
      </c>
      <c r="D95" s="490">
        <v>-30.76923076923077</v>
      </c>
      <c r="E95" s="305">
        <v>1861</v>
      </c>
      <c r="F95" s="490">
        <v>-74.167129372570798</v>
      </c>
      <c r="G95" s="305">
        <v>4970</v>
      </c>
      <c r="H95" s="490">
        <v>-75.750182971456454</v>
      </c>
      <c r="I95" s="306"/>
      <c r="J95" s="305"/>
      <c r="K95" s="307"/>
    </row>
    <row r="96" spans="1:11" ht="15.75" x14ac:dyDescent="0.25">
      <c r="A96" s="480"/>
      <c r="B96" s="488" t="s">
        <v>7</v>
      </c>
      <c r="C96" s="305">
        <v>153</v>
      </c>
      <c r="D96" s="490">
        <v>163.79310344827584</v>
      </c>
      <c r="E96" s="305">
        <v>10409</v>
      </c>
      <c r="F96" s="490">
        <v>-15.702947845804992</v>
      </c>
      <c r="G96" s="305">
        <v>39087</v>
      </c>
      <c r="H96" s="490">
        <v>29.568734047137603</v>
      </c>
      <c r="I96" s="306"/>
      <c r="J96" s="305"/>
      <c r="K96" s="307"/>
    </row>
    <row r="97" spans="1:11" ht="15.75" x14ac:dyDescent="0.25">
      <c r="A97" s="479">
        <v>2022</v>
      </c>
      <c r="B97" s="487" t="s">
        <v>8</v>
      </c>
      <c r="C97" s="314">
        <v>342</v>
      </c>
      <c r="D97" s="491">
        <v>37.903225806451623</v>
      </c>
      <c r="E97" s="314">
        <v>106998</v>
      </c>
      <c r="F97" s="491">
        <v>620.62230603448279</v>
      </c>
      <c r="G97" s="314">
        <v>384459</v>
      </c>
      <c r="H97" s="491">
        <v>173.10175812466704</v>
      </c>
      <c r="I97" s="315">
        <v>1</v>
      </c>
      <c r="J97" s="314">
        <v>35</v>
      </c>
      <c r="K97" s="316">
        <v>140</v>
      </c>
    </row>
    <row r="98" spans="1:11" ht="15" x14ac:dyDescent="0.2">
      <c r="A98" s="485"/>
      <c r="B98" s="488" t="s">
        <v>5</v>
      </c>
      <c r="C98" s="305">
        <v>52</v>
      </c>
      <c r="D98" s="490">
        <v>62.5</v>
      </c>
      <c r="E98" s="305">
        <v>15835</v>
      </c>
      <c r="F98" s="490">
        <v>514.23584173778124</v>
      </c>
      <c r="G98" s="305">
        <v>43819</v>
      </c>
      <c r="H98" s="490">
        <v>-54.694059016935839</v>
      </c>
      <c r="I98" s="306">
        <v>0</v>
      </c>
      <c r="J98" s="305">
        <v>0</v>
      </c>
      <c r="K98" s="307">
        <v>0</v>
      </c>
    </row>
    <row r="99" spans="1:11" ht="15.75" x14ac:dyDescent="0.25">
      <c r="A99" s="480"/>
      <c r="B99" s="488" t="s">
        <v>6</v>
      </c>
      <c r="C99" s="305">
        <v>124</v>
      </c>
      <c r="D99" s="490">
        <v>96.825396825396808</v>
      </c>
      <c r="E99" s="305">
        <v>9616</v>
      </c>
      <c r="F99" s="490">
        <v>416.71144545943042</v>
      </c>
      <c r="G99" s="305">
        <v>33623</v>
      </c>
      <c r="H99" s="490">
        <v>576.51911468812875</v>
      </c>
      <c r="I99" s="306">
        <v>0</v>
      </c>
      <c r="J99" s="305">
        <v>0</v>
      </c>
      <c r="K99" s="307">
        <v>0</v>
      </c>
    </row>
    <row r="100" spans="1:11" ht="15.75" x14ac:dyDescent="0.25">
      <c r="A100" s="481"/>
      <c r="B100" s="489" t="s">
        <v>7</v>
      </c>
      <c r="C100" s="482">
        <v>166</v>
      </c>
      <c r="D100" s="492">
        <v>8.496732026143782</v>
      </c>
      <c r="E100" s="482">
        <v>81547</v>
      </c>
      <c r="F100" s="492">
        <v>683.42780286290713</v>
      </c>
      <c r="G100" s="482">
        <v>307017</v>
      </c>
      <c r="H100" s="492">
        <v>685.4708726686622</v>
      </c>
      <c r="I100" s="483">
        <v>1</v>
      </c>
      <c r="J100" s="482">
        <v>35</v>
      </c>
      <c r="K100" s="484">
        <v>140</v>
      </c>
    </row>
    <row r="101" spans="1:11" ht="15.75" x14ac:dyDescent="0.25">
      <c r="A101" s="480">
        <v>2023</v>
      </c>
      <c r="B101" s="488" t="s">
        <v>8</v>
      </c>
      <c r="C101" s="305">
        <v>325</v>
      </c>
      <c r="D101" s="490">
        <v>-4.970760233918126</v>
      </c>
      <c r="E101" s="305">
        <v>58307</v>
      </c>
      <c r="F101" s="490">
        <v>-45.506458064636725</v>
      </c>
      <c r="G101" s="305">
        <v>169836.15</v>
      </c>
      <c r="H101" s="490">
        <v>-55.82463929833871</v>
      </c>
      <c r="I101" s="306"/>
      <c r="J101" s="305"/>
      <c r="K101" s="307"/>
    </row>
    <row r="102" spans="1:11" ht="15.75" x14ac:dyDescent="0.25">
      <c r="A102" s="480"/>
      <c r="B102" s="488" t="s">
        <v>5</v>
      </c>
      <c r="C102" s="305">
        <v>33</v>
      </c>
      <c r="D102" s="490">
        <v>-36.53846153846154</v>
      </c>
      <c r="E102" s="305">
        <v>7750</v>
      </c>
      <c r="F102" s="490">
        <v>-51.057783391221975</v>
      </c>
      <c r="G102" s="305">
        <v>17832</v>
      </c>
      <c r="H102" s="490">
        <v>-59.305324174444877</v>
      </c>
      <c r="I102" s="306"/>
      <c r="J102" s="305"/>
      <c r="K102" s="307"/>
    </row>
    <row r="103" spans="1:11" ht="15.75" x14ac:dyDescent="0.25">
      <c r="A103" s="480"/>
      <c r="B103" s="488" t="s">
        <v>6</v>
      </c>
      <c r="C103" s="305">
        <v>71</v>
      </c>
      <c r="D103" s="490">
        <v>-42.741935483870961</v>
      </c>
      <c r="E103" s="305">
        <v>13028</v>
      </c>
      <c r="F103" s="490">
        <v>35.482529118136426</v>
      </c>
      <c r="G103" s="305">
        <v>43767</v>
      </c>
      <c r="H103" s="490">
        <v>30.169824227463348</v>
      </c>
      <c r="I103" s="306"/>
      <c r="J103" s="305"/>
      <c r="K103" s="307"/>
    </row>
    <row r="104" spans="1:11" ht="15.75" x14ac:dyDescent="0.25">
      <c r="A104" s="481"/>
      <c r="B104" s="489" t="s">
        <v>7</v>
      </c>
      <c r="C104" s="482">
        <v>221</v>
      </c>
      <c r="D104" s="492">
        <v>33.132530120481917</v>
      </c>
      <c r="E104" s="482">
        <v>37529</v>
      </c>
      <c r="F104" s="492">
        <v>-53.978687137479</v>
      </c>
      <c r="G104" s="482">
        <v>108237.15</v>
      </c>
      <c r="H104" s="492">
        <v>-64.745551549262743</v>
      </c>
      <c r="I104" s="483"/>
      <c r="J104" s="482"/>
      <c r="K104" s="484"/>
    </row>
    <row r="105" spans="1:11" ht="15.75" x14ac:dyDescent="0.25">
      <c r="A105" s="486" t="s">
        <v>125</v>
      </c>
      <c r="B105" s="488" t="s">
        <v>8</v>
      </c>
      <c r="C105" s="305">
        <v>260</v>
      </c>
      <c r="D105" s="490">
        <v>-19.999999999999996</v>
      </c>
      <c r="E105" s="305">
        <v>29451</v>
      </c>
      <c r="F105" s="490">
        <v>-49.489769667449877</v>
      </c>
      <c r="G105" s="305">
        <v>104083</v>
      </c>
      <c r="H105" s="490">
        <v>-38.715638572824453</v>
      </c>
      <c r="I105" s="306"/>
      <c r="J105" s="305"/>
      <c r="K105" s="307"/>
    </row>
    <row r="106" spans="1:11" ht="15.75" x14ac:dyDescent="0.25">
      <c r="A106" s="480"/>
      <c r="B106" s="488" t="s">
        <v>5</v>
      </c>
      <c r="C106" s="305">
        <v>36</v>
      </c>
      <c r="D106" s="490">
        <v>9.0909090909090828</v>
      </c>
      <c r="E106" s="305">
        <v>3039</v>
      </c>
      <c r="F106" s="490">
        <v>-60.78709677419355</v>
      </c>
      <c r="G106" s="305">
        <v>6820</v>
      </c>
      <c r="H106" s="490">
        <v>-61.754149842978912</v>
      </c>
      <c r="I106" s="306"/>
      <c r="J106" s="305"/>
      <c r="K106" s="307"/>
    </row>
    <row r="107" spans="1:11" ht="15.75" x14ac:dyDescent="0.25">
      <c r="A107" s="480"/>
      <c r="B107" s="488" t="s">
        <v>6</v>
      </c>
      <c r="C107" s="305">
        <v>66</v>
      </c>
      <c r="D107" s="490">
        <v>-7.0422535211267618</v>
      </c>
      <c r="E107" s="305">
        <v>8826</v>
      </c>
      <c r="F107" s="490">
        <v>-32.253607614369052</v>
      </c>
      <c r="G107" s="305">
        <v>29019</v>
      </c>
      <c r="H107" s="490">
        <v>-33.696620741654669</v>
      </c>
      <c r="I107" s="306"/>
      <c r="J107" s="305"/>
      <c r="K107" s="307"/>
    </row>
    <row r="108" spans="1:11" ht="15.75" x14ac:dyDescent="0.25">
      <c r="A108" s="481"/>
      <c r="B108" s="488" t="s">
        <v>7</v>
      </c>
      <c r="C108" s="305">
        <v>158</v>
      </c>
      <c r="D108" s="490">
        <v>-28.50678733031674</v>
      </c>
      <c r="E108" s="305">
        <v>17586</v>
      </c>
      <c r="F108" s="490">
        <v>-53.140238215779803</v>
      </c>
      <c r="G108" s="305">
        <v>68244</v>
      </c>
      <c r="H108" s="490">
        <v>-36.949559370327101</v>
      </c>
      <c r="I108" s="306"/>
      <c r="J108" s="305"/>
      <c r="K108" s="307"/>
    </row>
    <row r="109" spans="1:11" ht="20.25" x14ac:dyDescent="0.3">
      <c r="A109" s="509" t="str">
        <f>'H-1 2025'!J2</f>
        <v>2025-09</v>
      </c>
      <c r="B109" s="381" t="s">
        <v>8</v>
      </c>
      <c r="C109" s="497">
        <f>'H-1 2025'!C56</f>
        <v>146</v>
      </c>
      <c r="D109" s="493">
        <f>(C109/C105-1)*100</f>
        <v>-43.846153846153847</v>
      </c>
      <c r="E109" s="497">
        <f>'H-1 2025'!E56</f>
        <v>31331</v>
      </c>
      <c r="F109" s="493">
        <f>(E109/E105-1)*100</f>
        <v>6.3834844317680162</v>
      </c>
      <c r="G109" s="497">
        <f>'H-1 2025'!F56</f>
        <v>141544</v>
      </c>
      <c r="H109" s="493">
        <f>(G109/G105-1)*100</f>
        <v>35.99146834737661</v>
      </c>
      <c r="I109" s="94"/>
      <c r="J109" s="93"/>
      <c r="K109" s="95"/>
    </row>
    <row r="110" spans="1:11" ht="18" x14ac:dyDescent="0.25">
      <c r="A110" s="508"/>
      <c r="B110" s="498" t="s">
        <v>5</v>
      </c>
      <c r="C110" s="394">
        <f>'H-1 2025'!C53</f>
        <v>26</v>
      </c>
      <c r="D110" s="494">
        <f>(C110/C106-1)*100</f>
        <v>-27.777777777777779</v>
      </c>
      <c r="E110" s="394">
        <f>'[2] 9- Hu2010-2025'!$F$110</f>
        <v>5145</v>
      </c>
      <c r="F110" s="494">
        <f>(E110/E106-1)*100</f>
        <v>69.299111549851929</v>
      </c>
      <c r="G110" s="394">
        <f>'H-1 2025'!F53</f>
        <v>33280</v>
      </c>
      <c r="H110" s="494">
        <f>(G110/G106-1)*100</f>
        <v>387.97653958944284</v>
      </c>
      <c r="I110" s="97"/>
      <c r="J110" s="96"/>
      <c r="K110" s="98"/>
    </row>
    <row r="111" spans="1:11" ht="18" x14ac:dyDescent="0.25">
      <c r="A111" s="156"/>
      <c r="B111" s="499" t="s">
        <v>6</v>
      </c>
      <c r="C111" s="501">
        <f>'H-1 2025'!C54</f>
        <v>64</v>
      </c>
      <c r="D111" s="495">
        <f>(C111/C107-1)*100</f>
        <v>-3.0303030303030276</v>
      </c>
      <c r="E111" s="501">
        <f>'H-1 2025'!E54</f>
        <v>13277</v>
      </c>
      <c r="F111" s="495">
        <f>(E111/E107-1)*100</f>
        <v>50.430546113754815</v>
      </c>
      <c r="G111" s="501">
        <f>'H-1 2025'!F54</f>
        <v>52336</v>
      </c>
      <c r="H111" s="495">
        <f>(G111/G107-1)*100</f>
        <v>80.350804645232429</v>
      </c>
      <c r="I111" s="100"/>
      <c r="J111" s="99"/>
      <c r="K111" s="101"/>
    </row>
    <row r="112" spans="1:11" ht="18" x14ac:dyDescent="0.25">
      <c r="A112" s="157"/>
      <c r="B112" s="500" t="s">
        <v>7</v>
      </c>
      <c r="C112" s="451">
        <f>'H-1 2025'!C55</f>
        <v>56</v>
      </c>
      <c r="D112" s="496">
        <f>(C112/C108-1)*100</f>
        <v>-64.556962025316452</v>
      </c>
      <c r="E112" s="451">
        <f>'H-1 2025'!E55</f>
        <v>12378</v>
      </c>
      <c r="F112" s="496">
        <f>(E112/E108-1)*100</f>
        <v>-29.6144660525418</v>
      </c>
      <c r="G112" s="451">
        <f>'H-1 2025'!F55</f>
        <v>55928</v>
      </c>
      <c r="H112" s="496">
        <f>(G112/G108-1)*100</f>
        <v>-18.047007795557125</v>
      </c>
      <c r="I112" s="103"/>
      <c r="J112" s="102"/>
      <c r="K112" s="104"/>
    </row>
    <row r="113" spans="1:11" x14ac:dyDescent="0.2">
      <c r="A113" s="31"/>
      <c r="B113" s="6"/>
      <c r="C113" s="7"/>
      <c r="D113" s="27"/>
      <c r="E113" s="7"/>
      <c r="F113" s="27"/>
      <c r="G113" s="7"/>
      <c r="H113" s="27"/>
      <c r="I113" s="7"/>
      <c r="J113" s="7"/>
      <c r="K113" s="7"/>
    </row>
    <row r="114" spans="1:11" x14ac:dyDescent="0.2">
      <c r="A114" s="5" t="s">
        <v>91</v>
      </c>
      <c r="C114"/>
      <c r="D114"/>
      <c r="E114"/>
      <c r="F114"/>
      <c r="H114" s="18"/>
      <c r="I114" s="12" t="s">
        <v>84</v>
      </c>
      <c r="J114" s="7"/>
      <c r="K114" s="7"/>
    </row>
    <row r="115" spans="1:11" ht="14.25" x14ac:dyDescent="0.2">
      <c r="A115" s="186" t="s">
        <v>114</v>
      </c>
      <c r="B115" s="26"/>
      <c r="C115" s="26"/>
      <c r="D115" s="26"/>
      <c r="E115" s="26"/>
      <c r="F115" s="26"/>
      <c r="G115"/>
      <c r="H115" s="18"/>
      <c r="I115" s="8"/>
      <c r="J115" s="7"/>
      <c r="K115" s="7"/>
    </row>
    <row r="116" spans="1:11" x14ac:dyDescent="0.2">
      <c r="A116" s="31"/>
      <c r="B116" s="6"/>
      <c r="C116" s="7"/>
      <c r="D116" s="27"/>
      <c r="E116" s="7"/>
      <c r="F116" s="27"/>
      <c r="G116" s="7"/>
      <c r="H116" s="27"/>
      <c r="I116" s="7"/>
      <c r="J116" s="7"/>
      <c r="K116" s="7"/>
    </row>
    <row r="117" spans="1:11" x14ac:dyDescent="0.2">
      <c r="A117" s="31"/>
      <c r="B117" s="6"/>
      <c r="C117" s="7"/>
      <c r="D117" s="27"/>
      <c r="E117" s="7"/>
      <c r="F117" s="27"/>
      <c r="G117" s="7"/>
      <c r="H117" s="27"/>
      <c r="I117" s="7"/>
      <c r="J117" s="7"/>
      <c r="K117" s="7"/>
    </row>
    <row r="118" spans="1:11" x14ac:dyDescent="0.2">
      <c r="A118" s="31"/>
      <c r="B118" s="6"/>
      <c r="C118" s="7"/>
      <c r="D118" s="27"/>
      <c r="E118" s="7"/>
      <c r="F118" s="27"/>
      <c r="G118" s="7"/>
      <c r="H118" s="27"/>
      <c r="I118" s="7"/>
      <c r="J118" s="7"/>
      <c r="K118" s="7"/>
    </row>
    <row r="119" spans="1:11" x14ac:dyDescent="0.2">
      <c r="A119" s="31"/>
      <c r="B119" s="6"/>
      <c r="C119" s="7"/>
      <c r="D119" s="27"/>
      <c r="E119" s="7"/>
      <c r="F119" s="27"/>
      <c r="G119" s="7"/>
      <c r="H119" s="27"/>
      <c r="I119" s="7"/>
      <c r="J119" s="7"/>
      <c r="K119" s="7"/>
    </row>
    <row r="120" spans="1:11" x14ac:dyDescent="0.2">
      <c r="A120" s="31"/>
      <c r="B120" s="6"/>
      <c r="C120" s="7"/>
      <c r="D120" s="27"/>
      <c r="E120" s="7"/>
      <c r="F120" s="27"/>
      <c r="G120" s="7"/>
      <c r="H120" s="27"/>
      <c r="I120" s="7"/>
      <c r="J120" s="7"/>
      <c r="K120" s="7"/>
    </row>
    <row r="121" spans="1:11" x14ac:dyDescent="0.2">
      <c r="J121" s="7"/>
      <c r="K121" s="7"/>
    </row>
    <row r="122" spans="1:11" x14ac:dyDescent="0.2">
      <c r="J122" s="8"/>
      <c r="K122" s="8"/>
    </row>
    <row r="123" spans="1:11" x14ac:dyDescent="0.2">
      <c r="A123" s="13"/>
      <c r="B123" s="17"/>
      <c r="C123" s="8"/>
      <c r="D123" s="18"/>
      <c r="E123" s="8"/>
      <c r="F123" s="18"/>
      <c r="G123" s="8"/>
      <c r="H123" s="18"/>
      <c r="I123" s="8"/>
      <c r="J123" s="8"/>
      <c r="K123" s="8"/>
    </row>
    <row r="124" spans="1:11" x14ac:dyDescent="0.2">
      <c r="A124" s="10"/>
      <c r="C124"/>
      <c r="D124"/>
      <c r="E124"/>
      <c r="F124"/>
      <c r="G124" s="22"/>
      <c r="H124" s="18"/>
      <c r="I124" s="8"/>
      <c r="J124" s="8"/>
      <c r="K124" s="8"/>
    </row>
    <row r="125" spans="1:11" x14ac:dyDescent="0.2">
      <c r="J125" s="8"/>
      <c r="K125" s="8"/>
    </row>
    <row r="126" spans="1:11" x14ac:dyDescent="0.2">
      <c r="J126" s="8"/>
      <c r="K126" s="8"/>
    </row>
  </sheetData>
  <phoneticPr fontId="14" type="noConversion"/>
  <hyperlinks>
    <hyperlink ref="A115" r:id="rId1" location="huelga" xr:uid="{00000000-0004-0000-0900-000000000000}"/>
  </hyperlinks>
  <pageMargins left="1.0629921259842521" right="0.19685039370078741" top="1.6141732283464567" bottom="0.15748031496062992" header="0" footer="0"/>
  <pageSetup paperSize="9" scale="69" orientation="portrait" r:id="rId2"/>
  <headerFooter alignWithMargins="0">
    <oddHeader>&amp;C&amp;G</oddHeader>
  </headerFooter>
  <rowBreaks count="1" manualBreakCount="1">
    <brk id="115" max="11" man="1"/>
  </rowBreaks>
  <ignoredErrors>
    <ignoredError sqref="G109:G112 E109:E112" formula="1"/>
  </ignoredError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0"/>
  <sheetViews>
    <sheetView showGridLines="0" showZeros="0" zoomScaleNormal="100" workbookViewId="0"/>
  </sheetViews>
  <sheetFormatPr baseColWidth="10" defaultRowHeight="12.75" x14ac:dyDescent="0.2"/>
  <cols>
    <col min="1" max="1" width="15.85546875" customWidth="1"/>
    <col min="2" max="2" width="8.7109375" customWidth="1"/>
    <col min="3" max="3" width="9.140625" customWidth="1"/>
    <col min="4" max="4" width="10.5703125" customWidth="1"/>
    <col min="5" max="5" width="12.85546875" customWidth="1"/>
    <col min="6" max="6" width="12.5703125" customWidth="1"/>
    <col min="7" max="7" width="12" customWidth="1"/>
    <col min="8" max="8" width="6.42578125" customWidth="1"/>
    <col min="9" max="9" width="12.5703125" customWidth="1"/>
    <col min="10" max="10" width="13.42578125" customWidth="1"/>
  </cols>
  <sheetData>
    <row r="1" spans="1:10" ht="16.899999999999999" customHeight="1" x14ac:dyDescent="0.2">
      <c r="A1" s="3" t="s">
        <v>126</v>
      </c>
    </row>
    <row r="2" spans="1:10" ht="20.25" x14ac:dyDescent="0.3">
      <c r="A2" s="9" t="s">
        <v>133</v>
      </c>
      <c r="J2" s="523" t="s">
        <v>157</v>
      </c>
    </row>
    <row r="3" spans="1:10" x14ac:dyDescent="0.2">
      <c r="A3" s="120" t="s">
        <v>38</v>
      </c>
      <c r="B3" s="121" t="s">
        <v>17</v>
      </c>
      <c r="C3" s="122" t="s">
        <v>2</v>
      </c>
      <c r="D3" s="121" t="s">
        <v>43</v>
      </c>
      <c r="E3" s="361" t="s">
        <v>9</v>
      </c>
      <c r="F3" s="120" t="s">
        <v>10</v>
      </c>
      <c r="G3" s="123" t="s">
        <v>40</v>
      </c>
      <c r="H3" s="121" t="s">
        <v>3</v>
      </c>
      <c r="I3" s="141" t="s">
        <v>9</v>
      </c>
      <c r="J3" s="121" t="s">
        <v>10</v>
      </c>
    </row>
    <row r="4" spans="1:10" x14ac:dyDescent="0.2">
      <c r="A4" s="124" t="s">
        <v>39</v>
      </c>
      <c r="B4" s="125" t="s">
        <v>24</v>
      </c>
      <c r="C4" s="126" t="s">
        <v>25</v>
      </c>
      <c r="D4" s="125" t="s">
        <v>34</v>
      </c>
      <c r="E4" s="362" t="s">
        <v>26</v>
      </c>
      <c r="F4" s="124" t="s">
        <v>35</v>
      </c>
      <c r="G4" s="127" t="s">
        <v>28</v>
      </c>
      <c r="H4" s="125" t="s">
        <v>34</v>
      </c>
      <c r="I4" s="126" t="s">
        <v>29</v>
      </c>
      <c r="J4" s="125" t="s">
        <v>35</v>
      </c>
    </row>
    <row r="5" spans="1:10" ht="18.75" x14ac:dyDescent="0.3">
      <c r="A5" s="333"/>
      <c r="B5" s="533" t="s">
        <v>5</v>
      </c>
      <c r="C5" s="305">
        <v>2</v>
      </c>
      <c r="D5" s="305">
        <v>71</v>
      </c>
      <c r="E5" s="305">
        <v>2486</v>
      </c>
      <c r="F5" s="305">
        <v>10677</v>
      </c>
      <c r="G5" s="306"/>
      <c r="H5" s="305"/>
      <c r="I5" s="305"/>
      <c r="J5" s="307"/>
    </row>
    <row r="6" spans="1:10" ht="18" x14ac:dyDescent="0.25">
      <c r="A6" s="334"/>
      <c r="B6" s="533" t="s">
        <v>6</v>
      </c>
      <c r="C6" s="305">
        <v>8</v>
      </c>
      <c r="D6" s="305">
        <v>158</v>
      </c>
      <c r="E6" s="305">
        <v>4960</v>
      </c>
      <c r="F6" s="305">
        <v>21360</v>
      </c>
      <c r="G6" s="308"/>
      <c r="H6" s="309"/>
      <c r="I6" s="309"/>
      <c r="J6" s="310"/>
    </row>
    <row r="7" spans="1:10" ht="18" x14ac:dyDescent="0.25">
      <c r="A7" s="335"/>
      <c r="B7" s="534" t="s">
        <v>7</v>
      </c>
      <c r="C7" s="305">
        <v>4</v>
      </c>
      <c r="D7" s="305">
        <v>16</v>
      </c>
      <c r="E7" s="305">
        <v>5190</v>
      </c>
      <c r="F7" s="305">
        <v>21740</v>
      </c>
      <c r="G7" s="308"/>
      <c r="H7" s="309"/>
      <c r="I7" s="309"/>
      <c r="J7" s="310"/>
    </row>
    <row r="8" spans="1:10" ht="18" x14ac:dyDescent="0.25">
      <c r="A8" s="335">
        <v>1</v>
      </c>
      <c r="B8" s="535" t="s">
        <v>8</v>
      </c>
      <c r="C8" s="311">
        <v>14</v>
      </c>
      <c r="D8" s="311">
        <v>245</v>
      </c>
      <c r="E8" s="311">
        <v>12636</v>
      </c>
      <c r="F8" s="311">
        <v>53777</v>
      </c>
      <c r="G8" s="312">
        <v>0</v>
      </c>
      <c r="H8" s="311">
        <v>0</v>
      </c>
      <c r="I8" s="311">
        <v>0</v>
      </c>
      <c r="J8" s="313">
        <v>0</v>
      </c>
    </row>
    <row r="9" spans="1:10" ht="18.75" x14ac:dyDescent="0.3">
      <c r="A9" s="336"/>
      <c r="B9" s="536" t="s">
        <v>5</v>
      </c>
      <c r="C9" s="314">
        <v>1</v>
      </c>
      <c r="D9" s="314">
        <v>9</v>
      </c>
      <c r="E9" s="314">
        <v>6</v>
      </c>
      <c r="F9" s="314">
        <v>62</v>
      </c>
      <c r="G9" s="315"/>
      <c r="H9" s="314"/>
      <c r="I9" s="314"/>
      <c r="J9" s="316"/>
    </row>
    <row r="10" spans="1:10" ht="18" x14ac:dyDescent="0.25">
      <c r="A10" s="337"/>
      <c r="B10" s="533" t="s">
        <v>6</v>
      </c>
      <c r="C10" s="305">
        <v>11</v>
      </c>
      <c r="D10" s="305">
        <v>374</v>
      </c>
      <c r="E10" s="305">
        <v>494</v>
      </c>
      <c r="F10" s="305">
        <v>1075</v>
      </c>
      <c r="G10" s="308"/>
      <c r="H10" s="309"/>
      <c r="I10" s="309"/>
      <c r="J10" s="310"/>
    </row>
    <row r="11" spans="1:10" ht="18" x14ac:dyDescent="0.25">
      <c r="A11" s="335"/>
      <c r="B11" s="534" t="s">
        <v>7</v>
      </c>
      <c r="C11" s="305">
        <v>4</v>
      </c>
      <c r="D11" s="305">
        <v>9</v>
      </c>
      <c r="E11" s="305">
        <v>81</v>
      </c>
      <c r="F11" s="305">
        <v>97</v>
      </c>
      <c r="G11" s="308"/>
      <c r="H11" s="309"/>
      <c r="I11" s="309"/>
      <c r="J11" s="310"/>
    </row>
    <row r="12" spans="1:10" ht="18" x14ac:dyDescent="0.25">
      <c r="A12" s="338">
        <v>2</v>
      </c>
      <c r="B12" s="537" t="s">
        <v>8</v>
      </c>
      <c r="C12" s="317">
        <v>16</v>
      </c>
      <c r="D12" s="317">
        <v>392</v>
      </c>
      <c r="E12" s="317">
        <v>581</v>
      </c>
      <c r="F12" s="317">
        <v>1234</v>
      </c>
      <c r="G12" s="318">
        <v>0</v>
      </c>
      <c r="H12" s="317">
        <v>0</v>
      </c>
      <c r="I12" s="317">
        <v>0</v>
      </c>
      <c r="J12" s="319">
        <v>0</v>
      </c>
    </row>
    <row r="13" spans="1:10" ht="18.75" x14ac:dyDescent="0.3">
      <c r="A13" s="333"/>
      <c r="B13" s="533" t="s">
        <v>5</v>
      </c>
      <c r="C13" s="305">
        <v>7</v>
      </c>
      <c r="D13" s="305">
        <v>311</v>
      </c>
      <c r="E13" s="305">
        <v>2658</v>
      </c>
      <c r="F13" s="305">
        <v>21767</v>
      </c>
      <c r="G13" s="306"/>
      <c r="H13" s="305"/>
      <c r="I13" s="305"/>
      <c r="J13" s="307"/>
    </row>
    <row r="14" spans="1:10" ht="18" x14ac:dyDescent="0.25">
      <c r="A14" s="337"/>
      <c r="B14" s="533" t="s">
        <v>6</v>
      </c>
      <c r="C14" s="305">
        <v>7</v>
      </c>
      <c r="D14" s="305">
        <v>101</v>
      </c>
      <c r="E14" s="305">
        <v>4584</v>
      </c>
      <c r="F14" s="305">
        <v>22190</v>
      </c>
      <c r="G14" s="308"/>
      <c r="H14" s="309"/>
      <c r="I14" s="309"/>
      <c r="J14" s="310"/>
    </row>
    <row r="15" spans="1:10" ht="18" x14ac:dyDescent="0.25">
      <c r="A15" s="335"/>
      <c r="B15" s="534" t="s">
        <v>7</v>
      </c>
      <c r="C15" s="305">
        <v>10</v>
      </c>
      <c r="D15" s="305">
        <v>75</v>
      </c>
      <c r="E15" s="305">
        <v>5327</v>
      </c>
      <c r="F15" s="305">
        <v>27103</v>
      </c>
      <c r="G15" s="308"/>
      <c r="H15" s="309"/>
      <c r="I15" s="309"/>
      <c r="J15" s="310"/>
    </row>
    <row r="16" spans="1:10" ht="18" x14ac:dyDescent="0.25">
      <c r="A16" s="335">
        <v>3</v>
      </c>
      <c r="B16" s="535" t="s">
        <v>8</v>
      </c>
      <c r="C16" s="311">
        <v>24</v>
      </c>
      <c r="D16" s="311">
        <v>487</v>
      </c>
      <c r="E16" s="311">
        <v>12569</v>
      </c>
      <c r="F16" s="311">
        <v>71060</v>
      </c>
      <c r="G16" s="312">
        <v>0</v>
      </c>
      <c r="H16" s="311">
        <v>0</v>
      </c>
      <c r="I16" s="311">
        <v>0</v>
      </c>
      <c r="J16" s="313">
        <v>0</v>
      </c>
    </row>
    <row r="17" spans="1:10" ht="18.75" x14ac:dyDescent="0.3">
      <c r="A17" s="336"/>
      <c r="B17" s="536" t="s">
        <v>5</v>
      </c>
      <c r="C17" s="314">
        <v>0</v>
      </c>
      <c r="D17" s="314">
        <v>0</v>
      </c>
      <c r="E17" s="314">
        <v>0</v>
      </c>
      <c r="F17" s="314">
        <v>0</v>
      </c>
      <c r="G17" s="315"/>
      <c r="H17" s="314"/>
      <c r="I17" s="314"/>
      <c r="J17" s="316"/>
    </row>
    <row r="18" spans="1:10" ht="18" x14ac:dyDescent="0.25">
      <c r="A18" s="337"/>
      <c r="B18" s="533" t="s">
        <v>6</v>
      </c>
      <c r="C18" s="305">
        <v>6</v>
      </c>
      <c r="D18" s="305">
        <v>37</v>
      </c>
      <c r="E18" s="305">
        <v>248</v>
      </c>
      <c r="F18" s="305">
        <v>940</v>
      </c>
      <c r="G18" s="308"/>
      <c r="H18" s="309"/>
      <c r="I18" s="309"/>
      <c r="J18" s="310"/>
    </row>
    <row r="19" spans="1:10" ht="18" x14ac:dyDescent="0.25">
      <c r="A19" s="335"/>
      <c r="B19" s="534" t="s">
        <v>7</v>
      </c>
      <c r="C19" s="305">
        <v>6</v>
      </c>
      <c r="D19" s="305">
        <v>54</v>
      </c>
      <c r="E19" s="305">
        <v>255</v>
      </c>
      <c r="F19" s="305">
        <v>2202</v>
      </c>
      <c r="G19" s="308"/>
      <c r="H19" s="309"/>
      <c r="I19" s="309"/>
      <c r="J19" s="310"/>
    </row>
    <row r="20" spans="1:10" ht="18" x14ac:dyDescent="0.25">
      <c r="A20" s="338">
        <v>4</v>
      </c>
      <c r="B20" s="537" t="s">
        <v>8</v>
      </c>
      <c r="C20" s="317">
        <v>12</v>
      </c>
      <c r="D20" s="317">
        <v>91</v>
      </c>
      <c r="E20" s="317">
        <v>503</v>
      </c>
      <c r="F20" s="317">
        <v>3142</v>
      </c>
      <c r="G20" s="318">
        <v>0</v>
      </c>
      <c r="H20" s="317">
        <v>0</v>
      </c>
      <c r="I20" s="317">
        <v>0</v>
      </c>
      <c r="J20" s="319">
        <v>0</v>
      </c>
    </row>
    <row r="21" spans="1:10" ht="18.75" x14ac:dyDescent="0.3">
      <c r="A21" s="333"/>
      <c r="B21" s="533" t="s">
        <v>5</v>
      </c>
      <c r="C21" s="305">
        <v>6</v>
      </c>
      <c r="D21" s="305">
        <v>14</v>
      </c>
      <c r="E21" s="305">
        <v>128</v>
      </c>
      <c r="F21" s="305">
        <v>202</v>
      </c>
      <c r="G21" s="306"/>
      <c r="H21" s="305"/>
      <c r="I21" s="305"/>
      <c r="J21" s="307"/>
    </row>
    <row r="22" spans="1:10" ht="18" x14ac:dyDescent="0.25">
      <c r="A22" s="337"/>
      <c r="B22" s="533" t="s">
        <v>6</v>
      </c>
      <c r="C22" s="305">
        <v>18</v>
      </c>
      <c r="D22" s="305">
        <v>32</v>
      </c>
      <c r="E22" s="305">
        <v>1936</v>
      </c>
      <c r="F22" s="305">
        <v>3041</v>
      </c>
      <c r="G22" s="308"/>
      <c r="H22" s="309"/>
      <c r="I22" s="309"/>
      <c r="J22" s="310"/>
    </row>
    <row r="23" spans="1:10" ht="18" x14ac:dyDescent="0.25">
      <c r="A23" s="335"/>
      <c r="B23" s="534" t="s">
        <v>7</v>
      </c>
      <c r="C23" s="305">
        <v>8</v>
      </c>
      <c r="D23" s="305">
        <v>91</v>
      </c>
      <c r="E23" s="305">
        <v>207</v>
      </c>
      <c r="F23" s="305">
        <v>1087</v>
      </c>
      <c r="G23" s="308"/>
      <c r="H23" s="309"/>
      <c r="I23" s="309"/>
      <c r="J23" s="310"/>
    </row>
    <row r="24" spans="1:10" ht="18" x14ac:dyDescent="0.25">
      <c r="A24" s="335">
        <v>5</v>
      </c>
      <c r="B24" s="535" t="s">
        <v>8</v>
      </c>
      <c r="C24" s="311">
        <v>32</v>
      </c>
      <c r="D24" s="311">
        <v>137</v>
      </c>
      <c r="E24" s="311">
        <v>2271</v>
      </c>
      <c r="F24" s="311">
        <v>4330</v>
      </c>
      <c r="G24" s="312">
        <v>0</v>
      </c>
      <c r="H24" s="311">
        <v>0</v>
      </c>
      <c r="I24" s="311">
        <v>0</v>
      </c>
      <c r="J24" s="313">
        <v>0</v>
      </c>
    </row>
    <row r="25" spans="1:10" ht="18.75" x14ac:dyDescent="0.3">
      <c r="A25" s="336"/>
      <c r="B25" s="536" t="s">
        <v>5</v>
      </c>
      <c r="C25" s="314">
        <v>10</v>
      </c>
      <c r="D25" s="314">
        <v>25</v>
      </c>
      <c r="E25" s="314">
        <v>398</v>
      </c>
      <c r="F25" s="314">
        <v>572</v>
      </c>
      <c r="G25" s="315"/>
      <c r="H25" s="314"/>
      <c r="I25" s="314"/>
      <c r="J25" s="316"/>
    </row>
    <row r="26" spans="1:10" ht="18" x14ac:dyDescent="0.25">
      <c r="A26" s="337"/>
      <c r="B26" s="533" t="s">
        <v>6</v>
      </c>
      <c r="C26" s="305">
        <v>8</v>
      </c>
      <c r="D26" s="305">
        <v>39</v>
      </c>
      <c r="E26" s="305">
        <v>767</v>
      </c>
      <c r="F26" s="305">
        <v>2753</v>
      </c>
      <c r="G26" s="308"/>
      <c r="H26" s="309"/>
      <c r="I26" s="309"/>
      <c r="J26" s="310"/>
    </row>
    <row r="27" spans="1:10" ht="18" x14ac:dyDescent="0.25">
      <c r="A27" s="335"/>
      <c r="B27" s="534" t="s">
        <v>7</v>
      </c>
      <c r="C27" s="305">
        <v>8</v>
      </c>
      <c r="D27" s="305">
        <v>55</v>
      </c>
      <c r="E27" s="305">
        <v>978</v>
      </c>
      <c r="F27" s="305">
        <v>1977</v>
      </c>
      <c r="G27" s="308"/>
      <c r="H27" s="309"/>
      <c r="I27" s="309"/>
      <c r="J27" s="310"/>
    </row>
    <row r="28" spans="1:10" ht="18" x14ac:dyDescent="0.25">
      <c r="A28" s="338">
        <v>6</v>
      </c>
      <c r="B28" s="537" t="s">
        <v>8</v>
      </c>
      <c r="C28" s="317">
        <v>26</v>
      </c>
      <c r="D28" s="317">
        <v>119</v>
      </c>
      <c r="E28" s="317">
        <v>2143</v>
      </c>
      <c r="F28" s="317">
        <v>5302</v>
      </c>
      <c r="G28" s="318">
        <v>0</v>
      </c>
      <c r="H28" s="317">
        <v>0</v>
      </c>
      <c r="I28" s="317">
        <v>0</v>
      </c>
      <c r="J28" s="319">
        <v>0</v>
      </c>
    </row>
    <row r="29" spans="1:10" ht="18.75" x14ac:dyDescent="0.3">
      <c r="A29" s="333"/>
      <c r="B29" s="533" t="s">
        <v>5</v>
      </c>
      <c r="C29" s="305">
        <v>0</v>
      </c>
      <c r="D29" s="305">
        <v>0</v>
      </c>
      <c r="E29" s="305">
        <v>0</v>
      </c>
      <c r="F29" s="305">
        <v>0</v>
      </c>
      <c r="G29" s="306"/>
      <c r="H29" s="305"/>
      <c r="I29" s="305"/>
      <c r="J29" s="307"/>
    </row>
    <row r="30" spans="1:10" ht="18" x14ac:dyDescent="0.25">
      <c r="A30" s="337"/>
      <c r="B30" s="533" t="s">
        <v>6</v>
      </c>
      <c r="C30" s="305">
        <v>2</v>
      </c>
      <c r="D30" s="305">
        <v>28</v>
      </c>
      <c r="E30" s="305">
        <v>36</v>
      </c>
      <c r="F30" s="305">
        <v>491</v>
      </c>
      <c r="G30" s="308"/>
      <c r="H30" s="309"/>
      <c r="I30" s="309"/>
      <c r="J30" s="310"/>
    </row>
    <row r="31" spans="1:10" ht="18" x14ac:dyDescent="0.25">
      <c r="A31" s="335"/>
      <c r="B31" s="534" t="s">
        <v>7</v>
      </c>
      <c r="C31" s="305">
        <v>8</v>
      </c>
      <c r="D31" s="305">
        <v>105</v>
      </c>
      <c r="E31" s="305">
        <v>69</v>
      </c>
      <c r="F31" s="305">
        <v>563</v>
      </c>
      <c r="G31" s="308"/>
      <c r="H31" s="309"/>
      <c r="I31" s="309"/>
      <c r="J31" s="310"/>
    </row>
    <row r="32" spans="1:10" ht="18" x14ac:dyDescent="0.25">
      <c r="A32" s="335">
        <v>7</v>
      </c>
      <c r="B32" s="535" t="s">
        <v>8</v>
      </c>
      <c r="C32" s="311">
        <v>10</v>
      </c>
      <c r="D32" s="311">
        <v>133</v>
      </c>
      <c r="E32" s="311">
        <v>105</v>
      </c>
      <c r="F32" s="311">
        <v>1054</v>
      </c>
      <c r="G32" s="312">
        <v>0</v>
      </c>
      <c r="H32" s="311">
        <v>0</v>
      </c>
      <c r="I32" s="311">
        <v>0</v>
      </c>
      <c r="J32" s="313">
        <v>0</v>
      </c>
    </row>
    <row r="33" spans="1:10" ht="18.75" x14ac:dyDescent="0.3">
      <c r="A33" s="336"/>
      <c r="B33" s="536" t="s">
        <v>5</v>
      </c>
      <c r="C33" s="314">
        <v>0</v>
      </c>
      <c r="D33" s="314">
        <v>0</v>
      </c>
      <c r="E33" s="314">
        <v>0</v>
      </c>
      <c r="F33" s="314">
        <v>0</v>
      </c>
      <c r="G33" s="315"/>
      <c r="H33" s="314"/>
      <c r="I33" s="314"/>
      <c r="J33" s="316"/>
    </row>
    <row r="34" spans="1:10" ht="18" x14ac:dyDescent="0.25">
      <c r="A34" s="337"/>
      <c r="B34" s="533" t="s">
        <v>6</v>
      </c>
      <c r="C34" s="305">
        <v>0</v>
      </c>
      <c r="D34" s="305">
        <v>0</v>
      </c>
      <c r="E34" s="305">
        <v>0</v>
      </c>
      <c r="F34" s="305">
        <v>0</v>
      </c>
      <c r="G34" s="308"/>
      <c r="H34" s="309"/>
      <c r="I34" s="309"/>
      <c r="J34" s="310"/>
    </row>
    <row r="35" spans="1:10" ht="18" x14ac:dyDescent="0.25">
      <c r="A35" s="335"/>
      <c r="B35" s="534" t="s">
        <v>7</v>
      </c>
      <c r="C35" s="305">
        <v>4</v>
      </c>
      <c r="D35" s="305">
        <v>41</v>
      </c>
      <c r="E35" s="305">
        <v>45</v>
      </c>
      <c r="F35" s="305">
        <v>507</v>
      </c>
      <c r="G35" s="308"/>
      <c r="H35" s="309"/>
      <c r="I35" s="309"/>
      <c r="J35" s="310"/>
    </row>
    <row r="36" spans="1:10" ht="18" x14ac:dyDescent="0.25">
      <c r="A36" s="338">
        <v>8</v>
      </c>
      <c r="B36" s="537" t="s">
        <v>8</v>
      </c>
      <c r="C36" s="317">
        <v>4</v>
      </c>
      <c r="D36" s="317">
        <v>41</v>
      </c>
      <c r="E36" s="317">
        <v>45</v>
      </c>
      <c r="F36" s="317">
        <v>507</v>
      </c>
      <c r="G36" s="318">
        <v>0</v>
      </c>
      <c r="H36" s="317">
        <v>0</v>
      </c>
      <c r="I36" s="317">
        <v>0</v>
      </c>
      <c r="J36" s="319">
        <v>0</v>
      </c>
    </row>
    <row r="37" spans="1:10" ht="18.75" x14ac:dyDescent="0.3">
      <c r="A37" s="333"/>
      <c r="B37" s="533" t="s">
        <v>5</v>
      </c>
      <c r="C37" s="305">
        <v>0</v>
      </c>
      <c r="D37" s="305">
        <v>0</v>
      </c>
      <c r="E37" s="305">
        <v>0</v>
      </c>
      <c r="F37" s="305">
        <v>0</v>
      </c>
      <c r="G37" s="306"/>
      <c r="H37" s="305"/>
      <c r="I37" s="305"/>
      <c r="J37" s="307"/>
    </row>
    <row r="38" spans="1:10" ht="18" x14ac:dyDescent="0.25">
      <c r="A38" s="337"/>
      <c r="B38" s="533" t="s">
        <v>6</v>
      </c>
      <c r="C38" s="305">
        <v>4</v>
      </c>
      <c r="D38" s="305">
        <v>12</v>
      </c>
      <c r="E38" s="305">
        <v>252</v>
      </c>
      <c r="F38" s="305">
        <v>486</v>
      </c>
      <c r="G38" s="308"/>
      <c r="H38" s="309"/>
      <c r="I38" s="309"/>
      <c r="J38" s="310"/>
    </row>
    <row r="39" spans="1:10" ht="18" x14ac:dyDescent="0.25">
      <c r="A39" s="335"/>
      <c r="B39" s="534" t="s">
        <v>7</v>
      </c>
      <c r="C39" s="305">
        <v>4</v>
      </c>
      <c r="D39" s="305">
        <v>20</v>
      </c>
      <c r="E39" s="305">
        <v>226</v>
      </c>
      <c r="F39" s="305">
        <v>652</v>
      </c>
      <c r="G39" s="308"/>
      <c r="H39" s="309"/>
      <c r="I39" s="309"/>
      <c r="J39" s="310"/>
    </row>
    <row r="40" spans="1:10" ht="18" x14ac:dyDescent="0.25">
      <c r="A40" s="335">
        <v>9</v>
      </c>
      <c r="B40" s="535" t="s">
        <v>8</v>
      </c>
      <c r="C40" s="311">
        <v>8</v>
      </c>
      <c r="D40" s="311">
        <v>32</v>
      </c>
      <c r="E40" s="311">
        <v>478</v>
      </c>
      <c r="F40" s="311">
        <v>1138</v>
      </c>
      <c r="G40" s="312">
        <v>0</v>
      </c>
      <c r="H40" s="311">
        <v>0</v>
      </c>
      <c r="I40" s="311">
        <v>0</v>
      </c>
      <c r="J40" s="313">
        <v>0</v>
      </c>
    </row>
    <row r="41" spans="1:10" ht="18.75" x14ac:dyDescent="0.3">
      <c r="A41" s="336"/>
      <c r="B41" s="536" t="s">
        <v>5</v>
      </c>
      <c r="C41" s="314">
        <v>0</v>
      </c>
      <c r="D41" s="314">
        <v>0</v>
      </c>
      <c r="E41" s="314">
        <v>0</v>
      </c>
      <c r="F41" s="314">
        <v>0</v>
      </c>
      <c r="G41" s="315"/>
      <c r="H41" s="314"/>
      <c r="I41" s="314"/>
      <c r="J41" s="316"/>
    </row>
    <row r="42" spans="1:10" ht="18" x14ac:dyDescent="0.25">
      <c r="A42" s="337"/>
      <c r="B42" s="533" t="s">
        <v>6</v>
      </c>
      <c r="C42" s="305">
        <v>0</v>
      </c>
      <c r="D42" s="305">
        <v>0</v>
      </c>
      <c r="E42" s="305">
        <v>0</v>
      </c>
      <c r="F42" s="305">
        <v>0</v>
      </c>
      <c r="G42" s="308"/>
      <c r="H42" s="309"/>
      <c r="I42" s="309"/>
      <c r="J42" s="310"/>
    </row>
    <row r="43" spans="1:10" ht="18" x14ac:dyDescent="0.25">
      <c r="A43" s="335"/>
      <c r="B43" s="534" t="s">
        <v>7</v>
      </c>
      <c r="C43" s="305">
        <v>0</v>
      </c>
      <c r="D43" s="305">
        <v>0</v>
      </c>
      <c r="E43" s="305">
        <v>0</v>
      </c>
      <c r="F43" s="305">
        <v>0</v>
      </c>
      <c r="G43" s="308"/>
      <c r="H43" s="309"/>
      <c r="I43" s="309"/>
      <c r="J43" s="310"/>
    </row>
    <row r="44" spans="1:10" ht="18" x14ac:dyDescent="0.25">
      <c r="A44" s="338">
        <v>10</v>
      </c>
      <c r="B44" s="537" t="s">
        <v>8</v>
      </c>
      <c r="C44" s="317">
        <v>0</v>
      </c>
      <c r="D44" s="317">
        <v>0</v>
      </c>
      <c r="E44" s="317">
        <v>0</v>
      </c>
      <c r="F44" s="317">
        <v>0</v>
      </c>
      <c r="G44" s="318">
        <v>0</v>
      </c>
      <c r="H44" s="317">
        <v>0</v>
      </c>
      <c r="I44" s="317">
        <v>0</v>
      </c>
      <c r="J44" s="319">
        <v>0</v>
      </c>
    </row>
    <row r="45" spans="1:10" ht="18.75" x14ac:dyDescent="0.3">
      <c r="A45" s="333"/>
      <c r="B45" s="533" t="s">
        <v>5</v>
      </c>
      <c r="C45" s="305">
        <v>0</v>
      </c>
      <c r="D45" s="305">
        <v>0</v>
      </c>
      <c r="E45" s="305">
        <v>0</v>
      </c>
      <c r="F45" s="305">
        <v>0</v>
      </c>
      <c r="G45" s="306"/>
      <c r="H45" s="305"/>
      <c r="I45" s="305"/>
      <c r="J45" s="307"/>
    </row>
    <row r="46" spans="1:10" ht="18" x14ac:dyDescent="0.25">
      <c r="A46" s="337"/>
      <c r="B46" s="533" t="s">
        <v>6</v>
      </c>
      <c r="C46" s="305">
        <v>0</v>
      </c>
      <c r="D46" s="305">
        <v>0</v>
      </c>
      <c r="E46" s="305">
        <v>0</v>
      </c>
      <c r="F46" s="305">
        <v>0</v>
      </c>
      <c r="G46" s="308"/>
      <c r="H46" s="309"/>
      <c r="I46" s="309"/>
      <c r="J46" s="310"/>
    </row>
    <row r="47" spans="1:10" ht="18" x14ac:dyDescent="0.25">
      <c r="A47" s="335"/>
      <c r="B47" s="534" t="s">
        <v>7</v>
      </c>
      <c r="C47" s="305">
        <v>0</v>
      </c>
      <c r="D47" s="305">
        <v>0</v>
      </c>
      <c r="E47" s="305">
        <v>0</v>
      </c>
      <c r="F47" s="305">
        <v>0</v>
      </c>
      <c r="G47" s="306"/>
      <c r="H47" s="305"/>
      <c r="I47" s="305"/>
      <c r="J47" s="307"/>
    </row>
    <row r="48" spans="1:10" ht="18" x14ac:dyDescent="0.25">
      <c r="A48" s="338">
        <v>11</v>
      </c>
      <c r="B48" s="537" t="s">
        <v>8</v>
      </c>
      <c r="C48" s="317">
        <v>0</v>
      </c>
      <c r="D48" s="317">
        <v>0</v>
      </c>
      <c r="E48" s="317">
        <v>0</v>
      </c>
      <c r="F48" s="317">
        <v>0</v>
      </c>
      <c r="G48" s="318">
        <v>0</v>
      </c>
      <c r="H48" s="317">
        <v>0</v>
      </c>
      <c r="I48" s="317">
        <v>0</v>
      </c>
      <c r="J48" s="319">
        <v>0</v>
      </c>
    </row>
    <row r="49" spans="1:10" ht="18.75" x14ac:dyDescent="0.3">
      <c r="A49" s="336"/>
      <c r="B49" s="536" t="s">
        <v>5</v>
      </c>
      <c r="C49" s="314">
        <v>0</v>
      </c>
      <c r="D49" s="314">
        <v>0</v>
      </c>
      <c r="E49" s="314">
        <v>0</v>
      </c>
      <c r="F49" s="314">
        <v>0</v>
      </c>
      <c r="G49" s="315"/>
      <c r="H49" s="314"/>
      <c r="I49" s="314"/>
      <c r="J49" s="316"/>
    </row>
    <row r="50" spans="1:10" ht="18" x14ac:dyDescent="0.25">
      <c r="A50" s="337"/>
      <c r="B50" s="533" t="s">
        <v>6</v>
      </c>
      <c r="C50" s="305">
        <v>0</v>
      </c>
      <c r="D50" s="305">
        <v>0</v>
      </c>
      <c r="E50" s="305">
        <v>0</v>
      </c>
      <c r="F50" s="305">
        <v>0</v>
      </c>
      <c r="G50" s="308"/>
      <c r="H50" s="309"/>
      <c r="I50" s="309"/>
      <c r="J50" s="310"/>
    </row>
    <row r="51" spans="1:10" ht="18" x14ac:dyDescent="0.25">
      <c r="A51" s="335"/>
      <c r="B51" s="534" t="s">
        <v>7</v>
      </c>
      <c r="C51" s="305">
        <v>0</v>
      </c>
      <c r="D51" s="305">
        <v>0</v>
      </c>
      <c r="E51" s="305">
        <v>0</v>
      </c>
      <c r="F51" s="305">
        <v>0</v>
      </c>
      <c r="G51" s="308"/>
      <c r="H51" s="309"/>
      <c r="I51" s="309"/>
      <c r="J51" s="310"/>
    </row>
    <row r="52" spans="1:10" ht="18" x14ac:dyDescent="0.25">
      <c r="A52" s="338">
        <v>12</v>
      </c>
      <c r="B52" s="537" t="s">
        <v>8</v>
      </c>
      <c r="C52" s="317">
        <v>0</v>
      </c>
      <c r="D52" s="317">
        <v>0</v>
      </c>
      <c r="E52" s="317">
        <v>0</v>
      </c>
      <c r="F52" s="317">
        <v>0</v>
      </c>
      <c r="G52" s="318">
        <v>0</v>
      </c>
      <c r="H52" s="317">
        <v>0</v>
      </c>
      <c r="I52" s="317">
        <v>0</v>
      </c>
      <c r="J52" s="319">
        <v>0</v>
      </c>
    </row>
    <row r="53" spans="1:10" ht="18.75" x14ac:dyDescent="0.3">
      <c r="A53" s="522" t="s">
        <v>157</v>
      </c>
      <c r="B53" s="530" t="s">
        <v>5</v>
      </c>
      <c r="C53" s="320">
        <v>26</v>
      </c>
      <c r="D53" s="320">
        <v>430</v>
      </c>
      <c r="E53" s="320">
        <v>5676</v>
      </c>
      <c r="F53" s="320">
        <v>33280</v>
      </c>
      <c r="G53" s="321">
        <v>0</v>
      </c>
      <c r="H53" s="320">
        <v>0</v>
      </c>
      <c r="I53" s="320">
        <v>0</v>
      </c>
      <c r="J53" s="322">
        <v>0</v>
      </c>
    </row>
    <row r="54" spans="1:10" ht="18.75" x14ac:dyDescent="0.3">
      <c r="A54" s="339" t="s">
        <v>44</v>
      </c>
      <c r="B54" s="531" t="s">
        <v>6</v>
      </c>
      <c r="C54" s="323">
        <v>64</v>
      </c>
      <c r="D54" s="323">
        <v>781</v>
      </c>
      <c r="E54" s="323">
        <v>13277</v>
      </c>
      <c r="F54" s="323">
        <v>52336</v>
      </c>
      <c r="G54" s="324">
        <v>0</v>
      </c>
      <c r="H54" s="323">
        <v>0</v>
      </c>
      <c r="I54" s="323">
        <v>0</v>
      </c>
      <c r="J54" s="325">
        <v>0</v>
      </c>
    </row>
    <row r="55" spans="1:10" ht="18.75" x14ac:dyDescent="0.3">
      <c r="A55" s="303" t="s">
        <v>41</v>
      </c>
      <c r="B55" s="532" t="s">
        <v>7</v>
      </c>
      <c r="C55" s="326">
        <v>56</v>
      </c>
      <c r="D55" s="326">
        <v>466</v>
      </c>
      <c r="E55" s="326">
        <v>12378</v>
      </c>
      <c r="F55" s="326">
        <v>55928</v>
      </c>
      <c r="G55" s="327">
        <v>0</v>
      </c>
      <c r="H55" s="326">
        <v>0</v>
      </c>
      <c r="I55" s="326">
        <v>0</v>
      </c>
      <c r="J55" s="328">
        <v>0</v>
      </c>
    </row>
    <row r="56" spans="1:10" ht="20.25" x14ac:dyDescent="0.3">
      <c r="A56" s="340" t="s">
        <v>42</v>
      </c>
      <c r="B56" s="329" t="s">
        <v>8</v>
      </c>
      <c r="C56" s="330">
        <v>146</v>
      </c>
      <c r="D56" s="330">
        <v>1677</v>
      </c>
      <c r="E56" s="330">
        <v>31331</v>
      </c>
      <c r="F56" s="330">
        <v>141544</v>
      </c>
      <c r="G56" s="331">
        <v>0</v>
      </c>
      <c r="H56" s="330">
        <v>0</v>
      </c>
      <c r="I56" s="330">
        <v>0</v>
      </c>
      <c r="J56" s="332">
        <v>0</v>
      </c>
    </row>
    <row r="57" spans="1:10" x14ac:dyDescent="0.2">
      <c r="D57" s="10"/>
    </row>
    <row r="58" spans="1:10" x14ac:dyDescent="0.2">
      <c r="A58" s="10"/>
      <c r="J58" s="28" t="s">
        <v>113</v>
      </c>
    </row>
    <row r="59" spans="1:10" x14ac:dyDescent="0.2">
      <c r="A59" s="5" t="s">
        <v>91</v>
      </c>
      <c r="H59" s="12" t="s">
        <v>84</v>
      </c>
    </row>
    <row r="60" spans="1:10" s="26" customFormat="1" ht="15" x14ac:dyDescent="0.2">
      <c r="A60" s="205" t="s">
        <v>114</v>
      </c>
    </row>
  </sheetData>
  <phoneticPr fontId="14" type="noConversion"/>
  <hyperlinks>
    <hyperlink ref="A60" r:id="rId1" location="huelga" xr:uid="{00000000-0004-0000-0100-000000000000}"/>
  </hyperlinks>
  <pageMargins left="1.0629921259842521" right="0.19685039370078741" top="1.6141732283464567" bottom="0.15748031496062992" header="0" footer="0"/>
  <pageSetup paperSize="9" scale="73" orientation="portrait" r:id="rId2"/>
  <headerFooter alignWithMargins="0">
    <oddHeader>&amp;C&amp;G</oddHead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4"/>
  <sheetViews>
    <sheetView showGridLines="0" showZeros="0" zoomScaleNormal="100" workbookViewId="0"/>
  </sheetViews>
  <sheetFormatPr baseColWidth="10" defaultRowHeight="12.75" x14ac:dyDescent="0.2"/>
  <cols>
    <col min="1" max="1" width="6.7109375" customWidth="1"/>
    <col min="2" max="2" width="7" customWidth="1"/>
    <col min="3" max="3" width="7.7109375" customWidth="1"/>
    <col min="4" max="4" width="7.140625" customWidth="1"/>
    <col min="5" max="5" width="8.28515625" customWidth="1"/>
    <col min="6" max="6" width="10.140625" customWidth="1"/>
    <col min="7" max="7" width="8.7109375" customWidth="1"/>
    <col min="8" max="8" width="8.42578125" customWidth="1"/>
    <col min="9" max="9" width="11.140625" customWidth="1"/>
    <col min="10" max="10" width="11.85546875" customWidth="1"/>
    <col min="11" max="11" width="8.5703125" customWidth="1"/>
    <col min="12" max="12" width="11.85546875" customWidth="1"/>
    <col min="13" max="13" width="12.7109375" style="1" customWidth="1"/>
    <col min="14" max="14" width="12.140625" style="1" customWidth="1"/>
  </cols>
  <sheetData>
    <row r="1" spans="1:14" ht="15.75" customHeight="1" x14ac:dyDescent="0.25">
      <c r="A1" s="525" t="s">
        <v>144</v>
      </c>
    </row>
    <row r="2" spans="1:14" ht="16.899999999999999" customHeight="1" x14ac:dyDescent="0.2">
      <c r="A2" s="526" t="s">
        <v>145</v>
      </c>
      <c r="N2" s="527" t="s">
        <v>157</v>
      </c>
    </row>
    <row r="3" spans="1:14" x14ac:dyDescent="0.2">
      <c r="A3" s="510" t="s">
        <v>38</v>
      </c>
      <c r="B3" s="511" t="s">
        <v>0</v>
      </c>
      <c r="C3" s="512" t="s">
        <v>76</v>
      </c>
      <c r="D3" s="512"/>
      <c r="E3" s="512"/>
      <c r="F3" s="513" t="s">
        <v>77</v>
      </c>
      <c r="G3" s="512"/>
      <c r="H3" s="514"/>
      <c r="I3" s="512" t="s">
        <v>112</v>
      </c>
      <c r="J3" s="512"/>
      <c r="K3" s="512"/>
      <c r="L3" s="513" t="s">
        <v>78</v>
      </c>
      <c r="M3" s="512"/>
      <c r="N3" s="514"/>
    </row>
    <row r="4" spans="1:14" x14ac:dyDescent="0.2">
      <c r="A4" s="515" t="s">
        <v>73</v>
      </c>
      <c r="B4" s="516" t="s">
        <v>32</v>
      </c>
      <c r="C4" s="517">
        <v>2025</v>
      </c>
      <c r="D4" s="518">
        <v>2024</v>
      </c>
      <c r="E4" s="519" t="s">
        <v>79</v>
      </c>
      <c r="F4" s="520">
        <v>2025</v>
      </c>
      <c r="G4" s="518">
        <v>2024</v>
      </c>
      <c r="H4" s="521" t="s">
        <v>79</v>
      </c>
      <c r="I4" s="517">
        <v>2025</v>
      </c>
      <c r="J4" s="518">
        <v>2024</v>
      </c>
      <c r="K4" s="519" t="s">
        <v>79</v>
      </c>
      <c r="L4" s="520">
        <v>2025</v>
      </c>
      <c r="M4" s="518">
        <v>2024</v>
      </c>
      <c r="N4" s="521" t="s">
        <v>79</v>
      </c>
    </row>
    <row r="5" spans="1:14" ht="15" x14ac:dyDescent="0.2">
      <c r="A5" s="308"/>
      <c r="B5" s="70" t="s">
        <v>54</v>
      </c>
      <c r="C5" s="305">
        <v>2</v>
      </c>
      <c r="D5" s="305">
        <v>5</v>
      </c>
      <c r="E5" s="363">
        <v>-60</v>
      </c>
      <c r="F5" s="306">
        <v>71</v>
      </c>
      <c r="G5" s="305">
        <v>21</v>
      </c>
      <c r="H5" s="366">
        <v>238.0952380952381</v>
      </c>
      <c r="I5" s="305">
        <v>2486</v>
      </c>
      <c r="J5" s="305">
        <v>296</v>
      </c>
      <c r="K5" s="363">
        <v>739.8648648648649</v>
      </c>
      <c r="L5" s="306">
        <v>10677</v>
      </c>
      <c r="M5" s="305">
        <v>786</v>
      </c>
      <c r="N5" s="366">
        <v>1258.3969465648854</v>
      </c>
    </row>
    <row r="6" spans="1:14" ht="15" x14ac:dyDescent="0.2">
      <c r="A6" s="308"/>
      <c r="B6" s="70" t="s">
        <v>6</v>
      </c>
      <c r="C6" s="305">
        <v>8</v>
      </c>
      <c r="D6" s="305">
        <v>5</v>
      </c>
      <c r="E6" s="363">
        <v>60.000000000000007</v>
      </c>
      <c r="F6" s="306">
        <v>158</v>
      </c>
      <c r="G6" s="305">
        <v>118</v>
      </c>
      <c r="H6" s="366">
        <v>33.898305084745758</v>
      </c>
      <c r="I6" s="305">
        <v>4960</v>
      </c>
      <c r="J6" s="305">
        <v>547</v>
      </c>
      <c r="K6" s="363">
        <v>806.76416819012809</v>
      </c>
      <c r="L6" s="306">
        <v>21360</v>
      </c>
      <c r="M6" s="305">
        <v>3037</v>
      </c>
      <c r="N6" s="366">
        <v>603.32565031280876</v>
      </c>
    </row>
    <row r="7" spans="1:14" ht="15" x14ac:dyDescent="0.2">
      <c r="A7" s="308"/>
      <c r="B7" s="70" t="s">
        <v>7</v>
      </c>
      <c r="C7" s="305">
        <v>4</v>
      </c>
      <c r="D7" s="305">
        <v>17</v>
      </c>
      <c r="E7" s="363">
        <v>-76.470588235294116</v>
      </c>
      <c r="F7" s="306">
        <v>16</v>
      </c>
      <c r="G7" s="305">
        <v>180</v>
      </c>
      <c r="H7" s="366">
        <v>-91.111111111111114</v>
      </c>
      <c r="I7" s="305">
        <v>5190</v>
      </c>
      <c r="J7" s="305">
        <v>2547</v>
      </c>
      <c r="K7" s="363">
        <v>103.76914016489987</v>
      </c>
      <c r="L7" s="306">
        <v>21740</v>
      </c>
      <c r="M7" s="305">
        <v>8698</v>
      </c>
      <c r="N7" s="366">
        <v>149.94251552080939</v>
      </c>
    </row>
    <row r="8" spans="1:14" ht="15.75" x14ac:dyDescent="0.25">
      <c r="A8" s="341">
        <v>1</v>
      </c>
      <c r="B8" s="72" t="s">
        <v>8</v>
      </c>
      <c r="C8" s="311">
        <v>14</v>
      </c>
      <c r="D8" s="311">
        <v>27</v>
      </c>
      <c r="E8" s="363">
        <v>-48.148148148148152</v>
      </c>
      <c r="F8" s="312">
        <v>245</v>
      </c>
      <c r="G8" s="311">
        <v>319</v>
      </c>
      <c r="H8" s="366">
        <v>-23.197492163009404</v>
      </c>
      <c r="I8" s="311">
        <v>12636</v>
      </c>
      <c r="J8" s="311">
        <v>3390</v>
      </c>
      <c r="K8" s="363">
        <v>272.74336283185841</v>
      </c>
      <c r="L8" s="312">
        <v>53777</v>
      </c>
      <c r="M8" s="311">
        <v>12521</v>
      </c>
      <c r="N8" s="366">
        <v>329.49444932513376</v>
      </c>
    </row>
    <row r="9" spans="1:14" ht="15" x14ac:dyDescent="0.2">
      <c r="A9" s="342"/>
      <c r="B9" s="73" t="s">
        <v>54</v>
      </c>
      <c r="C9" s="314">
        <v>1</v>
      </c>
      <c r="D9" s="314">
        <v>7</v>
      </c>
      <c r="E9" s="364">
        <v>-85.714285714285722</v>
      </c>
      <c r="F9" s="315">
        <v>9</v>
      </c>
      <c r="G9" s="314">
        <v>39</v>
      </c>
      <c r="H9" s="367">
        <v>-76.92307692307692</v>
      </c>
      <c r="I9" s="314">
        <v>6</v>
      </c>
      <c r="J9" s="314">
        <v>137</v>
      </c>
      <c r="K9" s="364">
        <v>-95.620437956204384</v>
      </c>
      <c r="L9" s="315">
        <v>62</v>
      </c>
      <c r="M9" s="314">
        <v>867</v>
      </c>
      <c r="N9" s="367">
        <v>-92.848904267589376</v>
      </c>
    </row>
    <row r="10" spans="1:14" ht="15" x14ac:dyDescent="0.2">
      <c r="A10" s="308"/>
      <c r="B10" s="70" t="s">
        <v>6</v>
      </c>
      <c r="C10" s="305">
        <v>11</v>
      </c>
      <c r="D10" s="305">
        <v>9</v>
      </c>
      <c r="E10" s="363">
        <v>22.222222222222232</v>
      </c>
      <c r="F10" s="306">
        <v>374</v>
      </c>
      <c r="G10" s="305">
        <v>34</v>
      </c>
      <c r="H10" s="366">
        <v>1000</v>
      </c>
      <c r="I10" s="305">
        <v>494</v>
      </c>
      <c r="J10" s="305">
        <v>821</v>
      </c>
      <c r="K10" s="363">
        <v>-39.829476248477469</v>
      </c>
      <c r="L10" s="306">
        <v>1075</v>
      </c>
      <c r="M10" s="305">
        <v>1604</v>
      </c>
      <c r="N10" s="366">
        <v>-32.980049875311721</v>
      </c>
    </row>
    <row r="11" spans="1:14" ht="15" x14ac:dyDescent="0.2">
      <c r="A11" s="308"/>
      <c r="B11" s="70" t="s">
        <v>7</v>
      </c>
      <c r="C11" s="305">
        <v>4</v>
      </c>
      <c r="D11" s="305">
        <v>21</v>
      </c>
      <c r="E11" s="363">
        <v>-80.952380952380949</v>
      </c>
      <c r="F11" s="306">
        <v>9</v>
      </c>
      <c r="G11" s="305">
        <v>111</v>
      </c>
      <c r="H11" s="366">
        <v>-91.891891891891888</v>
      </c>
      <c r="I11" s="305">
        <v>81</v>
      </c>
      <c r="J11" s="305">
        <v>1913</v>
      </c>
      <c r="K11" s="363">
        <v>-95.765812859383175</v>
      </c>
      <c r="L11" s="306">
        <v>97</v>
      </c>
      <c r="M11" s="305">
        <v>7511</v>
      </c>
      <c r="N11" s="366">
        <v>-98.708560777526301</v>
      </c>
    </row>
    <row r="12" spans="1:14" ht="15.75" x14ac:dyDescent="0.25">
      <c r="A12" s="343">
        <v>2</v>
      </c>
      <c r="B12" s="71" t="s">
        <v>8</v>
      </c>
      <c r="C12" s="317">
        <v>16</v>
      </c>
      <c r="D12" s="317">
        <v>37</v>
      </c>
      <c r="E12" s="365">
        <v>-56.756756756756758</v>
      </c>
      <c r="F12" s="318">
        <v>392</v>
      </c>
      <c r="G12" s="317">
        <v>184</v>
      </c>
      <c r="H12" s="368">
        <v>113.04347826086958</v>
      </c>
      <c r="I12" s="317">
        <v>581</v>
      </c>
      <c r="J12" s="317">
        <v>2871</v>
      </c>
      <c r="K12" s="365">
        <v>-79.763148728665968</v>
      </c>
      <c r="L12" s="318">
        <v>1234</v>
      </c>
      <c r="M12" s="317">
        <v>9982</v>
      </c>
      <c r="N12" s="368">
        <v>-87.63774794630335</v>
      </c>
    </row>
    <row r="13" spans="1:14" ht="15" x14ac:dyDescent="0.2">
      <c r="A13" s="308"/>
      <c r="B13" s="70" t="s">
        <v>54</v>
      </c>
      <c r="C13" s="305">
        <v>7</v>
      </c>
      <c r="D13" s="305">
        <v>4</v>
      </c>
      <c r="E13" s="363">
        <v>75</v>
      </c>
      <c r="F13" s="306">
        <v>311</v>
      </c>
      <c r="G13" s="305">
        <v>20</v>
      </c>
      <c r="H13" s="366">
        <v>1455</v>
      </c>
      <c r="I13" s="305">
        <v>2658</v>
      </c>
      <c r="J13" s="305">
        <v>2340</v>
      </c>
      <c r="K13" s="363">
        <v>13.589743589743586</v>
      </c>
      <c r="L13" s="306">
        <v>21767</v>
      </c>
      <c r="M13" s="305">
        <v>2449</v>
      </c>
      <c r="N13" s="366">
        <v>788.81175990200086</v>
      </c>
    </row>
    <row r="14" spans="1:14" ht="15" x14ac:dyDescent="0.2">
      <c r="A14" s="308"/>
      <c r="B14" s="70" t="s">
        <v>6</v>
      </c>
      <c r="C14" s="305">
        <v>7</v>
      </c>
      <c r="D14" s="305">
        <v>5</v>
      </c>
      <c r="E14" s="363">
        <v>39.999999999999993</v>
      </c>
      <c r="F14" s="306">
        <v>101</v>
      </c>
      <c r="G14" s="305">
        <v>25</v>
      </c>
      <c r="H14" s="366">
        <v>304</v>
      </c>
      <c r="I14" s="305">
        <v>4584</v>
      </c>
      <c r="J14" s="305">
        <v>4794</v>
      </c>
      <c r="K14" s="363">
        <v>-4.3804755944931166</v>
      </c>
      <c r="L14" s="306">
        <v>22190</v>
      </c>
      <c r="M14" s="305">
        <v>6721</v>
      </c>
      <c r="N14" s="366">
        <v>230.15920249962804</v>
      </c>
    </row>
    <row r="15" spans="1:14" ht="15" x14ac:dyDescent="0.2">
      <c r="A15" s="308"/>
      <c r="B15" s="70" t="s">
        <v>7</v>
      </c>
      <c r="C15" s="305">
        <v>10</v>
      </c>
      <c r="D15" s="305">
        <v>27</v>
      </c>
      <c r="E15" s="363">
        <v>-62.962962962962962</v>
      </c>
      <c r="F15" s="306">
        <v>75</v>
      </c>
      <c r="G15" s="305">
        <v>157</v>
      </c>
      <c r="H15" s="366">
        <v>-52.229299363057322</v>
      </c>
      <c r="I15" s="305">
        <v>5327</v>
      </c>
      <c r="J15" s="305">
        <v>6627</v>
      </c>
      <c r="K15" s="363">
        <v>-19.616719480911428</v>
      </c>
      <c r="L15" s="306">
        <v>27103</v>
      </c>
      <c r="M15" s="305">
        <v>10230</v>
      </c>
      <c r="N15" s="366">
        <v>164.93646138807429</v>
      </c>
    </row>
    <row r="16" spans="1:14" ht="15.75" x14ac:dyDescent="0.25">
      <c r="A16" s="341">
        <v>3</v>
      </c>
      <c r="B16" s="72" t="s">
        <v>8</v>
      </c>
      <c r="C16" s="311">
        <v>24</v>
      </c>
      <c r="D16" s="311">
        <v>36</v>
      </c>
      <c r="E16" s="363">
        <v>-33.333333333333336</v>
      </c>
      <c r="F16" s="312">
        <v>487</v>
      </c>
      <c r="G16" s="311">
        <v>202</v>
      </c>
      <c r="H16" s="366">
        <v>141.08910891089107</v>
      </c>
      <c r="I16" s="311">
        <v>12569</v>
      </c>
      <c r="J16" s="311">
        <v>13761</v>
      </c>
      <c r="K16" s="363">
        <v>-8.6621611801467875</v>
      </c>
      <c r="L16" s="312">
        <v>71060</v>
      </c>
      <c r="M16" s="311">
        <v>19400</v>
      </c>
      <c r="N16" s="366">
        <v>266.28865979381442</v>
      </c>
    </row>
    <row r="17" spans="1:14" ht="15" x14ac:dyDescent="0.2">
      <c r="A17" s="342"/>
      <c r="B17" s="73" t="s">
        <v>54</v>
      </c>
      <c r="C17" s="314">
        <v>0</v>
      </c>
      <c r="D17" s="314">
        <v>2</v>
      </c>
      <c r="E17" s="364">
        <v>-100</v>
      </c>
      <c r="F17" s="315">
        <v>0</v>
      </c>
      <c r="G17" s="314">
        <v>17</v>
      </c>
      <c r="H17" s="367">
        <v>-100</v>
      </c>
      <c r="I17" s="314">
        <v>0</v>
      </c>
      <c r="J17" s="314">
        <v>20</v>
      </c>
      <c r="K17" s="364">
        <v>-100</v>
      </c>
      <c r="L17" s="315">
        <v>0</v>
      </c>
      <c r="M17" s="314">
        <v>182</v>
      </c>
      <c r="N17" s="367">
        <v>-100</v>
      </c>
    </row>
    <row r="18" spans="1:14" ht="15" x14ac:dyDescent="0.2">
      <c r="A18" s="308"/>
      <c r="B18" s="70" t="s">
        <v>6</v>
      </c>
      <c r="C18" s="305">
        <v>6</v>
      </c>
      <c r="D18" s="305">
        <v>7</v>
      </c>
      <c r="E18" s="363">
        <v>-14.28571428571429</v>
      </c>
      <c r="F18" s="306">
        <v>37</v>
      </c>
      <c r="G18" s="305">
        <v>61</v>
      </c>
      <c r="H18" s="366">
        <v>-39.344262295081968</v>
      </c>
      <c r="I18" s="305">
        <v>248</v>
      </c>
      <c r="J18" s="305">
        <v>211</v>
      </c>
      <c r="K18" s="363">
        <v>17.535545023696674</v>
      </c>
      <c r="L18" s="306">
        <v>940</v>
      </c>
      <c r="M18" s="305">
        <v>857</v>
      </c>
      <c r="N18" s="366">
        <v>9.6849474912485523</v>
      </c>
    </row>
    <row r="19" spans="1:14" ht="15" x14ac:dyDescent="0.2">
      <c r="A19" s="308"/>
      <c r="B19" s="70" t="s">
        <v>7</v>
      </c>
      <c r="C19" s="305">
        <v>6</v>
      </c>
      <c r="D19" s="305">
        <v>20</v>
      </c>
      <c r="E19" s="363">
        <v>-70</v>
      </c>
      <c r="F19" s="306">
        <v>54</v>
      </c>
      <c r="G19" s="305">
        <v>192</v>
      </c>
      <c r="H19" s="366">
        <v>-71.875</v>
      </c>
      <c r="I19" s="305">
        <v>255</v>
      </c>
      <c r="J19" s="305">
        <v>3176</v>
      </c>
      <c r="K19" s="363">
        <v>-91.971032745591941</v>
      </c>
      <c r="L19" s="306">
        <v>2202</v>
      </c>
      <c r="M19" s="305">
        <v>20158</v>
      </c>
      <c r="N19" s="366">
        <v>-89.07629725171148</v>
      </c>
    </row>
    <row r="20" spans="1:14" ht="15.75" x14ac:dyDescent="0.25">
      <c r="A20" s="343">
        <v>4</v>
      </c>
      <c r="B20" s="71" t="s">
        <v>8</v>
      </c>
      <c r="C20" s="317">
        <v>12</v>
      </c>
      <c r="D20" s="317">
        <v>29</v>
      </c>
      <c r="E20" s="365">
        <v>-58.62068965517242</v>
      </c>
      <c r="F20" s="318">
        <v>91</v>
      </c>
      <c r="G20" s="317">
        <v>270</v>
      </c>
      <c r="H20" s="368">
        <v>-66.296296296296305</v>
      </c>
      <c r="I20" s="317">
        <v>503</v>
      </c>
      <c r="J20" s="317">
        <v>3407</v>
      </c>
      <c r="K20" s="365">
        <v>-85.236278250660405</v>
      </c>
      <c r="L20" s="318">
        <v>3142</v>
      </c>
      <c r="M20" s="317">
        <v>21197</v>
      </c>
      <c r="N20" s="368">
        <v>-85.177147709581547</v>
      </c>
    </row>
    <row r="21" spans="1:14" ht="15" x14ac:dyDescent="0.2">
      <c r="A21" s="308"/>
      <c r="B21" s="70" t="s">
        <v>54</v>
      </c>
      <c r="C21" s="305">
        <v>6</v>
      </c>
      <c r="D21" s="305">
        <v>2</v>
      </c>
      <c r="E21" s="363">
        <v>200</v>
      </c>
      <c r="F21" s="306">
        <v>14</v>
      </c>
      <c r="G21" s="305">
        <v>20</v>
      </c>
      <c r="H21" s="366">
        <v>-30.000000000000004</v>
      </c>
      <c r="I21" s="305">
        <v>128</v>
      </c>
      <c r="J21" s="305">
        <v>3</v>
      </c>
      <c r="K21" s="363">
        <v>4166.6666666666661</v>
      </c>
      <c r="L21" s="306">
        <v>202</v>
      </c>
      <c r="M21" s="305">
        <v>33</v>
      </c>
      <c r="N21" s="366">
        <v>512.12121212121212</v>
      </c>
    </row>
    <row r="22" spans="1:14" ht="15" x14ac:dyDescent="0.2">
      <c r="A22" s="308"/>
      <c r="B22" s="70" t="s">
        <v>6</v>
      </c>
      <c r="C22" s="305">
        <v>18</v>
      </c>
      <c r="D22" s="305">
        <v>12</v>
      </c>
      <c r="E22" s="363">
        <v>50</v>
      </c>
      <c r="F22" s="306">
        <v>32</v>
      </c>
      <c r="G22" s="305">
        <v>80</v>
      </c>
      <c r="H22" s="366">
        <v>-60</v>
      </c>
      <c r="I22" s="305">
        <v>1936</v>
      </c>
      <c r="J22" s="305">
        <v>297</v>
      </c>
      <c r="K22" s="363">
        <v>551.85185185185185</v>
      </c>
      <c r="L22" s="306">
        <v>3041</v>
      </c>
      <c r="M22" s="305">
        <v>1741</v>
      </c>
      <c r="N22" s="366">
        <v>74.669730040206787</v>
      </c>
    </row>
    <row r="23" spans="1:14" ht="15" x14ac:dyDescent="0.2">
      <c r="A23" s="308"/>
      <c r="B23" s="70" t="s">
        <v>7</v>
      </c>
      <c r="C23" s="305">
        <v>8</v>
      </c>
      <c r="D23" s="305">
        <v>15</v>
      </c>
      <c r="E23" s="363">
        <v>-46.666666666666664</v>
      </c>
      <c r="F23" s="306">
        <v>91</v>
      </c>
      <c r="G23" s="305">
        <v>113</v>
      </c>
      <c r="H23" s="366">
        <v>-19.469026548672563</v>
      </c>
      <c r="I23" s="305">
        <v>207</v>
      </c>
      <c r="J23" s="305">
        <v>1379</v>
      </c>
      <c r="K23" s="363">
        <v>-84.989122552574329</v>
      </c>
      <c r="L23" s="306">
        <v>1087</v>
      </c>
      <c r="M23" s="305">
        <v>6892</v>
      </c>
      <c r="N23" s="366">
        <v>-84.228090539756238</v>
      </c>
    </row>
    <row r="24" spans="1:14" ht="15.75" x14ac:dyDescent="0.25">
      <c r="A24" s="341">
        <v>5</v>
      </c>
      <c r="B24" s="72" t="s">
        <v>8</v>
      </c>
      <c r="C24" s="311">
        <v>32</v>
      </c>
      <c r="D24" s="311">
        <v>29</v>
      </c>
      <c r="E24" s="363">
        <v>10.344827586206895</v>
      </c>
      <c r="F24" s="312">
        <v>137</v>
      </c>
      <c r="G24" s="311">
        <v>213</v>
      </c>
      <c r="H24" s="366">
        <v>-35.680751173708927</v>
      </c>
      <c r="I24" s="311">
        <v>2271</v>
      </c>
      <c r="J24" s="311">
        <v>1679</v>
      </c>
      <c r="K24" s="363">
        <v>35.259082787373444</v>
      </c>
      <c r="L24" s="312">
        <v>4330</v>
      </c>
      <c r="M24" s="311">
        <v>8666</v>
      </c>
      <c r="N24" s="366">
        <v>-50.034618047542125</v>
      </c>
    </row>
    <row r="25" spans="1:14" ht="15" x14ac:dyDescent="0.2">
      <c r="A25" s="342"/>
      <c r="B25" s="73" t="s">
        <v>54</v>
      </c>
      <c r="C25" s="314">
        <v>10</v>
      </c>
      <c r="D25" s="314">
        <v>4</v>
      </c>
      <c r="E25" s="364">
        <v>150</v>
      </c>
      <c r="F25" s="315">
        <v>25</v>
      </c>
      <c r="G25" s="314">
        <v>91</v>
      </c>
      <c r="H25" s="367">
        <v>-72.527472527472526</v>
      </c>
      <c r="I25" s="314">
        <v>398</v>
      </c>
      <c r="J25" s="314">
        <v>71</v>
      </c>
      <c r="K25" s="364">
        <v>460.56338028169012</v>
      </c>
      <c r="L25" s="315">
        <v>572</v>
      </c>
      <c r="M25" s="314">
        <v>867</v>
      </c>
      <c r="N25" s="367">
        <v>-34.025374855824687</v>
      </c>
    </row>
    <row r="26" spans="1:14" ht="15" x14ac:dyDescent="0.2">
      <c r="A26" s="308"/>
      <c r="B26" s="70" t="s">
        <v>6</v>
      </c>
      <c r="C26" s="305">
        <v>8</v>
      </c>
      <c r="D26" s="305">
        <v>14</v>
      </c>
      <c r="E26" s="363">
        <v>-42.857142857142861</v>
      </c>
      <c r="F26" s="306">
        <v>39</v>
      </c>
      <c r="G26" s="305">
        <v>141</v>
      </c>
      <c r="H26" s="366">
        <v>-72.340425531914889</v>
      </c>
      <c r="I26" s="305">
        <v>767</v>
      </c>
      <c r="J26" s="305">
        <v>1081</v>
      </c>
      <c r="K26" s="363">
        <v>-29.047178538390384</v>
      </c>
      <c r="L26" s="306">
        <v>2753</v>
      </c>
      <c r="M26" s="305">
        <v>8734</v>
      </c>
      <c r="N26" s="366">
        <v>-68.479505381268609</v>
      </c>
    </row>
    <row r="27" spans="1:14" ht="15" x14ac:dyDescent="0.2">
      <c r="A27" s="308"/>
      <c r="B27" s="70" t="s">
        <v>7</v>
      </c>
      <c r="C27" s="305">
        <v>8</v>
      </c>
      <c r="D27" s="305">
        <v>15</v>
      </c>
      <c r="E27" s="363">
        <v>-46.666666666666664</v>
      </c>
      <c r="F27" s="306">
        <v>55</v>
      </c>
      <c r="G27" s="305">
        <v>318</v>
      </c>
      <c r="H27" s="366">
        <v>-82.704402515723274</v>
      </c>
      <c r="I27" s="305">
        <v>978</v>
      </c>
      <c r="J27" s="305">
        <v>525</v>
      </c>
      <c r="K27" s="363">
        <v>86.285714285714278</v>
      </c>
      <c r="L27" s="306">
        <v>1977</v>
      </c>
      <c r="M27" s="305">
        <v>3986</v>
      </c>
      <c r="N27" s="366">
        <v>-50.401404917210236</v>
      </c>
    </row>
    <row r="28" spans="1:14" ht="15.75" x14ac:dyDescent="0.25">
      <c r="A28" s="343">
        <v>6</v>
      </c>
      <c r="B28" s="71" t="s">
        <v>8</v>
      </c>
      <c r="C28" s="317">
        <v>26</v>
      </c>
      <c r="D28" s="317">
        <v>33</v>
      </c>
      <c r="E28" s="365">
        <v>-21.212121212121215</v>
      </c>
      <c r="F28" s="318">
        <v>119</v>
      </c>
      <c r="G28" s="317">
        <v>550</v>
      </c>
      <c r="H28" s="368">
        <v>-78.363636363636374</v>
      </c>
      <c r="I28" s="317">
        <v>2143</v>
      </c>
      <c r="J28" s="317">
        <v>1677</v>
      </c>
      <c r="K28" s="365">
        <v>27.787716159809172</v>
      </c>
      <c r="L28" s="318">
        <v>5302</v>
      </c>
      <c r="M28" s="317">
        <v>13587</v>
      </c>
      <c r="N28" s="368">
        <v>-60.977404872304405</v>
      </c>
    </row>
    <row r="29" spans="1:14" ht="15" x14ac:dyDescent="0.2">
      <c r="A29" s="308"/>
      <c r="B29" s="70" t="s">
        <v>54</v>
      </c>
      <c r="C29" s="305">
        <v>0</v>
      </c>
      <c r="D29" s="305">
        <v>1</v>
      </c>
      <c r="E29" s="363">
        <v>-100</v>
      </c>
      <c r="F29" s="306">
        <v>0</v>
      </c>
      <c r="G29" s="305">
        <v>13</v>
      </c>
      <c r="H29" s="366">
        <v>-100</v>
      </c>
      <c r="I29" s="305">
        <v>0</v>
      </c>
      <c r="J29" s="305">
        <v>27</v>
      </c>
      <c r="K29" s="363">
        <v>-100</v>
      </c>
      <c r="L29" s="306">
        <v>0</v>
      </c>
      <c r="M29" s="305">
        <v>339</v>
      </c>
      <c r="N29" s="366">
        <v>-100</v>
      </c>
    </row>
    <row r="30" spans="1:14" ht="15" x14ac:dyDescent="0.2">
      <c r="A30" s="308"/>
      <c r="B30" s="70" t="s">
        <v>6</v>
      </c>
      <c r="C30" s="305">
        <v>2</v>
      </c>
      <c r="D30" s="305">
        <v>5</v>
      </c>
      <c r="E30" s="363">
        <v>-60</v>
      </c>
      <c r="F30" s="306">
        <v>28</v>
      </c>
      <c r="G30" s="305">
        <v>157</v>
      </c>
      <c r="H30" s="366">
        <v>-82.165605095541409</v>
      </c>
      <c r="I30" s="305">
        <v>36</v>
      </c>
      <c r="J30" s="305">
        <v>229</v>
      </c>
      <c r="K30" s="363">
        <v>-84.279475982532745</v>
      </c>
      <c r="L30" s="306">
        <v>491</v>
      </c>
      <c r="M30" s="305">
        <v>3024</v>
      </c>
      <c r="N30" s="366">
        <v>-83.763227513227505</v>
      </c>
    </row>
    <row r="31" spans="1:14" ht="15" x14ac:dyDescent="0.2">
      <c r="A31" s="308"/>
      <c r="B31" s="70" t="s">
        <v>7</v>
      </c>
      <c r="C31" s="305">
        <v>8</v>
      </c>
      <c r="D31" s="305">
        <v>12</v>
      </c>
      <c r="E31" s="363">
        <v>-33.333333333333336</v>
      </c>
      <c r="F31" s="306">
        <v>105</v>
      </c>
      <c r="G31" s="305">
        <v>133</v>
      </c>
      <c r="H31" s="366">
        <v>-21.052631578947366</v>
      </c>
      <c r="I31" s="305">
        <v>69</v>
      </c>
      <c r="J31" s="305">
        <v>228</v>
      </c>
      <c r="K31" s="363">
        <v>-69.736842105263165</v>
      </c>
      <c r="L31" s="306">
        <v>563</v>
      </c>
      <c r="M31" s="305">
        <v>2208</v>
      </c>
      <c r="N31" s="366">
        <v>-74.501811594202906</v>
      </c>
    </row>
    <row r="32" spans="1:14" ht="15.75" x14ac:dyDescent="0.25">
      <c r="A32" s="341">
        <v>7</v>
      </c>
      <c r="B32" s="72" t="s">
        <v>8</v>
      </c>
      <c r="C32" s="311">
        <v>10</v>
      </c>
      <c r="D32" s="311">
        <v>18</v>
      </c>
      <c r="E32" s="363">
        <v>-44.444444444444443</v>
      </c>
      <c r="F32" s="312">
        <v>133</v>
      </c>
      <c r="G32" s="311">
        <v>303</v>
      </c>
      <c r="H32" s="366">
        <v>-56.10561056105611</v>
      </c>
      <c r="I32" s="311">
        <v>105</v>
      </c>
      <c r="J32" s="311">
        <v>484</v>
      </c>
      <c r="K32" s="363">
        <v>-78.305785123966942</v>
      </c>
      <c r="L32" s="312">
        <v>1054</v>
      </c>
      <c r="M32" s="311">
        <v>5571</v>
      </c>
      <c r="N32" s="366">
        <v>-81.080595943277686</v>
      </c>
    </row>
    <row r="33" spans="1:14" ht="15" x14ac:dyDescent="0.2">
      <c r="A33" s="342"/>
      <c r="B33" s="73" t="s">
        <v>54</v>
      </c>
      <c r="C33" s="314">
        <v>0</v>
      </c>
      <c r="D33" s="314">
        <v>2</v>
      </c>
      <c r="E33" s="364">
        <v>-100</v>
      </c>
      <c r="F33" s="315">
        <v>0</v>
      </c>
      <c r="G33" s="314">
        <v>68</v>
      </c>
      <c r="H33" s="367">
        <v>-100</v>
      </c>
      <c r="I33" s="314">
        <v>0</v>
      </c>
      <c r="J33" s="314">
        <v>30</v>
      </c>
      <c r="K33" s="364">
        <v>-100</v>
      </c>
      <c r="L33" s="315">
        <v>0</v>
      </c>
      <c r="M33" s="314">
        <v>1036</v>
      </c>
      <c r="N33" s="367">
        <v>-100</v>
      </c>
    </row>
    <row r="34" spans="1:14" ht="15" x14ac:dyDescent="0.2">
      <c r="A34" s="308"/>
      <c r="B34" s="70" t="s">
        <v>6</v>
      </c>
      <c r="C34" s="305">
        <v>0</v>
      </c>
      <c r="D34" s="305">
        <v>0</v>
      </c>
      <c r="E34" s="363" t="s">
        <v>156</v>
      </c>
      <c r="F34" s="306">
        <v>0</v>
      </c>
      <c r="G34" s="305">
        <v>0</v>
      </c>
      <c r="H34" s="366" t="s">
        <v>156</v>
      </c>
      <c r="I34" s="305">
        <v>0</v>
      </c>
      <c r="J34" s="305">
        <v>0</v>
      </c>
      <c r="K34" s="363" t="s">
        <v>156</v>
      </c>
      <c r="L34" s="306">
        <v>0</v>
      </c>
      <c r="M34" s="305">
        <v>0</v>
      </c>
      <c r="N34" s="366" t="s">
        <v>156</v>
      </c>
    </row>
    <row r="35" spans="1:14" ht="15" x14ac:dyDescent="0.2">
      <c r="A35" s="308"/>
      <c r="B35" s="70" t="s">
        <v>7</v>
      </c>
      <c r="C35" s="305">
        <v>4</v>
      </c>
      <c r="D35" s="305">
        <v>5</v>
      </c>
      <c r="E35" s="363">
        <v>-19.999999999999996</v>
      </c>
      <c r="F35" s="306">
        <v>41</v>
      </c>
      <c r="G35" s="305">
        <v>100</v>
      </c>
      <c r="H35" s="366">
        <v>-59.000000000000007</v>
      </c>
      <c r="I35" s="305">
        <v>45</v>
      </c>
      <c r="J35" s="305">
        <v>82</v>
      </c>
      <c r="K35" s="363">
        <v>-45.121951219512191</v>
      </c>
      <c r="L35" s="306">
        <v>507</v>
      </c>
      <c r="M35" s="305">
        <v>834</v>
      </c>
      <c r="N35" s="366">
        <v>-39.208633093525179</v>
      </c>
    </row>
    <row r="36" spans="1:14" ht="15.75" x14ac:dyDescent="0.25">
      <c r="A36" s="343">
        <v>8</v>
      </c>
      <c r="B36" s="71" t="s">
        <v>8</v>
      </c>
      <c r="C36" s="317">
        <v>4</v>
      </c>
      <c r="D36" s="317">
        <v>7</v>
      </c>
      <c r="E36" s="365">
        <v>-42.857142857142861</v>
      </c>
      <c r="F36" s="318">
        <v>41</v>
      </c>
      <c r="G36" s="317">
        <v>168</v>
      </c>
      <c r="H36" s="368">
        <v>-75.595238095238088</v>
      </c>
      <c r="I36" s="317">
        <v>45</v>
      </c>
      <c r="J36" s="317">
        <v>112</v>
      </c>
      <c r="K36" s="365">
        <v>-59.821428571428569</v>
      </c>
      <c r="L36" s="318">
        <v>507</v>
      </c>
      <c r="M36" s="317">
        <v>1870</v>
      </c>
      <c r="N36" s="368">
        <v>-72.887700534759361</v>
      </c>
    </row>
    <row r="37" spans="1:14" ht="15" x14ac:dyDescent="0.2">
      <c r="A37" s="308"/>
      <c r="B37" s="70" t="s">
        <v>54</v>
      </c>
      <c r="C37" s="305">
        <v>0</v>
      </c>
      <c r="D37" s="305">
        <v>0</v>
      </c>
      <c r="E37" s="363" t="s">
        <v>156</v>
      </c>
      <c r="F37" s="306">
        <v>0</v>
      </c>
      <c r="G37" s="305">
        <v>0</v>
      </c>
      <c r="H37" s="366" t="s">
        <v>156</v>
      </c>
      <c r="I37" s="305">
        <v>0</v>
      </c>
      <c r="J37" s="305">
        <v>0</v>
      </c>
      <c r="K37" s="363" t="s">
        <v>156</v>
      </c>
      <c r="L37" s="306">
        <v>0</v>
      </c>
      <c r="M37" s="305">
        <v>0</v>
      </c>
      <c r="N37" s="366" t="s">
        <v>156</v>
      </c>
    </row>
    <row r="38" spans="1:14" ht="15" x14ac:dyDescent="0.2">
      <c r="A38" s="308"/>
      <c r="B38" s="70" t="s">
        <v>6</v>
      </c>
      <c r="C38" s="305">
        <v>4</v>
      </c>
      <c r="D38" s="305">
        <v>4</v>
      </c>
      <c r="E38" s="363">
        <v>0</v>
      </c>
      <c r="F38" s="306">
        <v>12</v>
      </c>
      <c r="G38" s="305">
        <v>18</v>
      </c>
      <c r="H38" s="366">
        <v>-33.333333333333336</v>
      </c>
      <c r="I38" s="305">
        <v>252</v>
      </c>
      <c r="J38" s="305">
        <v>285</v>
      </c>
      <c r="K38" s="363">
        <v>-11.578947368421055</v>
      </c>
      <c r="L38" s="306">
        <v>486</v>
      </c>
      <c r="M38" s="305">
        <v>973</v>
      </c>
      <c r="N38" s="366">
        <v>-50.051387461459406</v>
      </c>
    </row>
    <row r="39" spans="1:14" ht="15" x14ac:dyDescent="0.2">
      <c r="A39" s="308"/>
      <c r="B39" s="70" t="s">
        <v>7</v>
      </c>
      <c r="C39" s="305">
        <v>4</v>
      </c>
      <c r="D39" s="305">
        <v>7</v>
      </c>
      <c r="E39" s="363">
        <v>-42.857142857142861</v>
      </c>
      <c r="F39" s="306">
        <v>20</v>
      </c>
      <c r="G39" s="305">
        <v>38</v>
      </c>
      <c r="H39" s="366">
        <v>-47.368421052631582</v>
      </c>
      <c r="I39" s="305">
        <v>226</v>
      </c>
      <c r="J39" s="305">
        <v>521</v>
      </c>
      <c r="K39" s="363">
        <v>-56.621880998080613</v>
      </c>
      <c r="L39" s="306">
        <v>652</v>
      </c>
      <c r="M39" s="305">
        <v>831</v>
      </c>
      <c r="N39" s="366">
        <v>-21.540312876052948</v>
      </c>
    </row>
    <row r="40" spans="1:14" ht="15.75" x14ac:dyDescent="0.25">
      <c r="A40" s="341">
        <v>9</v>
      </c>
      <c r="B40" s="72" t="s">
        <v>8</v>
      </c>
      <c r="C40" s="311">
        <v>8</v>
      </c>
      <c r="D40" s="311">
        <v>11</v>
      </c>
      <c r="E40" s="363">
        <v>-27.27272727272727</v>
      </c>
      <c r="F40" s="312">
        <v>32</v>
      </c>
      <c r="G40" s="311">
        <v>56</v>
      </c>
      <c r="H40" s="366">
        <v>-42.857142857142861</v>
      </c>
      <c r="I40" s="311">
        <v>478</v>
      </c>
      <c r="J40" s="311">
        <v>806</v>
      </c>
      <c r="K40" s="363">
        <v>-40.694789081885851</v>
      </c>
      <c r="L40" s="312">
        <v>1138</v>
      </c>
      <c r="M40" s="311">
        <v>1804</v>
      </c>
      <c r="N40" s="366">
        <v>-36.917960088691792</v>
      </c>
    </row>
    <row r="41" spans="1:14" ht="15" x14ac:dyDescent="0.2">
      <c r="A41" s="342"/>
      <c r="B41" s="73" t="s">
        <v>54</v>
      </c>
      <c r="C41" s="314"/>
      <c r="D41" s="314"/>
      <c r="E41" s="364"/>
      <c r="F41" s="315"/>
      <c r="G41" s="314"/>
      <c r="H41" s="367"/>
      <c r="I41" s="314"/>
      <c r="J41" s="314"/>
      <c r="K41" s="364"/>
      <c r="L41" s="315"/>
      <c r="M41" s="314"/>
      <c r="N41" s="367"/>
    </row>
    <row r="42" spans="1:14" ht="15" x14ac:dyDescent="0.2">
      <c r="A42" s="308"/>
      <c r="B42" s="70" t="s">
        <v>6</v>
      </c>
      <c r="C42" s="305"/>
      <c r="D42" s="305"/>
      <c r="E42" s="363"/>
      <c r="F42" s="306"/>
      <c r="G42" s="305"/>
      <c r="H42" s="366"/>
      <c r="I42" s="305"/>
      <c r="J42" s="305"/>
      <c r="K42" s="363"/>
      <c r="L42" s="306"/>
      <c r="M42" s="305"/>
      <c r="N42" s="366"/>
    </row>
    <row r="43" spans="1:14" ht="15" x14ac:dyDescent="0.2">
      <c r="A43" s="308"/>
      <c r="B43" s="70" t="s">
        <v>7</v>
      </c>
      <c r="C43" s="305"/>
      <c r="D43" s="305"/>
      <c r="E43" s="363"/>
      <c r="F43" s="306"/>
      <c r="G43" s="305"/>
      <c r="H43" s="366"/>
      <c r="I43" s="305"/>
      <c r="J43" s="305"/>
      <c r="K43" s="363"/>
      <c r="L43" s="306"/>
      <c r="M43" s="305"/>
      <c r="N43" s="366"/>
    </row>
    <row r="44" spans="1:14" ht="15.75" x14ac:dyDescent="0.25">
      <c r="A44" s="343">
        <v>10</v>
      </c>
      <c r="B44" s="71" t="s">
        <v>8</v>
      </c>
      <c r="C44" s="317"/>
      <c r="D44" s="317"/>
      <c r="E44" s="365"/>
      <c r="F44" s="318"/>
      <c r="G44" s="317"/>
      <c r="H44" s="368"/>
      <c r="I44" s="317"/>
      <c r="J44" s="317"/>
      <c r="K44" s="365"/>
      <c r="L44" s="318"/>
      <c r="M44" s="317"/>
      <c r="N44" s="368"/>
    </row>
    <row r="45" spans="1:14" ht="15" x14ac:dyDescent="0.2">
      <c r="A45" s="308"/>
      <c r="B45" s="70" t="s">
        <v>54</v>
      </c>
      <c r="C45" s="305"/>
      <c r="D45" s="305"/>
      <c r="E45" s="363"/>
      <c r="F45" s="306"/>
      <c r="G45" s="305"/>
      <c r="H45" s="366"/>
      <c r="I45" s="305"/>
      <c r="J45" s="305"/>
      <c r="K45" s="363"/>
      <c r="L45" s="306"/>
      <c r="M45" s="305"/>
      <c r="N45" s="366"/>
    </row>
    <row r="46" spans="1:14" ht="15" x14ac:dyDescent="0.2">
      <c r="A46" s="308"/>
      <c r="B46" s="70" t="s">
        <v>6</v>
      </c>
      <c r="C46" s="305"/>
      <c r="D46" s="305"/>
      <c r="E46" s="363"/>
      <c r="F46" s="306"/>
      <c r="G46" s="305"/>
      <c r="H46" s="366"/>
      <c r="I46" s="305"/>
      <c r="J46" s="305"/>
      <c r="K46" s="363"/>
      <c r="L46" s="306"/>
      <c r="M46" s="305"/>
      <c r="N46" s="366"/>
    </row>
    <row r="47" spans="1:14" ht="15" x14ac:dyDescent="0.2">
      <c r="A47" s="308"/>
      <c r="B47" s="70" t="s">
        <v>7</v>
      </c>
      <c r="C47" s="305"/>
      <c r="D47" s="305"/>
      <c r="E47" s="363"/>
      <c r="F47" s="306"/>
      <c r="G47" s="305"/>
      <c r="H47" s="366"/>
      <c r="I47" s="305"/>
      <c r="J47" s="305"/>
      <c r="K47" s="363"/>
      <c r="L47" s="306"/>
      <c r="M47" s="305"/>
      <c r="N47" s="366"/>
    </row>
    <row r="48" spans="1:14" ht="15.75" x14ac:dyDescent="0.25">
      <c r="A48" s="341">
        <v>11</v>
      </c>
      <c r="B48" s="72" t="s">
        <v>8</v>
      </c>
      <c r="C48" s="311"/>
      <c r="D48" s="311"/>
      <c r="E48" s="363"/>
      <c r="F48" s="312"/>
      <c r="G48" s="311"/>
      <c r="H48" s="366"/>
      <c r="I48" s="311"/>
      <c r="J48" s="311"/>
      <c r="K48" s="363"/>
      <c r="L48" s="312"/>
      <c r="M48" s="311"/>
      <c r="N48" s="366"/>
    </row>
    <row r="49" spans="1:14" ht="15" x14ac:dyDescent="0.2">
      <c r="A49" s="342"/>
      <c r="B49" s="73" t="s">
        <v>54</v>
      </c>
      <c r="C49" s="314"/>
      <c r="D49" s="314"/>
      <c r="E49" s="364"/>
      <c r="F49" s="315"/>
      <c r="G49" s="314"/>
      <c r="H49" s="367"/>
      <c r="I49" s="314"/>
      <c r="J49" s="314"/>
      <c r="K49" s="364"/>
      <c r="L49" s="315"/>
      <c r="M49" s="314"/>
      <c r="N49" s="367"/>
    </row>
    <row r="50" spans="1:14" ht="15" x14ac:dyDescent="0.2">
      <c r="A50" s="308"/>
      <c r="B50" s="70" t="s">
        <v>6</v>
      </c>
      <c r="C50" s="305"/>
      <c r="D50" s="305"/>
      <c r="E50" s="363"/>
      <c r="F50" s="306"/>
      <c r="G50" s="305"/>
      <c r="H50" s="366"/>
      <c r="I50" s="305"/>
      <c r="J50" s="305"/>
      <c r="K50" s="363"/>
      <c r="L50" s="306"/>
      <c r="M50" s="305"/>
      <c r="N50" s="366"/>
    </row>
    <row r="51" spans="1:14" ht="15" x14ac:dyDescent="0.2">
      <c r="A51" s="308"/>
      <c r="B51" s="70" t="s">
        <v>7</v>
      </c>
      <c r="C51" s="305"/>
      <c r="D51" s="305"/>
      <c r="E51" s="363"/>
      <c r="F51" s="306"/>
      <c r="G51" s="305"/>
      <c r="H51" s="366"/>
      <c r="I51" s="305"/>
      <c r="J51" s="305"/>
      <c r="K51" s="363"/>
      <c r="L51" s="306"/>
      <c r="M51" s="305"/>
      <c r="N51" s="366"/>
    </row>
    <row r="52" spans="1:14" ht="15.75" x14ac:dyDescent="0.25">
      <c r="A52" s="343">
        <v>12</v>
      </c>
      <c r="B52" s="71" t="s">
        <v>8</v>
      </c>
      <c r="C52" s="317"/>
      <c r="D52" s="317"/>
      <c r="E52" s="365"/>
      <c r="F52" s="318"/>
      <c r="G52" s="317"/>
      <c r="H52" s="368"/>
      <c r="I52" s="317"/>
      <c r="J52" s="317"/>
      <c r="K52" s="365"/>
      <c r="L52" s="318"/>
      <c r="M52" s="317"/>
      <c r="N52" s="368"/>
    </row>
    <row r="53" spans="1:14" ht="7.5" customHeight="1" x14ac:dyDescent="0.2">
      <c r="A53" s="16"/>
      <c r="B53" s="43"/>
      <c r="C53" s="16"/>
      <c r="D53" s="16"/>
      <c r="E53" s="16"/>
      <c r="F53" s="16"/>
      <c r="G53" s="16"/>
      <c r="H53" s="16"/>
      <c r="I53" s="16"/>
      <c r="J53" s="16"/>
      <c r="K53" s="46"/>
      <c r="L53" s="20"/>
      <c r="M53" s="20"/>
      <c r="N53" s="48"/>
    </row>
    <row r="54" spans="1:14" ht="15.75" customHeight="1" x14ac:dyDescent="0.25">
      <c r="A54" s="32" t="s">
        <v>149</v>
      </c>
      <c r="B54" s="43"/>
      <c r="C54" s="16"/>
      <c r="D54" s="16"/>
      <c r="E54" s="16"/>
      <c r="F54" s="16"/>
      <c r="G54" s="16"/>
      <c r="H54" s="16"/>
      <c r="I54" s="16"/>
      <c r="J54" s="16"/>
      <c r="K54" s="47"/>
      <c r="L54" s="16"/>
      <c r="M54" s="24"/>
      <c r="N54" s="24"/>
    </row>
    <row r="55" spans="1:14" x14ac:dyDescent="0.2">
      <c r="A55" s="510" t="s">
        <v>38</v>
      </c>
      <c r="B55" s="511" t="s">
        <v>0</v>
      </c>
      <c r="C55" s="512" t="s">
        <v>76</v>
      </c>
      <c r="D55" s="512"/>
      <c r="E55" s="512"/>
      <c r="F55" s="513" t="s">
        <v>77</v>
      </c>
      <c r="G55" s="512"/>
      <c r="H55" s="514"/>
      <c r="I55" s="512" t="s">
        <v>80</v>
      </c>
      <c r="J55" s="512"/>
      <c r="K55" s="512"/>
      <c r="L55" s="513" t="s">
        <v>78</v>
      </c>
      <c r="M55" s="512"/>
      <c r="N55" s="514"/>
    </row>
    <row r="56" spans="1:14" x14ac:dyDescent="0.2">
      <c r="A56" s="515" t="s">
        <v>73</v>
      </c>
      <c r="B56" s="516" t="s">
        <v>32</v>
      </c>
      <c r="C56" s="517">
        <v>2025</v>
      </c>
      <c r="D56" s="518">
        <v>2024</v>
      </c>
      <c r="E56" s="519" t="s">
        <v>79</v>
      </c>
      <c r="F56" s="520">
        <v>2025</v>
      </c>
      <c r="G56" s="518">
        <v>2024</v>
      </c>
      <c r="H56" s="521" t="s">
        <v>79</v>
      </c>
      <c r="I56" s="517">
        <v>2025</v>
      </c>
      <c r="J56" s="518">
        <v>2024</v>
      </c>
      <c r="K56" s="519" t="s">
        <v>79</v>
      </c>
      <c r="L56" s="520">
        <v>2025</v>
      </c>
      <c r="M56" s="518">
        <v>2024</v>
      </c>
      <c r="N56" s="521" t="s">
        <v>79</v>
      </c>
    </row>
    <row r="57" spans="1:14" ht="18" x14ac:dyDescent="0.25">
      <c r="A57" s="129" t="s">
        <v>22</v>
      </c>
      <c r="B57" s="84" t="s">
        <v>54</v>
      </c>
      <c r="C57" s="344">
        <v>26</v>
      </c>
      <c r="D57" s="344">
        <v>27</v>
      </c>
      <c r="E57" s="350">
        <v>-3.703703703703709</v>
      </c>
      <c r="F57" s="345">
        <v>430</v>
      </c>
      <c r="G57" s="344">
        <v>289</v>
      </c>
      <c r="H57" s="354">
        <v>48.788927335640132</v>
      </c>
      <c r="I57" s="344">
        <v>5676</v>
      </c>
      <c r="J57" s="344">
        <v>2924</v>
      </c>
      <c r="K57" s="350">
        <v>94.117647058823522</v>
      </c>
      <c r="L57" s="345">
        <v>33280</v>
      </c>
      <c r="M57" s="344">
        <v>6559</v>
      </c>
      <c r="N57" s="354">
        <v>407.39441988107944</v>
      </c>
    </row>
    <row r="58" spans="1:14" ht="18" x14ac:dyDescent="0.25">
      <c r="A58" s="130" t="s">
        <v>74</v>
      </c>
      <c r="B58" s="88" t="s">
        <v>6</v>
      </c>
      <c r="C58" s="346">
        <v>64</v>
      </c>
      <c r="D58" s="346">
        <v>61</v>
      </c>
      <c r="E58" s="351">
        <v>4.9180327868852514</v>
      </c>
      <c r="F58" s="347">
        <v>781</v>
      </c>
      <c r="G58" s="346">
        <v>634</v>
      </c>
      <c r="H58" s="355">
        <v>23.186119873817024</v>
      </c>
      <c r="I58" s="346">
        <v>13277</v>
      </c>
      <c r="J58" s="346">
        <v>8265</v>
      </c>
      <c r="K58" s="351">
        <v>60.641258318209324</v>
      </c>
      <c r="L58" s="347">
        <v>52336</v>
      </c>
      <c r="M58" s="346">
        <v>26691</v>
      </c>
      <c r="N58" s="355">
        <v>96.081076018133444</v>
      </c>
    </row>
    <row r="59" spans="1:14" ht="18" x14ac:dyDescent="0.25">
      <c r="A59" s="131" t="s">
        <v>41</v>
      </c>
      <c r="B59" s="91" t="s">
        <v>7</v>
      </c>
      <c r="C59" s="348">
        <v>56</v>
      </c>
      <c r="D59" s="348">
        <v>139</v>
      </c>
      <c r="E59" s="352">
        <v>-59.712230215827347</v>
      </c>
      <c r="F59" s="349">
        <v>466</v>
      </c>
      <c r="G59" s="348">
        <v>1342</v>
      </c>
      <c r="H59" s="356">
        <v>-65.275707898658723</v>
      </c>
      <c r="I59" s="348">
        <v>12378</v>
      </c>
      <c r="J59" s="348">
        <v>16998</v>
      </c>
      <c r="K59" s="352">
        <v>-27.17966819625839</v>
      </c>
      <c r="L59" s="349">
        <v>55928</v>
      </c>
      <c r="M59" s="348">
        <v>61348</v>
      </c>
      <c r="N59" s="356">
        <v>-8.8348438416900326</v>
      </c>
    </row>
    <row r="60" spans="1:14" ht="20.25" x14ac:dyDescent="0.3">
      <c r="A60" s="132" t="s">
        <v>75</v>
      </c>
      <c r="B60" s="358" t="s">
        <v>8</v>
      </c>
      <c r="C60" s="359">
        <v>146</v>
      </c>
      <c r="D60" s="359">
        <v>227</v>
      </c>
      <c r="E60" s="353">
        <v>-35.682819383259911</v>
      </c>
      <c r="F60" s="360">
        <v>1677</v>
      </c>
      <c r="G60" s="359">
        <v>2265</v>
      </c>
      <c r="H60" s="357">
        <v>-25.960264900662256</v>
      </c>
      <c r="I60" s="359">
        <v>31331</v>
      </c>
      <c r="J60" s="359">
        <v>28187</v>
      </c>
      <c r="K60" s="353">
        <v>11.15407812111966</v>
      </c>
      <c r="L60" s="360">
        <v>141544</v>
      </c>
      <c r="M60" s="359">
        <v>94598</v>
      </c>
      <c r="N60" s="357">
        <v>49.62684200511638</v>
      </c>
    </row>
    <row r="61" spans="1:14" x14ac:dyDescent="0.2">
      <c r="A61" s="39"/>
      <c r="B61" s="40"/>
      <c r="C61" s="23"/>
      <c r="D61" s="23"/>
      <c r="E61" s="21"/>
      <c r="F61" s="23"/>
      <c r="G61" s="23"/>
      <c r="H61" s="21"/>
      <c r="I61" s="23"/>
      <c r="J61" s="23"/>
      <c r="K61" s="21"/>
      <c r="L61" s="23"/>
      <c r="M61" s="23"/>
      <c r="N61" s="21"/>
    </row>
    <row r="62" spans="1:14" x14ac:dyDescent="0.2">
      <c r="A62" s="10"/>
      <c r="M62" s="10"/>
    </row>
    <row r="63" spans="1:14" x14ac:dyDescent="0.2">
      <c r="A63" s="5" t="s">
        <v>91</v>
      </c>
      <c r="J63" s="12" t="s">
        <v>84</v>
      </c>
      <c r="N63" s="204" t="str">
        <f>'H-1 2025'!J58</f>
        <v>* Sin datos MITES</v>
      </c>
    </row>
    <row r="64" spans="1:14" ht="15" x14ac:dyDescent="0.2">
      <c r="A64" s="205" t="s">
        <v>114</v>
      </c>
      <c r="B64" s="26"/>
      <c r="C64" s="26"/>
      <c r="D64" s="26"/>
      <c r="E64" s="26"/>
      <c r="F64" s="26"/>
      <c r="G64" s="26"/>
      <c r="H64" s="26"/>
    </row>
  </sheetData>
  <phoneticPr fontId="14" type="noConversion"/>
  <hyperlinks>
    <hyperlink ref="A64" r:id="rId1" location="huelga" xr:uid="{00000000-0004-0000-0200-000000000000}"/>
  </hyperlinks>
  <pageMargins left="1.0629921259842521" right="0.19685039370078741" top="1.6141732283464567" bottom="0.15748031496062992" header="0" footer="0"/>
  <pageSetup paperSize="9" scale="70" orientation="portrait" r:id="rId2"/>
  <headerFooter alignWithMargins="0">
    <oddHeader>&amp;C&amp;G</oddHeader>
  </headerFooter>
  <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9"/>
  <sheetViews>
    <sheetView showGridLines="0" zoomScaleNormal="100" workbookViewId="0"/>
  </sheetViews>
  <sheetFormatPr baseColWidth="10" defaultRowHeight="12.75" x14ac:dyDescent="0.2"/>
  <cols>
    <col min="1" max="1" width="9.28515625" customWidth="1"/>
    <col min="2" max="2" width="17" bestFit="1" customWidth="1"/>
    <col min="3" max="3" width="13.5703125" customWidth="1"/>
    <col min="4" max="4" width="9.42578125" customWidth="1"/>
    <col min="5" max="5" width="13.28515625" bestFit="1" customWidth="1"/>
    <col min="6" max="6" width="14" customWidth="1"/>
    <col min="7" max="7" width="17.42578125" customWidth="1"/>
    <col min="8" max="8" width="13.85546875" customWidth="1"/>
    <col min="9" max="9" width="12.140625" customWidth="1"/>
    <col min="10" max="10" width="8.42578125" customWidth="1"/>
    <col min="11" max="11" width="8.140625" customWidth="1"/>
    <col min="12" max="12" width="8.85546875" customWidth="1"/>
    <col min="13" max="13" width="9.85546875" customWidth="1"/>
    <col min="14" max="14" width="9.140625" customWidth="1"/>
    <col min="15" max="15" width="3.42578125" customWidth="1"/>
    <col min="16" max="16" width="7.42578125" customWidth="1"/>
    <col min="17" max="17" width="8.5703125" customWidth="1"/>
    <col min="18" max="18" width="8.5703125" bestFit="1" customWidth="1"/>
    <col min="19" max="19" width="8.5703125" customWidth="1"/>
    <col min="20" max="20" width="7.28515625" customWidth="1"/>
    <col min="21" max="21" width="8.140625" customWidth="1"/>
    <col min="22" max="22" width="7.42578125" customWidth="1"/>
  </cols>
  <sheetData>
    <row r="1" spans="1:9" ht="20.25" x14ac:dyDescent="0.3">
      <c r="A1" s="231" t="s">
        <v>127</v>
      </c>
      <c r="H1" s="523" t="s">
        <v>157</v>
      </c>
    </row>
    <row r="2" spans="1:9" ht="18.600000000000001" customHeight="1" x14ac:dyDescent="0.3">
      <c r="A2" s="232" t="s">
        <v>134</v>
      </c>
      <c r="I2" s="22"/>
    </row>
    <row r="3" spans="1:9" ht="39" customHeight="1" x14ac:dyDescent="0.2">
      <c r="A3" s="400" t="s">
        <v>118</v>
      </c>
      <c r="B3" s="401" t="s">
        <v>30</v>
      </c>
      <c r="C3" s="402" t="s">
        <v>119</v>
      </c>
      <c r="D3" s="402" t="s">
        <v>120</v>
      </c>
      <c r="E3" s="402" t="s">
        <v>121</v>
      </c>
      <c r="F3" s="402" t="s">
        <v>122</v>
      </c>
      <c r="G3" s="402" t="s">
        <v>123</v>
      </c>
      <c r="H3" s="403" t="s">
        <v>124</v>
      </c>
    </row>
    <row r="4" spans="1:9" ht="20.100000000000001" customHeight="1" x14ac:dyDescent="0.25">
      <c r="A4" s="390" t="s">
        <v>54</v>
      </c>
      <c r="B4" s="369" t="s">
        <v>50</v>
      </c>
      <c r="C4" s="394">
        <v>26</v>
      </c>
      <c r="D4" s="394">
        <v>430</v>
      </c>
      <c r="E4" s="394">
        <v>16027</v>
      </c>
      <c r="F4" s="394">
        <v>5676</v>
      </c>
      <c r="G4" s="394">
        <v>33280</v>
      </c>
      <c r="H4" s="395">
        <v>35</v>
      </c>
    </row>
    <row r="5" spans="1:9" ht="20.100000000000001" customHeight="1" x14ac:dyDescent="0.2">
      <c r="A5" s="370"/>
      <c r="B5" s="371" t="s">
        <v>21</v>
      </c>
      <c r="C5" s="305">
        <v>17</v>
      </c>
      <c r="D5" s="305">
        <v>401</v>
      </c>
      <c r="E5" s="305">
        <v>560</v>
      </c>
      <c r="F5" s="305">
        <v>528</v>
      </c>
      <c r="G5" s="305">
        <v>10124</v>
      </c>
      <c r="H5" s="307">
        <v>26</v>
      </c>
    </row>
    <row r="6" spans="1:9" ht="20.100000000000001" customHeight="1" x14ac:dyDescent="0.2">
      <c r="A6" s="370"/>
      <c r="B6" s="371" t="s">
        <v>20</v>
      </c>
      <c r="C6" s="372">
        <v>9</v>
      </c>
      <c r="D6" s="372">
        <v>29</v>
      </c>
      <c r="E6" s="372">
        <v>15467</v>
      </c>
      <c r="F6" s="372">
        <v>5148</v>
      </c>
      <c r="G6" s="372">
        <v>23156</v>
      </c>
      <c r="H6" s="373">
        <v>9</v>
      </c>
    </row>
    <row r="7" spans="1:9" ht="20.100000000000001" customHeight="1" x14ac:dyDescent="0.25">
      <c r="A7" s="391" t="s">
        <v>6</v>
      </c>
      <c r="B7" s="374" t="s">
        <v>50</v>
      </c>
      <c r="C7" s="396">
        <v>64</v>
      </c>
      <c r="D7" s="396">
        <v>781</v>
      </c>
      <c r="E7" s="396">
        <v>33888</v>
      </c>
      <c r="F7" s="396">
        <v>13277</v>
      </c>
      <c r="G7" s="396">
        <v>52336</v>
      </c>
      <c r="H7" s="397">
        <v>78</v>
      </c>
    </row>
    <row r="8" spans="1:9" ht="20.100000000000001" customHeight="1" x14ac:dyDescent="0.2">
      <c r="A8" s="375"/>
      <c r="B8" s="371" t="s">
        <v>21</v>
      </c>
      <c r="C8" s="372">
        <v>50</v>
      </c>
      <c r="D8" s="372">
        <v>270</v>
      </c>
      <c r="E8" s="372">
        <v>3823</v>
      </c>
      <c r="F8" s="372">
        <v>3774</v>
      </c>
      <c r="G8" s="372">
        <v>8626</v>
      </c>
      <c r="H8" s="373">
        <v>64</v>
      </c>
    </row>
    <row r="9" spans="1:9" ht="20.100000000000001" customHeight="1" x14ac:dyDescent="0.2">
      <c r="A9" s="376"/>
      <c r="B9" s="377" t="s">
        <v>20</v>
      </c>
      <c r="C9" s="378">
        <v>14</v>
      </c>
      <c r="D9" s="378">
        <v>511</v>
      </c>
      <c r="E9" s="378">
        <v>30065</v>
      </c>
      <c r="F9" s="378">
        <v>9503</v>
      </c>
      <c r="G9" s="378">
        <v>43710</v>
      </c>
      <c r="H9" s="379">
        <v>14</v>
      </c>
    </row>
    <row r="10" spans="1:9" ht="20.100000000000001" customHeight="1" x14ac:dyDescent="0.25">
      <c r="A10" s="392" t="s">
        <v>7</v>
      </c>
      <c r="B10" s="380" t="s">
        <v>50</v>
      </c>
      <c r="C10" s="398">
        <v>56</v>
      </c>
      <c r="D10" s="398">
        <v>466</v>
      </c>
      <c r="E10" s="398">
        <v>45460</v>
      </c>
      <c r="F10" s="398">
        <v>12378</v>
      </c>
      <c r="G10" s="398">
        <v>55928</v>
      </c>
      <c r="H10" s="399">
        <v>223</v>
      </c>
    </row>
    <row r="11" spans="1:9" ht="20.100000000000001" customHeight="1" x14ac:dyDescent="0.2">
      <c r="A11" s="370"/>
      <c r="B11" s="371" t="s">
        <v>21</v>
      </c>
      <c r="C11" s="305">
        <v>48</v>
      </c>
      <c r="D11" s="305">
        <v>439</v>
      </c>
      <c r="E11" s="305">
        <v>5196</v>
      </c>
      <c r="F11" s="305">
        <v>1860</v>
      </c>
      <c r="G11" s="305">
        <v>7685</v>
      </c>
      <c r="H11" s="307">
        <v>215</v>
      </c>
    </row>
    <row r="12" spans="1:9" ht="20.100000000000001" customHeight="1" x14ac:dyDescent="0.2">
      <c r="A12" s="370"/>
      <c r="B12" s="371" t="s">
        <v>20</v>
      </c>
      <c r="C12" s="372">
        <v>8</v>
      </c>
      <c r="D12" s="372">
        <v>27</v>
      </c>
      <c r="E12" s="372">
        <v>40264</v>
      </c>
      <c r="F12" s="372">
        <v>10518</v>
      </c>
      <c r="G12" s="372">
        <v>48243</v>
      </c>
      <c r="H12" s="373">
        <v>8</v>
      </c>
    </row>
    <row r="13" spans="1:9" ht="20.100000000000001" customHeight="1" x14ac:dyDescent="0.3">
      <c r="A13" s="393" t="s">
        <v>8</v>
      </c>
      <c r="B13" s="207" t="s">
        <v>50</v>
      </c>
      <c r="C13" s="382">
        <v>146</v>
      </c>
      <c r="D13" s="382">
        <v>1677</v>
      </c>
      <c r="E13" s="382">
        <v>95375</v>
      </c>
      <c r="F13" s="382">
        <v>31331</v>
      </c>
      <c r="G13" s="382">
        <v>141544</v>
      </c>
      <c r="H13" s="383">
        <v>336</v>
      </c>
    </row>
    <row r="14" spans="1:9" ht="20.100000000000001" customHeight="1" x14ac:dyDescent="0.3">
      <c r="A14" s="105"/>
      <c r="B14" s="384" t="s">
        <v>21</v>
      </c>
      <c r="C14" s="385">
        <v>115</v>
      </c>
      <c r="D14" s="385">
        <v>1110</v>
      </c>
      <c r="E14" s="385">
        <v>9579</v>
      </c>
      <c r="F14" s="385">
        <v>6162</v>
      </c>
      <c r="G14" s="385">
        <v>26435</v>
      </c>
      <c r="H14" s="386">
        <v>305</v>
      </c>
      <c r="I14" s="11"/>
    </row>
    <row r="15" spans="1:9" ht="20.100000000000001" customHeight="1" x14ac:dyDescent="0.3">
      <c r="A15" s="106"/>
      <c r="B15" s="387" t="s">
        <v>20</v>
      </c>
      <c r="C15" s="388">
        <v>31</v>
      </c>
      <c r="D15" s="388">
        <v>567</v>
      </c>
      <c r="E15" s="388">
        <v>85796</v>
      </c>
      <c r="F15" s="388">
        <v>25169</v>
      </c>
      <c r="G15" s="388">
        <v>115109</v>
      </c>
      <c r="H15" s="389">
        <v>31</v>
      </c>
      <c r="I15" s="11"/>
    </row>
    <row r="16" spans="1:9" ht="20.100000000000001" customHeight="1" x14ac:dyDescent="0.2">
      <c r="B16" s="14"/>
      <c r="C16" s="4"/>
      <c r="D16" s="11"/>
      <c r="E16" s="11"/>
      <c r="F16" s="11"/>
      <c r="G16" s="11"/>
      <c r="H16" s="11"/>
      <c r="I16" s="11"/>
    </row>
    <row r="17" spans="2:23" x14ac:dyDescent="0.2">
      <c r="B17" s="14"/>
      <c r="C17" s="4"/>
      <c r="D17" s="11"/>
      <c r="E17" s="11"/>
      <c r="F17" s="11"/>
      <c r="G17" s="11"/>
      <c r="H17" s="11"/>
      <c r="I17" s="11"/>
    </row>
    <row r="18" spans="2:23" x14ac:dyDescent="0.2">
      <c r="B18" s="14"/>
      <c r="C18" s="4"/>
      <c r="D18" s="11"/>
      <c r="E18" s="11"/>
      <c r="F18" s="11"/>
      <c r="G18" s="11"/>
      <c r="H18" s="11"/>
      <c r="I18" s="11"/>
    </row>
    <row r="19" spans="2:23" x14ac:dyDescent="0.2">
      <c r="B19" s="14"/>
      <c r="C19" s="4"/>
      <c r="D19" s="11"/>
      <c r="E19" s="11"/>
      <c r="F19" s="11"/>
      <c r="G19" s="11"/>
      <c r="H19" s="11"/>
      <c r="I19" s="11"/>
      <c r="J19" s="11"/>
      <c r="K19" s="11"/>
      <c r="L19" s="11"/>
      <c r="M19" s="11"/>
      <c r="P19" s="30"/>
      <c r="Q19" s="41"/>
      <c r="R19" s="30"/>
      <c r="S19" s="30"/>
      <c r="T19" s="30"/>
      <c r="U19" s="30"/>
      <c r="V19" s="30"/>
      <c r="W19" s="30"/>
    </row>
    <row r="20" spans="2:23" x14ac:dyDescent="0.2">
      <c r="B20" s="14"/>
      <c r="C20" s="4"/>
      <c r="D20" s="11"/>
      <c r="E20" s="11"/>
      <c r="F20" s="11"/>
      <c r="G20" s="11"/>
      <c r="H20" s="11"/>
      <c r="I20" s="11"/>
      <c r="J20" s="11"/>
      <c r="K20" s="11"/>
      <c r="L20" s="11"/>
      <c r="M20" s="11"/>
      <c r="P20" s="30"/>
      <c r="Q20" s="41"/>
      <c r="R20" s="30"/>
      <c r="S20" s="30"/>
      <c r="T20" s="30"/>
      <c r="U20" s="30"/>
      <c r="V20" s="30"/>
      <c r="W20" s="30"/>
    </row>
    <row r="21" spans="2:23" x14ac:dyDescent="0.2">
      <c r="B21" s="14"/>
      <c r="C21" s="4"/>
      <c r="D21" s="11"/>
      <c r="E21" s="11"/>
      <c r="F21" s="11"/>
      <c r="G21" s="11"/>
      <c r="H21" s="11"/>
      <c r="I21" s="11"/>
      <c r="J21" s="11"/>
      <c r="K21" s="11"/>
      <c r="L21" s="11"/>
      <c r="M21" s="11"/>
      <c r="P21" s="30"/>
      <c r="Q21" s="41"/>
      <c r="R21" s="30"/>
      <c r="S21" s="30"/>
      <c r="T21" s="30"/>
      <c r="U21" s="30"/>
      <c r="V21" s="30"/>
      <c r="W21" s="30"/>
    </row>
    <row r="22" spans="2:23" x14ac:dyDescent="0.2">
      <c r="B22" s="14"/>
      <c r="C22" s="4"/>
      <c r="D22" s="11"/>
      <c r="E22" s="11"/>
      <c r="F22" s="11"/>
      <c r="G22" s="11"/>
      <c r="H22" s="11"/>
      <c r="I22" s="11"/>
      <c r="J22" s="11"/>
      <c r="K22" s="11"/>
      <c r="L22" s="11"/>
      <c r="M22" s="11"/>
      <c r="P22" s="30"/>
      <c r="Q22" s="41"/>
      <c r="R22" s="30"/>
      <c r="S22" s="30"/>
      <c r="T22" s="30"/>
      <c r="U22" s="30"/>
      <c r="V22" s="30"/>
      <c r="W22" s="30"/>
    </row>
    <row r="23" spans="2:23" x14ac:dyDescent="0.2">
      <c r="B23" s="14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P23" s="30"/>
      <c r="Q23" s="41"/>
      <c r="R23" s="30"/>
      <c r="S23" s="30"/>
      <c r="T23" s="30"/>
      <c r="U23" s="30"/>
      <c r="V23" s="30"/>
      <c r="W23" s="30"/>
    </row>
    <row r="24" spans="2:23" x14ac:dyDescent="0.2">
      <c r="B24" s="14"/>
      <c r="C24" s="4"/>
      <c r="D24" s="11"/>
      <c r="E24" s="11"/>
      <c r="F24" s="11"/>
      <c r="G24" s="11"/>
      <c r="H24" s="11"/>
      <c r="I24" s="11"/>
      <c r="J24" s="11"/>
      <c r="K24" s="11"/>
      <c r="L24" s="11"/>
      <c r="M24" s="11"/>
      <c r="P24" s="30"/>
      <c r="Q24" s="41"/>
      <c r="R24" s="30"/>
      <c r="S24" s="30"/>
      <c r="T24" s="30"/>
      <c r="U24" s="30"/>
      <c r="V24" s="30"/>
      <c r="W24" s="30"/>
    </row>
    <row r="25" spans="2:23" x14ac:dyDescent="0.2">
      <c r="B25" s="14"/>
      <c r="C25" s="4"/>
      <c r="D25" s="11"/>
      <c r="E25" s="11"/>
      <c r="F25" s="11"/>
      <c r="G25" s="11"/>
      <c r="H25" s="11"/>
      <c r="I25" s="11"/>
      <c r="J25" s="11"/>
      <c r="K25" s="11"/>
      <c r="L25" s="11"/>
      <c r="M25" s="11"/>
      <c r="P25" s="30"/>
      <c r="Q25" s="41"/>
      <c r="R25" s="30"/>
      <c r="S25" s="30"/>
      <c r="T25" s="30"/>
      <c r="U25" s="30"/>
      <c r="V25" s="30"/>
      <c r="W25" s="30"/>
    </row>
    <row r="26" spans="2:23" x14ac:dyDescent="0.2">
      <c r="B26" s="14"/>
      <c r="C26" s="4"/>
      <c r="D26" s="11"/>
      <c r="E26" s="11"/>
      <c r="F26" s="11"/>
      <c r="G26" s="11"/>
      <c r="H26" s="11"/>
      <c r="I26" s="11"/>
      <c r="J26" s="11"/>
      <c r="K26" s="11"/>
      <c r="L26" s="11"/>
      <c r="M26" s="11"/>
      <c r="P26" s="30"/>
      <c r="Q26" s="41"/>
      <c r="R26" s="30"/>
      <c r="S26" s="30"/>
      <c r="T26" s="30"/>
      <c r="U26" s="30"/>
      <c r="V26" s="30"/>
      <c r="W26" s="30"/>
    </row>
    <row r="27" spans="2:23" x14ac:dyDescent="0.2">
      <c r="B27" s="14"/>
      <c r="C27" s="4"/>
      <c r="D27" s="11"/>
      <c r="E27" s="11"/>
      <c r="F27" s="11"/>
      <c r="G27" s="11"/>
      <c r="H27" s="11"/>
      <c r="I27" s="11"/>
      <c r="J27" s="11"/>
      <c r="K27" s="11"/>
      <c r="L27" s="11"/>
      <c r="M27" s="11"/>
      <c r="P27" s="30"/>
      <c r="Q27" s="41"/>
      <c r="R27" s="30"/>
      <c r="S27" s="30"/>
      <c r="T27" s="30"/>
      <c r="U27" s="30"/>
      <c r="V27" s="30"/>
      <c r="W27" s="30"/>
    </row>
    <row r="28" spans="2:23" x14ac:dyDescent="0.2">
      <c r="B28" s="14"/>
      <c r="C28" s="4"/>
      <c r="D28" s="11"/>
      <c r="E28" s="11"/>
      <c r="F28" s="11"/>
      <c r="G28" s="11"/>
      <c r="H28" s="11"/>
      <c r="I28" s="11"/>
      <c r="J28" s="11"/>
      <c r="K28" s="11"/>
      <c r="L28" s="11"/>
      <c r="M28" s="11"/>
      <c r="P28" s="30"/>
      <c r="Q28" s="41"/>
      <c r="R28" s="30"/>
      <c r="S28" s="30"/>
      <c r="T28" s="30"/>
      <c r="U28" s="30"/>
      <c r="V28" s="30"/>
      <c r="W28" s="30"/>
    </row>
    <row r="29" spans="2:23" x14ac:dyDescent="0.2">
      <c r="B29" s="14"/>
      <c r="C29" s="4"/>
      <c r="D29" s="11"/>
      <c r="E29" s="11"/>
      <c r="F29" s="11"/>
      <c r="G29" s="11"/>
      <c r="H29" s="11"/>
      <c r="I29" s="11"/>
      <c r="J29" s="11"/>
      <c r="K29" s="11"/>
      <c r="L29" s="11"/>
      <c r="M29" s="11"/>
      <c r="P29" s="30"/>
      <c r="Q29" s="41"/>
      <c r="R29" s="30"/>
      <c r="S29" s="30"/>
      <c r="T29" s="30"/>
      <c r="U29" s="30"/>
      <c r="V29" s="30"/>
      <c r="W29" s="30"/>
    </row>
    <row r="30" spans="2:23" x14ac:dyDescent="0.2">
      <c r="I30" s="11"/>
      <c r="J30" s="11"/>
      <c r="K30" s="11"/>
      <c r="L30" s="11"/>
      <c r="M30" s="11"/>
      <c r="P30" s="30"/>
      <c r="Q30" s="41"/>
      <c r="R30" s="30"/>
      <c r="S30" s="30"/>
      <c r="T30" s="30"/>
      <c r="U30" s="30"/>
      <c r="V30" s="30"/>
      <c r="W30" s="30"/>
    </row>
    <row r="37" spans="1:7" x14ac:dyDescent="0.2">
      <c r="A37" s="10"/>
    </row>
    <row r="38" spans="1:7" x14ac:dyDescent="0.2">
      <c r="A38" s="5" t="s">
        <v>91</v>
      </c>
      <c r="G38" s="12" t="s">
        <v>84</v>
      </c>
    </row>
    <row r="39" spans="1:7" ht="14.25" x14ac:dyDescent="0.2">
      <c r="A39" s="186" t="s">
        <v>114</v>
      </c>
      <c r="B39" s="26"/>
      <c r="C39" s="26"/>
      <c r="D39" s="26"/>
      <c r="E39" s="26"/>
      <c r="F39" s="26"/>
      <c r="G39" s="26"/>
    </row>
  </sheetData>
  <phoneticPr fontId="14" type="noConversion"/>
  <hyperlinks>
    <hyperlink ref="A39" r:id="rId1" location="huelga" xr:uid="{00000000-0004-0000-0300-000000000000}"/>
  </hyperlinks>
  <pageMargins left="1.0629921259842521" right="0.19685039370078741" top="1.6141732283464567" bottom="0.15748031496062992" header="0" footer="0"/>
  <pageSetup paperSize="9" scale="74" orientation="portrait" r:id="rId2"/>
  <headerFooter alignWithMargins="0">
    <oddHeader>&amp;C&amp;G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3"/>
  <sheetViews>
    <sheetView showGridLines="0" zoomScaleNormal="100" workbookViewId="0"/>
  </sheetViews>
  <sheetFormatPr baseColWidth="10" defaultRowHeight="12.75" x14ac:dyDescent="0.2"/>
  <cols>
    <col min="1" max="1" width="11" customWidth="1"/>
    <col min="2" max="2" width="17.7109375" customWidth="1"/>
    <col min="3" max="3" width="11.140625" bestFit="1" customWidth="1"/>
    <col min="4" max="4" width="10.42578125" customWidth="1"/>
    <col min="5" max="5" width="14.85546875" customWidth="1"/>
    <col min="6" max="6" width="16.140625" customWidth="1"/>
    <col min="7" max="7" width="16.7109375" customWidth="1"/>
    <col min="8" max="8" width="16.140625" customWidth="1"/>
    <col min="9" max="9" width="12.140625" customWidth="1"/>
  </cols>
  <sheetData>
    <row r="1" spans="1:8" ht="20.25" x14ac:dyDescent="0.3">
      <c r="A1" s="404" t="s">
        <v>128</v>
      </c>
      <c r="H1" s="523" t="s">
        <v>157</v>
      </c>
    </row>
    <row r="2" spans="1:8" ht="20.25" x14ac:dyDescent="0.3">
      <c r="A2" s="405" t="s">
        <v>135</v>
      </c>
    </row>
    <row r="3" spans="1:8" ht="20.100000000000001" customHeight="1" x14ac:dyDescent="0.2">
      <c r="A3" s="133" t="s">
        <v>0</v>
      </c>
      <c r="B3" s="134" t="s">
        <v>47</v>
      </c>
      <c r="C3" s="134" t="s">
        <v>2</v>
      </c>
      <c r="D3" s="134" t="s">
        <v>3</v>
      </c>
      <c r="E3" s="134" t="s">
        <v>4</v>
      </c>
      <c r="F3" s="134" t="s">
        <v>18</v>
      </c>
      <c r="G3" s="134" t="s">
        <v>19</v>
      </c>
      <c r="H3" s="135" t="s">
        <v>1</v>
      </c>
    </row>
    <row r="4" spans="1:8" ht="20.100000000000001" customHeight="1" x14ac:dyDescent="0.2">
      <c r="A4" s="136" t="s">
        <v>32</v>
      </c>
      <c r="B4" s="137" t="s">
        <v>48</v>
      </c>
      <c r="C4" s="137" t="s">
        <v>49</v>
      </c>
      <c r="D4" s="137" t="s">
        <v>3</v>
      </c>
      <c r="E4" s="137" t="s">
        <v>4</v>
      </c>
      <c r="F4" s="137" t="s">
        <v>18</v>
      </c>
      <c r="G4" s="137" t="s">
        <v>19</v>
      </c>
      <c r="H4" s="138" t="s">
        <v>1</v>
      </c>
    </row>
    <row r="5" spans="1:8" ht="20.100000000000001" customHeight="1" x14ac:dyDescent="0.2">
      <c r="A5" s="223" t="s">
        <v>5</v>
      </c>
      <c r="B5" s="208" t="s">
        <v>22</v>
      </c>
      <c r="C5" s="406">
        <v>26</v>
      </c>
      <c r="D5" s="406">
        <v>430</v>
      </c>
      <c r="E5" s="406">
        <v>16027</v>
      </c>
      <c r="F5" s="406">
        <v>5676</v>
      </c>
      <c r="G5" s="406">
        <v>33280</v>
      </c>
      <c r="H5" s="407">
        <v>35</v>
      </c>
    </row>
    <row r="6" spans="1:8" ht="20.100000000000001" customHeight="1" x14ac:dyDescent="0.2">
      <c r="A6" s="224"/>
      <c r="B6" s="209" t="s">
        <v>14</v>
      </c>
      <c r="C6" s="210">
        <v>23</v>
      </c>
      <c r="D6" s="210">
        <v>414</v>
      </c>
      <c r="E6" s="210">
        <v>1151</v>
      </c>
      <c r="F6" s="210">
        <v>584</v>
      </c>
      <c r="G6" s="210">
        <v>10224</v>
      </c>
      <c r="H6" s="211">
        <v>32</v>
      </c>
    </row>
    <row r="7" spans="1:8" ht="20.100000000000001" customHeight="1" x14ac:dyDescent="0.2">
      <c r="A7" s="225"/>
      <c r="B7" s="209" t="s">
        <v>15</v>
      </c>
      <c r="C7" s="210">
        <v>3</v>
      </c>
      <c r="D7" s="210">
        <v>16</v>
      </c>
      <c r="E7" s="210">
        <v>14876</v>
      </c>
      <c r="F7" s="210">
        <v>5092</v>
      </c>
      <c r="G7" s="210">
        <v>23056</v>
      </c>
      <c r="H7" s="211">
        <v>3</v>
      </c>
    </row>
    <row r="8" spans="1:8" ht="31.5" x14ac:dyDescent="0.2">
      <c r="A8" s="226" t="s">
        <v>6</v>
      </c>
      <c r="B8" s="212" t="s">
        <v>22</v>
      </c>
      <c r="C8" s="408">
        <v>64</v>
      </c>
      <c r="D8" s="408">
        <v>781</v>
      </c>
      <c r="E8" s="408">
        <v>33888</v>
      </c>
      <c r="F8" s="408">
        <v>13277</v>
      </c>
      <c r="G8" s="408">
        <v>52336</v>
      </c>
      <c r="H8" s="409">
        <v>78</v>
      </c>
    </row>
    <row r="9" spans="1:8" ht="20.100000000000001" customHeight="1" x14ac:dyDescent="0.2">
      <c r="A9" s="224"/>
      <c r="B9" s="209" t="s">
        <v>14</v>
      </c>
      <c r="C9" s="210">
        <v>57</v>
      </c>
      <c r="D9" s="210">
        <v>761</v>
      </c>
      <c r="E9" s="210">
        <v>4091</v>
      </c>
      <c r="F9" s="210">
        <v>3087</v>
      </c>
      <c r="G9" s="210">
        <v>10048</v>
      </c>
      <c r="H9" s="211">
        <v>71</v>
      </c>
    </row>
    <row r="10" spans="1:8" ht="20.100000000000001" customHeight="1" x14ac:dyDescent="0.2">
      <c r="A10" s="227"/>
      <c r="B10" s="213" t="s">
        <v>15</v>
      </c>
      <c r="C10" s="214">
        <v>7</v>
      </c>
      <c r="D10" s="214">
        <v>20</v>
      </c>
      <c r="E10" s="214">
        <v>29797</v>
      </c>
      <c r="F10" s="214">
        <v>10190</v>
      </c>
      <c r="G10" s="214">
        <v>42288</v>
      </c>
      <c r="H10" s="215">
        <v>7</v>
      </c>
    </row>
    <row r="11" spans="1:8" ht="20.100000000000001" customHeight="1" x14ac:dyDescent="0.2">
      <c r="A11" s="228" t="s">
        <v>7</v>
      </c>
      <c r="B11" s="216" t="s">
        <v>22</v>
      </c>
      <c r="C11" s="410">
        <v>56</v>
      </c>
      <c r="D11" s="410">
        <v>466</v>
      </c>
      <c r="E11" s="410">
        <v>45460</v>
      </c>
      <c r="F11" s="410">
        <v>12378</v>
      </c>
      <c r="G11" s="410">
        <v>55928</v>
      </c>
      <c r="H11" s="411">
        <v>223</v>
      </c>
    </row>
    <row r="12" spans="1:8" ht="20.100000000000001" customHeight="1" x14ac:dyDescent="0.2">
      <c r="A12" s="224"/>
      <c r="B12" s="209" t="s">
        <v>14</v>
      </c>
      <c r="C12" s="210">
        <v>53</v>
      </c>
      <c r="D12" s="210">
        <v>450</v>
      </c>
      <c r="E12" s="210">
        <v>7179</v>
      </c>
      <c r="F12" s="210">
        <v>2011</v>
      </c>
      <c r="G12" s="210">
        <v>7940</v>
      </c>
      <c r="H12" s="211">
        <v>220</v>
      </c>
    </row>
    <row r="13" spans="1:8" ht="20.100000000000001" customHeight="1" x14ac:dyDescent="0.2">
      <c r="A13" s="225"/>
      <c r="B13" s="209" t="s">
        <v>15</v>
      </c>
      <c r="C13" s="210">
        <v>3</v>
      </c>
      <c r="D13" s="210">
        <v>16</v>
      </c>
      <c r="E13" s="210">
        <v>38281</v>
      </c>
      <c r="F13" s="210">
        <v>10367</v>
      </c>
      <c r="G13" s="210">
        <v>47988</v>
      </c>
      <c r="H13" s="211">
        <v>3</v>
      </c>
    </row>
    <row r="14" spans="1:8" ht="20.100000000000001" customHeight="1" x14ac:dyDescent="0.2">
      <c r="A14" s="412" t="s">
        <v>8</v>
      </c>
      <c r="B14" s="413" t="s">
        <v>22</v>
      </c>
      <c r="C14" s="414">
        <v>146</v>
      </c>
      <c r="D14" s="414">
        <v>1677</v>
      </c>
      <c r="E14" s="414">
        <v>95375</v>
      </c>
      <c r="F14" s="414">
        <v>31331</v>
      </c>
      <c r="G14" s="414">
        <v>141544</v>
      </c>
      <c r="H14" s="415">
        <v>336</v>
      </c>
    </row>
    <row r="15" spans="1:8" ht="20.100000000000001" customHeight="1" x14ac:dyDescent="0.2">
      <c r="A15" s="229"/>
      <c r="B15" s="217" t="s">
        <v>14</v>
      </c>
      <c r="C15" s="218">
        <v>133</v>
      </c>
      <c r="D15" s="218">
        <v>1625</v>
      </c>
      <c r="E15" s="218">
        <v>12421</v>
      </c>
      <c r="F15" s="218">
        <v>5682</v>
      </c>
      <c r="G15" s="218">
        <v>28212</v>
      </c>
      <c r="H15" s="219">
        <v>323</v>
      </c>
    </row>
    <row r="16" spans="1:8" ht="20.100000000000001" customHeight="1" x14ac:dyDescent="0.2">
      <c r="A16" s="230"/>
      <c r="B16" s="220" t="s">
        <v>15</v>
      </c>
      <c r="C16" s="221">
        <v>13</v>
      </c>
      <c r="D16" s="221">
        <v>52</v>
      </c>
      <c r="E16" s="221">
        <v>82954</v>
      </c>
      <c r="F16" s="221">
        <v>25649</v>
      </c>
      <c r="G16" s="221">
        <v>113332</v>
      </c>
      <c r="H16" s="222">
        <v>13</v>
      </c>
    </row>
    <row r="42" spans="1:7" x14ac:dyDescent="0.2">
      <c r="A42" s="5" t="s">
        <v>91</v>
      </c>
      <c r="G42" s="12" t="s">
        <v>84</v>
      </c>
    </row>
    <row r="43" spans="1:7" ht="14.25" x14ac:dyDescent="0.2">
      <c r="A43" s="186" t="s">
        <v>114</v>
      </c>
      <c r="B43" s="26"/>
      <c r="C43" s="26"/>
      <c r="D43" s="26"/>
      <c r="E43" s="26"/>
      <c r="F43" s="26"/>
      <c r="G43" s="26"/>
    </row>
  </sheetData>
  <phoneticPr fontId="14" type="noConversion"/>
  <hyperlinks>
    <hyperlink ref="A43" r:id="rId1" location="huelga" xr:uid="{00000000-0004-0000-0400-000000000000}"/>
  </hyperlinks>
  <pageMargins left="1.0629921259842521" right="0.19685039370078741" top="1.6141732283464567" bottom="0.15748031496062992" header="0" footer="0"/>
  <pageSetup paperSize="9" scale="74" orientation="portrait" r:id="rId2"/>
  <headerFooter alignWithMargins="0">
    <oddHeader>&amp;C&amp;G</oddHeader>
  </headerFooter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87"/>
  <sheetViews>
    <sheetView showGridLines="0" zoomScaleNormal="100" workbookViewId="0"/>
  </sheetViews>
  <sheetFormatPr baseColWidth="10" defaultRowHeight="12.75" x14ac:dyDescent="0.2"/>
  <cols>
    <col min="1" max="1" width="9.85546875" customWidth="1"/>
    <col min="2" max="2" width="7.85546875" customWidth="1"/>
    <col min="3" max="3" width="8" customWidth="1"/>
    <col min="4" max="4" width="48.5703125" style="15" customWidth="1"/>
    <col min="5" max="5" width="9.140625" customWidth="1"/>
    <col min="6" max="6" width="7.42578125" customWidth="1"/>
    <col min="7" max="7" width="12.85546875" customWidth="1"/>
    <col min="8" max="8" width="18.7109375" customWidth="1"/>
    <col min="9" max="9" width="17.7109375" bestFit="1" customWidth="1"/>
  </cols>
  <sheetData>
    <row r="1" spans="1:9" ht="20.25" x14ac:dyDescent="0.3">
      <c r="A1" s="231" t="s">
        <v>115</v>
      </c>
      <c r="I1" s="504" t="str">
        <f>'H-1 2025'!J2</f>
        <v>2025-09</v>
      </c>
    </row>
    <row r="2" spans="1:9" ht="13.5" thickBot="1" x14ac:dyDescent="0.25">
      <c r="E2" s="9"/>
    </row>
    <row r="3" spans="1:9" ht="13.5" thickTop="1" x14ac:dyDescent="0.2">
      <c r="A3" s="191" t="s">
        <v>0</v>
      </c>
      <c r="B3" s="192" t="s">
        <v>38</v>
      </c>
      <c r="C3" s="193" t="s">
        <v>82</v>
      </c>
      <c r="D3" s="192" t="s">
        <v>15</v>
      </c>
      <c r="E3" s="192" t="s">
        <v>36</v>
      </c>
      <c r="F3" s="192" t="s">
        <v>3</v>
      </c>
      <c r="G3" s="192" t="s">
        <v>4</v>
      </c>
      <c r="H3" s="192" t="s">
        <v>31</v>
      </c>
      <c r="I3" s="194" t="s">
        <v>10</v>
      </c>
    </row>
    <row r="4" spans="1:9" x14ac:dyDescent="0.2">
      <c r="A4" s="195" t="s">
        <v>32</v>
      </c>
      <c r="B4" s="139" t="s">
        <v>39</v>
      </c>
      <c r="C4" s="140" t="s">
        <v>83</v>
      </c>
      <c r="D4" s="139" t="s">
        <v>33</v>
      </c>
      <c r="E4" s="139" t="s">
        <v>37</v>
      </c>
      <c r="F4" s="139" t="s">
        <v>34</v>
      </c>
      <c r="G4" s="139" t="s">
        <v>81</v>
      </c>
      <c r="H4" s="139" t="s">
        <v>26</v>
      </c>
      <c r="I4" s="196" t="s">
        <v>35</v>
      </c>
    </row>
    <row r="5" spans="1:9" s="29" customFormat="1" ht="30" x14ac:dyDescent="0.2">
      <c r="A5" s="197"/>
      <c r="B5" s="241">
        <v>1</v>
      </c>
      <c r="C5" s="241">
        <v>1</v>
      </c>
      <c r="D5" s="242" t="s">
        <v>146</v>
      </c>
      <c r="E5" s="243" t="s">
        <v>150</v>
      </c>
      <c r="F5" s="244">
        <v>10</v>
      </c>
      <c r="G5" s="244">
        <v>4874</v>
      </c>
      <c r="H5" s="244">
        <v>2482</v>
      </c>
      <c r="I5" s="529">
        <v>10441</v>
      </c>
    </row>
    <row r="6" spans="1:9" ht="30" x14ac:dyDescent="0.2">
      <c r="A6" s="198"/>
      <c r="B6" s="245">
        <v>3</v>
      </c>
      <c r="C6" s="245">
        <v>1</v>
      </c>
      <c r="D6" s="246" t="s">
        <v>146</v>
      </c>
      <c r="E6" s="247" t="s">
        <v>151</v>
      </c>
      <c r="F6" s="248">
        <v>5</v>
      </c>
      <c r="G6" s="248">
        <v>4906</v>
      </c>
      <c r="H6" s="248">
        <v>2478</v>
      </c>
      <c r="I6" s="249">
        <v>12483</v>
      </c>
    </row>
    <row r="7" spans="1:9" ht="30" x14ac:dyDescent="0.2">
      <c r="A7" s="198"/>
      <c r="B7" s="245">
        <v>6</v>
      </c>
      <c r="C7" s="245">
        <v>1</v>
      </c>
      <c r="D7" s="250" t="s">
        <v>146</v>
      </c>
      <c r="E7" s="245" t="s">
        <v>150</v>
      </c>
      <c r="F7" s="251">
        <v>1</v>
      </c>
      <c r="G7" s="248">
        <v>5096</v>
      </c>
      <c r="H7" s="248">
        <v>132</v>
      </c>
      <c r="I7" s="249">
        <v>132</v>
      </c>
    </row>
    <row r="8" spans="1:9" ht="15" x14ac:dyDescent="0.2">
      <c r="A8" s="198"/>
      <c r="B8" s="245"/>
      <c r="C8" s="245"/>
      <c r="D8" s="250"/>
      <c r="E8" s="245"/>
      <c r="F8" s="251"/>
      <c r="G8" s="251"/>
      <c r="H8" s="251"/>
      <c r="I8" s="252"/>
    </row>
    <row r="9" spans="1:9" ht="15" x14ac:dyDescent="0.2">
      <c r="A9" s="198"/>
      <c r="B9" s="245"/>
      <c r="C9" s="245"/>
      <c r="D9" s="250"/>
      <c r="E9" s="247"/>
      <c r="F9" s="248"/>
      <c r="G9" s="248"/>
      <c r="H9" s="248"/>
      <c r="I9" s="249"/>
    </row>
    <row r="10" spans="1:9" ht="15" x14ac:dyDescent="0.2">
      <c r="A10" s="198"/>
      <c r="B10" s="245"/>
      <c r="C10" s="245"/>
      <c r="D10" s="250"/>
      <c r="E10" s="245"/>
      <c r="F10" s="251"/>
      <c r="G10" s="251"/>
      <c r="H10" s="251"/>
      <c r="I10" s="252"/>
    </row>
    <row r="11" spans="1:9" ht="15" x14ac:dyDescent="0.2">
      <c r="A11" s="198"/>
      <c r="B11" s="245"/>
      <c r="C11" s="245"/>
      <c r="D11" s="250"/>
      <c r="E11" s="245"/>
      <c r="F11" s="253"/>
      <c r="G11" s="253"/>
      <c r="H11" s="253"/>
      <c r="I11" s="254"/>
    </row>
    <row r="12" spans="1:9" ht="15" x14ac:dyDescent="0.2">
      <c r="A12" s="198"/>
      <c r="B12" s="245"/>
      <c r="C12" s="245"/>
      <c r="D12" s="250"/>
      <c r="E12" s="245"/>
      <c r="F12" s="251"/>
      <c r="G12" s="251"/>
      <c r="H12" s="251"/>
      <c r="I12" s="252"/>
    </row>
    <row r="13" spans="1:9" ht="15" x14ac:dyDescent="0.2">
      <c r="A13" s="198"/>
      <c r="B13" s="245"/>
      <c r="C13" s="245"/>
      <c r="D13" s="250"/>
      <c r="E13" s="245"/>
      <c r="F13" s="251"/>
      <c r="G13" s="251"/>
      <c r="H13" s="251"/>
      <c r="I13" s="252"/>
    </row>
    <row r="14" spans="1:9" ht="15" x14ac:dyDescent="0.2">
      <c r="A14" s="198"/>
      <c r="B14" s="245"/>
      <c r="C14" s="245"/>
      <c r="D14" s="250"/>
      <c r="E14" s="245"/>
      <c r="F14" s="251"/>
      <c r="G14" s="251"/>
      <c r="H14" s="251"/>
      <c r="I14" s="252"/>
    </row>
    <row r="15" spans="1:9" ht="15" x14ac:dyDescent="0.2">
      <c r="A15" s="198"/>
      <c r="B15" s="245"/>
      <c r="C15" s="245"/>
      <c r="D15" s="255"/>
      <c r="E15" s="245"/>
      <c r="F15" s="251"/>
      <c r="G15" s="253"/>
      <c r="H15" s="253"/>
      <c r="I15" s="254"/>
    </row>
    <row r="16" spans="1:9" ht="15" x14ac:dyDescent="0.2">
      <c r="A16" s="198"/>
      <c r="B16" s="245"/>
      <c r="C16" s="245"/>
      <c r="D16" s="255"/>
      <c r="E16" s="245"/>
      <c r="F16" s="251"/>
      <c r="G16" s="253"/>
      <c r="H16" s="253"/>
      <c r="I16" s="254"/>
    </row>
    <row r="17" spans="1:9" s="15" customFormat="1" ht="24.6" customHeight="1" thickBot="1" x14ac:dyDescent="0.25">
      <c r="A17" s="276" t="s">
        <v>5</v>
      </c>
      <c r="B17" s="188" t="s">
        <v>74</v>
      </c>
      <c r="C17" s="256">
        <f>SUM(C5:C16)</f>
        <v>3</v>
      </c>
      <c r="D17" s="257" t="s">
        <v>50</v>
      </c>
      <c r="E17" s="258"/>
      <c r="F17" s="259">
        <f>SUM(F5:F16)</f>
        <v>16</v>
      </c>
      <c r="G17" s="259">
        <f t="shared" ref="G17:H17" si="0">SUM(G5:G16)</f>
        <v>14876</v>
      </c>
      <c r="H17" s="259">
        <f t="shared" si="0"/>
        <v>5092</v>
      </c>
      <c r="I17" s="260">
        <f>SUM(I5:I16)</f>
        <v>23056</v>
      </c>
    </row>
    <row r="18" spans="1:9" ht="30" x14ac:dyDescent="0.25">
      <c r="A18" s="261"/>
      <c r="B18" s="245">
        <v>1</v>
      </c>
      <c r="C18" s="245">
        <v>1</v>
      </c>
      <c r="D18" s="250" t="s">
        <v>146</v>
      </c>
      <c r="E18" s="262" t="s">
        <v>150</v>
      </c>
      <c r="F18" s="251">
        <v>10</v>
      </c>
      <c r="G18" s="263">
        <v>9435</v>
      </c>
      <c r="H18" s="251">
        <v>4515</v>
      </c>
      <c r="I18" s="252">
        <v>19082</v>
      </c>
    </row>
    <row r="19" spans="1:9" ht="30" x14ac:dyDescent="0.25">
      <c r="A19" s="261"/>
      <c r="B19" s="245">
        <v>3</v>
      </c>
      <c r="C19" s="245">
        <v>1</v>
      </c>
      <c r="D19" s="250" t="s">
        <v>146</v>
      </c>
      <c r="E19" s="262" t="s">
        <v>151</v>
      </c>
      <c r="F19" s="251">
        <v>5</v>
      </c>
      <c r="G19" s="263">
        <v>9416</v>
      </c>
      <c r="H19" s="251">
        <v>4371</v>
      </c>
      <c r="I19" s="252">
        <v>21902</v>
      </c>
    </row>
    <row r="20" spans="1:9" ht="15.75" x14ac:dyDescent="0.25">
      <c r="A20" s="261"/>
      <c r="B20" s="245">
        <v>5</v>
      </c>
      <c r="C20" s="245">
        <v>1</v>
      </c>
      <c r="D20" s="250" t="s">
        <v>152</v>
      </c>
      <c r="E20" s="262" t="s">
        <v>151</v>
      </c>
      <c r="F20" s="251">
        <v>1</v>
      </c>
      <c r="G20" s="263">
        <v>300</v>
      </c>
      <c r="H20" s="251">
        <v>300</v>
      </c>
      <c r="I20" s="252">
        <v>300</v>
      </c>
    </row>
    <row r="21" spans="1:9" ht="15.75" x14ac:dyDescent="0.25">
      <c r="A21" s="261"/>
      <c r="B21" s="245">
        <v>5</v>
      </c>
      <c r="C21" s="245">
        <v>1</v>
      </c>
      <c r="D21" s="250" t="s">
        <v>153</v>
      </c>
      <c r="E21" s="262" t="s">
        <v>151</v>
      </c>
      <c r="F21" s="251">
        <v>1</v>
      </c>
      <c r="G21" s="263">
        <v>300</v>
      </c>
      <c r="H21" s="251">
        <v>300</v>
      </c>
      <c r="I21" s="252">
        <v>300</v>
      </c>
    </row>
    <row r="22" spans="1:9" ht="15.75" x14ac:dyDescent="0.25">
      <c r="A22" s="261"/>
      <c r="B22" s="245">
        <v>5</v>
      </c>
      <c r="C22" s="245">
        <v>1</v>
      </c>
      <c r="D22" s="250" t="s">
        <v>154</v>
      </c>
      <c r="E22" s="262" t="s">
        <v>151</v>
      </c>
      <c r="F22" s="251">
        <v>1</v>
      </c>
      <c r="G22" s="263">
        <v>300</v>
      </c>
      <c r="H22" s="251">
        <v>300</v>
      </c>
      <c r="I22" s="252">
        <v>300</v>
      </c>
    </row>
    <row r="23" spans="1:9" ht="15.75" x14ac:dyDescent="0.25">
      <c r="A23" s="261"/>
      <c r="B23" s="245">
        <v>5</v>
      </c>
      <c r="C23" s="245">
        <v>1</v>
      </c>
      <c r="D23" s="250" t="s">
        <v>155</v>
      </c>
      <c r="E23" s="262" t="s">
        <v>151</v>
      </c>
      <c r="F23" s="251">
        <v>1</v>
      </c>
      <c r="G23" s="263">
        <v>300</v>
      </c>
      <c r="H23" s="251">
        <v>300</v>
      </c>
      <c r="I23" s="252">
        <v>300</v>
      </c>
    </row>
    <row r="24" spans="1:9" ht="30" x14ac:dyDescent="0.25">
      <c r="A24" s="261"/>
      <c r="B24" s="245">
        <v>6</v>
      </c>
      <c r="C24" s="245">
        <v>1</v>
      </c>
      <c r="D24" s="250" t="s">
        <v>146</v>
      </c>
      <c r="E24" s="262" t="s">
        <v>150</v>
      </c>
      <c r="F24" s="251">
        <v>1</v>
      </c>
      <c r="G24" s="263">
        <v>9746</v>
      </c>
      <c r="H24" s="251">
        <v>104</v>
      </c>
      <c r="I24" s="252">
        <v>104</v>
      </c>
    </row>
    <row r="25" spans="1:9" ht="18.75" customHeight="1" x14ac:dyDescent="0.25">
      <c r="A25" s="261"/>
      <c r="B25" s="245"/>
      <c r="C25" s="245"/>
      <c r="D25" s="250"/>
      <c r="E25" s="262"/>
      <c r="F25" s="251"/>
      <c r="G25" s="263"/>
      <c r="H25" s="251"/>
      <c r="I25" s="252"/>
    </row>
    <row r="26" spans="1:9" ht="18.75" customHeight="1" x14ac:dyDescent="0.25">
      <c r="A26" s="261"/>
      <c r="B26" s="245"/>
      <c r="C26" s="245"/>
      <c r="D26" s="250"/>
      <c r="E26" s="262"/>
      <c r="F26" s="251"/>
      <c r="G26" s="263"/>
      <c r="H26" s="251"/>
      <c r="I26" s="252"/>
    </row>
    <row r="27" spans="1:9" hidden="1" x14ac:dyDescent="0.2">
      <c r="A27" s="201"/>
      <c r="B27" s="49"/>
      <c r="C27" s="49"/>
      <c r="D27" s="50"/>
      <c r="E27" s="81"/>
      <c r="F27" s="79"/>
      <c r="G27" s="83"/>
      <c r="H27" s="80"/>
      <c r="I27" s="200"/>
    </row>
    <row r="28" spans="1:9" hidden="1" x14ac:dyDescent="0.2">
      <c r="A28" s="201"/>
      <c r="B28" s="49"/>
      <c r="C28" s="49"/>
      <c r="D28" s="176"/>
      <c r="E28" s="81"/>
      <c r="F28" s="79"/>
      <c r="G28" s="82"/>
      <c r="H28" s="79"/>
      <c r="I28" s="199"/>
    </row>
    <row r="29" spans="1:9" hidden="1" x14ac:dyDescent="0.2">
      <c r="A29" s="201"/>
      <c r="B29" s="49"/>
      <c r="C29" s="49"/>
      <c r="D29" s="176"/>
      <c r="E29" s="81"/>
      <c r="F29" s="79"/>
      <c r="G29" s="82"/>
      <c r="H29" s="79"/>
      <c r="I29" s="199"/>
    </row>
    <row r="30" spans="1:9" hidden="1" x14ac:dyDescent="0.2">
      <c r="A30" s="201"/>
      <c r="B30" s="49"/>
      <c r="C30" s="49"/>
      <c r="D30" s="50"/>
      <c r="E30" s="81"/>
      <c r="F30" s="79"/>
      <c r="G30" s="83"/>
      <c r="H30" s="80"/>
      <c r="I30" s="200"/>
    </row>
    <row r="31" spans="1:9" hidden="1" x14ac:dyDescent="0.2">
      <c r="A31" s="201"/>
      <c r="B31" s="49"/>
      <c r="C31" s="49"/>
      <c r="D31" s="176"/>
      <c r="E31" s="81"/>
      <c r="F31" s="79"/>
      <c r="G31" s="82"/>
      <c r="H31" s="79"/>
      <c r="I31" s="199"/>
    </row>
    <row r="32" spans="1:9" hidden="1" x14ac:dyDescent="0.2">
      <c r="A32" s="201"/>
      <c r="B32" s="49"/>
      <c r="C32" s="49"/>
      <c r="D32" s="176"/>
      <c r="E32" s="81"/>
      <c r="F32" s="79"/>
      <c r="G32" s="82"/>
      <c r="H32" s="79"/>
      <c r="I32" s="199"/>
    </row>
    <row r="33" spans="1:9" hidden="1" x14ac:dyDescent="0.2">
      <c r="A33" s="201"/>
      <c r="B33" s="49"/>
      <c r="C33" s="49"/>
      <c r="D33" s="50"/>
      <c r="E33" s="81"/>
      <c r="F33" s="79"/>
      <c r="G33" s="83"/>
      <c r="H33" s="80"/>
      <c r="I33" s="200"/>
    </row>
    <row r="34" spans="1:9" hidden="1" x14ac:dyDescent="0.2">
      <c r="A34" s="201"/>
      <c r="B34" s="49"/>
      <c r="C34" s="49"/>
      <c r="D34" s="51"/>
      <c r="E34" s="81"/>
      <c r="F34" s="79"/>
      <c r="G34" s="80"/>
      <c r="H34" s="80"/>
      <c r="I34" s="200"/>
    </row>
    <row r="35" spans="1:9" s="29" customFormat="1" hidden="1" x14ac:dyDescent="0.2">
      <c r="A35" s="202"/>
      <c r="B35" s="49"/>
      <c r="C35" s="49"/>
      <c r="D35" s="51"/>
      <c r="E35" s="81"/>
      <c r="F35" s="79"/>
      <c r="G35" s="80"/>
      <c r="H35" s="80"/>
      <c r="I35" s="200"/>
    </row>
    <row r="36" spans="1:9" ht="23.25" customHeight="1" thickBot="1" x14ac:dyDescent="0.25">
      <c r="A36" s="275" t="s">
        <v>6</v>
      </c>
      <c r="B36" s="189" t="s">
        <v>74</v>
      </c>
      <c r="C36" s="264">
        <f>SUM(C18:C35)</f>
        <v>7</v>
      </c>
      <c r="D36" s="265" t="s">
        <v>50</v>
      </c>
      <c r="E36" s="266"/>
      <c r="F36" s="267">
        <f>SUM(F18:F35)</f>
        <v>20</v>
      </c>
      <c r="G36" s="267">
        <f>SUM(G18:G35)</f>
        <v>29797</v>
      </c>
      <c r="H36" s="267">
        <f>SUM(H18:H35)</f>
        <v>10190</v>
      </c>
      <c r="I36" s="268">
        <f>SUM(I18:I35)</f>
        <v>42288</v>
      </c>
    </row>
    <row r="37" spans="1:9" ht="30" x14ac:dyDescent="0.2">
      <c r="A37" s="269"/>
      <c r="B37" s="245">
        <v>1</v>
      </c>
      <c r="C37" s="245">
        <v>1</v>
      </c>
      <c r="D37" s="246" t="s">
        <v>146</v>
      </c>
      <c r="E37" s="245" t="s">
        <v>150</v>
      </c>
      <c r="F37" s="251">
        <v>10</v>
      </c>
      <c r="G37" s="251">
        <v>12659</v>
      </c>
      <c r="H37" s="251">
        <v>5158</v>
      </c>
      <c r="I37" s="252">
        <v>21707</v>
      </c>
    </row>
    <row r="38" spans="1:9" ht="30" x14ac:dyDescent="0.25">
      <c r="A38" s="270"/>
      <c r="B38" s="247">
        <v>3</v>
      </c>
      <c r="C38" s="247">
        <v>1</v>
      </c>
      <c r="D38" s="246" t="s">
        <v>146</v>
      </c>
      <c r="E38" s="247" t="s">
        <v>151</v>
      </c>
      <c r="F38" s="248">
        <v>5</v>
      </c>
      <c r="G38" s="248">
        <v>12566</v>
      </c>
      <c r="H38" s="248">
        <v>5113</v>
      </c>
      <c r="I38" s="249">
        <v>26185</v>
      </c>
    </row>
    <row r="39" spans="1:9" ht="30" x14ac:dyDescent="0.25">
      <c r="A39" s="270"/>
      <c r="B39" s="247">
        <v>6</v>
      </c>
      <c r="C39" s="247">
        <v>1</v>
      </c>
      <c r="D39" s="250" t="s">
        <v>146</v>
      </c>
      <c r="E39" s="247" t="s">
        <v>150</v>
      </c>
      <c r="F39" s="248">
        <v>1</v>
      </c>
      <c r="G39" s="248">
        <v>13056</v>
      </c>
      <c r="H39" s="248">
        <v>96</v>
      </c>
      <c r="I39" s="249">
        <v>96</v>
      </c>
    </row>
    <row r="40" spans="1:9" ht="15" customHeight="1" x14ac:dyDescent="0.2">
      <c r="A40" s="269"/>
      <c r="B40" s="245"/>
      <c r="C40" s="271"/>
      <c r="D40" s="246"/>
      <c r="E40" s="245"/>
      <c r="F40" s="251"/>
      <c r="G40" s="248"/>
      <c r="H40" s="248"/>
      <c r="I40" s="249"/>
    </row>
    <row r="41" spans="1:9" ht="15.75" x14ac:dyDescent="0.25">
      <c r="A41" s="270"/>
      <c r="B41" s="247"/>
      <c r="C41" s="247"/>
      <c r="D41" s="246"/>
      <c r="E41" s="247"/>
      <c r="F41" s="248"/>
      <c r="G41" s="248"/>
      <c r="H41" s="248"/>
      <c r="I41" s="249"/>
    </row>
    <row r="42" spans="1:9" ht="18.600000000000001" customHeight="1" x14ac:dyDescent="0.25">
      <c r="A42" s="270"/>
      <c r="B42" s="247"/>
      <c r="C42" s="247"/>
      <c r="D42" s="246"/>
      <c r="E42" s="245"/>
      <c r="F42" s="251"/>
      <c r="G42" s="248"/>
      <c r="H42" s="248"/>
      <c r="I42" s="249"/>
    </row>
    <row r="43" spans="1:9" ht="15.75" x14ac:dyDescent="0.25">
      <c r="A43" s="270"/>
      <c r="B43" s="247"/>
      <c r="C43" s="247"/>
      <c r="D43" s="246"/>
      <c r="E43" s="247"/>
      <c r="F43" s="248"/>
      <c r="G43" s="248"/>
      <c r="H43" s="248"/>
      <c r="I43" s="249"/>
    </row>
    <row r="44" spans="1:9" ht="15.75" x14ac:dyDescent="0.25">
      <c r="A44" s="270"/>
      <c r="B44" s="247"/>
      <c r="C44" s="247"/>
      <c r="D44" s="246"/>
      <c r="E44" s="247"/>
      <c r="F44" s="248"/>
      <c r="G44" s="248"/>
      <c r="H44" s="248"/>
      <c r="I44" s="249"/>
    </row>
    <row r="45" spans="1:9" ht="16.149999999999999" customHeight="1" x14ac:dyDescent="0.25">
      <c r="A45" s="270"/>
      <c r="B45" s="247"/>
      <c r="C45" s="247"/>
      <c r="D45" s="246"/>
      <c r="E45" s="247"/>
      <c r="F45" s="248"/>
      <c r="G45" s="248"/>
      <c r="H45" s="248"/>
      <c r="I45" s="249"/>
    </row>
    <row r="46" spans="1:9" ht="15" customHeight="1" x14ac:dyDescent="0.25">
      <c r="A46" s="270"/>
      <c r="B46" s="247"/>
      <c r="C46" s="247"/>
      <c r="D46" s="246"/>
      <c r="E46" s="247"/>
      <c r="F46" s="248"/>
      <c r="G46" s="248"/>
      <c r="H46" s="248"/>
      <c r="I46" s="249"/>
    </row>
    <row r="47" spans="1:9" ht="11.45" customHeight="1" x14ac:dyDescent="0.25">
      <c r="A47" s="270"/>
      <c r="B47" s="247"/>
      <c r="C47" s="247"/>
      <c r="D47" s="246"/>
      <c r="E47" s="247"/>
      <c r="F47" s="248"/>
      <c r="G47" s="248"/>
      <c r="H47" s="248"/>
      <c r="I47" s="249"/>
    </row>
    <row r="48" spans="1:9" ht="15.75" x14ac:dyDescent="0.25">
      <c r="A48" s="270"/>
      <c r="B48" s="247"/>
      <c r="C48" s="247"/>
      <c r="D48" s="246"/>
      <c r="E48" s="247"/>
      <c r="F48" s="248"/>
      <c r="G48" s="248"/>
      <c r="H48" s="248"/>
      <c r="I48" s="249"/>
    </row>
    <row r="49" spans="1:9" ht="15.75" x14ac:dyDescent="0.25">
      <c r="A49" s="270"/>
      <c r="B49" s="247"/>
      <c r="C49" s="247"/>
      <c r="D49" s="246"/>
      <c r="E49" s="247"/>
      <c r="F49" s="248"/>
      <c r="G49" s="248"/>
      <c r="H49" s="248"/>
      <c r="I49" s="249"/>
    </row>
    <row r="50" spans="1:9" ht="15.75" x14ac:dyDescent="0.25">
      <c r="A50" s="270"/>
      <c r="B50" s="247"/>
      <c r="C50" s="247"/>
      <c r="D50" s="246"/>
      <c r="E50" s="247"/>
      <c r="F50" s="248"/>
      <c r="G50" s="248"/>
      <c r="H50" s="248"/>
      <c r="I50" s="249"/>
    </row>
    <row r="51" spans="1:9" ht="15.75" x14ac:dyDescent="0.25">
      <c r="A51" s="270"/>
      <c r="B51" s="247"/>
      <c r="C51" s="247"/>
      <c r="D51" s="246"/>
      <c r="E51" s="247"/>
      <c r="F51" s="248"/>
      <c r="G51" s="248"/>
      <c r="H51" s="248"/>
      <c r="I51" s="249"/>
    </row>
    <row r="52" spans="1:9" ht="15.75" x14ac:dyDescent="0.25">
      <c r="A52" s="270"/>
      <c r="B52" s="247"/>
      <c r="C52" s="247"/>
      <c r="D52" s="246"/>
      <c r="E52" s="247"/>
      <c r="F52" s="248"/>
      <c r="G52" s="248"/>
      <c r="H52" s="248"/>
      <c r="I52" s="249"/>
    </row>
    <row r="53" spans="1:9" ht="15.75" x14ac:dyDescent="0.25">
      <c r="A53" s="270"/>
      <c r="B53" s="247"/>
      <c r="C53" s="247"/>
      <c r="D53" s="246"/>
      <c r="E53" s="247"/>
      <c r="F53" s="248"/>
      <c r="G53" s="248"/>
      <c r="H53" s="248"/>
      <c r="I53" s="249"/>
    </row>
    <row r="54" spans="1:9" ht="15.75" x14ac:dyDescent="0.25">
      <c r="A54" s="270"/>
      <c r="B54" s="247"/>
      <c r="C54" s="247"/>
      <c r="D54" s="246"/>
      <c r="E54" s="247"/>
      <c r="F54" s="248"/>
      <c r="G54" s="248"/>
      <c r="H54" s="248"/>
      <c r="I54" s="249"/>
    </row>
    <row r="55" spans="1:9" ht="15.75" x14ac:dyDescent="0.25">
      <c r="A55" s="270"/>
      <c r="B55" s="247"/>
      <c r="C55" s="247"/>
      <c r="D55" s="246"/>
      <c r="E55" s="247"/>
      <c r="F55" s="248"/>
      <c r="G55" s="248"/>
      <c r="H55" s="248"/>
      <c r="I55" s="249"/>
    </row>
    <row r="56" spans="1:9" ht="15.75" x14ac:dyDescent="0.25">
      <c r="A56" s="270"/>
      <c r="B56" s="247"/>
      <c r="C56" s="247"/>
      <c r="D56" s="246"/>
      <c r="E56" s="247"/>
      <c r="F56" s="248"/>
      <c r="G56" s="248"/>
      <c r="H56" s="248"/>
      <c r="I56" s="249"/>
    </row>
    <row r="57" spans="1:9" ht="15.75" x14ac:dyDescent="0.25">
      <c r="A57" s="270"/>
      <c r="B57" s="247"/>
      <c r="C57" s="247"/>
      <c r="D57" s="246"/>
      <c r="E57" s="247"/>
      <c r="F57" s="248"/>
      <c r="G57" s="248"/>
      <c r="H57" s="248"/>
      <c r="I57" s="249"/>
    </row>
    <row r="58" spans="1:9" ht="15.75" x14ac:dyDescent="0.25">
      <c r="A58" s="270"/>
      <c r="B58" s="247"/>
      <c r="C58" s="247"/>
      <c r="D58" s="246"/>
      <c r="E58" s="247"/>
      <c r="F58" s="248"/>
      <c r="G58" s="248"/>
      <c r="H58" s="248"/>
      <c r="I58" s="249"/>
    </row>
    <row r="59" spans="1:9" ht="15.75" x14ac:dyDescent="0.25">
      <c r="A59" s="270"/>
      <c r="B59" s="247"/>
      <c r="C59" s="247"/>
      <c r="D59" s="246"/>
      <c r="E59" s="247"/>
      <c r="F59" s="248"/>
      <c r="G59" s="248"/>
      <c r="H59" s="248"/>
      <c r="I59" s="249"/>
    </row>
    <row r="60" spans="1:9" ht="15.75" x14ac:dyDescent="0.25">
      <c r="A60" s="270"/>
      <c r="B60" s="247"/>
      <c r="C60" s="247"/>
      <c r="D60" s="246"/>
      <c r="E60" s="247"/>
      <c r="F60" s="248"/>
      <c r="G60" s="248"/>
      <c r="H60" s="248"/>
      <c r="I60" s="249"/>
    </row>
    <row r="61" spans="1:9" ht="15.75" hidden="1" x14ac:dyDescent="0.25">
      <c r="A61" s="270"/>
      <c r="B61" s="247"/>
      <c r="C61" s="247"/>
      <c r="D61" s="246"/>
      <c r="E61" s="247"/>
      <c r="F61" s="248"/>
      <c r="G61" s="248"/>
      <c r="H61" s="248"/>
      <c r="I61" s="249"/>
    </row>
    <row r="62" spans="1:9" ht="15.75" hidden="1" x14ac:dyDescent="0.25">
      <c r="A62" s="270"/>
      <c r="B62" s="247"/>
      <c r="C62" s="247"/>
      <c r="D62" s="246"/>
      <c r="E62" s="247"/>
      <c r="F62" s="248"/>
      <c r="G62" s="248"/>
      <c r="H62" s="248"/>
      <c r="I62" s="249"/>
    </row>
    <row r="63" spans="1:9" ht="15.75" hidden="1" x14ac:dyDescent="0.25">
      <c r="A63" s="270"/>
      <c r="B63" s="247"/>
      <c r="C63" s="247"/>
      <c r="D63" s="246"/>
      <c r="E63" s="247"/>
      <c r="F63" s="248"/>
      <c r="G63" s="248"/>
      <c r="H63" s="248"/>
      <c r="I63" s="249"/>
    </row>
    <row r="64" spans="1:9" ht="15.75" hidden="1" x14ac:dyDescent="0.25">
      <c r="A64" s="270"/>
      <c r="B64" s="247"/>
      <c r="C64" s="247"/>
      <c r="D64" s="246"/>
      <c r="E64" s="247"/>
      <c r="F64" s="248"/>
      <c r="G64" s="248"/>
      <c r="H64" s="248"/>
      <c r="I64" s="249"/>
    </row>
    <row r="65" spans="1:9" ht="15.75" hidden="1" x14ac:dyDescent="0.25">
      <c r="A65" s="270"/>
      <c r="B65" s="247"/>
      <c r="C65" s="247"/>
      <c r="D65" s="246"/>
      <c r="E65" s="247"/>
      <c r="F65" s="248"/>
      <c r="G65" s="248"/>
      <c r="H65" s="248"/>
      <c r="I65" s="249"/>
    </row>
    <row r="66" spans="1:9" ht="15.75" hidden="1" x14ac:dyDescent="0.25">
      <c r="A66" s="270"/>
      <c r="B66" s="247"/>
      <c r="C66" s="247"/>
      <c r="D66" s="246"/>
      <c r="E66" s="247"/>
      <c r="F66" s="248"/>
      <c r="G66" s="248"/>
      <c r="H66" s="248"/>
      <c r="I66" s="249"/>
    </row>
    <row r="67" spans="1:9" ht="15.75" hidden="1" x14ac:dyDescent="0.25">
      <c r="A67" s="270"/>
      <c r="B67" s="247"/>
      <c r="C67" s="247"/>
      <c r="D67" s="246"/>
      <c r="E67" s="247"/>
      <c r="F67" s="248"/>
      <c r="G67" s="248"/>
      <c r="H67" s="248"/>
      <c r="I67" s="249"/>
    </row>
    <row r="68" spans="1:9" s="29" customFormat="1" ht="15.75" hidden="1" x14ac:dyDescent="0.25">
      <c r="A68" s="270"/>
      <c r="B68" s="247"/>
      <c r="C68" s="247"/>
      <c r="D68" s="246"/>
      <c r="E68" s="247"/>
      <c r="F68" s="248"/>
      <c r="G68" s="248"/>
      <c r="H68" s="248"/>
      <c r="I68" s="249"/>
    </row>
    <row r="69" spans="1:9" s="29" customFormat="1" ht="15.75" hidden="1" x14ac:dyDescent="0.25">
      <c r="A69" s="270"/>
      <c r="B69" s="247"/>
      <c r="C69" s="247"/>
      <c r="D69" s="246"/>
      <c r="E69" s="247"/>
      <c r="F69" s="248"/>
      <c r="G69" s="248"/>
      <c r="H69" s="248"/>
      <c r="I69" s="249"/>
    </row>
    <row r="70" spans="1:9" s="29" customFormat="1" ht="15.75" hidden="1" x14ac:dyDescent="0.25">
      <c r="A70" s="270"/>
      <c r="B70" s="247"/>
      <c r="C70" s="247"/>
      <c r="D70" s="246"/>
      <c r="E70" s="247"/>
      <c r="F70" s="248"/>
      <c r="G70" s="248"/>
      <c r="H70" s="248"/>
      <c r="I70" s="249"/>
    </row>
    <row r="71" spans="1:9" s="15" customFormat="1" ht="15.75" hidden="1" x14ac:dyDescent="0.2">
      <c r="A71" s="272"/>
      <c r="B71" s="247"/>
      <c r="C71" s="247"/>
      <c r="D71" s="246"/>
      <c r="E71" s="247"/>
      <c r="F71" s="248"/>
      <c r="G71" s="248"/>
      <c r="H71" s="248"/>
      <c r="I71" s="249"/>
    </row>
    <row r="72" spans="1:9" ht="24.6" customHeight="1" thickBot="1" x14ac:dyDescent="0.25">
      <c r="A72" s="273" t="s">
        <v>7</v>
      </c>
      <c r="B72" s="190" t="s">
        <v>74</v>
      </c>
      <c r="C72" s="233">
        <f>SUM(C37:C71)</f>
        <v>3</v>
      </c>
      <c r="D72" s="234" t="s">
        <v>50</v>
      </c>
      <c r="E72" s="234"/>
      <c r="F72" s="235">
        <f>SUM(F37:F71)</f>
        <v>16</v>
      </c>
      <c r="G72" s="235">
        <f>SUM(G37:G71)</f>
        <v>38281</v>
      </c>
      <c r="H72" s="235">
        <f>SUM(H37:H71)</f>
        <v>10367</v>
      </c>
      <c r="I72" s="236">
        <f>SUM(I37:I71)</f>
        <v>47988</v>
      </c>
    </row>
    <row r="73" spans="1:9" ht="29.45" customHeight="1" thickBot="1" x14ac:dyDescent="0.25">
      <c r="A73" s="274" t="s">
        <v>8</v>
      </c>
      <c r="B73" s="203" t="s">
        <v>74</v>
      </c>
      <c r="C73" s="237">
        <f>C17+C36+C72</f>
        <v>13</v>
      </c>
      <c r="D73" s="238" t="s">
        <v>50</v>
      </c>
      <c r="E73" s="237"/>
      <c r="F73" s="239">
        <f>F17+F36+F72</f>
        <v>52</v>
      </c>
      <c r="G73" s="239">
        <f>G17+G36+G72</f>
        <v>82954</v>
      </c>
      <c r="H73" s="239">
        <f>H17+H36+H72</f>
        <v>25649</v>
      </c>
      <c r="I73" s="240">
        <f>I17+I36+I72</f>
        <v>113332</v>
      </c>
    </row>
    <row r="74" spans="1:9" ht="13.5" thickTop="1" x14ac:dyDescent="0.2">
      <c r="A74" s="5"/>
      <c r="B74" s="12"/>
      <c r="C74" s="12"/>
      <c r="F74" s="14"/>
      <c r="G74" s="25"/>
      <c r="H74" s="12"/>
      <c r="I74" s="10"/>
    </row>
    <row r="85" spans="1:9" x14ac:dyDescent="0.2">
      <c r="A85" s="10"/>
      <c r="D85"/>
    </row>
    <row r="86" spans="1:9" x14ac:dyDescent="0.2">
      <c r="A86" s="5" t="s">
        <v>91</v>
      </c>
      <c r="D86"/>
      <c r="G86" s="12" t="s">
        <v>84</v>
      </c>
      <c r="I86" s="10" t="s">
        <v>92</v>
      </c>
    </row>
    <row r="87" spans="1:9" ht="15" x14ac:dyDescent="0.2">
      <c r="A87" s="205" t="s">
        <v>114</v>
      </c>
      <c r="B87" s="26"/>
      <c r="C87" s="26"/>
      <c r="D87" s="26"/>
      <c r="E87" s="26"/>
      <c r="F87" s="26"/>
      <c r="G87" s="26"/>
      <c r="H87" s="26"/>
    </row>
  </sheetData>
  <phoneticPr fontId="14" type="noConversion"/>
  <hyperlinks>
    <hyperlink ref="A87" r:id="rId1" location="huelga" xr:uid="{00000000-0004-0000-0500-000000000000}"/>
  </hyperlinks>
  <pageMargins left="0.47244094488188981" right="0.19685039370078741" top="1.6141732283464567" bottom="0.15748031496062992" header="0" footer="0"/>
  <pageSetup paperSize="9" scale="70" orientation="portrait" r:id="rId2"/>
  <headerFooter alignWithMargins="0">
    <oddHeader>&amp;C&amp;G</oddHeader>
  </headerFooter>
  <ignoredErrors>
    <ignoredError sqref="C17 F17:I17 C36 F36:I36 G72:I72" emptyCellReference="1"/>
  </ignoredErrors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0"/>
  <sheetViews>
    <sheetView showGridLines="0" showZeros="0" zoomScaleNormal="100" workbookViewId="0"/>
  </sheetViews>
  <sheetFormatPr baseColWidth="10" defaultRowHeight="12.75" x14ac:dyDescent="0.2"/>
  <cols>
    <col min="1" max="1" width="24.7109375" customWidth="1"/>
    <col min="2" max="2" width="11.42578125" customWidth="1"/>
    <col min="3" max="3" width="11" customWidth="1"/>
    <col min="4" max="4" width="10.85546875" customWidth="1"/>
    <col min="5" max="5" width="17.7109375" customWidth="1"/>
    <col min="6" max="6" width="18.42578125" customWidth="1"/>
    <col min="7" max="7" width="12.140625" customWidth="1"/>
  </cols>
  <sheetData>
    <row r="1" spans="1:7" ht="23.25" x14ac:dyDescent="0.35">
      <c r="A1" s="528" t="s">
        <v>130</v>
      </c>
    </row>
    <row r="2" spans="1:7" ht="20.25" x14ac:dyDescent="0.3">
      <c r="A2" s="405" t="s">
        <v>137</v>
      </c>
      <c r="F2" s="504" t="s">
        <v>157</v>
      </c>
    </row>
    <row r="3" spans="1:7" ht="13.5" thickBot="1" x14ac:dyDescent="0.25"/>
    <row r="4" spans="1:7" ht="15.75" thickTop="1" x14ac:dyDescent="0.2">
      <c r="A4" s="277" t="s">
        <v>51</v>
      </c>
      <c r="B4" s="278" t="s">
        <v>0</v>
      </c>
      <c r="C4" s="278" t="s">
        <v>2</v>
      </c>
      <c r="D4" s="278" t="s">
        <v>3</v>
      </c>
      <c r="E4" s="278" t="s">
        <v>11</v>
      </c>
      <c r="F4" s="279" t="s">
        <v>12</v>
      </c>
      <c r="G4" s="35"/>
    </row>
    <row r="5" spans="1:7" ht="15.75" thickBot="1" x14ac:dyDescent="0.25">
      <c r="A5" s="280" t="s">
        <v>52</v>
      </c>
      <c r="B5" s="281" t="s">
        <v>32</v>
      </c>
      <c r="C5" s="282" t="s">
        <v>49</v>
      </c>
      <c r="D5" s="282" t="s">
        <v>34</v>
      </c>
      <c r="E5" s="282" t="s">
        <v>53</v>
      </c>
      <c r="F5" s="283" t="s">
        <v>35</v>
      </c>
      <c r="G5" s="36"/>
    </row>
    <row r="6" spans="1:7" ht="18" x14ac:dyDescent="0.25">
      <c r="A6" s="428"/>
      <c r="B6" s="284" t="s">
        <v>54</v>
      </c>
      <c r="C6" s="416">
        <v>0</v>
      </c>
      <c r="D6" s="416">
        <v>0</v>
      </c>
      <c r="E6" s="416">
        <v>0</v>
      </c>
      <c r="F6" s="417">
        <v>0</v>
      </c>
      <c r="G6" s="8"/>
    </row>
    <row r="7" spans="1:7" ht="18" x14ac:dyDescent="0.25">
      <c r="A7" s="428"/>
      <c r="B7" s="285" t="s">
        <v>6</v>
      </c>
      <c r="C7" s="418">
        <v>0</v>
      </c>
      <c r="D7" s="418">
        <v>0</v>
      </c>
      <c r="E7" s="418">
        <v>0</v>
      </c>
      <c r="F7" s="419">
        <v>0</v>
      </c>
      <c r="G7" s="8"/>
    </row>
    <row r="8" spans="1:7" ht="18.75" x14ac:dyDescent="0.3">
      <c r="A8" s="429" t="s">
        <v>56</v>
      </c>
      <c r="B8" s="286" t="s">
        <v>7</v>
      </c>
      <c r="C8" s="420">
        <v>0</v>
      </c>
      <c r="D8" s="420">
        <v>0</v>
      </c>
      <c r="E8" s="420">
        <v>0</v>
      </c>
      <c r="F8" s="421">
        <v>0</v>
      </c>
      <c r="G8" s="8"/>
    </row>
    <row r="9" spans="1:7" ht="19.5" thickBot="1" x14ac:dyDescent="0.35">
      <c r="A9" s="430" t="s">
        <v>58</v>
      </c>
      <c r="B9" s="422" t="s">
        <v>8</v>
      </c>
      <c r="C9" s="423">
        <v>0</v>
      </c>
      <c r="D9" s="423">
        <v>0</v>
      </c>
      <c r="E9" s="423">
        <v>0</v>
      </c>
      <c r="F9" s="424">
        <v>0</v>
      </c>
      <c r="G9" s="23"/>
    </row>
    <row r="10" spans="1:7" ht="18" x14ac:dyDescent="0.25">
      <c r="A10" s="431"/>
      <c r="B10" s="284" t="s">
        <v>5</v>
      </c>
      <c r="C10" s="416">
        <v>0</v>
      </c>
      <c r="D10" s="416">
        <v>0</v>
      </c>
      <c r="E10" s="416">
        <v>0</v>
      </c>
      <c r="F10" s="417">
        <v>0</v>
      </c>
      <c r="G10" s="8"/>
    </row>
    <row r="11" spans="1:7" ht="18" x14ac:dyDescent="0.25">
      <c r="A11" s="431"/>
      <c r="B11" s="285" t="s">
        <v>6</v>
      </c>
      <c r="C11" s="418">
        <v>0</v>
      </c>
      <c r="D11" s="418">
        <v>0</v>
      </c>
      <c r="E11" s="418">
        <v>0</v>
      </c>
      <c r="F11" s="419">
        <v>0</v>
      </c>
      <c r="G11" s="8"/>
    </row>
    <row r="12" spans="1:7" ht="18.75" x14ac:dyDescent="0.3">
      <c r="A12" s="432" t="s">
        <v>60</v>
      </c>
      <c r="B12" s="286" t="s">
        <v>7</v>
      </c>
      <c r="C12" s="420">
        <v>4</v>
      </c>
      <c r="D12" s="420">
        <v>65</v>
      </c>
      <c r="E12" s="420">
        <v>44</v>
      </c>
      <c r="F12" s="421">
        <v>615</v>
      </c>
      <c r="G12" s="8"/>
    </row>
    <row r="13" spans="1:7" ht="19.5" thickBot="1" x14ac:dyDescent="0.35">
      <c r="A13" s="433" t="s">
        <v>55</v>
      </c>
      <c r="B13" s="422" t="s">
        <v>8</v>
      </c>
      <c r="C13" s="423">
        <v>4</v>
      </c>
      <c r="D13" s="423">
        <v>65</v>
      </c>
      <c r="E13" s="423">
        <v>44</v>
      </c>
      <c r="F13" s="424">
        <v>615</v>
      </c>
      <c r="G13" s="23"/>
    </row>
    <row r="14" spans="1:7" ht="18" x14ac:dyDescent="0.25">
      <c r="A14" s="434"/>
      <c r="B14" s="284" t="s">
        <v>5</v>
      </c>
      <c r="C14" s="416">
        <v>14</v>
      </c>
      <c r="D14" s="416">
        <v>45</v>
      </c>
      <c r="E14" s="416">
        <v>463</v>
      </c>
      <c r="F14" s="417">
        <v>814</v>
      </c>
      <c r="G14" s="8"/>
    </row>
    <row r="15" spans="1:7" ht="18" x14ac:dyDescent="0.25">
      <c r="A15" s="434"/>
      <c r="B15" s="285" t="s">
        <v>6</v>
      </c>
      <c r="C15" s="418">
        <v>22</v>
      </c>
      <c r="D15" s="418">
        <v>439</v>
      </c>
      <c r="E15" s="418">
        <v>1298</v>
      </c>
      <c r="F15" s="419">
        <v>2571</v>
      </c>
      <c r="G15" s="8"/>
    </row>
    <row r="16" spans="1:7" ht="18.75" x14ac:dyDescent="0.3">
      <c r="A16" s="435" t="s">
        <v>57</v>
      </c>
      <c r="B16" s="286" t="s">
        <v>7</v>
      </c>
      <c r="C16" s="420">
        <v>12</v>
      </c>
      <c r="D16" s="420">
        <v>66</v>
      </c>
      <c r="E16" s="420">
        <v>1030</v>
      </c>
      <c r="F16" s="421">
        <v>2689</v>
      </c>
      <c r="G16" s="8"/>
    </row>
    <row r="17" spans="1:7" ht="19.5" thickBot="1" x14ac:dyDescent="0.35">
      <c r="A17" s="436" t="s">
        <v>57</v>
      </c>
      <c r="B17" s="422" t="s">
        <v>8</v>
      </c>
      <c r="C17" s="423">
        <v>48</v>
      </c>
      <c r="D17" s="423">
        <v>550</v>
      </c>
      <c r="E17" s="423">
        <v>2791</v>
      </c>
      <c r="F17" s="424">
        <v>6074</v>
      </c>
      <c r="G17" s="23"/>
    </row>
    <row r="18" spans="1:7" ht="18" x14ac:dyDescent="0.25">
      <c r="A18" s="437"/>
      <c r="B18" s="284" t="s">
        <v>5</v>
      </c>
      <c r="C18" s="416">
        <v>12</v>
      </c>
      <c r="D18" s="416">
        <v>385</v>
      </c>
      <c r="E18" s="416">
        <v>5213</v>
      </c>
      <c r="F18" s="417">
        <v>32466</v>
      </c>
      <c r="G18" s="8"/>
    </row>
    <row r="19" spans="1:7" ht="18" x14ac:dyDescent="0.25">
      <c r="A19" s="437"/>
      <c r="B19" s="285" t="s">
        <v>6</v>
      </c>
      <c r="C19" s="418">
        <v>42</v>
      </c>
      <c r="D19" s="418">
        <v>342</v>
      </c>
      <c r="E19" s="418">
        <v>11979</v>
      </c>
      <c r="F19" s="419">
        <v>49765</v>
      </c>
      <c r="G19" s="8"/>
    </row>
    <row r="20" spans="1:7" ht="18.75" x14ac:dyDescent="0.3">
      <c r="A20" s="438" t="s">
        <v>61</v>
      </c>
      <c r="B20" s="286" t="s">
        <v>7</v>
      </c>
      <c r="C20" s="420">
        <v>40</v>
      </c>
      <c r="D20" s="420">
        <v>335</v>
      </c>
      <c r="E20" s="420">
        <v>11304</v>
      </c>
      <c r="F20" s="421">
        <v>52624</v>
      </c>
      <c r="G20" s="8"/>
    </row>
    <row r="21" spans="1:7" ht="19.5" thickBot="1" x14ac:dyDescent="0.35">
      <c r="A21" s="439" t="s">
        <v>59</v>
      </c>
      <c r="B21" s="425" t="s">
        <v>8</v>
      </c>
      <c r="C21" s="426">
        <v>94</v>
      </c>
      <c r="D21" s="426">
        <v>1062</v>
      </c>
      <c r="E21" s="426">
        <v>28496</v>
      </c>
      <c r="F21" s="427">
        <v>134855</v>
      </c>
      <c r="G21" s="23"/>
    </row>
    <row r="22" spans="1:7" ht="18.75" x14ac:dyDescent="0.3">
      <c r="A22" s="440"/>
      <c r="B22" s="287" t="s">
        <v>5</v>
      </c>
      <c r="C22" s="288">
        <v>26</v>
      </c>
      <c r="D22" s="288">
        <v>430</v>
      </c>
      <c r="E22" s="288">
        <v>5676</v>
      </c>
      <c r="F22" s="289">
        <v>33280</v>
      </c>
      <c r="G22" s="44"/>
    </row>
    <row r="23" spans="1:7" ht="31.5" x14ac:dyDescent="0.3">
      <c r="A23" s="440"/>
      <c r="B23" s="287" t="s">
        <v>6</v>
      </c>
      <c r="C23" s="288">
        <v>64</v>
      </c>
      <c r="D23" s="288">
        <v>781</v>
      </c>
      <c r="E23" s="288">
        <v>13277</v>
      </c>
      <c r="F23" s="289">
        <v>52336</v>
      </c>
      <c r="G23" s="44"/>
    </row>
    <row r="24" spans="1:7" ht="18.75" x14ac:dyDescent="0.3">
      <c r="A24" s="441" t="s">
        <v>72</v>
      </c>
      <c r="B24" s="287" t="s">
        <v>7</v>
      </c>
      <c r="C24" s="288">
        <v>56</v>
      </c>
      <c r="D24" s="288">
        <v>466</v>
      </c>
      <c r="E24" s="288">
        <v>12378</v>
      </c>
      <c r="F24" s="289">
        <v>55928</v>
      </c>
      <c r="G24" s="44"/>
    </row>
    <row r="25" spans="1:7" ht="21" thickBot="1" x14ac:dyDescent="0.35">
      <c r="A25" s="442" t="s">
        <v>62</v>
      </c>
      <c r="B25" s="290" t="s">
        <v>8</v>
      </c>
      <c r="C25" s="291">
        <v>146</v>
      </c>
      <c r="D25" s="291">
        <v>1677</v>
      </c>
      <c r="E25" s="291">
        <v>31331</v>
      </c>
      <c r="F25" s="292">
        <v>141544</v>
      </c>
      <c r="G25" s="53"/>
    </row>
    <row r="26" spans="1:7" ht="15.75" thickTop="1" x14ac:dyDescent="0.2">
      <c r="A26" s="293" t="s">
        <v>86</v>
      </c>
      <c r="B26" s="107"/>
      <c r="C26" s="294">
        <v>0</v>
      </c>
      <c r="D26" s="294">
        <v>0</v>
      </c>
      <c r="E26" s="294">
        <v>0</v>
      </c>
      <c r="F26" s="294">
        <v>0</v>
      </c>
      <c r="G26" s="34"/>
    </row>
    <row r="27" spans="1:7" ht="15" x14ac:dyDescent="0.2">
      <c r="A27" s="295" t="s">
        <v>87</v>
      </c>
      <c r="B27" s="108"/>
      <c r="C27" s="296">
        <v>2.7397260273972601</v>
      </c>
      <c r="D27" s="296">
        <v>3.8759689922480618</v>
      </c>
      <c r="E27" s="296">
        <v>0.14043598991414255</v>
      </c>
      <c r="F27" s="296">
        <v>0.43449386763126663</v>
      </c>
      <c r="G27" s="34"/>
    </row>
    <row r="28" spans="1:7" ht="15" x14ac:dyDescent="0.2">
      <c r="A28" s="297" t="s">
        <v>88</v>
      </c>
      <c r="B28" s="109"/>
      <c r="C28" s="298">
        <v>32.876712328767127</v>
      </c>
      <c r="D28" s="298">
        <v>32.79666070363745</v>
      </c>
      <c r="E28" s="298">
        <v>8.9081101784175409</v>
      </c>
      <c r="F28" s="298">
        <v>4.2912451251907537</v>
      </c>
      <c r="G28" s="34"/>
    </row>
    <row r="29" spans="1:7" ht="15" x14ac:dyDescent="0.2">
      <c r="A29" s="299" t="s">
        <v>89</v>
      </c>
      <c r="B29" s="110"/>
      <c r="C29" s="300">
        <v>64.38356164383562</v>
      </c>
      <c r="D29" s="300">
        <v>63.327370304114488</v>
      </c>
      <c r="E29" s="300">
        <v>90.951453831668317</v>
      </c>
      <c r="F29" s="300">
        <v>95.274261007177984</v>
      </c>
      <c r="G29" s="34"/>
    </row>
    <row r="30" spans="1:7" ht="15" x14ac:dyDescent="0.2">
      <c r="A30" s="301" t="s">
        <v>90</v>
      </c>
      <c r="B30" s="111"/>
      <c r="C30" s="302">
        <v>100</v>
      </c>
      <c r="D30" s="302">
        <v>100</v>
      </c>
      <c r="E30" s="302">
        <v>100</v>
      </c>
      <c r="F30" s="302">
        <v>100</v>
      </c>
      <c r="G30" s="34"/>
    </row>
    <row r="31" spans="1:7" x14ac:dyDescent="0.2">
      <c r="A31" s="33"/>
      <c r="B31" s="33"/>
      <c r="C31" s="34"/>
      <c r="D31" s="34"/>
      <c r="E31" s="34"/>
      <c r="G31" s="37"/>
    </row>
    <row r="32" spans="1:7" x14ac:dyDescent="0.2">
      <c r="G32" s="38"/>
    </row>
    <row r="49" spans="1:6" x14ac:dyDescent="0.2">
      <c r="A49" s="5" t="s">
        <v>91</v>
      </c>
      <c r="F49" s="12" t="s">
        <v>84</v>
      </c>
    </row>
    <row r="50" spans="1:6" x14ac:dyDescent="0.2">
      <c r="A50" s="187" t="s">
        <v>114</v>
      </c>
      <c r="B50" s="26"/>
      <c r="C50" s="26"/>
      <c r="D50" s="26"/>
      <c r="E50" s="26"/>
    </row>
  </sheetData>
  <phoneticPr fontId="14" type="noConversion"/>
  <hyperlinks>
    <hyperlink ref="A50" r:id="rId1" location="huelga" xr:uid="{00000000-0004-0000-0600-000000000000}"/>
  </hyperlinks>
  <pageMargins left="1.2598425196850394" right="0.19685039370078741" top="1.6141732283464567" bottom="0.15748031496062992" header="0" footer="0"/>
  <pageSetup paperSize="9" scale="74" orientation="portrait" r:id="rId2"/>
  <headerFooter alignWithMargins="0">
    <oddHeader>&amp;C&amp;G</oddHeader>
  </headerFooter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3"/>
  <sheetViews>
    <sheetView showGridLines="0" showZeros="0" zoomScaleNormal="100" workbookViewId="0"/>
  </sheetViews>
  <sheetFormatPr baseColWidth="10" defaultRowHeight="12.75" x14ac:dyDescent="0.2"/>
  <cols>
    <col min="1" max="1" width="10.140625" style="13" customWidth="1"/>
    <col min="2" max="2" width="47.28515625" style="13" customWidth="1"/>
    <col min="3" max="3" width="10.28515625" style="13" customWidth="1"/>
    <col min="4" max="4" width="10.140625" style="13" customWidth="1"/>
    <col min="5" max="5" width="13.28515625" style="13" customWidth="1"/>
    <col min="6" max="6" width="18.7109375" style="13" customWidth="1"/>
    <col min="7" max="7" width="18.28515625" style="13" customWidth="1"/>
    <col min="8" max="8" width="13.42578125" style="13" customWidth="1"/>
    <col min="9" max="10" width="16.85546875" style="13" customWidth="1"/>
  </cols>
  <sheetData>
    <row r="1" spans="1:8" ht="21.6" customHeight="1" x14ac:dyDescent="0.3">
      <c r="A1" s="467" t="s">
        <v>147</v>
      </c>
      <c r="H1" s="504" t="str">
        <f>'H-1 2025'!J2</f>
        <v>2025-09</v>
      </c>
    </row>
    <row r="2" spans="1:8" ht="12.75" customHeight="1" x14ac:dyDescent="0.2">
      <c r="A2" s="19"/>
    </row>
    <row r="3" spans="1:8" x14ac:dyDescent="0.2">
      <c r="A3" s="458" t="s">
        <v>17</v>
      </c>
      <c r="B3" s="459" t="s">
        <v>63</v>
      </c>
      <c r="C3" s="459" t="s">
        <v>2</v>
      </c>
      <c r="D3" s="459" t="s">
        <v>3</v>
      </c>
      <c r="E3" s="459" t="s">
        <v>4</v>
      </c>
      <c r="F3" s="459" t="s">
        <v>9</v>
      </c>
      <c r="G3" s="459" t="s">
        <v>64</v>
      </c>
      <c r="H3" s="460" t="s">
        <v>1</v>
      </c>
    </row>
    <row r="4" spans="1:8" x14ac:dyDescent="0.2">
      <c r="A4" s="461" t="s">
        <v>24</v>
      </c>
      <c r="B4" s="462" t="s">
        <v>65</v>
      </c>
      <c r="C4" s="462" t="s">
        <v>45</v>
      </c>
      <c r="D4" s="462" t="s">
        <v>34</v>
      </c>
      <c r="E4" s="462" t="s">
        <v>66</v>
      </c>
      <c r="F4" s="462" t="s">
        <v>67</v>
      </c>
      <c r="G4" s="462" t="s">
        <v>68</v>
      </c>
      <c r="H4" s="463" t="s">
        <v>69</v>
      </c>
    </row>
    <row r="5" spans="1:8" ht="15" x14ac:dyDescent="0.2">
      <c r="A5" s="69"/>
      <c r="B5" s="8" t="s">
        <v>99</v>
      </c>
      <c r="C5" s="305">
        <v>12</v>
      </c>
      <c r="D5" s="305">
        <v>384</v>
      </c>
      <c r="E5" s="305">
        <v>15563</v>
      </c>
      <c r="F5" s="305">
        <v>5291</v>
      </c>
      <c r="G5" s="305">
        <v>32640</v>
      </c>
      <c r="H5" s="443">
        <v>21</v>
      </c>
    </row>
    <row r="6" spans="1:8" ht="15" x14ac:dyDescent="0.2">
      <c r="A6" s="69"/>
      <c r="B6" s="8" t="s">
        <v>93</v>
      </c>
      <c r="C6" s="305">
        <v>6</v>
      </c>
      <c r="D6" s="305">
        <v>21</v>
      </c>
      <c r="E6" s="305">
        <v>114</v>
      </c>
      <c r="F6" s="305">
        <v>114</v>
      </c>
      <c r="G6" s="305">
        <v>295</v>
      </c>
      <c r="H6" s="307">
        <v>6</v>
      </c>
    </row>
    <row r="7" spans="1:8" ht="15" x14ac:dyDescent="0.2">
      <c r="A7" s="69"/>
      <c r="B7" s="8" t="s">
        <v>94</v>
      </c>
      <c r="C7" s="305"/>
      <c r="D7" s="305"/>
      <c r="E7" s="305"/>
      <c r="F7" s="305"/>
      <c r="G7" s="305"/>
      <c r="H7" s="307"/>
    </row>
    <row r="8" spans="1:8" ht="15" x14ac:dyDescent="0.2">
      <c r="A8" s="69"/>
      <c r="B8" s="8" t="s">
        <v>95</v>
      </c>
      <c r="C8" s="305">
        <v>3</v>
      </c>
      <c r="D8" s="305">
        <v>11</v>
      </c>
      <c r="E8" s="305">
        <v>220</v>
      </c>
      <c r="F8" s="305">
        <v>220</v>
      </c>
      <c r="G8" s="305">
        <v>276</v>
      </c>
      <c r="H8" s="307">
        <v>3</v>
      </c>
    </row>
    <row r="9" spans="1:8" ht="15" x14ac:dyDescent="0.2">
      <c r="A9" s="69"/>
      <c r="B9" s="8" t="s">
        <v>96</v>
      </c>
      <c r="C9" s="305">
        <v>1</v>
      </c>
      <c r="D9" s="305">
        <v>3</v>
      </c>
      <c r="E9" s="305">
        <v>20</v>
      </c>
      <c r="F9" s="305">
        <v>20</v>
      </c>
      <c r="G9" s="305">
        <v>29</v>
      </c>
      <c r="H9" s="307">
        <v>1</v>
      </c>
    </row>
    <row r="10" spans="1:8" ht="15" x14ac:dyDescent="0.2">
      <c r="A10" s="69"/>
      <c r="B10" s="8" t="s">
        <v>97</v>
      </c>
      <c r="C10" s="305">
        <v>1</v>
      </c>
      <c r="D10" s="305">
        <v>3</v>
      </c>
      <c r="E10" s="305">
        <v>20</v>
      </c>
      <c r="F10" s="305">
        <v>20</v>
      </c>
      <c r="G10" s="305">
        <v>29</v>
      </c>
      <c r="H10" s="307">
        <v>1</v>
      </c>
    </row>
    <row r="11" spans="1:8" ht="15" x14ac:dyDescent="0.2">
      <c r="A11" s="69"/>
      <c r="B11" s="8" t="s">
        <v>98</v>
      </c>
      <c r="C11" s="305"/>
      <c r="D11" s="305"/>
      <c r="E11" s="305"/>
      <c r="F11" s="305"/>
      <c r="G11" s="305"/>
      <c r="H11" s="307"/>
    </row>
    <row r="12" spans="1:8" ht="15" x14ac:dyDescent="0.2">
      <c r="A12" s="69"/>
      <c r="B12" s="8" t="s">
        <v>100</v>
      </c>
      <c r="C12" s="305">
        <v>3</v>
      </c>
      <c r="D12" s="305">
        <v>8</v>
      </c>
      <c r="E12" s="305">
        <v>90</v>
      </c>
      <c r="F12" s="305">
        <v>11</v>
      </c>
      <c r="G12" s="305">
        <v>11</v>
      </c>
      <c r="H12" s="307">
        <v>3</v>
      </c>
    </row>
    <row r="13" spans="1:8" ht="18" x14ac:dyDescent="0.25">
      <c r="A13" s="464" t="s">
        <v>70</v>
      </c>
      <c r="B13" s="85" t="s">
        <v>62</v>
      </c>
      <c r="C13" s="447">
        <v>26</v>
      </c>
      <c r="D13" s="447">
        <v>430</v>
      </c>
      <c r="E13" s="447">
        <v>16027</v>
      </c>
      <c r="F13" s="447">
        <v>5676</v>
      </c>
      <c r="G13" s="447">
        <v>33280</v>
      </c>
      <c r="H13" s="448">
        <v>35</v>
      </c>
    </row>
    <row r="14" spans="1:8" ht="15" x14ac:dyDescent="0.2">
      <c r="A14" s="69"/>
      <c r="B14" s="8" t="s">
        <v>99</v>
      </c>
      <c r="C14" s="444">
        <v>51</v>
      </c>
      <c r="D14" s="444">
        <v>613</v>
      </c>
      <c r="E14" s="444">
        <v>33096</v>
      </c>
      <c r="F14" s="444">
        <v>12824</v>
      </c>
      <c r="G14" s="444">
        <v>50854</v>
      </c>
      <c r="H14" s="445">
        <v>63</v>
      </c>
    </row>
    <row r="15" spans="1:8" ht="15" x14ac:dyDescent="0.2">
      <c r="A15" s="69"/>
      <c r="B15" s="8" t="s">
        <v>93</v>
      </c>
      <c r="C15" s="444">
        <v>2</v>
      </c>
      <c r="D15" s="444">
        <v>46</v>
      </c>
      <c r="E15" s="444">
        <v>32</v>
      </c>
      <c r="F15" s="444">
        <v>21</v>
      </c>
      <c r="G15" s="444">
        <v>350</v>
      </c>
      <c r="H15" s="445">
        <v>2</v>
      </c>
    </row>
    <row r="16" spans="1:8" ht="15" x14ac:dyDescent="0.2">
      <c r="A16" s="69"/>
      <c r="B16" s="8" t="s">
        <v>94</v>
      </c>
      <c r="C16" s="444"/>
      <c r="D16" s="444"/>
      <c r="E16" s="444"/>
      <c r="F16" s="444"/>
      <c r="G16" s="444"/>
      <c r="H16" s="445"/>
    </row>
    <row r="17" spans="1:8" ht="15" x14ac:dyDescent="0.2">
      <c r="A17" s="69"/>
      <c r="B17" s="8" t="s">
        <v>95</v>
      </c>
      <c r="C17" s="444"/>
      <c r="D17" s="446"/>
      <c r="E17" s="444"/>
      <c r="F17" s="446"/>
      <c r="G17" s="446"/>
      <c r="H17" s="445"/>
    </row>
    <row r="18" spans="1:8" ht="15" x14ac:dyDescent="0.2">
      <c r="A18" s="69"/>
      <c r="B18" s="8" t="s">
        <v>96</v>
      </c>
      <c r="C18" s="444">
        <v>3</v>
      </c>
      <c r="D18" s="444">
        <v>4</v>
      </c>
      <c r="E18" s="444">
        <v>203</v>
      </c>
      <c r="F18" s="444">
        <v>203</v>
      </c>
      <c r="G18" s="444">
        <v>52</v>
      </c>
      <c r="H18" s="445">
        <v>5</v>
      </c>
    </row>
    <row r="19" spans="1:8" ht="15" x14ac:dyDescent="0.2">
      <c r="A19" s="69"/>
      <c r="B19" s="8" t="s">
        <v>97</v>
      </c>
      <c r="C19" s="444">
        <v>3</v>
      </c>
      <c r="D19" s="444">
        <v>14</v>
      </c>
      <c r="E19" s="444">
        <v>149</v>
      </c>
      <c r="F19" s="444">
        <v>149</v>
      </c>
      <c r="G19" s="444">
        <v>817</v>
      </c>
      <c r="H19" s="445">
        <v>3</v>
      </c>
    </row>
    <row r="20" spans="1:8" ht="15" x14ac:dyDescent="0.2">
      <c r="A20" s="69"/>
      <c r="B20" s="8" t="s">
        <v>98</v>
      </c>
      <c r="C20" s="444"/>
      <c r="D20" s="444"/>
      <c r="E20" s="444"/>
      <c r="F20" s="444"/>
      <c r="G20" s="444"/>
      <c r="H20" s="445"/>
    </row>
    <row r="21" spans="1:8" ht="15" x14ac:dyDescent="0.2">
      <c r="A21" s="69"/>
      <c r="B21" s="8" t="s">
        <v>100</v>
      </c>
      <c r="C21" s="444">
        <v>5</v>
      </c>
      <c r="D21" s="444">
        <v>104</v>
      </c>
      <c r="E21" s="444">
        <v>408</v>
      </c>
      <c r="F21" s="444">
        <v>80</v>
      </c>
      <c r="G21" s="444">
        <v>263</v>
      </c>
      <c r="H21" s="445">
        <v>5</v>
      </c>
    </row>
    <row r="22" spans="1:8" ht="17.25" customHeight="1" x14ac:dyDescent="0.25">
      <c r="A22" s="465" t="s">
        <v>6</v>
      </c>
      <c r="B22" s="89" t="s">
        <v>62</v>
      </c>
      <c r="C22" s="449">
        <v>64</v>
      </c>
      <c r="D22" s="449">
        <v>781</v>
      </c>
      <c r="E22" s="449">
        <v>33888</v>
      </c>
      <c r="F22" s="449">
        <v>13277</v>
      </c>
      <c r="G22" s="449">
        <v>52336</v>
      </c>
      <c r="H22" s="450">
        <v>78</v>
      </c>
    </row>
    <row r="23" spans="1:8" ht="15" x14ac:dyDescent="0.2">
      <c r="A23" s="69"/>
      <c r="B23" s="8" t="s">
        <v>99</v>
      </c>
      <c r="C23" s="305">
        <v>43</v>
      </c>
      <c r="D23" s="305">
        <v>423</v>
      </c>
      <c r="E23" s="305">
        <v>44058</v>
      </c>
      <c r="F23" s="305">
        <v>12109</v>
      </c>
      <c r="G23" s="305">
        <v>54395</v>
      </c>
      <c r="H23" s="307">
        <v>168</v>
      </c>
    </row>
    <row r="24" spans="1:8" ht="15" x14ac:dyDescent="0.2">
      <c r="A24" s="69"/>
      <c r="B24" s="8" t="s">
        <v>93</v>
      </c>
      <c r="C24" s="305">
        <v>2</v>
      </c>
      <c r="D24" s="305">
        <v>5</v>
      </c>
      <c r="E24" s="305">
        <v>128</v>
      </c>
      <c r="F24" s="305">
        <v>37</v>
      </c>
      <c r="G24" s="305">
        <v>86</v>
      </c>
      <c r="H24" s="307">
        <v>35</v>
      </c>
    </row>
    <row r="25" spans="1:8" ht="15" x14ac:dyDescent="0.2">
      <c r="A25" s="69"/>
      <c r="B25" s="8" t="s">
        <v>94</v>
      </c>
      <c r="C25" s="305"/>
      <c r="D25" s="305"/>
      <c r="E25" s="305"/>
      <c r="F25" s="305"/>
      <c r="G25" s="305"/>
      <c r="H25" s="307"/>
    </row>
    <row r="26" spans="1:8" ht="15" x14ac:dyDescent="0.2">
      <c r="A26" s="69"/>
      <c r="B26" s="8" t="s">
        <v>95</v>
      </c>
      <c r="C26" s="305"/>
      <c r="D26" s="305"/>
      <c r="E26" s="305"/>
      <c r="F26" s="305"/>
      <c r="G26" s="305"/>
      <c r="H26" s="307"/>
    </row>
    <row r="27" spans="1:8" ht="15" x14ac:dyDescent="0.2">
      <c r="A27" s="69"/>
      <c r="B27" s="8" t="s">
        <v>96</v>
      </c>
      <c r="C27" s="305">
        <v>1</v>
      </c>
      <c r="D27" s="305">
        <v>2</v>
      </c>
      <c r="E27" s="305">
        <v>9</v>
      </c>
      <c r="F27" s="305">
        <v>7</v>
      </c>
      <c r="G27" s="305">
        <v>2</v>
      </c>
      <c r="H27" s="307">
        <v>1</v>
      </c>
    </row>
    <row r="28" spans="1:8" ht="15" x14ac:dyDescent="0.2">
      <c r="A28" s="69"/>
      <c r="B28" s="8" t="s">
        <v>97</v>
      </c>
      <c r="C28" s="305">
        <v>2</v>
      </c>
      <c r="D28" s="305">
        <v>5</v>
      </c>
      <c r="E28" s="305">
        <v>124</v>
      </c>
      <c r="F28" s="305">
        <v>53</v>
      </c>
      <c r="G28" s="305">
        <v>74</v>
      </c>
      <c r="H28" s="307">
        <v>7</v>
      </c>
    </row>
    <row r="29" spans="1:8" ht="15" x14ac:dyDescent="0.2">
      <c r="A29" s="69"/>
      <c r="B29" s="8" t="s">
        <v>98</v>
      </c>
      <c r="C29" s="305"/>
      <c r="D29" s="305"/>
      <c r="E29" s="305"/>
      <c r="F29" s="305"/>
      <c r="G29" s="305"/>
      <c r="H29" s="307"/>
    </row>
    <row r="30" spans="1:8" ht="15" x14ac:dyDescent="0.2">
      <c r="A30" s="69"/>
      <c r="B30" s="8" t="s">
        <v>100</v>
      </c>
      <c r="C30" s="444">
        <v>8</v>
      </c>
      <c r="D30" s="444">
        <v>31</v>
      </c>
      <c r="E30" s="444">
        <v>1141</v>
      </c>
      <c r="F30" s="444">
        <v>172</v>
      </c>
      <c r="G30" s="444">
        <v>1371</v>
      </c>
      <c r="H30" s="445">
        <v>12</v>
      </c>
    </row>
    <row r="31" spans="1:8" ht="17.25" customHeight="1" x14ac:dyDescent="0.25">
      <c r="A31" s="466" t="s">
        <v>7</v>
      </c>
      <c r="B31" s="92" t="s">
        <v>62</v>
      </c>
      <c r="C31" s="451">
        <v>56</v>
      </c>
      <c r="D31" s="451">
        <v>466</v>
      </c>
      <c r="E31" s="451">
        <v>45460</v>
      </c>
      <c r="F31" s="451">
        <v>12378</v>
      </c>
      <c r="G31" s="451">
        <v>55928</v>
      </c>
      <c r="H31" s="452">
        <v>223</v>
      </c>
    </row>
    <row r="32" spans="1:8" ht="18.75" x14ac:dyDescent="0.3">
      <c r="A32" s="69"/>
      <c r="B32" s="54" t="s">
        <v>99</v>
      </c>
      <c r="C32" s="385">
        <v>106</v>
      </c>
      <c r="D32" s="385">
        <v>1420</v>
      </c>
      <c r="E32" s="385">
        <v>92717</v>
      </c>
      <c r="F32" s="385">
        <v>30224</v>
      </c>
      <c r="G32" s="385">
        <v>137889</v>
      </c>
      <c r="H32" s="386">
        <v>252</v>
      </c>
    </row>
    <row r="33" spans="1:8" ht="18.75" x14ac:dyDescent="0.3">
      <c r="A33" s="69"/>
      <c r="B33" s="54" t="s">
        <v>93</v>
      </c>
      <c r="C33" s="385">
        <v>10</v>
      </c>
      <c r="D33" s="385">
        <v>72</v>
      </c>
      <c r="E33" s="385">
        <v>274</v>
      </c>
      <c r="F33" s="385">
        <v>172</v>
      </c>
      <c r="G33" s="385">
        <v>731</v>
      </c>
      <c r="H33" s="386">
        <v>43</v>
      </c>
    </row>
    <row r="34" spans="1:8" ht="18.75" x14ac:dyDescent="0.3">
      <c r="A34" s="69"/>
      <c r="B34" s="54" t="s">
        <v>94</v>
      </c>
      <c r="C34" s="385">
        <v>0</v>
      </c>
      <c r="D34" s="385">
        <v>0</v>
      </c>
      <c r="E34" s="385">
        <v>0</v>
      </c>
      <c r="F34" s="385">
        <v>0</v>
      </c>
      <c r="G34" s="385">
        <v>0</v>
      </c>
      <c r="H34" s="386">
        <v>0</v>
      </c>
    </row>
    <row r="35" spans="1:8" ht="18.75" x14ac:dyDescent="0.3">
      <c r="A35" s="69"/>
      <c r="B35" s="54" t="s">
        <v>95</v>
      </c>
      <c r="C35" s="385">
        <v>3</v>
      </c>
      <c r="D35" s="385">
        <v>11</v>
      </c>
      <c r="E35" s="385">
        <v>220</v>
      </c>
      <c r="F35" s="385">
        <v>220</v>
      </c>
      <c r="G35" s="385">
        <v>276</v>
      </c>
      <c r="H35" s="386">
        <v>3</v>
      </c>
    </row>
    <row r="36" spans="1:8" ht="18.75" x14ac:dyDescent="0.3">
      <c r="A36" s="69"/>
      <c r="B36" s="54" t="s">
        <v>96</v>
      </c>
      <c r="C36" s="385">
        <v>5</v>
      </c>
      <c r="D36" s="385">
        <v>9</v>
      </c>
      <c r="E36" s="385">
        <v>232</v>
      </c>
      <c r="F36" s="385">
        <v>230</v>
      </c>
      <c r="G36" s="385">
        <v>83</v>
      </c>
      <c r="H36" s="386">
        <v>7</v>
      </c>
    </row>
    <row r="37" spans="1:8" ht="18.75" x14ac:dyDescent="0.3">
      <c r="A37" s="69"/>
      <c r="B37" s="54" t="s">
        <v>97</v>
      </c>
      <c r="C37" s="385">
        <v>6</v>
      </c>
      <c r="D37" s="385">
        <v>22</v>
      </c>
      <c r="E37" s="385">
        <v>293</v>
      </c>
      <c r="F37" s="385">
        <v>222</v>
      </c>
      <c r="G37" s="385">
        <v>920</v>
      </c>
      <c r="H37" s="386">
        <v>11</v>
      </c>
    </row>
    <row r="38" spans="1:8" ht="18.75" x14ac:dyDescent="0.3">
      <c r="A38" s="69"/>
      <c r="B38" s="54" t="s">
        <v>98</v>
      </c>
      <c r="C38" s="385">
        <v>0</v>
      </c>
      <c r="D38" s="385">
        <v>0</v>
      </c>
      <c r="E38" s="385">
        <v>0</v>
      </c>
      <c r="F38" s="385">
        <v>0</v>
      </c>
      <c r="G38" s="385">
        <v>0</v>
      </c>
      <c r="H38" s="386">
        <v>0</v>
      </c>
    </row>
    <row r="39" spans="1:8" ht="18.75" x14ac:dyDescent="0.3">
      <c r="A39" s="69"/>
      <c r="B39" s="54" t="s">
        <v>100</v>
      </c>
      <c r="C39" s="385">
        <v>16</v>
      </c>
      <c r="D39" s="385">
        <v>143</v>
      </c>
      <c r="E39" s="385">
        <v>1639</v>
      </c>
      <c r="F39" s="385">
        <v>263</v>
      </c>
      <c r="G39" s="385">
        <v>1645</v>
      </c>
      <c r="H39" s="386">
        <v>20</v>
      </c>
    </row>
    <row r="40" spans="1:8" ht="21" thickBot="1" x14ac:dyDescent="0.35">
      <c r="A40" s="453" t="s">
        <v>8</v>
      </c>
      <c r="B40" s="330" t="s">
        <v>62</v>
      </c>
      <c r="C40" s="330">
        <v>146</v>
      </c>
      <c r="D40" s="330">
        <v>1677</v>
      </c>
      <c r="E40" s="330">
        <v>95375</v>
      </c>
      <c r="F40" s="330">
        <v>31331</v>
      </c>
      <c r="G40" s="330">
        <v>141544</v>
      </c>
      <c r="H40" s="332">
        <v>336</v>
      </c>
    </row>
    <row r="41" spans="1:8" ht="13.5" thickTop="1" x14ac:dyDescent="0.2">
      <c r="A41" s="112" t="s">
        <v>71</v>
      </c>
      <c r="B41" s="113" t="s">
        <v>99</v>
      </c>
      <c r="C41" s="454">
        <v>72.602739726027394</v>
      </c>
      <c r="D41" s="454">
        <v>84.675014907573043</v>
      </c>
      <c r="E41" s="454">
        <v>97.213106159895148</v>
      </c>
      <c r="F41" s="454">
        <v>96.466758162841913</v>
      </c>
      <c r="G41" s="454">
        <v>97.41776408749223</v>
      </c>
      <c r="H41" s="455">
        <v>75</v>
      </c>
    </row>
    <row r="42" spans="1:8" x14ac:dyDescent="0.2">
      <c r="A42" s="114" t="s">
        <v>71</v>
      </c>
      <c r="B42" s="115" t="s">
        <v>93</v>
      </c>
      <c r="C42" s="456">
        <v>6.8493150684931505</v>
      </c>
      <c r="D42" s="456">
        <v>4.2933810375670838</v>
      </c>
      <c r="E42" s="456">
        <v>0.28728702490170382</v>
      </c>
      <c r="F42" s="456">
        <v>0.54897705148255727</v>
      </c>
      <c r="G42" s="456">
        <v>0.5164471825015543</v>
      </c>
      <c r="H42" s="457">
        <v>12.797619047619047</v>
      </c>
    </row>
    <row r="43" spans="1:8" x14ac:dyDescent="0.2">
      <c r="A43" s="114" t="s">
        <v>71</v>
      </c>
      <c r="B43" s="115" t="s">
        <v>94</v>
      </c>
      <c r="C43" s="456">
        <v>0</v>
      </c>
      <c r="D43" s="456">
        <v>0</v>
      </c>
      <c r="E43" s="456">
        <v>0</v>
      </c>
      <c r="F43" s="456">
        <v>0</v>
      </c>
      <c r="G43" s="456">
        <v>0</v>
      </c>
      <c r="H43" s="457">
        <v>0</v>
      </c>
    </row>
    <row r="44" spans="1:8" x14ac:dyDescent="0.2">
      <c r="A44" s="114" t="s">
        <v>71</v>
      </c>
      <c r="B44" s="115" t="s">
        <v>95</v>
      </c>
      <c r="C44" s="456">
        <v>2.0547945205479454</v>
      </c>
      <c r="D44" s="456">
        <v>0.65593321407274896</v>
      </c>
      <c r="E44" s="456">
        <v>0.2306684141546527</v>
      </c>
      <c r="F44" s="456">
        <v>0.70217994957071272</v>
      </c>
      <c r="G44" s="456">
        <v>0.19499236986378793</v>
      </c>
      <c r="H44" s="457">
        <v>0.8928571428571429</v>
      </c>
    </row>
    <row r="45" spans="1:8" x14ac:dyDescent="0.2">
      <c r="A45" s="114" t="s">
        <v>71</v>
      </c>
      <c r="B45" s="115" t="s">
        <v>96</v>
      </c>
      <c r="C45" s="456">
        <v>3.4246575342465753</v>
      </c>
      <c r="D45" s="456">
        <v>0.53667262969588547</v>
      </c>
      <c r="E45" s="456">
        <v>0.24325032765399737</v>
      </c>
      <c r="F45" s="456">
        <v>0.73409722000574507</v>
      </c>
      <c r="G45" s="456">
        <v>5.8639009777878254E-2</v>
      </c>
      <c r="H45" s="457">
        <v>2.0833333333333335</v>
      </c>
    </row>
    <row r="46" spans="1:8" x14ac:dyDescent="0.2">
      <c r="A46" s="114" t="s">
        <v>71</v>
      </c>
      <c r="B46" s="115" t="s">
        <v>97</v>
      </c>
      <c r="C46" s="456">
        <v>4.1095890410958908</v>
      </c>
      <c r="D46" s="456">
        <v>1.3118664281454979</v>
      </c>
      <c r="E46" s="456">
        <v>0.30720838794233291</v>
      </c>
      <c r="F46" s="456">
        <v>0.70856340365771919</v>
      </c>
      <c r="G46" s="456">
        <v>0.6499745662126265</v>
      </c>
      <c r="H46" s="457">
        <v>3.2738095238095237</v>
      </c>
    </row>
    <row r="47" spans="1:8" x14ac:dyDescent="0.2">
      <c r="A47" s="114" t="s">
        <v>71</v>
      </c>
      <c r="B47" s="115" t="s">
        <v>98</v>
      </c>
      <c r="C47" s="456">
        <v>0</v>
      </c>
      <c r="D47" s="456">
        <v>0</v>
      </c>
      <c r="E47" s="456">
        <v>0</v>
      </c>
      <c r="F47" s="456">
        <v>0</v>
      </c>
      <c r="G47" s="456">
        <v>0</v>
      </c>
      <c r="H47" s="457">
        <v>0</v>
      </c>
    </row>
    <row r="48" spans="1:8" x14ac:dyDescent="0.2">
      <c r="A48" s="114" t="s">
        <v>71</v>
      </c>
      <c r="B48" s="115" t="s">
        <v>100</v>
      </c>
      <c r="C48" s="456">
        <v>10.95890410958904</v>
      </c>
      <c r="D48" s="456">
        <v>8.5271317829457356</v>
      </c>
      <c r="E48" s="456">
        <v>1.7184796854521625</v>
      </c>
      <c r="F48" s="456">
        <v>0.83942421244135201</v>
      </c>
      <c r="G48" s="456">
        <v>1.1621827841519246</v>
      </c>
      <c r="H48" s="457">
        <v>5.9523809523809526</v>
      </c>
    </row>
    <row r="49" spans="1:8" x14ac:dyDescent="0.2">
      <c r="A49" s="116" t="s">
        <v>71</v>
      </c>
      <c r="B49" s="117" t="s">
        <v>62</v>
      </c>
      <c r="C49" s="118">
        <v>100</v>
      </c>
      <c r="D49" s="118">
        <v>100</v>
      </c>
      <c r="E49" s="118">
        <v>100</v>
      </c>
      <c r="F49" s="118">
        <v>100</v>
      </c>
      <c r="G49" s="118">
        <v>100</v>
      </c>
      <c r="H49" s="119">
        <v>100</v>
      </c>
    </row>
    <row r="50" spans="1:8" ht="9.75" customHeight="1" x14ac:dyDescent="0.2">
      <c r="A50" s="173"/>
      <c r="B50" s="44"/>
      <c r="C50" s="174"/>
      <c r="D50" s="174"/>
      <c r="E50" s="174"/>
      <c r="F50" s="174"/>
      <c r="G50" s="174"/>
      <c r="H50" s="175"/>
    </row>
    <row r="51" spans="1:8" x14ac:dyDescent="0.2">
      <c r="A51" s="173"/>
      <c r="B51" s="44"/>
      <c r="C51" s="174"/>
      <c r="D51" s="174"/>
      <c r="E51" s="174"/>
      <c r="F51" s="174"/>
      <c r="G51" s="174"/>
      <c r="H51" s="175"/>
    </row>
    <row r="52" spans="1:8" x14ac:dyDescent="0.2">
      <c r="A52" s="173"/>
      <c r="B52" s="44"/>
      <c r="C52" s="174"/>
      <c r="D52" s="174"/>
      <c r="E52" s="174"/>
      <c r="F52" s="174"/>
      <c r="G52" s="174"/>
      <c r="H52" s="175"/>
    </row>
    <row r="53" spans="1:8" x14ac:dyDescent="0.2">
      <c r="A53" s="173"/>
      <c r="B53" s="44"/>
      <c r="C53" s="174"/>
      <c r="D53" s="174"/>
      <c r="E53" s="174"/>
      <c r="F53" s="174"/>
      <c r="G53" s="174"/>
      <c r="H53" s="175"/>
    </row>
    <row r="54" spans="1:8" x14ac:dyDescent="0.2">
      <c r="A54" s="173"/>
      <c r="B54" s="44"/>
      <c r="C54" s="174"/>
      <c r="D54" s="174"/>
      <c r="E54" s="174"/>
      <c r="F54" s="174"/>
      <c r="G54" s="174"/>
      <c r="H54" s="175"/>
    </row>
    <row r="55" spans="1:8" x14ac:dyDescent="0.2">
      <c r="A55" s="173"/>
      <c r="B55" s="44"/>
      <c r="C55" s="174"/>
      <c r="D55" s="174"/>
      <c r="E55" s="174"/>
      <c r="F55" s="174"/>
      <c r="G55" s="174"/>
      <c r="H55" s="175"/>
    </row>
    <row r="56" spans="1:8" x14ac:dyDescent="0.2">
      <c r="A56" s="173"/>
      <c r="B56" s="44"/>
      <c r="C56" s="174"/>
      <c r="D56" s="174"/>
      <c r="E56" s="174"/>
      <c r="F56" s="174"/>
      <c r="G56" s="174"/>
      <c r="H56" s="175"/>
    </row>
    <row r="57" spans="1:8" x14ac:dyDescent="0.2">
      <c r="A57" s="173"/>
      <c r="B57" s="44"/>
      <c r="C57" s="174"/>
      <c r="D57" s="174"/>
      <c r="E57" s="174"/>
      <c r="F57" s="174"/>
      <c r="G57" s="174"/>
      <c r="H57" s="175"/>
    </row>
    <row r="58" spans="1:8" x14ac:dyDescent="0.2">
      <c r="A58" s="173"/>
      <c r="B58" s="44"/>
      <c r="C58" s="174"/>
      <c r="D58" s="174"/>
      <c r="E58" s="174"/>
      <c r="F58" s="174"/>
      <c r="G58" s="174"/>
      <c r="H58" s="175"/>
    </row>
    <row r="59" spans="1:8" x14ac:dyDescent="0.2">
      <c r="A59" s="173"/>
      <c r="B59" s="44"/>
      <c r="C59" s="174"/>
      <c r="D59" s="174"/>
      <c r="E59" s="174"/>
      <c r="F59" s="174"/>
      <c r="G59" s="174"/>
      <c r="H59" s="175"/>
    </row>
    <row r="60" spans="1:8" x14ac:dyDescent="0.2">
      <c r="A60" s="5"/>
      <c r="B60"/>
      <c r="E60" s="12"/>
      <c r="G60" s="12"/>
      <c r="H60"/>
    </row>
    <row r="61" spans="1:8" x14ac:dyDescent="0.2">
      <c r="A61" s="5" t="s">
        <v>91</v>
      </c>
      <c r="B61"/>
      <c r="C61"/>
      <c r="D61"/>
      <c r="E61"/>
      <c r="F61" s="12" t="s">
        <v>84</v>
      </c>
      <c r="G61"/>
      <c r="H61"/>
    </row>
    <row r="62" spans="1:8" x14ac:dyDescent="0.2">
      <c r="A62" s="187" t="s">
        <v>114</v>
      </c>
      <c r="B62" s="26"/>
      <c r="C62" s="26"/>
      <c r="D62" s="26"/>
      <c r="E62" s="26"/>
      <c r="F62"/>
      <c r="G62"/>
      <c r="H62"/>
    </row>
    <row r="63" spans="1:8" ht="15" x14ac:dyDescent="0.2">
      <c r="A63" s="205"/>
      <c r="B63" s="26"/>
      <c r="C63" s="26"/>
      <c r="D63" s="26"/>
      <c r="E63" s="26"/>
      <c r="F63" s="26"/>
      <c r="G63" s="26"/>
    </row>
  </sheetData>
  <phoneticPr fontId="14" type="noConversion"/>
  <hyperlinks>
    <hyperlink ref="A62" r:id="rId1" location="huelga" xr:uid="{2B397C31-C423-47BD-BA00-7AF412561492}"/>
  </hyperlinks>
  <pageMargins left="0.47244094488188981" right="0.19685039370078741" top="1.6141732283464567" bottom="0.15748031496062992" header="0" footer="0"/>
  <pageSetup paperSize="9" scale="69" orientation="portrait" r:id="rId2"/>
  <headerFooter alignWithMargins="0">
    <oddHeader>&amp;C&amp;G</oddHeader>
  </headerFooter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0"/>
  <sheetViews>
    <sheetView showGridLines="0" showZeros="0" zoomScaleNormal="100" workbookViewId="0"/>
  </sheetViews>
  <sheetFormatPr baseColWidth="10" defaultRowHeight="12.75" x14ac:dyDescent="0.2"/>
  <cols>
    <col min="1" max="1" width="10" customWidth="1"/>
    <col min="2" max="2" width="7.42578125" customWidth="1"/>
    <col min="3" max="3" width="9.140625" customWidth="1"/>
    <col min="4" max="4" width="11" customWidth="1"/>
    <col min="5" max="5" width="14.85546875" customWidth="1"/>
    <col min="6" max="6" width="14.140625" customWidth="1"/>
    <col min="8" max="8" width="7.28515625" customWidth="1"/>
    <col min="9" max="9" width="12.7109375" customWidth="1"/>
    <col min="10" max="10" width="13.28515625" customWidth="1"/>
  </cols>
  <sheetData>
    <row r="1" spans="1:10" ht="18" x14ac:dyDescent="0.25">
      <c r="A1" s="477" t="s">
        <v>148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0.25" x14ac:dyDescent="0.3">
      <c r="A2" s="478" t="s">
        <v>139</v>
      </c>
      <c r="B2" s="16"/>
      <c r="C2" s="16"/>
      <c r="D2" s="16"/>
      <c r="E2" s="16"/>
      <c r="F2" s="16"/>
      <c r="G2" s="16"/>
      <c r="H2" s="16"/>
      <c r="I2" s="16"/>
      <c r="J2" s="504" t="str">
        <f>'H-1 2025'!J2</f>
        <v>2025-09</v>
      </c>
    </row>
    <row r="3" spans="1:10" x14ac:dyDescent="0.2">
      <c r="A3" s="120" t="s">
        <v>38</v>
      </c>
      <c r="B3" s="121" t="s">
        <v>17</v>
      </c>
      <c r="C3" s="141" t="s">
        <v>2</v>
      </c>
      <c r="D3" s="121" t="s">
        <v>43</v>
      </c>
      <c r="E3" s="141" t="s">
        <v>9</v>
      </c>
      <c r="F3" s="121" t="s">
        <v>10</v>
      </c>
      <c r="G3" s="120" t="s">
        <v>40</v>
      </c>
      <c r="H3" s="121" t="s">
        <v>3</v>
      </c>
      <c r="I3" s="121" t="s">
        <v>9</v>
      </c>
      <c r="J3" s="142" t="s">
        <v>10</v>
      </c>
    </row>
    <row r="4" spans="1:10" x14ac:dyDescent="0.2">
      <c r="A4" s="124" t="s">
        <v>39</v>
      </c>
      <c r="B4" s="125" t="s">
        <v>24</v>
      </c>
      <c r="C4" s="126" t="s">
        <v>25</v>
      </c>
      <c r="D4" s="125" t="s">
        <v>34</v>
      </c>
      <c r="E4" s="126" t="s">
        <v>26</v>
      </c>
      <c r="F4" s="125" t="s">
        <v>35</v>
      </c>
      <c r="G4" s="126" t="s">
        <v>28</v>
      </c>
      <c r="H4" s="125" t="s">
        <v>34</v>
      </c>
      <c r="I4" s="125" t="s">
        <v>29</v>
      </c>
      <c r="J4" s="206" t="s">
        <v>35</v>
      </c>
    </row>
    <row r="5" spans="1:10" ht="15" x14ac:dyDescent="0.2">
      <c r="A5" s="474"/>
      <c r="B5" s="42" t="s">
        <v>5</v>
      </c>
      <c r="C5" s="305">
        <v>0</v>
      </c>
      <c r="D5" s="305">
        <v>0</v>
      </c>
      <c r="E5" s="305">
        <v>0</v>
      </c>
      <c r="F5" s="305">
        <v>0</v>
      </c>
      <c r="G5" s="306"/>
      <c r="H5" s="305"/>
      <c r="I5" s="305"/>
      <c r="J5" s="307"/>
    </row>
    <row r="6" spans="1:10" ht="15" x14ac:dyDescent="0.2">
      <c r="A6" s="308"/>
      <c r="B6" s="42" t="s">
        <v>6</v>
      </c>
      <c r="C6" s="305">
        <v>4</v>
      </c>
      <c r="D6" s="305">
        <v>127</v>
      </c>
      <c r="E6" s="305">
        <v>40</v>
      </c>
      <c r="F6" s="305">
        <v>1235</v>
      </c>
      <c r="G6" s="308"/>
      <c r="H6" s="309"/>
      <c r="I6" s="309"/>
      <c r="J6" s="310"/>
    </row>
    <row r="7" spans="1:10" ht="15.75" x14ac:dyDescent="0.25">
      <c r="A7" s="475"/>
      <c r="B7" s="17" t="s">
        <v>7</v>
      </c>
      <c r="C7" s="305">
        <v>1</v>
      </c>
      <c r="D7" s="305">
        <v>1</v>
      </c>
      <c r="E7" s="305">
        <v>8</v>
      </c>
      <c r="F7" s="305">
        <v>8</v>
      </c>
      <c r="G7" s="308"/>
      <c r="H7" s="309"/>
      <c r="I7" s="309"/>
      <c r="J7" s="310"/>
    </row>
    <row r="8" spans="1:10" ht="15.75" x14ac:dyDescent="0.25">
      <c r="A8" s="476">
        <v>1</v>
      </c>
      <c r="B8" s="56" t="s">
        <v>8</v>
      </c>
      <c r="C8" s="317">
        <v>5</v>
      </c>
      <c r="D8" s="317">
        <v>128</v>
      </c>
      <c r="E8" s="317">
        <v>48</v>
      </c>
      <c r="F8" s="317">
        <v>1243</v>
      </c>
      <c r="G8" s="318">
        <v>0</v>
      </c>
      <c r="H8" s="317">
        <v>0</v>
      </c>
      <c r="I8" s="317">
        <v>0</v>
      </c>
      <c r="J8" s="319">
        <v>0</v>
      </c>
    </row>
    <row r="9" spans="1:10" ht="15" x14ac:dyDescent="0.2">
      <c r="A9" s="474"/>
      <c r="B9" s="42" t="s">
        <v>5</v>
      </c>
      <c r="C9" s="305">
        <v>1</v>
      </c>
      <c r="D9" s="305">
        <v>9</v>
      </c>
      <c r="E9" s="305">
        <v>6</v>
      </c>
      <c r="F9" s="305">
        <v>62</v>
      </c>
      <c r="G9" s="306"/>
      <c r="H9" s="305"/>
      <c r="I9" s="305"/>
      <c r="J9" s="307"/>
    </row>
    <row r="10" spans="1:10" ht="15" x14ac:dyDescent="0.2">
      <c r="A10" s="308"/>
      <c r="B10" s="42" t="s">
        <v>6</v>
      </c>
      <c r="C10" s="305">
        <v>3</v>
      </c>
      <c r="D10" s="305">
        <v>7</v>
      </c>
      <c r="E10" s="305">
        <v>215</v>
      </c>
      <c r="F10" s="305">
        <v>360</v>
      </c>
      <c r="G10" s="308"/>
      <c r="H10" s="309"/>
      <c r="I10" s="309"/>
      <c r="J10" s="310"/>
    </row>
    <row r="11" spans="1:10" ht="15.75" x14ac:dyDescent="0.25">
      <c r="A11" s="475"/>
      <c r="B11" s="17" t="s">
        <v>7</v>
      </c>
      <c r="C11" s="305">
        <v>0</v>
      </c>
      <c r="D11" s="305">
        <v>0</v>
      </c>
      <c r="E11" s="305">
        <v>0</v>
      </c>
      <c r="F11" s="305">
        <v>0</v>
      </c>
      <c r="G11" s="308"/>
      <c r="H11" s="309"/>
      <c r="I11" s="309"/>
      <c r="J11" s="310"/>
    </row>
    <row r="12" spans="1:10" ht="15.75" x14ac:dyDescent="0.25">
      <c r="A12" s="476">
        <v>2</v>
      </c>
      <c r="B12" s="56" t="s">
        <v>8</v>
      </c>
      <c r="C12" s="317">
        <v>4</v>
      </c>
      <c r="D12" s="317">
        <v>16</v>
      </c>
      <c r="E12" s="317">
        <v>221</v>
      </c>
      <c r="F12" s="317">
        <v>422</v>
      </c>
      <c r="G12" s="318">
        <v>0</v>
      </c>
      <c r="H12" s="317">
        <v>0</v>
      </c>
      <c r="I12" s="317">
        <v>0</v>
      </c>
      <c r="J12" s="319">
        <v>0</v>
      </c>
    </row>
    <row r="13" spans="1:10" ht="15" x14ac:dyDescent="0.2">
      <c r="A13" s="474"/>
      <c r="B13" s="42" t="s">
        <v>5</v>
      </c>
      <c r="C13" s="305">
        <v>1</v>
      </c>
      <c r="D13" s="305">
        <v>189</v>
      </c>
      <c r="E13" s="305">
        <v>55</v>
      </c>
      <c r="F13" s="305">
        <v>8499</v>
      </c>
      <c r="G13" s="306"/>
      <c r="H13" s="305"/>
      <c r="I13" s="305"/>
      <c r="J13" s="307"/>
    </row>
    <row r="14" spans="1:10" ht="15" x14ac:dyDescent="0.2">
      <c r="A14" s="308"/>
      <c r="B14" s="42" t="s">
        <v>6</v>
      </c>
      <c r="C14" s="305">
        <v>0</v>
      </c>
      <c r="D14" s="305">
        <v>0</v>
      </c>
      <c r="E14" s="305">
        <v>0</v>
      </c>
      <c r="F14" s="305">
        <v>0</v>
      </c>
      <c r="G14" s="308"/>
      <c r="H14" s="309"/>
      <c r="I14" s="309"/>
      <c r="J14" s="310"/>
    </row>
    <row r="15" spans="1:10" ht="15.75" x14ac:dyDescent="0.25">
      <c r="A15" s="475"/>
      <c r="B15" s="17" t="s">
        <v>7</v>
      </c>
      <c r="C15" s="305">
        <v>1</v>
      </c>
      <c r="D15" s="305">
        <v>20</v>
      </c>
      <c r="E15" s="305">
        <v>11</v>
      </c>
      <c r="F15" s="305">
        <v>220</v>
      </c>
      <c r="G15" s="308"/>
      <c r="H15" s="309"/>
      <c r="I15" s="309"/>
      <c r="J15" s="310"/>
    </row>
    <row r="16" spans="1:10" ht="15.75" x14ac:dyDescent="0.25">
      <c r="A16" s="476">
        <v>3</v>
      </c>
      <c r="B16" s="56" t="s">
        <v>8</v>
      </c>
      <c r="C16" s="317">
        <v>2</v>
      </c>
      <c r="D16" s="317">
        <v>209</v>
      </c>
      <c r="E16" s="317">
        <v>66</v>
      </c>
      <c r="F16" s="317">
        <v>8719</v>
      </c>
      <c r="G16" s="318">
        <v>0</v>
      </c>
      <c r="H16" s="317">
        <v>0</v>
      </c>
      <c r="I16" s="317">
        <v>0</v>
      </c>
      <c r="J16" s="319">
        <v>0</v>
      </c>
    </row>
    <row r="17" spans="1:10" ht="15" x14ac:dyDescent="0.2">
      <c r="A17" s="474"/>
      <c r="B17" s="42" t="s">
        <v>5</v>
      </c>
      <c r="C17" s="305">
        <v>0</v>
      </c>
      <c r="D17" s="305">
        <v>0</v>
      </c>
      <c r="E17" s="305">
        <v>0</v>
      </c>
      <c r="F17" s="305">
        <v>0</v>
      </c>
      <c r="G17" s="306"/>
      <c r="H17" s="305"/>
      <c r="I17" s="305"/>
      <c r="J17" s="307"/>
    </row>
    <row r="18" spans="1:10" ht="15" x14ac:dyDescent="0.2">
      <c r="A18" s="308"/>
      <c r="B18" s="42" t="s">
        <v>6</v>
      </c>
      <c r="C18" s="305">
        <v>0</v>
      </c>
      <c r="D18" s="305">
        <v>0</v>
      </c>
      <c r="E18" s="305">
        <v>0</v>
      </c>
      <c r="F18" s="305">
        <v>0</v>
      </c>
      <c r="G18" s="308"/>
      <c r="H18" s="309"/>
      <c r="I18" s="309"/>
      <c r="J18" s="310"/>
    </row>
    <row r="19" spans="1:10" ht="15.75" x14ac:dyDescent="0.25">
      <c r="A19" s="475"/>
      <c r="B19" s="17" t="s">
        <v>7</v>
      </c>
      <c r="C19" s="305">
        <v>1</v>
      </c>
      <c r="D19" s="305">
        <v>16</v>
      </c>
      <c r="E19" s="305">
        <v>80</v>
      </c>
      <c r="F19" s="305">
        <v>1280</v>
      </c>
      <c r="G19" s="308"/>
      <c r="H19" s="309"/>
      <c r="I19" s="309"/>
      <c r="J19" s="310"/>
    </row>
    <row r="20" spans="1:10" ht="15.75" x14ac:dyDescent="0.25">
      <c r="A20" s="476">
        <v>4</v>
      </c>
      <c r="B20" s="56" t="s">
        <v>8</v>
      </c>
      <c r="C20" s="317">
        <v>1</v>
      </c>
      <c r="D20" s="317">
        <v>16</v>
      </c>
      <c r="E20" s="317">
        <v>80</v>
      </c>
      <c r="F20" s="317">
        <v>1280</v>
      </c>
      <c r="G20" s="318">
        <v>0</v>
      </c>
      <c r="H20" s="317">
        <v>0</v>
      </c>
      <c r="I20" s="317">
        <v>0</v>
      </c>
      <c r="J20" s="319">
        <v>0</v>
      </c>
    </row>
    <row r="21" spans="1:10" ht="15" x14ac:dyDescent="0.2">
      <c r="A21" s="474"/>
      <c r="B21" s="42" t="s">
        <v>5</v>
      </c>
      <c r="C21" s="305">
        <v>0</v>
      </c>
      <c r="D21" s="305">
        <v>0</v>
      </c>
      <c r="E21" s="305">
        <v>0</v>
      </c>
      <c r="F21" s="305">
        <v>0</v>
      </c>
      <c r="G21" s="306"/>
      <c r="H21" s="305"/>
      <c r="I21" s="305"/>
      <c r="J21" s="307"/>
    </row>
    <row r="22" spans="1:10" ht="15" x14ac:dyDescent="0.2">
      <c r="A22" s="308"/>
      <c r="B22" s="42" t="s">
        <v>6</v>
      </c>
      <c r="C22" s="305">
        <v>0</v>
      </c>
      <c r="D22" s="305">
        <v>0</v>
      </c>
      <c r="E22" s="305">
        <v>0</v>
      </c>
      <c r="F22" s="305">
        <v>0</v>
      </c>
      <c r="G22" s="308"/>
      <c r="H22" s="309"/>
      <c r="I22" s="309"/>
      <c r="J22" s="310"/>
    </row>
    <row r="23" spans="1:10" ht="15.75" x14ac:dyDescent="0.25">
      <c r="A23" s="475"/>
      <c r="B23" s="17" t="s">
        <v>7</v>
      </c>
      <c r="C23" s="305">
        <v>1</v>
      </c>
      <c r="D23" s="305">
        <v>31</v>
      </c>
      <c r="E23" s="305">
        <v>7</v>
      </c>
      <c r="F23" s="305">
        <v>217</v>
      </c>
      <c r="G23" s="308"/>
      <c r="H23" s="309"/>
      <c r="I23" s="309"/>
      <c r="J23" s="310"/>
    </row>
    <row r="24" spans="1:10" ht="15.75" x14ac:dyDescent="0.25">
      <c r="A24" s="476">
        <v>5</v>
      </c>
      <c r="B24" s="56" t="s">
        <v>8</v>
      </c>
      <c r="C24" s="317">
        <v>1</v>
      </c>
      <c r="D24" s="317">
        <v>31</v>
      </c>
      <c r="E24" s="317">
        <v>7</v>
      </c>
      <c r="F24" s="317">
        <v>217</v>
      </c>
      <c r="G24" s="318">
        <v>0</v>
      </c>
      <c r="H24" s="317">
        <v>0</v>
      </c>
      <c r="I24" s="317">
        <v>0</v>
      </c>
      <c r="J24" s="319">
        <v>0</v>
      </c>
    </row>
    <row r="25" spans="1:10" ht="15" x14ac:dyDescent="0.2">
      <c r="A25" s="474"/>
      <c r="B25" s="42" t="s">
        <v>5</v>
      </c>
      <c r="C25" s="305">
        <v>5</v>
      </c>
      <c r="D25" s="305">
        <v>18</v>
      </c>
      <c r="E25" s="305">
        <v>61</v>
      </c>
      <c r="F25" s="305">
        <v>213</v>
      </c>
      <c r="G25" s="306"/>
      <c r="H25" s="305"/>
      <c r="I25" s="305"/>
      <c r="J25" s="307"/>
    </row>
    <row r="26" spans="1:10" ht="15" x14ac:dyDescent="0.2">
      <c r="A26" s="308"/>
      <c r="B26" s="42" t="s">
        <v>6</v>
      </c>
      <c r="C26" s="305">
        <v>0</v>
      </c>
      <c r="D26" s="305">
        <v>0</v>
      </c>
      <c r="E26" s="305">
        <v>0</v>
      </c>
      <c r="F26" s="305">
        <v>0</v>
      </c>
      <c r="G26" s="308"/>
      <c r="H26" s="309"/>
      <c r="I26" s="309"/>
      <c r="J26" s="310"/>
    </row>
    <row r="27" spans="1:10" ht="15.75" x14ac:dyDescent="0.25">
      <c r="A27" s="475"/>
      <c r="B27" s="17" t="s">
        <v>7</v>
      </c>
      <c r="C27" s="305">
        <v>1</v>
      </c>
      <c r="D27" s="305">
        <v>5</v>
      </c>
      <c r="E27" s="305">
        <v>63</v>
      </c>
      <c r="F27" s="305">
        <v>315</v>
      </c>
      <c r="G27" s="308"/>
      <c r="H27" s="309"/>
      <c r="I27" s="309"/>
      <c r="J27" s="310"/>
    </row>
    <row r="28" spans="1:10" ht="15.75" x14ac:dyDescent="0.25">
      <c r="A28" s="476">
        <v>6</v>
      </c>
      <c r="B28" s="56" t="s">
        <v>8</v>
      </c>
      <c r="C28" s="317">
        <v>6</v>
      </c>
      <c r="D28" s="317">
        <v>23</v>
      </c>
      <c r="E28" s="317">
        <v>124</v>
      </c>
      <c r="F28" s="317">
        <v>528</v>
      </c>
      <c r="G28" s="318">
        <v>0</v>
      </c>
      <c r="H28" s="317">
        <v>0</v>
      </c>
      <c r="I28" s="317">
        <v>0</v>
      </c>
      <c r="J28" s="319">
        <v>0</v>
      </c>
    </row>
    <row r="29" spans="1:10" ht="15" x14ac:dyDescent="0.2">
      <c r="A29" s="474"/>
      <c r="B29" s="42" t="s">
        <v>5</v>
      </c>
      <c r="C29" s="305">
        <v>0</v>
      </c>
      <c r="D29" s="305">
        <v>0</v>
      </c>
      <c r="E29" s="305">
        <v>0</v>
      </c>
      <c r="F29" s="305">
        <v>0</v>
      </c>
      <c r="G29" s="306"/>
      <c r="H29" s="305"/>
      <c r="I29" s="305"/>
      <c r="J29" s="307"/>
    </row>
    <row r="30" spans="1:10" ht="15" x14ac:dyDescent="0.2">
      <c r="A30" s="308"/>
      <c r="B30" s="42" t="s">
        <v>6</v>
      </c>
      <c r="C30" s="305">
        <v>1</v>
      </c>
      <c r="D30" s="305">
        <v>27</v>
      </c>
      <c r="E30" s="305">
        <v>18</v>
      </c>
      <c r="F30" s="305">
        <v>486</v>
      </c>
      <c r="G30" s="308"/>
      <c r="H30" s="309"/>
      <c r="I30" s="309"/>
      <c r="J30" s="310"/>
    </row>
    <row r="31" spans="1:10" ht="15.75" x14ac:dyDescent="0.25">
      <c r="A31" s="475"/>
      <c r="B31" s="17" t="s">
        <v>7</v>
      </c>
      <c r="C31" s="305">
        <v>0</v>
      </c>
      <c r="D31" s="305">
        <v>0</v>
      </c>
      <c r="E31" s="305">
        <v>0</v>
      </c>
      <c r="F31" s="305">
        <v>0</v>
      </c>
      <c r="G31" s="308"/>
      <c r="H31" s="309"/>
      <c r="I31" s="309"/>
      <c r="J31" s="310"/>
    </row>
    <row r="32" spans="1:10" ht="15.75" x14ac:dyDescent="0.25">
      <c r="A32" s="476">
        <v>7</v>
      </c>
      <c r="B32" s="56" t="s">
        <v>8</v>
      </c>
      <c r="C32" s="317">
        <v>1</v>
      </c>
      <c r="D32" s="317">
        <v>27</v>
      </c>
      <c r="E32" s="317">
        <v>18</v>
      </c>
      <c r="F32" s="317">
        <v>486</v>
      </c>
      <c r="G32" s="318">
        <v>0</v>
      </c>
      <c r="H32" s="317">
        <v>0</v>
      </c>
      <c r="I32" s="317">
        <v>0</v>
      </c>
      <c r="J32" s="319">
        <v>0</v>
      </c>
    </row>
    <row r="33" spans="1:10" ht="15" x14ac:dyDescent="0.2">
      <c r="A33" s="474"/>
      <c r="B33" s="42" t="s">
        <v>5</v>
      </c>
      <c r="C33" s="305">
        <v>0</v>
      </c>
      <c r="D33" s="305">
        <v>0</v>
      </c>
      <c r="E33" s="305">
        <v>0</v>
      </c>
      <c r="F33" s="305">
        <v>0</v>
      </c>
      <c r="G33" s="306"/>
      <c r="H33" s="305"/>
      <c r="I33" s="305"/>
      <c r="J33" s="307"/>
    </row>
    <row r="34" spans="1:10" ht="15" x14ac:dyDescent="0.2">
      <c r="A34" s="308"/>
      <c r="B34" s="42" t="s">
        <v>6</v>
      </c>
      <c r="C34" s="305">
        <v>0</v>
      </c>
      <c r="D34" s="305">
        <v>0</v>
      </c>
      <c r="E34" s="305">
        <v>0</v>
      </c>
      <c r="F34" s="305">
        <v>0</v>
      </c>
      <c r="G34" s="308"/>
      <c r="H34" s="309"/>
      <c r="I34" s="309"/>
      <c r="J34" s="310"/>
    </row>
    <row r="35" spans="1:10" ht="15.75" x14ac:dyDescent="0.25">
      <c r="A35" s="475"/>
      <c r="B35" s="17" t="s">
        <v>7</v>
      </c>
      <c r="C35" s="305">
        <v>0</v>
      </c>
      <c r="D35" s="305">
        <v>0</v>
      </c>
      <c r="E35" s="305">
        <v>0</v>
      </c>
      <c r="F35" s="305">
        <v>0</v>
      </c>
      <c r="G35" s="308"/>
      <c r="H35" s="309"/>
      <c r="I35" s="309"/>
      <c r="J35" s="310"/>
    </row>
    <row r="36" spans="1:10" ht="15.75" x14ac:dyDescent="0.25">
      <c r="A36" s="476">
        <v>8</v>
      </c>
      <c r="B36" s="56" t="s">
        <v>8</v>
      </c>
      <c r="C36" s="317">
        <v>0</v>
      </c>
      <c r="D36" s="317">
        <v>0</v>
      </c>
      <c r="E36" s="317">
        <v>0</v>
      </c>
      <c r="F36" s="317">
        <v>0</v>
      </c>
      <c r="G36" s="318">
        <v>0</v>
      </c>
      <c r="H36" s="317">
        <v>0</v>
      </c>
      <c r="I36" s="317">
        <v>0</v>
      </c>
      <c r="J36" s="319">
        <v>0</v>
      </c>
    </row>
    <row r="37" spans="1:10" ht="15" x14ac:dyDescent="0.2">
      <c r="A37" s="474"/>
      <c r="B37" s="42" t="s">
        <v>5</v>
      </c>
      <c r="C37" s="305">
        <v>0</v>
      </c>
      <c r="D37" s="305">
        <v>0</v>
      </c>
      <c r="E37" s="305">
        <v>0</v>
      </c>
      <c r="F37" s="305">
        <v>0</v>
      </c>
      <c r="G37" s="306"/>
      <c r="H37" s="305"/>
      <c r="I37" s="305"/>
      <c r="J37" s="307"/>
    </row>
    <row r="38" spans="1:10" ht="15" x14ac:dyDescent="0.2">
      <c r="A38" s="308"/>
      <c r="B38" s="42" t="s">
        <v>6</v>
      </c>
      <c r="C38" s="305">
        <v>1</v>
      </c>
      <c r="D38" s="305">
        <v>4</v>
      </c>
      <c r="E38" s="305">
        <v>10</v>
      </c>
      <c r="F38" s="305">
        <v>40</v>
      </c>
      <c r="G38" s="308"/>
      <c r="H38" s="309"/>
      <c r="I38" s="309"/>
      <c r="J38" s="310"/>
    </row>
    <row r="39" spans="1:10" ht="15.75" x14ac:dyDescent="0.25">
      <c r="A39" s="475"/>
      <c r="B39" s="17" t="s">
        <v>7</v>
      </c>
      <c r="C39" s="305">
        <v>0</v>
      </c>
      <c r="D39" s="305">
        <v>0</v>
      </c>
      <c r="E39" s="305">
        <v>0</v>
      </c>
      <c r="F39" s="305">
        <v>0</v>
      </c>
      <c r="G39" s="308"/>
      <c r="H39" s="309"/>
      <c r="I39" s="309"/>
      <c r="J39" s="310"/>
    </row>
    <row r="40" spans="1:10" ht="15.75" x14ac:dyDescent="0.25">
      <c r="A40" s="476">
        <v>9</v>
      </c>
      <c r="B40" s="56" t="s">
        <v>8</v>
      </c>
      <c r="C40" s="317">
        <v>1</v>
      </c>
      <c r="D40" s="317">
        <v>4</v>
      </c>
      <c r="E40" s="317">
        <v>10</v>
      </c>
      <c r="F40" s="317">
        <v>40</v>
      </c>
      <c r="G40" s="318">
        <v>0</v>
      </c>
      <c r="H40" s="317">
        <v>0</v>
      </c>
      <c r="I40" s="317">
        <v>0</v>
      </c>
      <c r="J40" s="319">
        <v>0</v>
      </c>
    </row>
    <row r="41" spans="1:10" ht="15" x14ac:dyDescent="0.2">
      <c r="A41" s="474"/>
      <c r="B41" s="42" t="s">
        <v>5</v>
      </c>
      <c r="C41" s="305">
        <v>0</v>
      </c>
      <c r="D41" s="305">
        <v>0</v>
      </c>
      <c r="E41" s="305">
        <v>0</v>
      </c>
      <c r="F41" s="305">
        <v>0</v>
      </c>
      <c r="G41" s="306"/>
      <c r="H41" s="305"/>
      <c r="I41" s="305"/>
      <c r="J41" s="307"/>
    </row>
    <row r="42" spans="1:10" ht="15" x14ac:dyDescent="0.2">
      <c r="A42" s="308"/>
      <c r="B42" s="42" t="s">
        <v>6</v>
      </c>
      <c r="C42" s="305">
        <v>0</v>
      </c>
      <c r="D42" s="305">
        <v>0</v>
      </c>
      <c r="E42" s="305">
        <v>0</v>
      </c>
      <c r="F42" s="305">
        <v>0</v>
      </c>
      <c r="G42" s="308"/>
      <c r="H42" s="309"/>
      <c r="I42" s="309"/>
      <c r="J42" s="310"/>
    </row>
    <row r="43" spans="1:10" ht="15.75" x14ac:dyDescent="0.25">
      <c r="A43" s="475"/>
      <c r="B43" s="17" t="s">
        <v>7</v>
      </c>
      <c r="C43" s="305">
        <v>0</v>
      </c>
      <c r="D43" s="305">
        <v>0</v>
      </c>
      <c r="E43" s="305">
        <v>0</v>
      </c>
      <c r="F43" s="305">
        <v>0</v>
      </c>
      <c r="G43" s="308"/>
      <c r="H43" s="309"/>
      <c r="I43" s="309"/>
      <c r="J43" s="310"/>
    </row>
    <row r="44" spans="1:10" ht="15.75" x14ac:dyDescent="0.25">
      <c r="A44" s="476">
        <v>10</v>
      </c>
      <c r="B44" s="56" t="s">
        <v>8</v>
      </c>
      <c r="C44" s="317">
        <v>0</v>
      </c>
      <c r="D44" s="317">
        <v>0</v>
      </c>
      <c r="E44" s="317">
        <v>0</v>
      </c>
      <c r="F44" s="317">
        <v>0</v>
      </c>
      <c r="G44" s="318">
        <v>0</v>
      </c>
      <c r="H44" s="317">
        <v>0</v>
      </c>
      <c r="I44" s="317">
        <v>0</v>
      </c>
      <c r="J44" s="319">
        <v>0</v>
      </c>
    </row>
    <row r="45" spans="1:10" ht="15" x14ac:dyDescent="0.2">
      <c r="A45" s="474"/>
      <c r="B45" s="42" t="s">
        <v>5</v>
      </c>
      <c r="C45" s="305">
        <v>0</v>
      </c>
      <c r="D45" s="305">
        <v>0</v>
      </c>
      <c r="E45" s="305">
        <v>0</v>
      </c>
      <c r="F45" s="305">
        <v>0</v>
      </c>
      <c r="G45" s="306"/>
      <c r="H45" s="305"/>
      <c r="I45" s="305"/>
      <c r="J45" s="307"/>
    </row>
    <row r="46" spans="1:10" ht="15" x14ac:dyDescent="0.2">
      <c r="A46" s="308"/>
      <c r="B46" s="42" t="s">
        <v>6</v>
      </c>
      <c r="C46" s="305">
        <v>0</v>
      </c>
      <c r="D46" s="305">
        <v>0</v>
      </c>
      <c r="E46" s="305">
        <v>0</v>
      </c>
      <c r="F46" s="305">
        <v>0</v>
      </c>
      <c r="G46" s="308"/>
      <c r="H46" s="309"/>
      <c r="I46" s="309"/>
      <c r="J46" s="310"/>
    </row>
    <row r="47" spans="1:10" ht="15.75" x14ac:dyDescent="0.25">
      <c r="A47" s="475"/>
      <c r="B47" s="17" t="s">
        <v>7</v>
      </c>
      <c r="C47" s="305">
        <v>0</v>
      </c>
      <c r="D47" s="305">
        <v>0</v>
      </c>
      <c r="E47" s="305">
        <v>0</v>
      </c>
      <c r="F47" s="305">
        <v>0</v>
      </c>
      <c r="G47" s="308"/>
      <c r="H47" s="309"/>
      <c r="I47" s="309"/>
      <c r="J47" s="310"/>
    </row>
    <row r="48" spans="1:10" ht="15.75" x14ac:dyDescent="0.25">
      <c r="A48" s="476">
        <v>11</v>
      </c>
      <c r="B48" s="56" t="s">
        <v>8</v>
      </c>
      <c r="C48" s="317">
        <v>0</v>
      </c>
      <c r="D48" s="317">
        <v>0</v>
      </c>
      <c r="E48" s="317">
        <v>0</v>
      </c>
      <c r="F48" s="317">
        <v>0</v>
      </c>
      <c r="G48" s="318">
        <v>0</v>
      </c>
      <c r="H48" s="317">
        <v>0</v>
      </c>
      <c r="I48" s="317">
        <v>0</v>
      </c>
      <c r="J48" s="319">
        <v>0</v>
      </c>
    </row>
    <row r="49" spans="1:10" ht="15" x14ac:dyDescent="0.2">
      <c r="A49" s="474"/>
      <c r="B49" s="42" t="s">
        <v>5</v>
      </c>
      <c r="C49" s="305">
        <v>0</v>
      </c>
      <c r="D49" s="305">
        <v>0</v>
      </c>
      <c r="E49" s="305">
        <v>0</v>
      </c>
      <c r="F49" s="305">
        <v>0</v>
      </c>
      <c r="G49" s="306"/>
      <c r="H49" s="305"/>
      <c r="I49" s="305"/>
      <c r="J49" s="307"/>
    </row>
    <row r="50" spans="1:10" ht="15" x14ac:dyDescent="0.2">
      <c r="A50" s="308"/>
      <c r="B50" s="42" t="s">
        <v>6</v>
      </c>
      <c r="C50" s="305">
        <v>0</v>
      </c>
      <c r="D50" s="305">
        <v>0</v>
      </c>
      <c r="E50" s="305">
        <v>0</v>
      </c>
      <c r="F50" s="305">
        <v>0</v>
      </c>
      <c r="G50" s="308"/>
      <c r="H50" s="309"/>
      <c r="I50" s="309"/>
      <c r="J50" s="310"/>
    </row>
    <row r="51" spans="1:10" ht="15.75" x14ac:dyDescent="0.25">
      <c r="A51" s="475"/>
      <c r="B51" s="17" t="s">
        <v>7</v>
      </c>
      <c r="C51" s="305">
        <v>0</v>
      </c>
      <c r="D51" s="305">
        <v>0</v>
      </c>
      <c r="E51" s="305">
        <v>0</v>
      </c>
      <c r="F51" s="305">
        <v>0</v>
      </c>
      <c r="G51" s="308"/>
      <c r="H51" s="309"/>
      <c r="I51" s="309"/>
      <c r="J51" s="310"/>
    </row>
    <row r="52" spans="1:10" ht="15.75" x14ac:dyDescent="0.25">
      <c r="A52" s="475">
        <v>12</v>
      </c>
      <c r="B52" s="40" t="s">
        <v>8</v>
      </c>
      <c r="C52" s="311">
        <v>0</v>
      </c>
      <c r="D52" s="311">
        <v>0</v>
      </c>
      <c r="E52" s="311">
        <v>0</v>
      </c>
      <c r="F52" s="311">
        <v>0</v>
      </c>
      <c r="G52" s="312">
        <v>0</v>
      </c>
      <c r="H52" s="311">
        <v>0</v>
      </c>
      <c r="I52" s="311">
        <v>0</v>
      </c>
      <c r="J52" s="313">
        <v>0</v>
      </c>
    </row>
    <row r="53" spans="1:10" ht="18" x14ac:dyDescent="0.25">
      <c r="A53" s="524" t="str">
        <f>J2</f>
        <v>2025-09</v>
      </c>
      <c r="B53" s="86" t="s">
        <v>5</v>
      </c>
      <c r="C53" s="468">
        <v>7</v>
      </c>
      <c r="D53" s="468">
        <v>216</v>
      </c>
      <c r="E53" s="468">
        <v>122</v>
      </c>
      <c r="F53" s="468">
        <v>8774</v>
      </c>
      <c r="G53" s="469">
        <v>0</v>
      </c>
      <c r="H53" s="468">
        <v>0</v>
      </c>
      <c r="I53" s="468">
        <v>0</v>
      </c>
      <c r="J53" s="470">
        <v>0</v>
      </c>
    </row>
    <row r="54" spans="1:10" ht="18" x14ac:dyDescent="0.25">
      <c r="A54" s="128" t="s">
        <v>44</v>
      </c>
      <c r="B54" s="87" t="s">
        <v>6</v>
      </c>
      <c r="C54" s="346">
        <v>9</v>
      </c>
      <c r="D54" s="346">
        <v>165</v>
      </c>
      <c r="E54" s="346">
        <v>283</v>
      </c>
      <c r="F54" s="346">
        <v>2121</v>
      </c>
      <c r="G54" s="347">
        <v>0</v>
      </c>
      <c r="H54" s="346">
        <v>0</v>
      </c>
      <c r="I54" s="346">
        <v>0</v>
      </c>
      <c r="J54" s="471">
        <v>0</v>
      </c>
    </row>
    <row r="55" spans="1:10" ht="18" x14ac:dyDescent="0.25">
      <c r="A55" s="303" t="s">
        <v>41</v>
      </c>
      <c r="B55" s="90" t="s">
        <v>7</v>
      </c>
      <c r="C55" s="348">
        <v>5</v>
      </c>
      <c r="D55" s="348">
        <v>73</v>
      </c>
      <c r="E55" s="348">
        <v>169</v>
      </c>
      <c r="F55" s="348">
        <v>2040</v>
      </c>
      <c r="G55" s="349">
        <v>0</v>
      </c>
      <c r="H55" s="348">
        <v>0</v>
      </c>
      <c r="I55" s="348">
        <v>0</v>
      </c>
      <c r="J55" s="472">
        <v>0</v>
      </c>
    </row>
    <row r="56" spans="1:10" ht="20.25" x14ac:dyDescent="0.3">
      <c r="A56" s="304" t="s">
        <v>42</v>
      </c>
      <c r="B56" s="329" t="s">
        <v>8</v>
      </c>
      <c r="C56" s="359">
        <v>21</v>
      </c>
      <c r="D56" s="359">
        <v>454</v>
      </c>
      <c r="E56" s="359">
        <v>574</v>
      </c>
      <c r="F56" s="359">
        <v>12935</v>
      </c>
      <c r="G56" s="360">
        <v>0</v>
      </c>
      <c r="H56" s="359">
        <v>0</v>
      </c>
      <c r="I56" s="359">
        <v>0</v>
      </c>
      <c r="J56" s="473">
        <v>0</v>
      </c>
    </row>
    <row r="57" spans="1:10" x14ac:dyDescent="0.2">
      <c r="A57" s="5"/>
      <c r="B57" s="22"/>
      <c r="F57" s="22"/>
      <c r="I57" s="22"/>
      <c r="J57" s="28" t="str">
        <f>'H-1 2025'!J58</f>
        <v>* Sin datos MITES</v>
      </c>
    </row>
    <row r="58" spans="1:10" x14ac:dyDescent="0.2">
      <c r="A58" s="10"/>
      <c r="G58" s="22"/>
      <c r="H58" s="22"/>
      <c r="I58" s="22"/>
    </row>
    <row r="59" spans="1:10" x14ac:dyDescent="0.2">
      <c r="A59" s="5" t="s">
        <v>91</v>
      </c>
      <c r="G59" s="12" t="s">
        <v>84</v>
      </c>
      <c r="H59" s="12"/>
    </row>
    <row r="60" spans="1:10" x14ac:dyDescent="0.2">
      <c r="A60" s="187" t="s">
        <v>114</v>
      </c>
      <c r="B60" s="26"/>
      <c r="C60" s="26"/>
      <c r="D60" s="26"/>
      <c r="E60" s="26"/>
      <c r="F60" s="26"/>
    </row>
  </sheetData>
  <phoneticPr fontId="14" type="noConversion"/>
  <hyperlinks>
    <hyperlink ref="A60" r:id="rId1" location="huelga" xr:uid="{00000000-0004-0000-0800-000000000000}"/>
  </hyperlinks>
  <pageMargins left="1.0629921259842521" right="0.19685039370078741" top="1.6141732283464567" bottom="0.15748031496062992" header="0" footer="0"/>
  <pageSetup paperSize="9" scale="74" orientation="portrait" r:id="rId2"/>
  <headerFooter alignWithMargins="0">
    <oddHeader>&amp;C&amp;G</oddHeader>
  </headerFooter>
  <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1B546ED0335F3D49974072A96036EB3B" ma:contentTypeVersion="11" ma:contentTypeDescription="Sortu dokumentu berri bat." ma:contentTypeScope="" ma:versionID="c8b9249d327c85aea9fc703b5bafe768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54da5474e10be259f3570c5b84ccb519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D21494-6F85-4FD2-9D31-1747310E33D1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26db5dee-7c46-40d8-8231-4a14d1913bbc"/>
    <ds:schemaRef ds:uri="http://purl.org/dc/terms/"/>
    <ds:schemaRef ds:uri="206c6aec-f80a-41ea-b81e-b6d0985a3131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c78e1a09-09b8-4f8e-acab-709ddbbe867c"/>
    <ds:schemaRef ds:uri="4307cba7-3c38-434c-ac51-1549ebd2e4d5"/>
  </ds:schemaRefs>
</ds:datastoreItem>
</file>

<file path=customXml/itemProps2.xml><?xml version="1.0" encoding="utf-8"?>
<ds:datastoreItem xmlns:ds="http://schemas.openxmlformats.org/officeDocument/2006/customXml" ds:itemID="{279C6E38-D8E7-46DA-8E82-D9B6721869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F82276-D3F4-4155-9DEE-6874EFB0F2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H-00 Indice 2025</vt:lpstr>
      <vt:lpstr>H-1 2025</vt:lpstr>
      <vt:lpstr>H-2 2024-2025</vt:lpstr>
      <vt:lpstr>H-3 2025</vt:lpstr>
      <vt:lpstr>H-4 2025</vt:lpstr>
      <vt:lpstr>H-5 2025</vt:lpstr>
      <vt:lpstr>H-6 2025</vt:lpstr>
      <vt:lpstr>H-7 2025</vt:lpstr>
      <vt:lpstr>H-8 2025</vt:lpstr>
      <vt:lpstr> H-9 2010-2025</vt:lpstr>
      <vt:lpstr>' H-9 2010-2025'!Área_de_impresión</vt:lpstr>
      <vt:lpstr>'H-00 Indice 2025'!Área_de_impresión</vt:lpstr>
      <vt:lpstr>'H-1 2025'!Área_de_impresión</vt:lpstr>
      <vt:lpstr>'H-2 2024-2025'!Área_de_impresión</vt:lpstr>
      <vt:lpstr>'H-3 2025'!Área_de_impresión</vt:lpstr>
      <vt:lpstr>'H-4 2025'!Área_de_impresión</vt:lpstr>
      <vt:lpstr>'H-5 2025'!Área_de_impresión</vt:lpstr>
      <vt:lpstr>'H-6 2025'!Área_de_impresión</vt:lpstr>
      <vt:lpstr>'H-7 2025'!Área_de_impresión</vt:lpstr>
      <vt:lpstr>'H-8 2025'!Área_de_impresión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u1322jtg</dc:creator>
  <cp:lastModifiedBy>Puerta Goikoetxea, Aitor</cp:lastModifiedBy>
  <cp:lastPrinted>2024-07-17T08:06:31Z</cp:lastPrinted>
  <dcterms:created xsi:type="dcterms:W3CDTF">2000-07-06T07:31:39Z</dcterms:created>
  <dcterms:modified xsi:type="dcterms:W3CDTF">2025-12-17T09:41:57Z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  <property fmtid="{D5CDD505-2E9C-101B-9397-08002B2CF9AE}" pid="3" name="MediaServiceImageTags">
    <vt:lpwstr/>
  </property>
</Properties>
</file>