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8_{09FDC214-3C86-46A7-B75B-62456D38EB51}" xr6:coauthVersionLast="47" xr6:coauthVersionMax="47" xr10:uidLastSave="{00000000-0000-0000-0000-000000000000}"/>
  <bookViews>
    <workbookView xWindow="-120" yWindow="-120" windowWidth="29040" windowHeight="15840" tabRatio="854" xr2:uid="{00000000-000D-0000-FFFF-FFFF00000000}"/>
  </bookViews>
  <sheets>
    <sheet name="INDICE" sheetId="3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  <sheet name="T11" sheetId="11" r:id="rId12"/>
    <sheet name="T12" sheetId="12" r:id="rId13"/>
    <sheet name="T13" sheetId="13" r:id="rId14"/>
    <sheet name="T14" sheetId="14" r:id="rId15"/>
    <sheet name="T15" sheetId="15" r:id="rId16"/>
    <sheet name="T16" sheetId="16" r:id="rId17"/>
    <sheet name="T17" sheetId="17" r:id="rId18"/>
    <sheet name="T18" sheetId="18" r:id="rId19"/>
    <sheet name="T19" sheetId="19" r:id="rId20"/>
    <sheet name="T20" sheetId="20" r:id="rId21"/>
    <sheet name="T21" sheetId="21" r:id="rId22"/>
    <sheet name="T22" sheetId="23" r:id="rId23"/>
    <sheet name="T23" sheetId="25" r:id="rId24"/>
    <sheet name="T24" sheetId="26" r:id="rId25"/>
    <sheet name="T25" sheetId="27" r:id="rId26"/>
    <sheet name="T26" sheetId="28" r:id="rId27"/>
    <sheet name="T27" sheetId="29" r:id="rId28"/>
    <sheet name="T28" sheetId="30" r:id="rId29"/>
    <sheet name="T29" sheetId="32" r:id="rId30"/>
    <sheet name="T30" sheetId="33" r:id="rId31"/>
    <sheet name="T31" sheetId="38" r:id="rId32"/>
    <sheet name="T32" sheetId="40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N3" i="1"/>
  <c r="M3" i="1"/>
  <c r="L17" i="2"/>
  <c r="K17" i="2"/>
  <c r="N3" i="3"/>
  <c r="M3" i="3"/>
  <c r="N26" i="4"/>
  <c r="M27" i="4"/>
  <c r="M26" i="4"/>
  <c r="L5" i="5"/>
  <c r="L4" i="5"/>
  <c r="M3" i="5"/>
  <c r="L3" i="5"/>
  <c r="M3" i="8"/>
  <c r="L3" i="8"/>
  <c r="N27" i="9"/>
  <c r="M27" i="9"/>
  <c r="N12" i="9"/>
  <c r="M12" i="9"/>
  <c r="N3" i="9"/>
  <c r="M3" i="9"/>
  <c r="N14" i="10"/>
  <c r="M14" i="10"/>
  <c r="M3" i="10"/>
  <c r="L3" i="10"/>
  <c r="N3" i="11"/>
  <c r="M3" i="11"/>
  <c r="M5" i="32"/>
  <c r="O5" i="32"/>
  <c r="N5" i="32"/>
  <c r="O15" i="32"/>
  <c r="N15" i="32"/>
  <c r="M15" i="32"/>
  <c r="L15" i="32"/>
  <c r="K15" i="32"/>
  <c r="J15" i="32"/>
  <c r="I15" i="32"/>
  <c r="O14" i="32"/>
  <c r="N14" i="32"/>
  <c r="M14" i="32"/>
  <c r="L14" i="32"/>
  <c r="K14" i="32"/>
  <c r="J14" i="32"/>
  <c r="I14" i="32"/>
  <c r="O13" i="32"/>
  <c r="N13" i="32"/>
  <c r="M13" i="32"/>
  <c r="L13" i="32"/>
  <c r="K13" i="32"/>
  <c r="J13" i="32"/>
  <c r="I13" i="32"/>
  <c r="O12" i="32"/>
  <c r="N12" i="32"/>
  <c r="M12" i="32"/>
  <c r="L12" i="32"/>
  <c r="K12" i="32"/>
  <c r="J12" i="32"/>
  <c r="I12" i="32"/>
  <c r="O11" i="32"/>
  <c r="N11" i="32"/>
  <c r="M11" i="32"/>
  <c r="L11" i="32"/>
  <c r="K11" i="32"/>
  <c r="J11" i="32"/>
  <c r="I11" i="32"/>
  <c r="O10" i="32"/>
  <c r="N10" i="32"/>
  <c r="M10" i="32"/>
  <c r="L10" i="32"/>
  <c r="K10" i="32"/>
  <c r="J10" i="32"/>
  <c r="I10" i="32"/>
  <c r="O9" i="32"/>
  <c r="N9" i="32"/>
  <c r="M9" i="32"/>
  <c r="L9" i="32"/>
  <c r="K9" i="32"/>
  <c r="J9" i="32"/>
  <c r="I9" i="32"/>
  <c r="O8" i="32"/>
  <c r="N8" i="32"/>
  <c r="M8" i="32"/>
  <c r="L8" i="32"/>
  <c r="K8" i="32"/>
  <c r="J8" i="32"/>
  <c r="I8" i="32"/>
  <c r="O7" i="32"/>
  <c r="N7" i="32"/>
  <c r="M7" i="32"/>
  <c r="L7" i="32"/>
  <c r="K7" i="32"/>
  <c r="J7" i="32"/>
  <c r="I7" i="32"/>
  <c r="O6" i="32"/>
  <c r="N6" i="32"/>
  <c r="M6" i="32"/>
  <c r="L6" i="32"/>
  <c r="K6" i="32"/>
  <c r="J6" i="32"/>
  <c r="I6" i="32"/>
  <c r="L5" i="32"/>
  <c r="K5" i="32"/>
  <c r="J5" i="32"/>
  <c r="I5" i="32"/>
  <c r="M4" i="4" l="1"/>
  <c r="M35" i="4"/>
  <c r="L11" i="5"/>
  <c r="M44" i="9"/>
  <c r="M40" i="9"/>
  <c r="M32" i="9"/>
  <c r="M15" i="9"/>
  <c r="N5" i="9"/>
  <c r="M4" i="9"/>
  <c r="M35" i="9"/>
  <c r="M34" i="9"/>
  <c r="M33" i="9"/>
  <c r="M31" i="9"/>
  <c r="M30" i="9"/>
  <c r="M29" i="9"/>
  <c r="M28" i="9"/>
  <c r="M15" i="10"/>
  <c r="N27" i="4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F48" i="13"/>
  <c r="E48" i="13"/>
  <c r="D48" i="13"/>
  <c r="C48" i="13"/>
  <c r="B48" i="13"/>
  <c r="F47" i="13"/>
  <c r="E47" i="13"/>
  <c r="D47" i="13"/>
  <c r="C47" i="13"/>
  <c r="B47" i="13"/>
  <c r="F46" i="13"/>
  <c r="E46" i="13"/>
  <c r="D46" i="13"/>
  <c r="C46" i="13"/>
  <c r="B46" i="13"/>
  <c r="F45" i="13"/>
  <c r="E45" i="13"/>
  <c r="D45" i="13"/>
  <c r="C45" i="13"/>
  <c r="B45" i="13"/>
  <c r="F44" i="13"/>
  <c r="E44" i="13"/>
  <c r="D44" i="13"/>
  <c r="C44" i="13"/>
  <c r="B44" i="13"/>
  <c r="F43" i="13"/>
  <c r="E43" i="13"/>
  <c r="D43" i="13"/>
  <c r="C43" i="13"/>
  <c r="B43" i="13"/>
  <c r="F42" i="13"/>
  <c r="E42" i="13"/>
  <c r="D42" i="13"/>
  <c r="C42" i="13"/>
  <c r="B42" i="13"/>
  <c r="F41" i="13"/>
  <c r="E41" i="13"/>
  <c r="D41" i="13"/>
  <c r="C41" i="13"/>
  <c r="B41" i="13"/>
  <c r="F40" i="13"/>
  <c r="E40" i="13"/>
  <c r="D40" i="13"/>
  <c r="C40" i="13"/>
  <c r="B40" i="13"/>
  <c r="F39" i="13"/>
  <c r="E39" i="13"/>
  <c r="D39" i="13"/>
  <c r="C39" i="13"/>
  <c r="B39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L26" i="2" l="1"/>
  <c r="K26" i="2"/>
  <c r="L25" i="2"/>
  <c r="K25" i="2"/>
  <c r="L24" i="2"/>
  <c r="K24" i="2"/>
  <c r="L23" i="2"/>
  <c r="K23" i="2"/>
  <c r="L20" i="2"/>
  <c r="K20" i="2"/>
  <c r="L19" i="2"/>
  <c r="K19" i="2"/>
  <c r="L18" i="2"/>
  <c r="K18" i="2"/>
  <c r="K4" i="2"/>
  <c r="M8" i="1" l="1"/>
  <c r="M7" i="1"/>
  <c r="M4" i="1"/>
  <c r="M18" i="10" l="1"/>
  <c r="M19" i="10"/>
  <c r="M17" i="10"/>
  <c r="M16" i="10"/>
  <c r="L9" i="10"/>
  <c r="L8" i="10"/>
  <c r="L7" i="10"/>
  <c r="L6" i="10"/>
  <c r="L5" i="10"/>
  <c r="L4" i="10"/>
  <c r="M41" i="9"/>
  <c r="N40" i="9"/>
  <c r="M48" i="9"/>
  <c r="M47" i="9"/>
  <c r="M46" i="9"/>
  <c r="M45" i="9"/>
  <c r="M43" i="9"/>
  <c r="M42" i="9"/>
  <c r="M21" i="9"/>
  <c r="M20" i="9"/>
  <c r="M19" i="9"/>
  <c r="M18" i="9"/>
  <c r="M17" i="9"/>
  <c r="M16" i="9"/>
  <c r="M14" i="9"/>
  <c r="M13" i="9"/>
  <c r="M7" i="9"/>
  <c r="L8" i="8"/>
  <c r="L7" i="8"/>
  <c r="L6" i="8"/>
  <c r="L5" i="8"/>
  <c r="L4" i="8"/>
  <c r="L14" i="5" l="1"/>
  <c r="L13" i="5"/>
  <c r="M11" i="5"/>
  <c r="L12" i="5"/>
  <c r="L6" i="5"/>
  <c r="N42" i="4"/>
  <c r="M42" i="4"/>
  <c r="M44" i="4"/>
  <c r="M43" i="4"/>
  <c r="M40" i="4"/>
  <c r="M39" i="4"/>
  <c r="M38" i="4"/>
  <c r="M37" i="4"/>
  <c r="M33" i="4"/>
  <c r="M32" i="4"/>
  <c r="M31" i="4"/>
  <c r="M30" i="4"/>
  <c r="M15" i="4"/>
  <c r="M14" i="4"/>
  <c r="M12" i="4"/>
  <c r="N3" i="4"/>
  <c r="M20" i="4"/>
  <c r="M21" i="4"/>
  <c r="M19" i="4"/>
  <c r="M17" i="4"/>
  <c r="M16" i="4"/>
  <c r="M8" i="4"/>
  <c r="M9" i="4"/>
  <c r="M10" i="4"/>
  <c r="M7" i="4"/>
  <c r="M3" i="4"/>
  <c r="M4" i="11"/>
  <c r="M5" i="9"/>
  <c r="M6" i="9"/>
  <c r="M8" i="3"/>
  <c r="M7" i="3"/>
  <c r="M4" i="3"/>
  <c r="K12" i="2"/>
  <c r="K11" i="2"/>
  <c r="K10" i="2"/>
  <c r="K9" i="2"/>
  <c r="L6" i="2"/>
  <c r="K5" i="2"/>
  <c r="K6" i="2"/>
  <c r="N4" i="1"/>
  <c r="N7" i="1"/>
  <c r="N4" i="11" l="1"/>
  <c r="N15" i="10" l="1"/>
  <c r="N16" i="10"/>
  <c r="N17" i="10"/>
  <c r="N18" i="10"/>
  <c r="N19" i="10"/>
  <c r="M4" i="10"/>
  <c r="M5" i="10"/>
  <c r="M6" i="10"/>
  <c r="M7" i="10"/>
  <c r="M8" i="10"/>
  <c r="M9" i="10"/>
  <c r="N41" i="9" l="1"/>
  <c r="N42" i="9"/>
  <c r="N43" i="9"/>
  <c r="N44" i="9"/>
  <c r="N45" i="9"/>
  <c r="N46" i="9"/>
  <c r="N47" i="9"/>
  <c r="N48" i="9"/>
  <c r="N28" i="9" l="1"/>
  <c r="N29" i="9"/>
  <c r="N30" i="9"/>
  <c r="N32" i="9"/>
  <c r="N33" i="9"/>
  <c r="N34" i="9"/>
  <c r="N35" i="9"/>
  <c r="N13" i="9"/>
  <c r="N14" i="9"/>
  <c r="N15" i="9"/>
  <c r="N16" i="9"/>
  <c r="N17" i="9"/>
  <c r="N18" i="9"/>
  <c r="N19" i="9"/>
  <c r="N20" i="9"/>
  <c r="N21" i="9"/>
  <c r="N4" i="9"/>
  <c r="N6" i="9"/>
  <c r="N7" i="9"/>
  <c r="L12" i="8" l="1"/>
  <c r="M12" i="8"/>
  <c r="L13" i="8"/>
  <c r="M13" i="8"/>
  <c r="L14" i="8"/>
  <c r="M14" i="8"/>
  <c r="L15" i="8"/>
  <c r="M15" i="8"/>
  <c r="M11" i="8"/>
  <c r="L11" i="8"/>
  <c r="M5" i="8"/>
  <c r="M6" i="8"/>
  <c r="M7" i="8"/>
  <c r="M8" i="8"/>
  <c r="M4" i="8"/>
  <c r="M13" i="5" l="1"/>
  <c r="M14" i="5"/>
  <c r="M5" i="5"/>
  <c r="M6" i="5"/>
  <c r="N32" i="4" l="1"/>
  <c r="N30" i="4"/>
  <c r="N31" i="4"/>
  <c r="N33" i="4"/>
  <c r="N35" i="4"/>
  <c r="N37" i="4"/>
  <c r="N38" i="4"/>
  <c r="N39" i="4"/>
  <c r="N40" i="4"/>
  <c r="N43" i="4"/>
  <c r="N44" i="4"/>
  <c r="N4" i="4"/>
  <c r="N7" i="4"/>
  <c r="N8" i="4"/>
  <c r="N10" i="4"/>
  <c r="N9" i="4"/>
  <c r="N12" i="4"/>
  <c r="N14" i="4"/>
  <c r="N15" i="4"/>
  <c r="N16" i="4"/>
  <c r="N17" i="4"/>
  <c r="N19" i="4"/>
  <c r="N21" i="4"/>
  <c r="N8" i="3" l="1"/>
  <c r="N7" i="3"/>
  <c r="N4" i="3"/>
  <c r="L11" i="2" l="1"/>
  <c r="L12" i="2"/>
  <c r="L10" i="2"/>
  <c r="L9" i="2"/>
  <c r="L5" i="2"/>
  <c r="L4" i="2"/>
  <c r="L3" i="2"/>
  <c r="N8" i="1" l="1"/>
</calcChain>
</file>

<file path=xl/sharedStrings.xml><?xml version="1.0" encoding="utf-8"?>
<sst xmlns="http://schemas.openxmlformats.org/spreadsheetml/2006/main" count="1970" uniqueCount="456">
  <si>
    <t>Indicadores</t>
  </si>
  <si>
    <t>1986</t>
  </si>
  <si>
    <t>1996</t>
  </si>
  <si>
    <t>2000</t>
  </si>
  <si>
    <t>2004</t>
  </si>
  <si>
    <t>2008</t>
  </si>
  <si>
    <t>2012</t>
  </si>
  <si>
    <t>2014</t>
  </si>
  <si>
    <t>2016</t>
  </si>
  <si>
    <t>2018</t>
  </si>
  <si>
    <t>2020</t>
  </si>
  <si>
    <t>Bajos ingresos/riesgo de pobreza relativa (&lt; 60% de la mediana)</t>
  </si>
  <si>
    <t>Riesgo de pobreza grave (&lt; 40% de la mediana)</t>
  </si>
  <si>
    <t>(Incidencia en %)</t>
  </si>
  <si>
    <t>Baja intensidad laboral</t>
  </si>
  <si>
    <t>Bajos ingresos/riesgo de pobreza relativa</t>
  </si>
  <si>
    <t>Privación material</t>
  </si>
  <si>
    <t>Indicador de pobreza y exclusión AROPE</t>
  </si>
  <si>
    <t>Riesgo de ausencia de bienestar</t>
  </si>
  <si>
    <t>Riesgo de pobreza</t>
  </si>
  <si>
    <t>Necesidad de reducir gastos básicos</t>
  </si>
  <si>
    <t>No cubre en la actualidad los gastos básicos</t>
  </si>
  <si>
    <t>Problemas graves de alimentación</t>
  </si>
  <si>
    <t>Problemas muy graves de alimentación</t>
  </si>
  <si>
    <t>Total problemas de inseguridad FSS</t>
  </si>
  <si>
    <t>No comida proteínica al menos cada dos días</t>
  </si>
  <si>
    <t>Impagados o atrasos en el pago (alquileres, créditos, hipotecas, recibos)</t>
  </si>
  <si>
    <t>Cortes de sumistro (agua, luz, teléfono)</t>
  </si>
  <si>
    <t>Embargo de bienes</t>
  </si>
  <si>
    <t>Venta de propiedades, cambio de vivienda o de colegio</t>
  </si>
  <si>
    <t>Recurso a prendas de segunda mano</t>
  </si>
  <si>
    <t>Recurso a prendas de segunda mano (individual)</t>
  </si>
  <si>
    <t>Prob.temperatura adecuada meses de invierno</t>
  </si>
  <si>
    <t>Frío en casa en último invierno</t>
  </si>
  <si>
    <t>Problemas de acceso a la alimentación</t>
  </si>
  <si>
    <t>Indicadores FSS</t>
  </si>
  <si>
    <t xml:space="preserve">  - En hogares donde se ha sentido hambre</t>
  </si>
  <si>
    <t>Indicadores EU-SILC</t>
  </si>
  <si>
    <t>Problemas en cobertura de obligaciones y gastos habituales</t>
  </si>
  <si>
    <t>Otros problemas asociados a la subsistencia</t>
  </si>
  <si>
    <t>Sin vacaciones fuera del domicilio por problemas económicos (una semana o más)</t>
  </si>
  <si>
    <t>Sin vacaciones fuera del domicilio por problemas económicos (una semana o más, individual)</t>
  </si>
  <si>
    <t>Sin capacidad para afrontar gastos imprevistos</t>
  </si>
  <si>
    <t>Riesgo de endeudamiento</t>
  </si>
  <si>
    <t>.</t>
  </si>
  <si>
    <t>Año</t>
  </si>
  <si>
    <t>Tasa de pobreza</t>
  </si>
  <si>
    <t>Distancia al umbral Índice de Sen</t>
  </si>
  <si>
    <t>Índice FGT (2) HI</t>
  </si>
  <si>
    <t>Personas equivalentes con recursos nulos</t>
  </si>
  <si>
    <t>Base de Unidades familiares</t>
  </si>
  <si>
    <t>Tasa de ausencia 
de bienestar</t>
  </si>
  <si>
    <t>Distancia al umbral
Índice de Sen</t>
  </si>
  <si>
    <t xml:space="preserve">
Índice FGT (2) HI</t>
  </si>
  <si>
    <t>Personas equivalentes 
con recursos nulos</t>
  </si>
  <si>
    <t>Base de hogares</t>
  </si>
  <si>
    <t>Situación</t>
  </si>
  <si>
    <t>Pobreza</t>
  </si>
  <si>
    <t>Otra aus.de bienestar</t>
  </si>
  <si>
    <t>Ausencia de bienestar</t>
  </si>
  <si>
    <t>Bienestar mínimo</t>
  </si>
  <si>
    <t>Pleno bienestar</t>
  </si>
  <si>
    <t>Total</t>
  </si>
  <si>
    <t>Incidencia en %</t>
  </si>
  <si>
    <t>Recurso patrimonial</t>
  </si>
  <si>
    <t>Primera vivienda</t>
  </si>
  <si>
    <t>Ahorros</t>
  </si>
  <si>
    <t>Otros bienes patrimoniales</t>
  </si>
  <si>
    <t>Patrimonio total</t>
  </si>
  <si>
    <t>Patrimonio total per cápita</t>
  </si>
  <si>
    <t>Propiedad no totalmente pagada, alquiler y asimilados</t>
  </si>
  <si>
    <t>Sin ahorros</t>
  </si>
  <si>
    <t>Margen de ahorro insuficiente para el gasto de un año</t>
  </si>
  <si>
    <t>Sin automóvil de antigüedad inferior a 10 años</t>
  </si>
  <si>
    <t>Sin otros bienes patrimoniales</t>
  </si>
  <si>
    <t>Sin al menos una semana de vacaciones</t>
  </si>
  <si>
    <t>Sin al menos una semana de vacaciones (por motivos económicos)</t>
  </si>
  <si>
    <t>Patrimonio per cápita &lt; 40% de la mediana</t>
  </si>
  <si>
    <t>Patrimonio per cápita 40-60% de la mediana</t>
  </si>
  <si>
    <t>Patrimonio per cápita &gt; 60% de la mediana</t>
  </si>
  <si>
    <t>Sin agua caliente</t>
  </si>
  <si>
    <t>Sin instalación eléctrica</t>
  </si>
  <si>
    <t>Sin bañera o ducha</t>
  </si>
  <si>
    <t>Sin retrete o bañera/ducha</t>
  </si>
  <si>
    <t>Vivienda con problemas de humedad</t>
  </si>
  <si>
    <t>Superficie &lt; 20 metros cuadrados/persona</t>
  </si>
  <si>
    <t>Exposición a ruidos/contaminación</t>
  </si>
  <si>
    <t>No iluminada, sin luz suficiente</t>
  </si>
  <si>
    <t>Instalaciones básicas de la vivienda</t>
  </si>
  <si>
    <t>Condiciones de habitabilidad</t>
  </si>
  <si>
    <t>Frigorífico</t>
  </si>
  <si>
    <t>Equipamiento de cocina</t>
  </si>
  <si>
    <t>Lavadora</t>
  </si>
  <si>
    <t>Horno o microondas</t>
  </si>
  <si>
    <t>TV Color</t>
  </si>
  <si>
    <t>Teléfono</t>
  </si>
  <si>
    <t>Dos o más carencias en equipamientos básicos</t>
  </si>
  <si>
    <t>Una carencia en equipamientos básicos</t>
  </si>
  <si>
    <t>Alguna carencia en equipamientos básicos</t>
  </si>
  <si>
    <t>Tabla 10.a
Evolución de las situaciones en la escala pobreza/bienestar real
Indicadores EPDS (aproximación 2012). 1996-2020
Población en viviendas familiares
(Datos absolutos)</t>
  </si>
  <si>
    <t>Posición en la escala</t>
  </si>
  <si>
    <t>Pobreza real</t>
  </si>
  <si>
    <t>Bienestar con riesgo</t>
  </si>
  <si>
    <t>Bienestar casi completo</t>
  </si>
  <si>
    <t>Completo bienestar</t>
  </si>
  <si>
    <t>Fuente: EPDS 1996, 2000, 2004, 2008, 2012, 2016 y 2020 y EDSS-ENS 2014/2018
Notas: El indicador de evolución muestra la variación en % en el volumen de personas afectadas en 2020 respecto al existente, respectivamente, en 2008 y 2018.</t>
  </si>
  <si>
    <t>Pobres o muy pobres</t>
  </si>
  <si>
    <t>Al menos más bien pobre</t>
  </si>
  <si>
    <t>Abs.</t>
  </si>
  <si>
    <t>% pob. Total</t>
  </si>
  <si>
    <t>% colectivo riesgo</t>
  </si>
  <si>
    <t>% ingresos RGI/PCV y AES</t>
  </si>
  <si>
    <t>% ingresos propios y del sistema general de prestaciones y pensiones</t>
  </si>
  <si>
    <t>% de distancia real al umbral</t>
  </si>
  <si>
    <t>% de distancia al umbral sin prestaciones RGI/PCV/AES</t>
  </si>
  <si>
    <t>% que no se considera pobre/muy pobre</t>
  </si>
  <si>
    <t>% que no se considera al menos más bien pobre</t>
  </si>
  <si>
    <t>% ingresos &gt; mínimo  básico de hogar</t>
  </si>
  <si>
    <t>Población atendida en el sistema</t>
  </si>
  <si>
    <t>Población que no sale de la pobreza</t>
  </si>
  <si>
    <t>Población que sale de la pobreza</t>
  </si>
  <si>
    <t>--- Ingresos &gt; umbral pobreza de mantenimiento</t>
  </si>
  <si>
    <t>Población no atendida en el sistema</t>
  </si>
  <si>
    <t xml:space="preserve"> -- Sueldos, salarios, ing.autónomos</t>
  </si>
  <si>
    <t>TOTAL</t>
  </si>
  <si>
    <t>La población en riesgo de pobreza incluye a las personas que pertenecen a hogares afectados por la pobreza real o en situaciones que dan derecho a acceder al sistema RGI/PCV/AES.</t>
  </si>
  <si>
    <t>Tipo de ingresos</t>
  </si>
  <si>
    <t>Otra ausencia
de bienestar</t>
  </si>
  <si>
    <t>Bienestar
con riesgo</t>
  </si>
  <si>
    <t>Bienestar</t>
  </si>
  <si>
    <t>Trabajo asalariado</t>
  </si>
  <si>
    <t>Ingresos inmobiliarios</t>
  </si>
  <si>
    <t>Ingresos mobiliarios, fondos de pensiones y similares</t>
  </si>
  <si>
    <t>Indemnizaciones laborales</t>
  </si>
  <si>
    <t>Auto-consumo</t>
  </si>
  <si>
    <t>INGRESOS PROPIOS</t>
  </si>
  <si>
    <t>Protección general: jubilación, invalidez y viudedad</t>
  </si>
  <si>
    <t>Otra protección general: desempleo y otros</t>
  </si>
  <si>
    <t>INGRESOS S.SOCIAL Y ASIMILADOS</t>
  </si>
  <si>
    <t>Sistema RGI/PCV/AES</t>
  </si>
  <si>
    <t>Otras ayudas sociales</t>
  </si>
  <si>
    <t>INGRESOS AYUDAS SOCIALES</t>
  </si>
  <si>
    <t>TRANSFERENCIAS ENTRE LA SOCIEDAD</t>
  </si>
  <si>
    <t>TOTAL INGRESOS</t>
  </si>
  <si>
    <t>Tipo de pobreza o precariedad</t>
  </si>
  <si>
    <t>Pareja sin hijos/as</t>
  </si>
  <si>
    <t>Pareja con hijos/as</t>
  </si>
  <si>
    <t>Familias monoparentales</t>
  </si>
  <si>
    <t>Personas solas/Otros grupos</t>
  </si>
  <si>
    <t>Pob.Mantenimiento</t>
  </si>
  <si>
    <t>Pob.Acumulación</t>
  </si>
  <si>
    <t>Ausencia de bienestar real</t>
  </si>
  <si>
    <t>Sin menores</t>
  </si>
  <si>
    <t>Con menores</t>
  </si>
  <si>
    <t>&lt; 14 años</t>
  </si>
  <si>
    <t>14 o más años</t>
  </si>
  <si>
    <t>Sin conexión a Internet</t>
  </si>
  <si>
    <t>Sin conexión a Internet, por razones económicas</t>
  </si>
  <si>
    <t>Hombres</t>
  </si>
  <si>
    <t>Mujeres</t>
  </si>
  <si>
    <t>&lt; 35 años</t>
  </si>
  <si>
    <t>35-44 años</t>
  </si>
  <si>
    <t>45-54 años</t>
  </si>
  <si>
    <t xml:space="preserve"> 55-64 años</t>
  </si>
  <si>
    <t>&gt; 65 años</t>
  </si>
  <si>
    <t>&lt; 15 años</t>
  </si>
  <si>
    <t>15-24 años</t>
  </si>
  <si>
    <t>25-34 años</t>
  </si>
  <si>
    <t>55-64 años</t>
  </si>
  <si>
    <t>65 y más años</t>
  </si>
  <si>
    <t>Estado</t>
  </si>
  <si>
    <t>Resto del mundo</t>
  </si>
  <si>
    <t>Sin estudios</t>
  </si>
  <si>
    <t>Primarios</t>
  </si>
  <si>
    <t>Sec.no prof./FP I</t>
  </si>
  <si>
    <t>Cualificados</t>
  </si>
  <si>
    <t>Activas ocupadas estables</t>
  </si>
  <si>
    <t>Otros casos ocupación estable</t>
  </si>
  <si>
    <t>Alguna ocupada no estable</t>
  </si>
  <si>
    <t>Todas paradas</t>
  </si>
  <si>
    <t>No activas</t>
  </si>
  <si>
    <t>Tipo sociodemográfico</t>
  </si>
  <si>
    <t>Muj.sola.no oc.estable &lt; 45 años</t>
  </si>
  <si>
    <t>Muj.sola.no oc.estable &gt;= 45 años</t>
  </si>
  <si>
    <t>Muj.sola &lt; 65 oc.estable</t>
  </si>
  <si>
    <t>Hom.solo &lt; 65 oc.estable</t>
  </si>
  <si>
    <t>Hom.solo &lt; 65 no oc. estable</t>
  </si>
  <si>
    <t>Países no UE</t>
  </si>
  <si>
    <t>Muj.Fam.monop.no oc.estable &lt; 45 años</t>
  </si>
  <si>
    <t>Muj.Fam.monop.no oc.estable &gt;= 45 años</t>
  </si>
  <si>
    <t>Muj.Fam.monop.oc.estable</t>
  </si>
  <si>
    <t>Gr.fam.&lt; 45 años no oc.estable</t>
  </si>
  <si>
    <t>Gr.fam.&gt;= 45 años no oc.estable</t>
  </si>
  <si>
    <t>Gr.fam.&lt; 45 años oc.estable</t>
  </si>
  <si>
    <t>Gr.fam.&gt;= 45 años oc.estable</t>
  </si>
  <si>
    <t>Hombres &gt; 65 años</t>
  </si>
  <si>
    <t>Mujeres &gt;65 años</t>
  </si>
  <si>
    <t>Hombres Fam.monoparentales</t>
  </si>
  <si>
    <t>Álava</t>
  </si>
  <si>
    <t>Gipuzkoa</t>
  </si>
  <si>
    <t>Bizkaia</t>
  </si>
  <si>
    <t>Comarca</t>
  </si>
  <si>
    <t>Gasteiz</t>
  </si>
  <si>
    <t>Ayala</t>
  </si>
  <si>
    <t>M.Derecha</t>
  </si>
  <si>
    <t>Bilbao</t>
  </si>
  <si>
    <t>M.Izquierda</t>
  </si>
  <si>
    <t>Bizkaia-Costa</t>
  </si>
  <si>
    <t>Duranguesado</t>
  </si>
  <si>
    <t>Donostialdea</t>
  </si>
  <si>
    <t>Tolosa-Goierri</t>
  </si>
  <si>
    <t>Alto Deba</t>
  </si>
  <si>
    <t>Bajo Deba</t>
  </si>
  <si>
    <t>Coeficiente de Gini</t>
  </si>
  <si>
    <t>Ratio S80/S20</t>
  </si>
  <si>
    <t>% ingresos del 10% más pobre</t>
  </si>
  <si>
    <t>Decila de ingresos</t>
  </si>
  <si>
    <t>Ingresos mensuales netos corrientes per cápita</t>
  </si>
  <si>
    <t>Evolución 
2008/2012</t>
  </si>
  <si>
    <t>Evolución 
2012/2014</t>
  </si>
  <si>
    <t>Evolución 
2014/2016</t>
  </si>
  <si>
    <t>Evolución 
2016/2018</t>
  </si>
  <si>
    <t>Evolución 
2018/2020</t>
  </si>
  <si>
    <t>Media</t>
  </si>
  <si>
    <t>10 más pobre (D1)</t>
  </si>
  <si>
    <t>10-20% (D2)</t>
  </si>
  <si>
    <t>20-30% (D3)</t>
  </si>
  <si>
    <t>30-40% (D4)</t>
  </si>
  <si>
    <t>40-50% (D5)</t>
  </si>
  <si>
    <t>50-60% (D6)</t>
  </si>
  <si>
    <t>60-70% (D7)</t>
  </si>
  <si>
    <t>70-80% (D8)</t>
  </si>
  <si>
    <t>80-90% (D9)</t>
  </si>
  <si>
    <t>10 % más rico (D10)</t>
  </si>
  <si>
    <t/>
  </si>
  <si>
    <t>%</t>
  </si>
  <si>
    <t>No puede permitirse una comida proteínica cada día</t>
  </si>
  <si>
    <t>No puede permitirse frutas o verduras cada día</t>
  </si>
  <si>
    <t>No puede permitirse calzado adecuado</t>
  </si>
  <si>
    <t>PROBLEMAS BÁSICOS MUY GRAVES</t>
  </si>
  <si>
    <t>No puede permitirse ropa nueva</t>
  </si>
  <si>
    <t>Sin equipamiento de ocio (aire libre)</t>
  </si>
  <si>
    <t>No pueden celebrar ocasiones especiales</t>
  </si>
  <si>
    <t>OTROS PROBLEMAS BÁSICOS</t>
  </si>
  <si>
    <t>PRINCIPALES PROBLEMAS BÁSICOS</t>
  </si>
  <si>
    <t>Sin medios para seguir el curso online</t>
  </si>
  <si>
    <t>Elementos de bienestar y riesgo</t>
  </si>
  <si>
    <t>Otra forma de ausencia de bienestar</t>
  </si>
  <si>
    <t>Evolución 2008/2022</t>
  </si>
  <si>
    <t>Tabla 1
Evolución del riesgo de pobreza y de ausencia de bienestar. Indicadores Eurostat. 1986-2022
Población en viviendas familiares
(Datos absolutos)</t>
  </si>
  <si>
    <t>Fuente: ESSDE 1986, EPDS 1996, 2000, 2004, 2008, 2012, 2016 y 2020 y EDSS-ENS 2014, 2018 y 2022
Notas: El indicador de bajos ingresos/pobreza relativa incluye al colectivo en riesgo de pobreza grave.
             En la parte relativa a datos absolutos, el indicador de evolución muestra la variación en % en el volumen de personas afectadas en 2022 respecto al existente, respectivamente, en 2008 y 2020.
             En la parte relativa a incidencia en %, el indicador de evolución muestra la variación absoluta en el % de personas afectadas entre 2008 o 2020 y 2022</t>
  </si>
  <si>
    <t>Tabla 2
Evolución de los indicadores de pobreza y exclusión. Indicadores AROPE. 2000-2022.
Población en viviendas familiares
(Datos absolutos)</t>
  </si>
  <si>
    <t>Fuente: ESSDE 1986, EPDS 1996, 2000, 2004, 2008, 2012, 2016 y 2020 y EDSS-ENS 2014, 2018 y 2022
Notas:  El indicador de bajos ingresos/pobreza relativa incluye al colectivo en riesgo de pobreza grave.
              En la parte relativa a datos absolutos, el indicador de evolución muestra la variación en % en el volumen de personas afectadas en 2022 respecto al existente, 
              respectivamente, en 2008 y 2020.
              En la parte relativa a incidencia en %, el indicador de evolución muestra la variación absoluta en el % de personas afectadas entre 2008 o 2020 y 2022</t>
  </si>
  <si>
    <t>Tabla 3
Evolución del riesgo de pobreza y de ausencia de bienestar. Indicadores EPDS. 1986-2022
Población en viviendas familiares
(Datos absolutos)</t>
  </si>
  <si>
    <t>Evolución 2020/2022</t>
  </si>
  <si>
    <t>Fuente: ESSDE-1986, EPDS 1996, 2000, 2004, 2008, 2012, 2016 y 2020, y EDSS-ENS 2014, 2018 y 2022
Notas: El indicador de evolución muestra la variación en % en el volumen de personas afectadas en 2022 respecto a la existente, respectivamente, en 2008 y 2020.
             Salvo en el caso del indicador relativo a No cubre en la actualidad los gastos básicos y la pregunta relativa al acceso a una comida proteínica cada dos días, 
             en los demás casos los indicadores hacen referencia a la ocurrencia de las circunstancias consideradas en algún momento del año anterior al momento de la encuestación</t>
  </si>
  <si>
    <t>Tabla 4.a
Evolución de algunos indicadores específicos de privación en la dimensión de ingresos/mantenimiento (indicadores de pobreza). 1986-2022.
Datos absolutos
Población en viviendas familiares</t>
  </si>
  <si>
    <t>Tabla 4.b
Evolución de algunos indicadores específicos de privación en la dimensión de ingresos/mantenimiento (indicadores de pobreza). 1986-2022.
Incidencia en %
Población en viviendas familiares</t>
  </si>
  <si>
    <t>Tabla 5.a
Evolución de algunos indicadores específicos de privación en la dimensión de ingresos/mantenimiento (indicadores de ausencia de bienestar y de endeudamiento). 1986-2022.
Datos absolutos
Población en viviendas familiares</t>
  </si>
  <si>
    <t>Tabla 5.b
Evolución de algunos indicadores específicos de privación en la dimensión de ingresos/mantenimiento (indicadores de ausencia de bienestar y de endeudamiento). 1986-2022.
Incidencia en %
Población en viviendas familiares</t>
  </si>
  <si>
    <t>Fuente: ESSDE-1986, EPDS 1996, 2000, 2004, 2008, 2012, 2016 y 2020 y EDSS-ENS 2014, 2018 y 2022</t>
  </si>
  <si>
    <r>
      <t xml:space="preserve">Tabla 6. 
Índices estadísticos asociados al impacto de la pobreza (mantenimiento). Método EPDS. 1986-2022
</t>
    </r>
    <r>
      <rPr>
        <sz val="9"/>
        <color theme="1"/>
        <rFont val="Arial"/>
        <family val="2"/>
      </rPr>
      <t>Tasa de pobreza, índice de Sen, índice FGT (2) y personas equivalentes con recursos nulos respecto al umbral de pobreza</t>
    </r>
  </si>
  <si>
    <r>
      <t xml:space="preserve">Tabla 7.
Índices estadísticos asociados al impacto de las situaciones de ausencia de bienestar (mantenimiento). Método EPDS. 1986-2022
</t>
    </r>
    <r>
      <rPr>
        <sz val="9"/>
        <color theme="1"/>
        <rFont val="Arial"/>
        <family val="2"/>
      </rPr>
      <t>Tasa de ausencia de bienestar, índice de Sen, índice FGT (2) y personas equivalentes con recursos nulos respecto al umbral de ausencia de bienestar</t>
    </r>
  </si>
  <si>
    <t>Fuente: EPDS 1996, 2000, 2004, 2008, 2012, 2016 y 2020 y EDSS-ENS 2014, 2018 y 2022
Notas:   En la parte relativa a datos absolutos, el indicador de evolución muestra la variación en % en el volumen de personas afectadas en 2022 respecto 
               al existente, respectivamente, en 2008 y 2020.
               En la parte relativa a incidencia en %, el indicador de evolución muestra la variación absoluta en el % de personas afectadas entre 2008 o 2020 
               y 2022</t>
  </si>
  <si>
    <t>Tabla 8
Indicadores EPDS de riesgo de pobreza y ausencia de bienestar en la dimensión de acumulación (aproximación 2012). 1996-2022
Población en viviendas familiares
Datos absolutos</t>
  </si>
  <si>
    <t>Fuente: EPDS 2016 y 2020, y EDSS-ENS 2018 y 2022</t>
  </si>
  <si>
    <t>Tabla 9.e
Evolución de algunos indicadores específicos de privación en la dimensión de acumulación (patrimonio y condiciones de vida). Sin conexión a Internet. 2016-2022.
Incidencia en %
Población en viviendas familiares</t>
  </si>
  <si>
    <t>Fuente: ESSDE-1986, EPDS 1996, 2000, 2004, 2008, 2012, 2016 y 2020, y EDSS-ENS 2014, 2018 y 2022
Notas: El indicador de evolución muestra la variación absoluta en el % de personas afectadas entre 2008/2020 y 2022.
Los indicadores sintéticos de carencia básica se vinculan en exclusiva a falta de disposición por falta de recursos económicos</t>
  </si>
  <si>
    <t>Tabla 9.d
Evolución de algunos indicadores específicos de privación en la dimensión de acumulación (patrimonio y condiciones de vida).
Equipamiento de la vivienda. 1986-2022.
Incidencia en %
Población en viviendas familiares</t>
  </si>
  <si>
    <t>Tabla 9.c
Evolución de algunos indicadores específicos de privación en la dimensión de acumulación (patrimonio y condiciones de vida). 
Instalaciones y condiciones de habitabilidad de la vivienda. 1986-2022.
Incidencia en %
Población en viviendas familiares</t>
  </si>
  <si>
    <t>Tabla 9.b
Evolución de algunos indicadores específicos de privación en la dimensión de acumulación (patrimonio y condiciones de vida). 
Acceso a recursos patrimoniales. 1986-2022. Incidencia en %
Población en viviendas familiares</t>
  </si>
  <si>
    <t>Tabla 10.b
Evolución de las situaciones en la escala pobreza/bienestar real
Indicadores EPDS (aproximación 2012). 1986-2022
Población en viviendas familiares
(Datos absolutos)</t>
  </si>
  <si>
    <t>Fuente: EPDS 1996, 2000, 2004, 2008, 2012, 2016 y 2020 y EDSS-ENS 2014, 2018 y 2022
Notas: El indicador de evolución muestra la variación en % en el volumen patrimonial en 2022 respecto al existente, respectivamente, en 2008 y 2020.
Los datos relativos al Patrimonio total per cápita se basan en una aproximación per cápita estricta, sin introducción de factores de equivalencia.</t>
  </si>
  <si>
    <t>ESSDE-1986, EPDS 1996, 2000, 2004, 2008, 2012, 2016 y 2020, y EDSS-ENS 2014, 2018 y 2022
Nota: El indicador de evolución muestra la variación absoluta en el % de personas afectadas entre 2008/2020 y 2022.</t>
  </si>
  <si>
    <t>Tabla 9.a
Evolución de algunos indicadores específicos de privación en la dimensión de acumulación (patrimonio y condiciones de vida)
Acceso a recursos patrimoniales. 1996-2022
Valor estimado de los distintos recursos patrimoniales (millones de €) y patrimonio total per cápita (€).</t>
  </si>
  <si>
    <t>Tabla 11
Indicadores de pobreza real. Percepción subjetiva. 1986-2022
Población en viviendas familiares
(Incidencia en %)</t>
  </si>
  <si>
    <t xml:space="preserve">ESSDE-1986, EPDS 1996, 2000, 2004, 2008, 2012, 2016 y 2020, y EDSS-ENS 2014, 2018 y 2022
Notas: El indicador de evolución muestra la variación absoluta en el % de personas afectadas entre 2008/2020 y 2022.
          </t>
  </si>
  <si>
    <t>Tabla 12
Indicadores relativos al impacto del sistema RGI/PCV/AES en la prevención de la pobreza real. Población en riesgo de pobreza. 2008 a 2022</t>
  </si>
  <si>
    <t>Fuente: EPDS 2008, 2012, 2014, 2016, 2018 y 2020 y EDSS-ENS 2014, 2018 y 2022</t>
  </si>
  <si>
    <r>
      <t xml:space="preserve">Tabla 13.a. 
Distribución de los ingresos de la población por tipo y posición en la escala pobreza/bienestar real. 
Datos mensualizados medios netos. 2022
</t>
    </r>
    <r>
      <rPr>
        <sz val="9"/>
        <color theme="1"/>
        <rFont val="Arial"/>
        <family val="2"/>
      </rPr>
      <t>(Datos absolutos)</t>
    </r>
  </si>
  <si>
    <t>Fuente: ENS 2022</t>
  </si>
  <si>
    <r>
      <t xml:space="preserve">Tabla 13.b. 
Distribución de los ingresos de la población por tipo y posición en la escala pobreza/bienestar real. 
Datos mensualizados medios netos. 2022
</t>
    </r>
    <r>
      <rPr>
        <sz val="9"/>
        <color theme="1"/>
        <rFont val="Arial"/>
        <family val="2"/>
      </rPr>
      <t>(% verticales)</t>
    </r>
  </si>
  <si>
    <r>
      <t xml:space="preserve">Tabla 13.c. 
Distribución de los ingresos de la población por tipo y posición en la escala pobreza/bienestar real. 
Datos mensualizados medios netos. 2022
</t>
    </r>
    <r>
      <rPr>
        <sz val="9"/>
        <color theme="1"/>
        <rFont val="Arial"/>
        <family val="2"/>
      </rPr>
      <t>(% horizontales)</t>
    </r>
  </si>
  <si>
    <t>Tabla 14.a
Evolución de las situaciones de pobreza y de precariedad real por tipo de grupo familiar. 2008-2022
Población en viviendas familiares
Incidencia en %</t>
  </si>
  <si>
    <t>Fuente: EPDS 2008, 2012, 2016 y 2020 y EDSS-ENS 2014, 2018 y 2022</t>
  </si>
  <si>
    <t>Tabla 14.b
Distribución de las situaciones de pobreza y precariedad real por tipo de grupo familiar. 2008-2022
Población en viviendas familiares
% horizontales</t>
  </si>
  <si>
    <t>Tabla 15.a
Evolución de las situaciones de pobreza y de precariedad real por presencia de menores de 14 años en el hogar. 2008-2022
Población en viviendas familiares
Incidencia en %</t>
  </si>
  <si>
    <t>Tabla 15.b
Distribución de las situaciones de pobreza y precariedad real por presencia de menores de 14 años en el hogar. 2008-2022
Población en viviendas familiares
% horizontales</t>
  </si>
  <si>
    <t>Tabla 16.a
Evolución de las situaciones de pobreza y de precariedad real por edad (población menor o mayor de 14 años). 2008-2022
Población en viviendas familiares
Incidencia en %</t>
  </si>
  <si>
    <t>Tabla 16.b
Distribución de las situaciones de pobreza y precariedad real por edad (población menor o mayor de 14 años). 2008-2022
Población en viviendas familiares
% horizontales</t>
  </si>
  <si>
    <t>Fuente: EPDS 2008-2020 y EDSS-ENS 2014, 2018 y 2022</t>
  </si>
  <si>
    <t>Tabla 17.a
Evolución de las situaciones de pobreza y de precariedad real por sexo de la persona de referencia. 2008-2022
Población en viviendas familiares
Incidencia en %</t>
  </si>
  <si>
    <t>Tabla 17.b
Distribución de las situaciones de pobreza y precariedad real por sexo de la persona de referencia. 2008-2022
Población en viviendas familiares
% horizontales</t>
  </si>
  <si>
    <t>Tabla 18.a
Evolución de las situaciones de pobreza y de precariedad real por sexo. 2008-2022
Población en viviendas familiares
Incidencia en %</t>
  </si>
  <si>
    <t>Tabla 18.b
Distribución de las situaciones de pobreza y precariedad real por sexo. 2008-2022
Población en viviendas familiares
% horizontales</t>
  </si>
  <si>
    <t>Tabla 20.a
Evolución de las situaciones de pobreza y de precariedad real por edad. 2008-2022
Población en viviendas familiares
Incidencia en %</t>
  </si>
  <si>
    <t>Tabla 20.b
Distribución de las situaciones de pobreza y precariedad real por edad. 2008-2022
Población en viviendas familiares
% horizontales</t>
  </si>
  <si>
    <t>Tabla 22.a
Evolución de las situaciones de pobreza y de precariedad real por nacionalidad. 2008-2022
Población en viviendas familiares
Incidencia en %</t>
  </si>
  <si>
    <t>Tabla 22.b
Distribución de las situaciones de pobreza y precariedad real por nacionalidad. 2008-2022
Población en viviendas familiares
% horizontales</t>
  </si>
  <si>
    <t>Evolución 
2020/2022</t>
  </si>
  <si>
    <t>Evolución 
2008/2022</t>
  </si>
  <si>
    <t>Bulgaria</t>
  </si>
  <si>
    <t>Estonia</t>
  </si>
  <si>
    <t>Malta</t>
  </si>
  <si>
    <t>Austria</t>
  </si>
  <si>
    <t>Portugal</t>
  </si>
  <si>
    <t>% por debajo de la mediana de ingresos 
Tasa de la CAE con el umbral del territorio base de comparación</t>
  </si>
  <si>
    <t>% por debajo de la mediana de ingresos 
Tasa propia a cada territorio</t>
  </si>
  <si>
    <t>Tasa AROPE en %</t>
  </si>
  <si>
    <t>% sin comida proteínica cada 2 días</t>
  </si>
  <si>
    <t>% Impagos o pagos atrasados</t>
  </si>
  <si>
    <t>% sin temperatura adecuada en invierno</t>
  </si>
  <si>
    <t>% sin vacaciones por problemas económicos</t>
  </si>
  <si>
    <t>% sin capacidad para abordar gastos extra-ordinarios</t>
  </si>
  <si>
    <t>Coeficiente  de Gini en %</t>
  </si>
  <si>
    <t>Índice S80/S20</t>
  </si>
  <si>
    <t>% de ingresos totales en el 10% más pobre</t>
  </si>
  <si>
    <t>Territorio</t>
  </si>
  <si>
    <t xml:space="preserve">C.A. Euskadi </t>
  </si>
  <si>
    <t>ND</t>
  </si>
  <si>
    <t>Luxemburgo</t>
  </si>
  <si>
    <t>Francia</t>
  </si>
  <si>
    <t>Países Bajos</t>
  </si>
  <si>
    <t>Dinamarca</t>
  </si>
  <si>
    <t>Bélgica</t>
  </si>
  <si>
    <t>Alemania</t>
  </si>
  <si>
    <t>Suecia</t>
  </si>
  <si>
    <t>Irlanda</t>
  </si>
  <si>
    <t>Chipre</t>
  </si>
  <si>
    <t>Eslovenia</t>
  </si>
  <si>
    <t>Chequia</t>
  </si>
  <si>
    <t>Hungría</t>
  </si>
  <si>
    <t>Polonia</t>
  </si>
  <si>
    <t>Eslovaquia</t>
  </si>
  <si>
    <t>Italia</t>
  </si>
  <si>
    <t>España</t>
  </si>
  <si>
    <t>Grecia</t>
  </si>
  <si>
    <t>UE-27</t>
  </si>
  <si>
    <t>Área Euro (20)</t>
  </si>
  <si>
    <t>Croacia</t>
  </si>
  <si>
    <t>Letonia</t>
  </si>
  <si>
    <t>Lituania</t>
  </si>
  <si>
    <t>Rumania</t>
  </si>
  <si>
    <t>Finalandia</t>
  </si>
  <si>
    <t>Las tasas de pobreza y precariedad basadas en los umbrales del territorio base de comparación corresponden a la aplicación de esos umbrales a la CAE, ajustados en términos de paridades de poder de compra.</t>
  </si>
  <si>
    <t>Fuente: ESSDE-1986, EPDS 1996, 2000, 2004, 2008, 2012, 2016 y 2020 y EDSS-ENS 2014/, 2018 y 2022
Notas: El indicador de evolución muestra la variación absoluta en el % de personas afectadas entre 2008/2020 y 2022.</t>
  </si>
  <si>
    <t>Tabla 19.b
Distribución de las situaciones de pobreza y precariedad real por edad de la persona de referencia. 2008-2022
Población en viviendas familiares
% horizontales</t>
  </si>
  <si>
    <t>Tabla 19.a
Evolución de las situaciones de pobreza y de precariedad real por edad de la persona de referencia. 2008-2022
Población en viviendas familiares
Incidencia en %</t>
  </si>
  <si>
    <t>Tabla 21.a
Evolución de las situaciones de pobreza y de precariedad real por nacionalidad de la persona de referencia. 2008-2022
Población en viviendas familiares
Incidencia en %</t>
  </si>
  <si>
    <t>Tabla 21.b
Distribución de las situaciones de pobreza y precariedad real por nacionalidad de la persona de referencia. 2008-2022
Población en viviendas familiares
% horizontales</t>
  </si>
  <si>
    <t>Tabla 23.a
Evolución de las situaciones de pobreza y de precariedad real por nivel de estudios de la persona de referencia. 2008-2022
Población en viviendas familiares
Incidencia en %</t>
  </si>
  <si>
    <t>Tabla 23.b
Distribución de las situaciones de pobreza y precariedad real por nivel de estudios de la persona de referencia. 2008-2022
Población en viviendas familiares
% horizontales</t>
  </si>
  <si>
    <t>Tabla 24.a
Evolución de las situaciones de pobreza y de precariedad real por situación de las personas del hogar en relación con la actividad, la ocupación y el paro. 2008-2022
Población en viviendas familiares
Incidencia en %</t>
  </si>
  <si>
    <t>Tabla 24.b
Distribución de las situaciones de pobreza y precariedad real por situación de las personas del hogar en relación con la actividad, la ocupación y el paro. 2008-2022
Población en viviendas familiares
% horizontales</t>
  </si>
  <si>
    <t>Tabla 26.b
Distribución de las situaciones de pobreza y precariedad real por Territorio Histórico. 2008-2022
Población en viviendas familiares
% horizontales</t>
  </si>
  <si>
    <t>Tabla 26.a 
Evolución de las situaciones de pobreza y de precariedad real por Territorio Histórico. 2008-2022
Población en viviendas familiares
Incidencia en %</t>
  </si>
  <si>
    <t>Tabla 27.a 
Evolución de las situaciones de pobreza y de precariedad real por comarca. 2008-2022
Población en viviendas familiares
Incidencia en %</t>
  </si>
  <si>
    <t>Tabla 27.b
Distribución de las situaciones de pobreza y precariedad real por comarca. 2008-2022
Población en viviendas familiares
% horizontales</t>
  </si>
  <si>
    <t>Tabla 28. 
Indicadores de desigualdad en la C.A. de Euskadi. 1996-2022
Coeficiente de Gini en %, Ratio S80/S20 
y % de participación del 10% de personas más pobres en los ingresos totales</t>
  </si>
  <si>
    <t>Fuente: EPDS 2008, 2016 y 2020 y EDSS-ENS 2014, 2018 y 2022</t>
  </si>
  <si>
    <r>
      <rPr>
        <b/>
        <sz val="9"/>
        <color theme="1"/>
        <rFont val="Arial"/>
        <family val="2"/>
      </rPr>
      <t xml:space="preserve">Tabla 29
Ingresos medios equivalentes per cápita por decilas de ingresos (ingresos mensuales netos constantes) </t>
    </r>
    <r>
      <rPr>
        <sz val="9"/>
        <color theme="1"/>
        <rFont val="Arial"/>
        <family val="2"/>
      </rPr>
      <t xml:space="preserve">
Periodo 2008-2022
</t>
    </r>
  </si>
  <si>
    <t>Tabla 30
Carencias en la poblacion menor por situación del hogar en la escala pobreza/bienestar real. 2016-2022
Población de 1 a 15 años en viviendas familiares
(En % de la población de cada grupo)</t>
  </si>
  <si>
    <t>Fuente: EPDS 2016 y 2020 y EDSS-ENS 2018 y 2022
La ausencia de medios para seguir el curso online se aplica a menores de 6 a 16 años escolarizados/as</t>
  </si>
  <si>
    <t>Tabla 31
Indicadores comparados de pobreza, precariedad y desigualdad. C.A. de Euskadi y Estados más representativos de la Unión Europea. 2022</t>
  </si>
  <si>
    <t>Datos de Eurostat de la encuesta de condiciones de vida y ENS 2022. La ordenación de los países se basa en la menor o mayor incidencia de la pobreza grave respecto a la CAE.</t>
  </si>
  <si>
    <t>Tabla 25.a
Evolución de las situaciones de pobreza y de precariedad real por tipo sociodemográfico del hogar o de su persona principal. 2008-2022
Población en viviendas familiares
Incidencia en %</t>
  </si>
  <si>
    <t>Tabla 25.b
Distribución de las situaciones de pobreza y precariedad real por tipo sociodemográfico del hogar o de su persona principal. 2008-2022
Población en viviendas familiares
% verticales</t>
  </si>
  <si>
    <t>Tabla 25.c
Distribución de las situaciones de pobreza y precariedad real por tipo sociodemográfico del hogar o de su persona principal. 2008-2022
Población en viviendas familiares
Datos absolutos</t>
  </si>
  <si>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</si>
  <si>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</si>
  <si>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</si>
  <si>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</si>
  <si>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</si>
  <si>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</si>
  <si>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</si>
  <si>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</si>
  <si>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</si>
  <si>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</si>
  <si>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</si>
  <si>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</si>
  <si>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</si>
  <si>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</si>
  <si>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</si>
  <si>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</si>
  <si>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</si>
  <si>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</si>
  <si>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</si>
  <si>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</si>
  <si>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</si>
  <si>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</si>
  <si>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</si>
  <si>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</si>
  <si>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</si>
  <si>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</si>
  <si>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</si>
  <si>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</si>
  <si>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</si>
  <si>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</si>
  <si>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</si>
  <si>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</si>
  <si>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ENCUESTA DE NECESIDADES SOCIALES 2022 - MÓDULO EPDS-POBREZA</t>
  </si>
  <si>
    <t>Evolución del riesgo de pobreza y de ausencia de bienestar. Indicadores Eurostat. 1986-2022</t>
  </si>
  <si>
    <t>Evolución de los indicadores de riesgo de pobreza y exclusión. Indicadores AROPE. 2000-2022</t>
  </si>
  <si>
    <t>Evolución del riesgo de pobreza y de ausencia de bienestar. Indicadores EPDS. 1986-2022</t>
  </si>
  <si>
    <t>Evolución de algunos indicadores específicos de privación en la dimensión de mantenimiento/ingresos (indicadores de pobreza). 1986-2022</t>
  </si>
  <si>
    <t>Evolución de algunos indicadores específicos de privación en la dimensión de mantenimiento/ingresos (indicadores de ausencia de bienestar y de endeudamiento). 1996-2022</t>
  </si>
  <si>
    <t>Índices estadísticos asociados al impacto de la pobreza (mantenimiento). Método EPDS. 1986-2022</t>
  </si>
  <si>
    <t>Índices estadísticos asociados al impacto de las situaciones de ausencia de bienestar (mantenimiento). Método EPDS. 1986-2022</t>
  </si>
  <si>
    <t>Indicadores EPDS de riesgo de pobreza y ausencia de bienestar en la dimensión de acumulación (aproximación 2012). 1996-2022</t>
  </si>
  <si>
    <t>Evolución de algunos indicadores específicos de privación en la dimensión de acumulación (patrimonio y condiciones de vida). 1986-2022</t>
  </si>
  <si>
    <t>Evolución de las situaciones en la escala pobreza/bienestar real. Indicadores EPDS (aproximación 2012). 1996-2022</t>
  </si>
  <si>
    <t>Indicadores de pobreza real. Percepción subjetiva. 1986-2022</t>
  </si>
  <si>
    <t>Indicadores relativos al impacto del sistema RGI/PCV/AES en la prevención de la pobreza real. 2008 a 2022</t>
  </si>
  <si>
    <t>Distribución de los ingresos de la población por tipo y posición en la escala pobreza/bienestar real. Datos mensualizados medios netos. 2022</t>
  </si>
  <si>
    <t>Evolución de las situaciones de pobreza y de precariedad real por tipo de grupo familiar. 2008-2022</t>
  </si>
  <si>
    <t>Evolución de las situaciones de pobreza y de precariedad real por presencia de menores de 14 años en el hogar. 2008-2022</t>
  </si>
  <si>
    <t>Evolución de las situaciones de pobreza y de precariedad real por edad (población menor o mayor de 14 años). 2008-2022</t>
  </si>
  <si>
    <t>Evolución de las situaciones de pobreza y de precariedad real por sexo de la persona de referencia. 2008-2022</t>
  </si>
  <si>
    <t>Evolución de las situaciones de pobreza y de precariedad real por sexo. 2008-2022</t>
  </si>
  <si>
    <t>Evolución de las situaciones de pobreza y de precariedad real por edad de la persona de referencia. 2008-2022</t>
  </si>
  <si>
    <t>Evolución de las situaciones de pobreza y de precariedad real por edad. 2008-2022</t>
  </si>
  <si>
    <t>Evolución de las situaciones de pobreza y de precariedad real por nacionalidad de la persona de referencia. 2008-2022</t>
  </si>
  <si>
    <t>Evolución de las situaciones de pobreza y de precariedad por nacionalidad. 2008-2022</t>
  </si>
  <si>
    <t>Evolución de las situaciones de pobreza y de precariedad real por nivel de estudios de la persona de referencia. 2008-2022</t>
  </si>
  <si>
    <t>Evolución de las situaciones de pobreza y de precariedad real por situación de las personas del hogar en relación con la actividad, la ocupación y el paro. 2008-2022</t>
  </si>
  <si>
    <t>Evolución de las situaciones de pobreza y de precariedad real por tipo sociodemográfico del hogar o de su persona de referencia. 2008-2022</t>
  </si>
  <si>
    <t>Evolución de las situaciones de pobreza y de precariedad real por Territorio Histórico. 2008-2022</t>
  </si>
  <si>
    <t>Evolución de las situaciones de pobreza y de precariedad real por comarca. 2008-2022</t>
  </si>
  <si>
    <t>Indicadores de desigualdad en la C.A. de Euskadi. 1996-2022</t>
  </si>
  <si>
    <t>Ingresos medios equivalentes per cápita por deciles de ingresos (ingresos mensuales netos corrientes). 2008-2022</t>
  </si>
  <si>
    <t>Carencias en la población menor por situación del hogar en la escala pobreza/bienestar real. 2016-2022</t>
  </si>
  <si>
    <t>Indicadores comparados de pobreza, precariedad y desigualdad. C.A. de Euskadi y Estados más representativos de la Unión Europea. 2022</t>
  </si>
  <si>
    <t>o dirigiéndose al correo electrónico del Órgano Estadístico del Departamento de Igualdad, Justicia y Políticas Sociales :</t>
  </si>
  <si>
    <t xml:space="preserve"> estadistica-ijps@ej-gv.es</t>
  </si>
  <si>
    <t>945 01 93 58</t>
  </si>
  <si>
    <t>Si usted precisa información no incluida en estas tablas puede realizar una petición de información llamando al teléfono:</t>
  </si>
  <si>
    <t>Fuente: EPDS 2000, 2004, 2008, 2012, 2016 y 2020 y EDSS-ENS 2014, 2018 y 2022
Notas: El indicador de Baja intensidad laboral se calcula en relación a la población entre 18 y 64 años no estudiante a partir del 2022. Anteriormente ente 20 y 50años y no estudiantes.
             El indicador de evolución muestra la variación la variación absoluta en el % de personas afectadas entre 2008/2020 y 2022
             En la parte relativa a datos absolutos, el indicador de evolución muestra la variación en % en el volumen de personas afectadas en 2022 respecto al existente, 
             respectivamente, en 2008 y 2020.
             En la parte relativa a incidencia en %, el indicador de evolución muestra la variación absoluta en el % de personas afectadas entre 2008 o 2020 y 2022
             Los datos desde el 2022 del Indicador de pobreza y exclusion AROPE se calculan con la nueva definicion (metodologiá del 2021).</t>
  </si>
  <si>
    <r>
      <t>Tabla 2 B
Evolución de los indicadores de pobreza y exclusión. Indicadores AROPE-</t>
    </r>
    <r>
      <rPr>
        <b/>
        <sz val="8"/>
        <color rgb="FFFF0000"/>
        <rFont val="Arial"/>
        <family val="2"/>
      </rPr>
      <t xml:space="preserve"> DEFINICION ANTIGUA</t>
    </r>
    <r>
      <rPr>
        <b/>
        <sz val="8"/>
        <color rgb="FF000000"/>
        <rFont val="Arial"/>
        <family val="2"/>
      </rPr>
      <t>. 2000-2022.
Población en viviendas familiares
(Datos absolutos)</t>
    </r>
  </si>
  <si>
    <t>Fuente: EPDS 2000, 2004, 2008, 2012, 2016 y 2020 y EDSS-ENS 2014, 2018 y 2022
Notas: El indicador de Baja intensidad laboral se calcula en relación a la población entre 20 y 59 años no estudiante.
             El indicador de evolución muestra la variación la variación absoluta en el % de personas afectadas entre 2008/2020 y 2022
             En la parte relativa a datos absolutos, el indicador de evolución muestra la variación en % en el volumen de personas afectadas en 2022 respecto al existente, 
             respectivamente, en 2008 y 2020.
             En la parte relativa a incidencia en %, el indicador de evolución muestra la variación absoluta en el % de personas afectadas entre 2008 o 2020 y 2022</t>
  </si>
  <si>
    <t>Fuente: EPDS 1996, 2000, 2004, 2008, 2012, 2016 y 2020 y EDSS-ENS 2014, 2018 y 2022
Notas: El indicador de evolución muestra la variación en % en el volumen de personas afectadas en 2022 respecto al existente, respectivamente, en 2008 y 2020.
El dato relativo a la capacidad de afrontar gastos imprevistos se ve afectado por la referencia a una cuantía específica a partir de 2012 (1020 € en 2022)</t>
  </si>
  <si>
    <t>Fuente: EPDS 1996, 2000, 2004, 2008, 2012, 2016 y 2020 y EDSS-ENS 2014, 2018 y 2022
Notas: El indicador de evolución muestra el aumento o decremento en el % de personas afectadas entre 2008/2020 y 2022.
El dato relativo a la capacidad de afrontar gastos imprevistos se ve afectado por la referencia a una cuantía específica a partir de 2012 (1020 € en 2022)</t>
  </si>
  <si>
    <t>45-64</t>
  </si>
  <si>
    <t>3 personas</t>
  </si>
  <si>
    <t>&lt;45</t>
  </si>
  <si>
    <t>&gt;65</t>
  </si>
  <si>
    <t xml:space="preserve">Tamaño de hogar </t>
  </si>
  <si>
    <t>Tramos de edad</t>
  </si>
  <si>
    <t>Personas en alquiler en hogares de una persona</t>
  </si>
  <si>
    <t>Personas en hogares de una persona</t>
  </si>
  <si>
    <t>Tabla 32 a
Umbrales de la pobreza de mantenimiento del Método EPDS - 2022</t>
  </si>
  <si>
    <t>1 persona</t>
  </si>
  <si>
    <t>2 personas</t>
  </si>
  <si>
    <t>4 personas</t>
  </si>
  <si>
    <t>Tabla 32 b 
Número personas en hogares de una persona y número de personas en régimen de alquiler por tramos de edad - 2022</t>
  </si>
  <si>
    <t>T32</t>
  </si>
  <si>
    <t>Umbrales de probreza de mantenimiento y personas en hogares de una persona por tramos de edad del método EPDS.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</si>
</sst>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0.0"/>
    <numFmt numFmtId="166" formatCode="#,##0.0"/>
    <numFmt numFmtId="167" formatCode="####.0"/>
  </numFmts>
  <fonts count="49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rgb="FF010205"/>
      <name val="Arial"/>
      <family val="2"/>
    </font>
    <font>
      <b/>
      <sz val="8"/>
      <color rgb="FF010205"/>
      <name val="Arial"/>
      <family val="2"/>
    </font>
    <font>
      <sz val="9"/>
      <color rgb="FF010205"/>
      <name val="Arial"/>
      <family val="2"/>
    </font>
    <font>
      <sz val="8"/>
      <color theme="1"/>
      <name val="Calibri"/>
      <family val="2"/>
      <scheme val="minor"/>
    </font>
    <font>
      <sz val="8.5"/>
      <color rgb="FF00000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.5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8"/>
      <name val="Arial"/>
      <family val="2"/>
    </font>
    <font>
      <b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46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rgb="FF000000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double">
        <color rgb="FF000000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dotted">
        <color auto="1"/>
      </left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152935"/>
      </top>
      <bottom style="medium">
        <color rgb="FF152935"/>
      </bottom>
      <diagonal/>
    </border>
    <border>
      <left/>
      <right/>
      <top/>
      <bottom style="thin">
        <color rgb="FFAEAEAE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/>
      <top style="double">
        <color rgb="FF152935"/>
      </top>
      <bottom style="medium">
        <color rgb="FF152935"/>
      </bottom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/>
      <top style="hair">
        <color auto="1"/>
      </top>
      <bottom style="thin">
        <color rgb="FFAEAEAE"/>
      </bottom>
      <diagonal/>
    </border>
    <border>
      <left/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/>
      <top style="hair">
        <color auto="1"/>
      </top>
      <bottom style="thin">
        <color rgb="FFAEAEAE"/>
      </bottom>
      <diagonal/>
    </border>
    <border>
      <left/>
      <right/>
      <top style="medium">
        <color auto="1"/>
      </top>
      <bottom style="thin">
        <color rgb="FFAEAEAE"/>
      </bottom>
      <diagonal/>
    </border>
    <border>
      <left/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/>
      <top style="medium">
        <color auto="1"/>
      </top>
      <bottom style="thin">
        <color rgb="FFAEAEAE"/>
      </bottom>
      <diagonal/>
    </border>
    <border>
      <left/>
      <right/>
      <top style="thin">
        <color rgb="FFAEAEAE"/>
      </top>
      <bottom style="double">
        <color auto="1"/>
      </bottom>
      <diagonal/>
    </border>
    <border>
      <left/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/>
      <top style="thin">
        <color rgb="FFAEAEAE"/>
      </top>
      <bottom style="double">
        <color auto="1"/>
      </bottom>
      <diagonal/>
    </border>
    <border>
      <left/>
      <right/>
      <top style="thin">
        <color rgb="FFAEAEAE"/>
      </top>
      <bottom style="medium">
        <color auto="1"/>
      </bottom>
      <diagonal/>
    </border>
    <border>
      <left/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/>
      <top style="thin">
        <color rgb="FFAEAEAE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0E0E0"/>
      </right>
      <top style="double">
        <color auto="1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double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/>
      <top style="double">
        <color auto="1"/>
      </top>
      <bottom style="thin">
        <color rgb="FF000000"/>
      </bottom>
      <diagonal/>
    </border>
    <border>
      <left/>
      <right/>
      <top style="double">
        <color auto="1"/>
      </top>
      <bottom style="thin">
        <color rgb="FF000000"/>
      </bottom>
      <diagonal/>
    </border>
    <border>
      <left/>
      <right style="medium">
        <color rgb="FF000000"/>
      </right>
      <top style="double">
        <color auto="1"/>
      </top>
      <bottom style="thin">
        <color rgb="FF000000"/>
      </bottom>
      <diagonal/>
    </border>
    <border>
      <left style="medium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dotted">
        <color rgb="FF000000"/>
      </right>
      <top style="double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dotted">
        <color rgb="FF000000"/>
      </right>
      <top/>
      <bottom style="medium">
        <color auto="1"/>
      </bottom>
      <diagonal/>
    </border>
    <border>
      <left style="dotted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double">
        <color auto="1"/>
      </top>
      <bottom style="thin">
        <color rgb="FF000000"/>
      </bottom>
      <diagonal/>
    </border>
    <border>
      <left/>
      <right style="medium">
        <color auto="1"/>
      </right>
      <top style="double">
        <color auto="1"/>
      </top>
      <bottom style="thin">
        <color rgb="FF000000"/>
      </bottom>
      <diagonal/>
    </border>
    <border>
      <left style="dotted">
        <color auto="1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/>
      <top style="double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auto="1"/>
      </right>
      <top style="medium">
        <color rgb="FF000000"/>
      </top>
      <bottom style="double">
        <color rgb="FF000000"/>
      </bottom>
      <diagonal/>
    </border>
    <border>
      <left style="medium">
        <color auto="1"/>
      </left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 style="medium">
        <color rgb="FF152935"/>
      </top>
      <bottom style="thin">
        <color rgb="FFAEAEAE"/>
      </bottom>
      <diagonal/>
    </border>
    <border>
      <left/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/>
      <top style="medium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indexed="64"/>
      </bottom>
      <diagonal/>
    </border>
    <border>
      <left/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/>
      <top style="thin">
        <color rgb="FFAEAEAE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9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45"/>
    <xf numFmtId="0" fontId="3" fillId="2" borderId="45"/>
    <xf numFmtId="0" fontId="16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0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2" borderId="144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58"/>
    <xf numFmtId="0" fontId="3" fillId="2" borderId="158"/>
    <xf numFmtId="0" fontId="3" fillId="2" borderId="158"/>
    <xf numFmtId="0" fontId="3" fillId="2" borderId="158"/>
    <xf numFmtId="0" fontId="3" fillId="2" borderId="15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75"/>
    <xf numFmtId="0" fontId="3" fillId="2" borderId="175"/>
    <xf numFmtId="0" fontId="16" fillId="2" borderId="17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3" fillId="2" borderId="212"/>
    <xf numFmtId="0" fontId="40" fillId="0" borderId="0" applyNumberFormat="0" applyFill="0" applyBorder="0" applyAlignment="0" applyProtection="0"/>
    <xf numFmtId="0" fontId="45" fillId="2" borderId="212" applyNumberFormat="0" applyFill="0" applyBorder="0" applyAlignment="0" applyProtection="0">
      <alignment vertical="top"/>
      <protection locked="0"/>
    </xf>
  </cellStyleXfs>
  <cellXfs count="841">
    <xf numFmtId="0" fontId="0" fillId="0" borderId="0" xfId="0"/>
    <xf numFmtId="0" fontId="2" fillId="2" borderId="4" xfId="7" applyFont="1" applyFill="1" applyBorder="1" applyAlignment="1">
      <alignment horizontal="left" vertical="top" wrapText="1"/>
    </xf>
    <xf numFmtId="0" fontId="2" fillId="2" borderId="5" xfId="8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2" applyFont="1" applyFill="1" applyBorder="1" applyAlignment="1">
      <alignment wrapText="1"/>
    </xf>
    <xf numFmtId="0" fontId="1" fillId="2" borderId="3" xfId="5" applyFont="1" applyFill="1" applyBorder="1" applyAlignment="1">
      <alignment horizontal="center"/>
    </xf>
    <xf numFmtId="3" fontId="2" fillId="2" borderId="4" xfId="9" applyNumberFormat="1" applyFont="1" applyFill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center" vertical="top"/>
    </xf>
    <xf numFmtId="3" fontId="2" fillId="2" borderId="5" xfId="10" applyNumberFormat="1" applyFont="1" applyFill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164" fontId="2" fillId="2" borderId="4" xfId="11" applyNumberFormat="1" applyFont="1" applyFill="1" applyBorder="1" applyAlignment="1">
      <alignment horizontal="center" vertical="top"/>
    </xf>
    <xf numFmtId="164" fontId="2" fillId="2" borderId="5" xfId="12" applyNumberFormat="1" applyFont="1" applyFill="1" applyBorder="1" applyAlignment="1">
      <alignment horizontal="center" vertical="top"/>
    </xf>
    <xf numFmtId="0" fontId="4" fillId="2" borderId="15" xfId="20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3" fontId="4" fillId="2" borderId="15" xfId="23" applyNumberFormat="1" applyFont="1" applyFill="1" applyBorder="1" applyAlignment="1">
      <alignment horizontal="right" vertical="top"/>
    </xf>
    <xf numFmtId="3" fontId="4" fillId="2" borderId="12" xfId="24" applyNumberFormat="1" applyFont="1" applyFill="1" applyBorder="1" applyAlignment="1">
      <alignment horizontal="right" vertical="top"/>
    </xf>
    <xf numFmtId="164" fontId="4" fillId="2" borderId="15" xfId="26" applyNumberFormat="1" applyFont="1" applyFill="1" applyBorder="1" applyAlignment="1">
      <alignment horizontal="right" vertical="top"/>
    </xf>
    <xf numFmtId="164" fontId="4" fillId="2" borderId="12" xfId="27" applyNumberFormat="1" applyFont="1" applyFill="1" applyBorder="1" applyAlignment="1">
      <alignment horizontal="right" vertical="top"/>
    </xf>
    <xf numFmtId="165" fontId="2" fillId="0" borderId="9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1" fillId="2" borderId="13" xfId="15" applyFont="1" applyFill="1" applyBorder="1" applyAlignment="1">
      <alignment wrapText="1"/>
    </xf>
    <xf numFmtId="0" fontId="1" fillId="2" borderId="14" xfId="18" applyFont="1" applyFill="1" applyBorder="1" applyAlignment="1">
      <alignment horizontal="center"/>
    </xf>
    <xf numFmtId="0" fontId="4" fillId="2" borderId="17" xfId="22" applyFont="1" applyFill="1" applyBorder="1" applyAlignment="1">
      <alignment horizontal="left" vertical="top" wrapText="1"/>
    </xf>
    <xf numFmtId="3" fontId="4" fillId="2" borderId="17" xfId="25" applyNumberFormat="1" applyFont="1" applyFill="1" applyBorder="1" applyAlignment="1">
      <alignment horizontal="right" vertical="top"/>
    </xf>
    <xf numFmtId="165" fontId="2" fillId="0" borderId="18" xfId="0" applyNumberFormat="1" applyFont="1" applyBorder="1" applyAlignment="1">
      <alignment horizontal="center" vertical="center"/>
    </xf>
    <xf numFmtId="164" fontId="4" fillId="2" borderId="17" xfId="28" applyNumberFormat="1" applyFont="1" applyFill="1" applyBorder="1" applyAlignment="1">
      <alignment horizontal="right" vertical="top"/>
    </xf>
    <xf numFmtId="0" fontId="5" fillId="2" borderId="21" xfId="33" applyFont="1" applyFill="1" applyBorder="1" applyAlignment="1">
      <alignment horizontal="center"/>
    </xf>
    <xf numFmtId="0" fontId="5" fillId="2" borderId="22" xfId="35" applyFont="1" applyFill="1" applyBorder="1" applyAlignment="1">
      <alignment horizontal="left" vertical="top" wrapText="1"/>
    </xf>
    <xf numFmtId="0" fontId="5" fillId="2" borderId="23" xfId="36" applyFont="1" applyFill="1" applyBorder="1" applyAlignment="1">
      <alignment horizontal="left" vertical="top" wrapText="1"/>
    </xf>
    <xf numFmtId="3" fontId="5" fillId="2" borderId="22" xfId="37" applyNumberFormat="1" applyFont="1" applyFill="1" applyBorder="1" applyAlignment="1">
      <alignment horizontal="right" vertical="top"/>
    </xf>
    <xf numFmtId="3" fontId="5" fillId="2" borderId="23" xfId="38" applyNumberFormat="1" applyFont="1" applyFill="1" applyBorder="1" applyAlignment="1">
      <alignment horizontal="right" vertical="top"/>
    </xf>
    <xf numFmtId="164" fontId="5" fillId="2" borderId="22" xfId="39" applyNumberFormat="1" applyFont="1" applyFill="1" applyBorder="1" applyAlignment="1">
      <alignment horizontal="right" vertical="top"/>
    </xf>
    <xf numFmtId="164" fontId="5" fillId="2" borderId="23" xfId="40" applyNumberFormat="1" applyFont="1" applyFill="1" applyBorder="1" applyAlignment="1">
      <alignment horizontal="right" vertical="top"/>
    </xf>
    <xf numFmtId="0" fontId="5" fillId="2" borderId="20" xfId="30" applyFont="1" applyFill="1" applyBorder="1" applyAlignment="1">
      <alignment wrapText="1"/>
    </xf>
    <xf numFmtId="0" fontId="6" fillId="2" borderId="27" xfId="48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8" xfId="50" applyFont="1" applyFill="1" applyBorder="1" applyAlignment="1">
      <alignment horizontal="left" vertical="top" wrapText="1"/>
    </xf>
    <xf numFmtId="3" fontId="6" fillId="2" borderId="27" xfId="51" applyNumberFormat="1" applyFont="1" applyFill="1" applyBorder="1" applyAlignment="1">
      <alignment horizontal="right" vertical="top"/>
    </xf>
    <xf numFmtId="3" fontId="6" fillId="2" borderId="24" xfId="52" applyNumberFormat="1" applyFont="1" applyFill="1" applyBorder="1" applyAlignment="1">
      <alignment horizontal="right" vertical="top"/>
    </xf>
    <xf numFmtId="3" fontId="6" fillId="2" borderId="28" xfId="53" applyNumberFormat="1" applyFont="1" applyFill="1" applyBorder="1" applyAlignment="1">
      <alignment horizontal="right" vertical="top"/>
    </xf>
    <xf numFmtId="164" fontId="6" fillId="2" borderId="27" xfId="54" applyNumberFormat="1" applyFont="1" applyFill="1" applyBorder="1" applyAlignment="1">
      <alignment horizontal="right" vertical="top"/>
    </xf>
    <xf numFmtId="0" fontId="6" fillId="2" borderId="24" xfId="55" applyFont="1" applyFill="1" applyBorder="1" applyAlignment="1">
      <alignment horizontal="right" vertical="top"/>
    </xf>
    <xf numFmtId="164" fontId="6" fillId="2" borderId="24" xfId="56" applyNumberFormat="1" applyFont="1" applyFill="1" applyBorder="1" applyAlignment="1">
      <alignment horizontal="right" vertical="top"/>
    </xf>
    <xf numFmtId="166" fontId="6" fillId="2" borderId="24" xfId="57" applyNumberFormat="1" applyFont="1" applyFill="1" applyBorder="1" applyAlignment="1">
      <alignment horizontal="right" vertical="top"/>
    </xf>
    <xf numFmtId="0" fontId="6" fillId="2" borderId="28" xfId="58" applyFont="1" applyFill="1" applyBorder="1" applyAlignment="1">
      <alignment horizontal="right" vertical="top"/>
    </xf>
    <xf numFmtId="164" fontId="6" fillId="2" borderId="28" xfId="59" applyNumberFormat="1" applyFont="1" applyFill="1" applyBorder="1" applyAlignment="1">
      <alignment horizontal="right" vertical="top"/>
    </xf>
    <xf numFmtId="0" fontId="1" fillId="2" borderId="25" xfId="43" applyFont="1" applyFill="1" applyBorder="1" applyAlignment="1">
      <alignment wrapText="1"/>
    </xf>
    <xf numFmtId="0" fontId="1" fillId="2" borderId="26" xfId="46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3" fontId="2" fillId="2" borderId="24" xfId="5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2" borderId="31" xfId="80" applyFont="1" applyFill="1" applyBorder="1" applyAlignment="1">
      <alignment horizontal="center"/>
    </xf>
    <xf numFmtId="0" fontId="11" fillId="2" borderId="32" xfId="82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33" xfId="84" applyFont="1" applyFill="1" applyBorder="1" applyAlignment="1">
      <alignment horizontal="left" vertical="top" wrapText="1"/>
    </xf>
    <xf numFmtId="3" fontId="11" fillId="2" borderId="32" xfId="85" applyNumberFormat="1" applyFont="1" applyFill="1" applyBorder="1" applyAlignment="1">
      <alignment horizontal="right" vertical="top"/>
    </xf>
    <xf numFmtId="3" fontId="11" fillId="2" borderId="29" xfId="86" applyNumberFormat="1" applyFont="1" applyFill="1" applyBorder="1" applyAlignment="1">
      <alignment horizontal="right" vertical="top"/>
    </xf>
    <xf numFmtId="3" fontId="11" fillId="2" borderId="33" xfId="87" applyNumberFormat="1" applyFont="1" applyFill="1" applyBorder="1" applyAlignment="1">
      <alignment horizontal="right" vertical="top"/>
    </xf>
    <xf numFmtId="164" fontId="11" fillId="2" borderId="32" xfId="88" applyNumberFormat="1" applyFont="1" applyFill="1" applyBorder="1" applyAlignment="1">
      <alignment horizontal="right" vertical="top"/>
    </xf>
    <xf numFmtId="0" fontId="11" fillId="2" borderId="29" xfId="89" applyFont="1" applyFill="1" applyBorder="1" applyAlignment="1">
      <alignment horizontal="right" vertical="top"/>
    </xf>
    <xf numFmtId="164" fontId="11" fillId="2" borderId="29" xfId="90" applyNumberFormat="1" applyFont="1" applyFill="1" applyBorder="1" applyAlignment="1">
      <alignment horizontal="right" vertical="top"/>
    </xf>
    <xf numFmtId="164" fontId="11" fillId="2" borderId="33" xfId="91" applyNumberFormat="1" applyFont="1" applyFill="1" applyBorder="1" applyAlignment="1">
      <alignment horizontal="right" vertical="top"/>
    </xf>
    <xf numFmtId="0" fontId="11" fillId="2" borderId="30" xfId="77" applyFont="1" applyFill="1" applyBorder="1" applyAlignment="1">
      <alignment wrapText="1"/>
    </xf>
    <xf numFmtId="0" fontId="1" fillId="2" borderId="30" xfId="77" applyFont="1" applyFill="1" applyBorder="1" applyAlignment="1">
      <alignment wrapText="1"/>
    </xf>
    <xf numFmtId="0" fontId="1" fillId="2" borderId="31" xfId="80" applyFont="1" applyFill="1" applyBorder="1" applyAlignment="1">
      <alignment horizontal="center"/>
    </xf>
    <xf numFmtId="0" fontId="3" fillId="2" borderId="29" xfId="92"/>
    <xf numFmtId="0" fontId="12" fillId="2" borderId="34" xfId="92" applyFont="1" applyBorder="1"/>
    <xf numFmtId="0" fontId="12" fillId="2" borderId="34" xfId="92" applyFont="1" applyBorder="1" applyAlignment="1">
      <alignment horizontal="center" wrapText="1"/>
    </xf>
    <xf numFmtId="0" fontId="13" fillId="2" borderId="29" xfId="92" applyFont="1" applyAlignment="1">
      <alignment horizontal="left"/>
    </xf>
    <xf numFmtId="0" fontId="13" fillId="2" borderId="29" xfId="92" applyFont="1" applyAlignment="1">
      <alignment horizontal="center"/>
    </xf>
    <xf numFmtId="3" fontId="13" fillId="2" borderId="29" xfId="92" applyNumberFormat="1" applyFont="1" applyAlignment="1">
      <alignment horizontal="center"/>
    </xf>
    <xf numFmtId="165" fontId="13" fillId="2" borderId="29" xfId="92" applyNumberFormat="1" applyFont="1" applyAlignment="1">
      <alignment horizontal="center"/>
    </xf>
    <xf numFmtId="2" fontId="13" fillId="2" borderId="29" xfId="92" applyNumberFormat="1" applyFont="1" applyAlignment="1">
      <alignment horizontal="center"/>
    </xf>
    <xf numFmtId="0" fontId="13" fillId="2" borderId="35" xfId="92" applyFont="1" applyBorder="1" applyAlignment="1">
      <alignment horizontal="left"/>
    </xf>
    <xf numFmtId="165" fontId="13" fillId="2" borderId="35" xfId="92" applyNumberFormat="1" applyFont="1" applyBorder="1" applyAlignment="1">
      <alignment horizontal="center"/>
    </xf>
    <xf numFmtId="2" fontId="13" fillId="2" borderId="35" xfId="92" applyNumberFormat="1" applyFont="1" applyBorder="1" applyAlignment="1">
      <alignment horizontal="center"/>
    </xf>
    <xf numFmtId="3" fontId="13" fillId="2" borderId="35" xfId="92" applyNumberFormat="1" applyFont="1" applyBorder="1" applyAlignment="1">
      <alignment horizontal="center"/>
    </xf>
    <xf numFmtId="0" fontId="14" fillId="2" borderId="29" xfId="92" applyFont="1"/>
    <xf numFmtId="0" fontId="7" fillId="0" borderId="3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7" fillId="0" borderId="34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165" fontId="8" fillId="0" borderId="41" xfId="0" applyNumberFormat="1" applyFont="1" applyBorder="1" applyAlignment="1">
      <alignment horizontal="right"/>
    </xf>
    <xf numFmtId="165" fontId="8" fillId="0" borderId="42" xfId="0" applyNumberFormat="1" applyFont="1" applyBorder="1" applyAlignment="1">
      <alignment horizontal="right"/>
    </xf>
    <xf numFmtId="165" fontId="8" fillId="0" borderId="3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8" fillId="0" borderId="35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37" xfId="0" applyNumberFormat="1" applyFont="1" applyBorder="1" applyAlignment="1">
      <alignment horizontal="right"/>
    </xf>
    <xf numFmtId="165" fontId="8" fillId="0" borderId="36" xfId="0" applyNumberFormat="1" applyFont="1" applyBorder="1" applyAlignment="1">
      <alignment horizontal="right"/>
    </xf>
    <xf numFmtId="0" fontId="7" fillId="2" borderId="46" xfId="153" applyFont="1" applyBorder="1" applyAlignment="1">
      <alignment horizontal="left" vertical="center" wrapText="1"/>
    </xf>
    <xf numFmtId="0" fontId="7" fillId="2" borderId="45" xfId="154" applyFont="1" applyAlignment="1">
      <alignment horizontal="left" vertical="center" wrapText="1"/>
    </xf>
    <xf numFmtId="0" fontId="14" fillId="0" borderId="0" xfId="0" applyFont="1"/>
    <xf numFmtId="0" fontId="14" fillId="0" borderId="45" xfId="155" applyFont="1" applyFill="1"/>
    <xf numFmtId="0" fontId="7" fillId="2" borderId="30" xfId="153" applyFont="1" applyBorder="1" applyAlignment="1">
      <alignment wrapText="1"/>
    </xf>
    <xf numFmtId="0" fontId="7" fillId="2" borderId="31" xfId="156" applyFont="1" applyBorder="1" applyAlignment="1">
      <alignment horizontal="center"/>
    </xf>
    <xf numFmtId="0" fontId="8" fillId="2" borderId="32" xfId="157" applyFont="1" applyBorder="1" applyAlignment="1">
      <alignment horizontal="left" vertical="center" wrapText="1"/>
    </xf>
    <xf numFmtId="3" fontId="8" fillId="2" borderId="32" xfId="158" applyNumberFormat="1" applyFont="1" applyBorder="1" applyAlignment="1">
      <alignment horizontal="center" vertical="center"/>
    </xf>
    <xf numFmtId="0" fontId="8" fillId="2" borderId="45" xfId="154" applyFont="1" applyAlignment="1">
      <alignment horizontal="left" vertical="center" wrapText="1"/>
    </xf>
    <xf numFmtId="3" fontId="8" fillId="2" borderId="45" xfId="159" applyNumberFormat="1" applyFont="1" applyAlignment="1">
      <alignment horizontal="center" vertical="center"/>
    </xf>
    <xf numFmtId="0" fontId="8" fillId="2" borderId="47" xfId="154" applyFont="1" applyBorder="1" applyAlignment="1">
      <alignment horizontal="left" vertical="center" wrapText="1"/>
    </xf>
    <xf numFmtId="3" fontId="8" fillId="2" borderId="47" xfId="159" applyNumberFormat="1" applyFont="1" applyBorder="1" applyAlignment="1">
      <alignment horizontal="center" vertical="center"/>
    </xf>
    <xf numFmtId="0" fontId="8" fillId="2" borderId="33" xfId="160" applyFont="1" applyBorder="1" applyAlignment="1">
      <alignment horizontal="left" vertical="center" wrapText="1"/>
    </xf>
    <xf numFmtId="3" fontId="8" fillId="2" borderId="33" xfId="161" applyNumberFormat="1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165" fontId="14" fillId="0" borderId="50" xfId="0" applyNumberFormat="1" applyFont="1" applyBorder="1" applyAlignment="1">
      <alignment horizontal="center" vertical="center"/>
    </xf>
    <xf numFmtId="165" fontId="14" fillId="0" borderId="51" xfId="0" applyNumberFormat="1" applyFont="1" applyBorder="1" applyAlignment="1">
      <alignment horizontal="center" vertical="center"/>
    </xf>
    <xf numFmtId="165" fontId="14" fillId="0" borderId="52" xfId="0" applyNumberFormat="1" applyFont="1" applyBorder="1" applyAlignment="1">
      <alignment horizontal="center" vertical="center"/>
    </xf>
    <xf numFmtId="165" fontId="14" fillId="0" borderId="53" xfId="0" applyNumberFormat="1" applyFont="1" applyBorder="1" applyAlignment="1">
      <alignment horizontal="center" vertical="center"/>
    </xf>
    <xf numFmtId="165" fontId="14" fillId="0" borderId="54" xfId="0" applyNumberFormat="1" applyFont="1" applyBorder="1" applyAlignment="1">
      <alignment horizontal="center" vertical="center"/>
    </xf>
    <xf numFmtId="165" fontId="14" fillId="0" borderId="55" xfId="0" applyNumberFormat="1" applyFont="1" applyBorder="1" applyAlignment="1">
      <alignment horizontal="center" vertical="center"/>
    </xf>
    <xf numFmtId="164" fontId="8" fillId="2" borderId="32" xfId="162" applyNumberFormat="1" applyFont="1" applyBorder="1" applyAlignment="1">
      <alignment horizontal="center" vertical="center"/>
    </xf>
    <xf numFmtId="0" fontId="8" fillId="2" borderId="45" xfId="163" applyFont="1" applyAlignment="1">
      <alignment horizontal="center" vertical="center"/>
    </xf>
    <xf numFmtId="164" fontId="8" fillId="2" borderId="45" xfId="164" applyNumberFormat="1" applyFont="1" applyAlignment="1">
      <alignment horizontal="center" vertical="center"/>
    </xf>
    <xf numFmtId="0" fontId="8" fillId="2" borderId="33" xfId="165" applyFont="1" applyBorder="1" applyAlignment="1">
      <alignment horizontal="center" vertical="center"/>
    </xf>
    <xf numFmtId="164" fontId="8" fillId="2" borderId="33" xfId="166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/>
    </xf>
    <xf numFmtId="0" fontId="8" fillId="2" borderId="58" xfId="154" applyFont="1" applyBorder="1" applyAlignment="1">
      <alignment horizontal="left" vertical="center" wrapText="1"/>
    </xf>
    <xf numFmtId="0" fontId="8" fillId="2" borderId="58" xfId="163" applyFont="1" applyBorder="1" applyAlignment="1">
      <alignment horizontal="center" vertical="center"/>
    </xf>
    <xf numFmtId="164" fontId="8" fillId="2" borderId="58" xfId="164" applyNumberFormat="1" applyFont="1" applyBorder="1" applyAlignment="1">
      <alignment horizontal="center" vertical="center"/>
    </xf>
    <xf numFmtId="165" fontId="8" fillId="0" borderId="59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/>
    </xf>
    <xf numFmtId="0" fontId="7" fillId="2" borderId="61" xfId="153" applyFont="1" applyBorder="1" applyAlignment="1">
      <alignment wrapText="1"/>
    </xf>
    <xf numFmtId="0" fontId="7" fillId="2" borderId="61" xfId="156" applyFont="1" applyBorder="1" applyAlignment="1">
      <alignment horizontal="center"/>
    </xf>
    <xf numFmtId="0" fontId="7" fillId="2" borderId="46" xfId="156" applyFont="1" applyBorder="1" applyAlignment="1">
      <alignment horizontal="center" vertical="center"/>
    </xf>
    <xf numFmtId="0" fontId="8" fillId="2" borderId="45" xfId="157" applyFont="1" applyAlignment="1">
      <alignment horizontal="left" vertical="center" wrapText="1"/>
    </xf>
    <xf numFmtId="164" fontId="8" fillId="2" borderId="45" xfId="162" applyNumberFormat="1" applyFont="1" applyAlignment="1">
      <alignment horizontal="center" vertical="center"/>
    </xf>
    <xf numFmtId="0" fontId="8" fillId="2" borderId="35" xfId="154" applyFont="1" applyBorder="1" applyAlignment="1">
      <alignment horizontal="left" vertical="center" wrapText="1"/>
    </xf>
    <xf numFmtId="0" fontId="8" fillId="2" borderId="35" xfId="163" applyFont="1" applyBorder="1" applyAlignment="1">
      <alignment horizontal="center" vertical="center"/>
    </xf>
    <xf numFmtId="164" fontId="8" fillId="2" borderId="35" xfId="164" applyNumberFormat="1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8" fillId="2" borderId="46" xfId="154" applyFont="1" applyBorder="1" applyAlignment="1">
      <alignment horizontal="left" vertical="center" wrapText="1"/>
    </xf>
    <xf numFmtId="0" fontId="8" fillId="2" borderId="46" xfId="163" applyFont="1" applyBorder="1" applyAlignment="1">
      <alignment horizontal="center" vertical="center"/>
    </xf>
    <xf numFmtId="164" fontId="8" fillId="2" borderId="46" xfId="164" applyNumberFormat="1" applyFont="1" applyBorder="1" applyAlignment="1">
      <alignment horizontal="center" vertical="center"/>
    </xf>
    <xf numFmtId="0" fontId="8" fillId="2" borderId="64" xfId="154" applyFont="1" applyBorder="1" applyAlignment="1">
      <alignment horizontal="left" vertical="center" wrapText="1"/>
    </xf>
    <xf numFmtId="0" fontId="8" fillId="2" borderId="64" xfId="163" applyFont="1" applyBorder="1" applyAlignment="1">
      <alignment horizontal="center" vertical="center"/>
    </xf>
    <xf numFmtId="164" fontId="8" fillId="2" borderId="64" xfId="164" applyNumberFormat="1" applyFont="1" applyBorder="1" applyAlignment="1">
      <alignment horizontal="center" vertical="center"/>
    </xf>
    <xf numFmtId="165" fontId="8" fillId="0" borderId="63" xfId="0" applyNumberFormat="1" applyFont="1" applyBorder="1" applyAlignment="1">
      <alignment horizontal="center" vertical="center"/>
    </xf>
    <xf numFmtId="165" fontId="8" fillId="0" borderId="65" xfId="0" applyNumberFormat="1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/>
    </xf>
    <xf numFmtId="0" fontId="8" fillId="2" borderId="30" xfId="207" applyFont="1" applyBorder="1" applyAlignment="1">
      <alignment wrapText="1"/>
    </xf>
    <xf numFmtId="0" fontId="8" fillId="2" borderId="31" xfId="208" applyFont="1" applyBorder="1" applyAlignment="1">
      <alignment horizontal="center"/>
    </xf>
    <xf numFmtId="0" fontId="8" fillId="2" borderId="32" xfId="209" applyFont="1" applyBorder="1" applyAlignment="1">
      <alignment horizontal="left" vertical="center" wrapText="1"/>
    </xf>
    <xf numFmtId="3" fontId="8" fillId="2" borderId="32" xfId="210" applyNumberFormat="1" applyFont="1" applyBorder="1" applyAlignment="1">
      <alignment horizontal="center" vertical="center"/>
    </xf>
    <xf numFmtId="0" fontId="8" fillId="2" borderId="68" xfId="211" applyFont="1" applyAlignment="1">
      <alignment horizontal="left" vertical="center" wrapText="1"/>
    </xf>
    <xf numFmtId="3" fontId="8" fillId="2" borderId="68" xfId="212" applyNumberFormat="1" applyFont="1" applyAlignment="1">
      <alignment horizontal="center" vertical="center"/>
    </xf>
    <xf numFmtId="0" fontId="8" fillId="2" borderId="69" xfId="211" applyFont="1" applyBorder="1" applyAlignment="1">
      <alignment horizontal="left" vertical="center" wrapText="1"/>
    </xf>
    <xf numFmtId="3" fontId="8" fillId="2" borderId="69" xfId="212" applyNumberFormat="1" applyFont="1" applyBorder="1" applyAlignment="1">
      <alignment horizontal="center" vertical="center"/>
    </xf>
    <xf numFmtId="0" fontId="8" fillId="2" borderId="18" xfId="213" applyFont="1" applyBorder="1" applyAlignment="1">
      <alignment horizontal="left" vertical="center" wrapText="1"/>
    </xf>
    <xf numFmtId="3" fontId="8" fillId="2" borderId="18" xfId="214" applyNumberFormat="1" applyFont="1" applyBorder="1" applyAlignment="1">
      <alignment horizontal="center" vertical="center"/>
    </xf>
    <xf numFmtId="165" fontId="14" fillId="0" borderId="70" xfId="0" applyNumberFormat="1" applyFont="1" applyBorder="1" applyAlignment="1">
      <alignment horizontal="center" vertical="center"/>
    </xf>
    <xf numFmtId="165" fontId="14" fillId="0" borderId="71" xfId="0" applyNumberFormat="1" applyFont="1" applyBorder="1" applyAlignment="1">
      <alignment horizontal="center" vertical="center"/>
    </xf>
    <xf numFmtId="165" fontId="14" fillId="0" borderId="72" xfId="0" applyNumberFormat="1" applyFont="1" applyBorder="1" applyAlignment="1">
      <alignment horizontal="center" vertical="center"/>
    </xf>
    <xf numFmtId="165" fontId="14" fillId="0" borderId="73" xfId="0" applyNumberFormat="1" applyFont="1" applyBorder="1" applyAlignment="1">
      <alignment horizontal="center" vertical="center"/>
    </xf>
    <xf numFmtId="164" fontId="8" fillId="2" borderId="32" xfId="215" applyNumberFormat="1" applyFont="1" applyBorder="1" applyAlignment="1">
      <alignment horizontal="center" vertical="center"/>
    </xf>
    <xf numFmtId="164" fontId="8" fillId="2" borderId="68" xfId="216" applyNumberFormat="1" applyFont="1" applyAlignment="1">
      <alignment horizontal="center" vertical="center"/>
    </xf>
    <xf numFmtId="164" fontId="8" fillId="2" borderId="69" xfId="216" applyNumberFormat="1" applyFont="1" applyBorder="1" applyAlignment="1">
      <alignment horizontal="center" vertical="center"/>
    </xf>
    <xf numFmtId="0" fontId="8" fillId="2" borderId="17" xfId="213" applyFont="1" applyBorder="1" applyAlignment="1">
      <alignment horizontal="left" vertical="center" wrapText="1"/>
    </xf>
    <xf numFmtId="164" fontId="8" fillId="2" borderId="17" xfId="217" applyNumberFormat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 vertical="center"/>
    </xf>
    <xf numFmtId="165" fontId="8" fillId="0" borderId="71" xfId="0" applyNumberFormat="1" applyFont="1" applyBorder="1" applyAlignment="1">
      <alignment horizontal="center" vertical="center"/>
    </xf>
    <xf numFmtId="165" fontId="8" fillId="0" borderId="46" xfId="0" applyNumberFormat="1" applyFont="1" applyBorder="1" applyAlignment="1">
      <alignment horizontal="center" vertical="center"/>
    </xf>
    <xf numFmtId="0" fontId="8" fillId="2" borderId="31" xfId="245" applyFont="1" applyBorder="1" applyAlignment="1">
      <alignment horizontal="center"/>
    </xf>
    <xf numFmtId="0" fontId="17" fillId="0" borderId="76" xfId="0" applyFont="1" applyBorder="1" applyAlignment="1">
      <alignment horizontal="center" vertical="center" wrapText="1"/>
    </xf>
    <xf numFmtId="164" fontId="8" fillId="2" borderId="32" xfId="246" applyNumberFormat="1" applyFont="1" applyBorder="1" applyAlignment="1">
      <alignment horizontal="center" vertical="center"/>
    </xf>
    <xf numFmtId="165" fontId="8" fillId="0" borderId="77" xfId="0" applyNumberFormat="1" applyFont="1" applyBorder="1" applyAlignment="1">
      <alignment horizontal="center" vertical="center"/>
    </xf>
    <xf numFmtId="164" fontId="8" fillId="2" borderId="33" xfId="247" applyNumberFormat="1" applyFont="1" applyBorder="1" applyAlignment="1">
      <alignment horizontal="center" vertical="center"/>
    </xf>
    <xf numFmtId="165" fontId="8" fillId="0" borderId="78" xfId="0" applyNumberFormat="1" applyFont="1" applyBorder="1" applyAlignment="1">
      <alignment horizontal="center" vertical="center"/>
    </xf>
    <xf numFmtId="0" fontId="8" fillId="2" borderId="30" xfId="248" applyFont="1" applyBorder="1" applyAlignment="1">
      <alignment wrapText="1"/>
    </xf>
    <xf numFmtId="0" fontId="8" fillId="2" borderId="32" xfId="249" applyFont="1" applyBorder="1" applyAlignment="1">
      <alignment horizontal="left" vertical="center" wrapText="1"/>
    </xf>
    <xf numFmtId="0" fontId="8" fillId="2" borderId="33" xfId="250" applyFont="1" applyBorder="1" applyAlignment="1">
      <alignment horizontal="left" vertical="center" wrapText="1"/>
    </xf>
    <xf numFmtId="0" fontId="3" fillId="2" borderId="75" xfId="251"/>
    <xf numFmtId="0" fontId="21" fillId="2" borderId="75" xfId="251" applyFont="1"/>
    <xf numFmtId="165" fontId="21" fillId="2" borderId="75" xfId="251" applyNumberFormat="1" applyFont="1"/>
    <xf numFmtId="0" fontId="22" fillId="2" borderId="75" xfId="251" applyFont="1"/>
    <xf numFmtId="0" fontId="13" fillId="2" borderId="79" xfId="251" applyFont="1" applyBorder="1"/>
    <xf numFmtId="0" fontId="13" fillId="2" borderId="39" xfId="251" applyFont="1" applyBorder="1" applyAlignment="1">
      <alignment horizontal="right"/>
    </xf>
    <xf numFmtId="0" fontId="13" fillId="2" borderId="38" xfId="251" applyFont="1" applyBorder="1" applyAlignment="1">
      <alignment horizontal="right" wrapText="1"/>
    </xf>
    <xf numFmtId="0" fontId="13" fillId="2" borderId="39" xfId="251" applyFont="1" applyBorder="1" applyAlignment="1">
      <alignment horizontal="right" wrapText="1"/>
    </xf>
    <xf numFmtId="0" fontId="13" fillId="2" borderId="62" xfId="251" applyFont="1" applyBorder="1" applyAlignment="1">
      <alignment horizontal="right" wrapText="1"/>
    </xf>
    <xf numFmtId="0" fontId="13" fillId="2" borderId="79" xfId="251" applyFont="1" applyBorder="1" applyAlignment="1">
      <alignment horizontal="left" wrapText="1"/>
    </xf>
    <xf numFmtId="0" fontId="13" fillId="2" borderId="34" xfId="251" applyFont="1" applyBorder="1" applyAlignment="1">
      <alignment horizontal="left" wrapText="1"/>
    </xf>
    <xf numFmtId="0" fontId="13" fillId="2" borderId="34" xfId="251" applyFont="1" applyBorder="1" applyAlignment="1">
      <alignment wrapText="1"/>
    </xf>
    <xf numFmtId="0" fontId="23" fillId="2" borderId="75" xfId="251" applyFont="1" applyAlignment="1">
      <alignment horizontal="left"/>
    </xf>
    <xf numFmtId="0" fontId="24" fillId="2" borderId="80" xfId="251" applyFont="1" applyBorder="1" applyAlignment="1">
      <alignment horizontal="right"/>
    </xf>
    <xf numFmtId="0" fontId="24" fillId="2" borderId="8" xfId="251" applyFont="1" applyBorder="1" applyAlignment="1">
      <alignment horizontal="right"/>
    </xf>
    <xf numFmtId="0" fontId="24" fillId="2" borderId="81" xfId="251" applyFont="1" applyBorder="1" applyAlignment="1">
      <alignment horizontal="right" wrapText="1"/>
    </xf>
    <xf numFmtId="0" fontId="24" fillId="2" borderId="75" xfId="251" applyFont="1" applyAlignment="1">
      <alignment horizontal="right" wrapText="1"/>
    </xf>
    <xf numFmtId="0" fontId="24" fillId="2" borderId="51" xfId="251" applyFont="1" applyBorder="1" applyAlignment="1">
      <alignment horizontal="right" wrapText="1"/>
    </xf>
    <xf numFmtId="0" fontId="24" fillId="2" borderId="56" xfId="251" applyFont="1" applyBorder="1" applyAlignment="1">
      <alignment horizontal="right" wrapText="1"/>
    </xf>
    <xf numFmtId="0" fontId="24" fillId="2" borderId="75" xfId="251" applyFont="1" applyAlignment="1">
      <alignment wrapText="1"/>
    </xf>
    <xf numFmtId="0" fontId="24" fillId="2" borderId="56" xfId="251" applyFont="1" applyBorder="1"/>
    <xf numFmtId="0" fontId="24" fillId="2" borderId="75" xfId="251" applyFont="1"/>
    <xf numFmtId="0" fontId="25" fillId="2" borderId="75" xfId="251" applyFont="1" applyAlignment="1">
      <alignment horizontal="left"/>
    </xf>
    <xf numFmtId="3" fontId="25" fillId="2" borderId="80" xfId="251" applyNumberFormat="1" applyFont="1" applyBorder="1"/>
    <xf numFmtId="165" fontId="25" fillId="2" borderId="8" xfId="251" applyNumberFormat="1" applyFont="1" applyBorder="1"/>
    <xf numFmtId="165" fontId="25" fillId="2" borderId="75" xfId="251" applyNumberFormat="1" applyFont="1"/>
    <xf numFmtId="165" fontId="25" fillId="2" borderId="51" xfId="251" applyNumberFormat="1" applyFont="1" applyBorder="1"/>
    <xf numFmtId="165" fontId="25" fillId="2" borderId="9" xfId="251" applyNumberFormat="1" applyFont="1" applyBorder="1"/>
    <xf numFmtId="0" fontId="26" fillId="2" borderId="75" xfId="251" applyFont="1" applyAlignment="1">
      <alignment horizontal="left"/>
    </xf>
    <xf numFmtId="3" fontId="26" fillId="2" borderId="80" xfId="251" applyNumberFormat="1" applyFont="1" applyBorder="1"/>
    <xf numFmtId="165" fontId="26" fillId="2" borderId="8" xfId="251" applyNumberFormat="1" applyFont="1" applyBorder="1"/>
    <xf numFmtId="165" fontId="26" fillId="2" borderId="75" xfId="251" applyNumberFormat="1" applyFont="1"/>
    <xf numFmtId="165" fontId="26" fillId="2" borderId="51" xfId="251" applyNumberFormat="1" applyFont="1" applyBorder="1"/>
    <xf numFmtId="165" fontId="26" fillId="2" borderId="9" xfId="251" applyNumberFormat="1" applyFont="1" applyBorder="1"/>
    <xf numFmtId="0" fontId="27" fillId="2" borderId="75" xfId="251" applyFont="1" applyAlignment="1">
      <alignment horizontal="left" wrapText="1"/>
    </xf>
    <xf numFmtId="165" fontId="28" fillId="2" borderId="51" xfId="251" applyNumberFormat="1" applyFont="1" applyBorder="1"/>
    <xf numFmtId="0" fontId="25" fillId="2" borderId="82" xfId="251" applyFont="1" applyBorder="1"/>
    <xf numFmtId="3" fontId="25" fillId="2" borderId="83" xfId="251" applyNumberFormat="1" applyFont="1" applyBorder="1"/>
    <xf numFmtId="165" fontId="25" fillId="2" borderId="84" xfId="251" applyNumberFormat="1" applyFont="1" applyBorder="1"/>
    <xf numFmtId="165" fontId="25" fillId="2" borderId="82" xfId="251" applyNumberFormat="1" applyFont="1" applyBorder="1"/>
    <xf numFmtId="165" fontId="25" fillId="2" borderId="85" xfId="251" applyNumberFormat="1" applyFont="1" applyBorder="1"/>
    <xf numFmtId="165" fontId="24" fillId="2" borderId="86" xfId="251" applyNumberFormat="1" applyFont="1" applyBorder="1"/>
    <xf numFmtId="165" fontId="24" fillId="2" borderId="82" xfId="251" applyNumberFormat="1" applyFont="1" applyBorder="1"/>
    <xf numFmtId="165" fontId="24" fillId="2" borderId="8" xfId="251" applyNumberFormat="1" applyFont="1" applyBorder="1" applyAlignment="1">
      <alignment horizontal="right"/>
    </xf>
    <xf numFmtId="165" fontId="24" fillId="2" borderId="8" xfId="251" applyNumberFormat="1" applyFont="1" applyBorder="1" applyAlignment="1">
      <alignment horizontal="right" wrapText="1"/>
    </xf>
    <xf numFmtId="165" fontId="24" fillId="2" borderId="75" xfId="251" applyNumberFormat="1" applyFont="1" applyAlignment="1">
      <alignment horizontal="right" wrapText="1"/>
    </xf>
    <xf numFmtId="165" fontId="24" fillId="2" borderId="51" xfId="251" applyNumberFormat="1" applyFont="1" applyBorder="1" applyAlignment="1">
      <alignment horizontal="right" wrapText="1"/>
    </xf>
    <xf numFmtId="165" fontId="24" fillId="2" borderId="9" xfId="251" applyNumberFormat="1" applyFont="1" applyBorder="1" applyAlignment="1">
      <alignment horizontal="right" wrapText="1"/>
    </xf>
    <xf numFmtId="165" fontId="24" fillId="2" borderId="75" xfId="251" applyNumberFormat="1" applyFont="1" applyAlignment="1">
      <alignment wrapText="1"/>
    </xf>
    <xf numFmtId="165" fontId="24" fillId="2" borderId="9" xfId="251" applyNumberFormat="1" applyFont="1" applyBorder="1"/>
    <xf numFmtId="165" fontId="24" fillId="2" borderId="75" xfId="251" applyNumberFormat="1" applyFont="1"/>
    <xf numFmtId="0" fontId="29" fillId="2" borderId="75" xfId="251" applyFont="1" applyAlignment="1">
      <alignment horizontal="left"/>
    </xf>
    <xf numFmtId="0" fontId="13" fillId="2" borderId="9" xfId="251" applyFont="1" applyBorder="1" applyAlignment="1">
      <alignment horizontal="right"/>
    </xf>
    <xf numFmtId="165" fontId="13" fillId="2" borderId="8" xfId="251" applyNumberFormat="1" applyFont="1" applyBorder="1" applyAlignment="1">
      <alignment horizontal="right"/>
    </xf>
    <xf numFmtId="165" fontId="30" fillId="2" borderId="75" xfId="251" applyNumberFormat="1" applyFont="1" applyAlignment="1">
      <alignment wrapText="1"/>
    </xf>
    <xf numFmtId="165" fontId="13" fillId="2" borderId="9" xfId="251" applyNumberFormat="1" applyFont="1" applyBorder="1" applyAlignment="1">
      <alignment horizontal="right" wrapText="1"/>
    </xf>
    <xf numFmtId="165" fontId="30" fillId="2" borderId="51" xfId="251" applyNumberFormat="1" applyFont="1" applyBorder="1" applyAlignment="1">
      <alignment wrapText="1"/>
    </xf>
    <xf numFmtId="165" fontId="13" fillId="2" borderId="75" xfId="251" applyNumberFormat="1" applyFont="1" applyAlignment="1">
      <alignment horizontal="left" wrapText="1"/>
    </xf>
    <xf numFmtId="165" fontId="30" fillId="2" borderId="9" xfId="251" applyNumberFormat="1" applyFont="1" applyBorder="1"/>
    <xf numFmtId="165" fontId="30" fillId="2" borderId="75" xfId="251" applyNumberFormat="1" applyFont="1"/>
    <xf numFmtId="165" fontId="30" fillId="2" borderId="46" xfId="251" applyNumberFormat="1" applyFont="1" applyBorder="1"/>
    <xf numFmtId="0" fontId="12" fillId="2" borderId="75" xfId="251" applyFont="1" applyAlignment="1">
      <alignment horizontal="left" wrapText="1"/>
    </xf>
    <xf numFmtId="3" fontId="12" fillId="2" borderId="9" xfId="251" applyNumberFormat="1" applyFont="1" applyBorder="1" applyAlignment="1">
      <alignment horizontal="right"/>
    </xf>
    <xf numFmtId="165" fontId="12" fillId="2" borderId="8" xfId="251" applyNumberFormat="1" applyFont="1" applyBorder="1" applyAlignment="1">
      <alignment horizontal="right"/>
    </xf>
    <xf numFmtId="165" fontId="12" fillId="2" borderId="75" xfId="251" applyNumberFormat="1" applyFont="1" applyAlignment="1">
      <alignment horizontal="right"/>
    </xf>
    <xf numFmtId="165" fontId="12" fillId="2" borderId="9" xfId="251" applyNumberFormat="1" applyFont="1" applyBorder="1" applyAlignment="1">
      <alignment horizontal="right"/>
    </xf>
    <xf numFmtId="165" fontId="12" fillId="2" borderId="51" xfId="251" applyNumberFormat="1" applyFont="1" applyBorder="1" applyAlignment="1">
      <alignment horizontal="right"/>
    </xf>
    <xf numFmtId="165" fontId="12" fillId="2" borderId="9" xfId="251" applyNumberFormat="1" applyFont="1" applyBorder="1" applyAlignment="1">
      <alignment horizontal="left"/>
    </xf>
    <xf numFmtId="165" fontId="12" fillId="2" borderId="75" xfId="251" applyNumberFormat="1" applyFont="1" applyAlignment="1">
      <alignment horizontal="left"/>
    </xf>
    <xf numFmtId="165" fontId="12" fillId="2" borderId="75" xfId="251" applyNumberFormat="1" applyFont="1"/>
    <xf numFmtId="3" fontId="27" fillId="2" borderId="9" xfId="251" applyNumberFormat="1" applyFont="1" applyBorder="1" applyAlignment="1">
      <alignment horizontal="right"/>
    </xf>
    <xf numFmtId="165" fontId="27" fillId="2" borderId="8" xfId="251" applyNumberFormat="1" applyFont="1" applyBorder="1" applyAlignment="1">
      <alignment horizontal="right"/>
    </xf>
    <xf numFmtId="165" fontId="27" fillId="2" borderId="75" xfId="251" applyNumberFormat="1" applyFont="1" applyAlignment="1">
      <alignment horizontal="right"/>
    </xf>
    <xf numFmtId="165" fontId="27" fillId="2" borderId="9" xfId="251" applyNumberFormat="1" applyFont="1" applyBorder="1" applyAlignment="1">
      <alignment horizontal="right"/>
    </xf>
    <xf numFmtId="165" fontId="27" fillId="2" borderId="51" xfId="251" applyNumberFormat="1" applyFont="1" applyBorder="1" applyAlignment="1">
      <alignment horizontal="right"/>
    </xf>
    <xf numFmtId="165" fontId="27" fillId="2" borderId="75" xfId="251" applyNumberFormat="1" applyFont="1"/>
    <xf numFmtId="165" fontId="27" fillId="2" borderId="9" xfId="251" applyNumberFormat="1" applyFont="1" applyBorder="1" applyAlignment="1">
      <alignment horizontal="left"/>
    </xf>
    <xf numFmtId="165" fontId="27" fillId="2" borderId="87" xfId="251" applyNumberFormat="1" applyFont="1" applyBorder="1" applyAlignment="1">
      <alignment horizontal="left"/>
    </xf>
    <xf numFmtId="165" fontId="30" fillId="2" borderId="51" xfId="251" applyNumberFormat="1" applyFont="1" applyBorder="1"/>
    <xf numFmtId="165" fontId="31" fillId="2" borderId="51" xfId="251" applyNumberFormat="1" applyFont="1" applyBorder="1" applyAlignment="1">
      <alignment horizontal="right"/>
    </xf>
    <xf numFmtId="165" fontId="12" fillId="2" borderId="87" xfId="251" applyNumberFormat="1" applyFont="1" applyBorder="1" applyAlignment="1">
      <alignment horizontal="right"/>
    </xf>
    <xf numFmtId="0" fontId="27" fillId="2" borderId="9" xfId="251" applyFont="1" applyBorder="1" applyAlignment="1">
      <alignment horizontal="left"/>
    </xf>
    <xf numFmtId="165" fontId="27" fillId="2" borderId="8" xfId="251" applyNumberFormat="1" applyFont="1" applyBorder="1" applyAlignment="1">
      <alignment horizontal="left"/>
    </xf>
    <xf numFmtId="165" fontId="30" fillId="2" borderId="37" xfId="251" applyNumberFormat="1" applyFont="1" applyBorder="1"/>
    <xf numFmtId="0" fontId="12" fillId="2" borderId="69" xfId="251" applyFont="1" applyBorder="1" applyAlignment="1">
      <alignment horizontal="left" wrapText="1"/>
    </xf>
    <xf numFmtId="3" fontId="12" fillId="2" borderId="74" xfId="251" applyNumberFormat="1" applyFont="1" applyBorder="1" applyAlignment="1">
      <alignment horizontal="right"/>
    </xf>
    <xf numFmtId="165" fontId="12" fillId="2" borderId="88" xfId="251" applyNumberFormat="1" applyFont="1" applyBorder="1" applyAlignment="1">
      <alignment horizontal="right"/>
    </xf>
    <xf numFmtId="165" fontId="12" fillId="2" borderId="69" xfId="251" applyNumberFormat="1" applyFont="1" applyBorder="1" applyAlignment="1">
      <alignment horizontal="right"/>
    </xf>
    <xf numFmtId="165" fontId="12" fillId="2" borderId="74" xfId="251" applyNumberFormat="1" applyFont="1" applyBorder="1" applyAlignment="1">
      <alignment horizontal="right"/>
    </xf>
    <xf numFmtId="165" fontId="12" fillId="2" borderId="71" xfId="251" applyNumberFormat="1" applyFont="1" applyBorder="1" applyAlignment="1">
      <alignment horizontal="left"/>
    </xf>
    <xf numFmtId="165" fontId="13" fillId="2" borderId="74" xfId="251" applyNumberFormat="1" applyFont="1" applyBorder="1" applyAlignment="1">
      <alignment horizontal="left"/>
    </xf>
    <xf numFmtId="165" fontId="13" fillId="2" borderId="89" xfId="251" applyNumberFormat="1" applyFont="1" applyBorder="1" applyAlignment="1">
      <alignment horizontal="left"/>
    </xf>
    <xf numFmtId="165" fontId="13" fillId="2" borderId="69" xfId="251" applyNumberFormat="1" applyFont="1" applyBorder="1" applyAlignment="1">
      <alignment horizontal="right"/>
    </xf>
    <xf numFmtId="165" fontId="13" fillId="2" borderId="69" xfId="251" applyNumberFormat="1" applyFont="1" applyBorder="1"/>
    <xf numFmtId="0" fontId="29" fillId="2" borderId="75" xfId="251" applyFont="1" applyAlignment="1">
      <alignment horizontal="left" wrapText="1"/>
    </xf>
    <xf numFmtId="0" fontId="13" fillId="2" borderId="9" xfId="251" applyFont="1" applyBorder="1" applyAlignment="1">
      <alignment horizontal="left"/>
    </xf>
    <xf numFmtId="165" fontId="13" fillId="2" borderId="8" xfId="251" applyNumberFormat="1" applyFont="1" applyBorder="1" applyAlignment="1">
      <alignment horizontal="left"/>
    </xf>
    <xf numFmtId="165" fontId="13" fillId="2" borderId="75" xfId="251" applyNumberFormat="1" applyFont="1" applyAlignment="1">
      <alignment horizontal="left"/>
    </xf>
    <xf numFmtId="165" fontId="13" fillId="2" borderId="9" xfId="251" applyNumberFormat="1" applyFont="1" applyBorder="1" applyAlignment="1">
      <alignment horizontal="left"/>
    </xf>
    <xf numFmtId="165" fontId="13" fillId="2" borderId="51" xfId="251" applyNumberFormat="1" applyFont="1" applyBorder="1" applyAlignment="1">
      <alignment horizontal="left"/>
    </xf>
    <xf numFmtId="165" fontId="13" fillId="2" borderId="87" xfId="251" applyNumberFormat="1" applyFont="1" applyBorder="1" applyAlignment="1">
      <alignment horizontal="left"/>
    </xf>
    <xf numFmtId="165" fontId="12" fillId="2" borderId="87" xfId="251" applyNumberFormat="1" applyFont="1" applyBorder="1" applyAlignment="1">
      <alignment horizontal="left"/>
    </xf>
    <xf numFmtId="165" fontId="27" fillId="2" borderId="87" xfId="251" applyNumberFormat="1" applyFont="1" applyBorder="1" applyAlignment="1">
      <alignment horizontal="right"/>
    </xf>
    <xf numFmtId="165" fontId="13" fillId="2" borderId="71" xfId="251" applyNumberFormat="1" applyFont="1" applyBorder="1" applyAlignment="1">
      <alignment horizontal="left"/>
    </xf>
    <xf numFmtId="165" fontId="12" fillId="2" borderId="74" xfId="251" applyNumberFormat="1" applyFont="1" applyBorder="1" applyAlignment="1">
      <alignment horizontal="left"/>
    </xf>
    <xf numFmtId="165" fontId="12" fillId="2" borderId="89" xfId="251" applyNumberFormat="1" applyFont="1" applyBorder="1" applyAlignment="1">
      <alignment horizontal="left"/>
    </xf>
    <xf numFmtId="0" fontId="23" fillId="0" borderId="75" xfId="0" applyFont="1" applyBorder="1" applyAlignment="1">
      <alignment horizontal="left"/>
    </xf>
    <xf numFmtId="0" fontId="24" fillId="0" borderId="80" xfId="0" applyFont="1" applyBorder="1" applyAlignment="1">
      <alignment horizontal="right"/>
    </xf>
    <xf numFmtId="0" fontId="24" fillId="0" borderId="90" xfId="0" applyFont="1" applyBorder="1" applyAlignment="1">
      <alignment horizontal="right"/>
    </xf>
    <xf numFmtId="0" fontId="24" fillId="0" borderId="75" xfId="0" applyFont="1" applyBorder="1" applyAlignment="1">
      <alignment horizontal="right" wrapText="1"/>
    </xf>
    <xf numFmtId="0" fontId="24" fillId="0" borderId="80" xfId="0" applyFont="1" applyBorder="1" applyAlignment="1">
      <alignment horizontal="right" wrapText="1"/>
    </xf>
    <xf numFmtId="0" fontId="24" fillId="0" borderId="91" xfId="0" applyFont="1" applyBorder="1" applyAlignment="1">
      <alignment wrapText="1"/>
    </xf>
    <xf numFmtId="0" fontId="24" fillId="0" borderId="0" xfId="0" applyFont="1"/>
    <xf numFmtId="0" fontId="25" fillId="0" borderId="0" xfId="0" applyFont="1" applyAlignment="1">
      <alignment horizontal="left"/>
    </xf>
    <xf numFmtId="3" fontId="25" fillId="0" borderId="80" xfId="0" applyNumberFormat="1" applyFont="1" applyBorder="1"/>
    <xf numFmtId="165" fontId="25" fillId="0" borderId="90" xfId="0" applyNumberFormat="1" applyFont="1" applyBorder="1"/>
    <xf numFmtId="165" fontId="25" fillId="0" borderId="75" xfId="0" applyNumberFormat="1" applyFont="1" applyBorder="1"/>
    <xf numFmtId="166" fontId="25" fillId="0" borderId="80" xfId="0" applyNumberFormat="1" applyFont="1" applyBorder="1"/>
    <xf numFmtId="166" fontId="25" fillId="0" borderId="75" xfId="0" applyNumberFormat="1" applyFont="1" applyBorder="1"/>
    <xf numFmtId="0" fontId="25" fillId="0" borderId="80" xfId="0" applyFont="1" applyBorder="1"/>
    <xf numFmtId="0" fontId="25" fillId="0" borderId="91" xfId="0" applyFont="1" applyBorder="1"/>
    <xf numFmtId="167" fontId="25" fillId="0" borderId="0" xfId="0" applyNumberFormat="1" applyFont="1"/>
    <xf numFmtId="0" fontId="26" fillId="0" borderId="0" xfId="0" applyFont="1" applyAlignment="1">
      <alignment horizontal="left"/>
    </xf>
    <xf numFmtId="3" fontId="26" fillId="0" borderId="80" xfId="0" applyNumberFormat="1" applyFont="1" applyBorder="1"/>
    <xf numFmtId="165" fontId="26" fillId="0" borderId="90" xfId="0" applyNumberFormat="1" applyFont="1" applyBorder="1"/>
    <xf numFmtId="165" fontId="26" fillId="0" borderId="75" xfId="0" applyNumberFormat="1" applyFont="1" applyBorder="1"/>
    <xf numFmtId="166" fontId="26" fillId="0" borderId="80" xfId="0" applyNumberFormat="1" applyFont="1" applyBorder="1"/>
    <xf numFmtId="166" fontId="26" fillId="0" borderId="75" xfId="0" applyNumberFormat="1" applyFont="1" applyBorder="1"/>
    <xf numFmtId="165" fontId="26" fillId="0" borderId="80" xfId="0" applyNumberFormat="1" applyFont="1" applyBorder="1"/>
    <xf numFmtId="165" fontId="26" fillId="0" borderId="91" xfId="0" applyNumberFormat="1" applyFont="1" applyBorder="1"/>
    <xf numFmtId="167" fontId="26" fillId="0" borderId="0" xfId="0" applyNumberFormat="1" applyFont="1"/>
    <xf numFmtId="0" fontId="26" fillId="0" borderId="80" xfId="0" applyFont="1" applyBorder="1"/>
    <xf numFmtId="0" fontId="26" fillId="0" borderId="91" xfId="0" applyFont="1" applyBorder="1"/>
    <xf numFmtId="0" fontId="26" fillId="0" borderId="0" xfId="0" applyFont="1"/>
    <xf numFmtId="166" fontId="28" fillId="0" borderId="75" xfId="0" applyNumberFormat="1" applyFont="1" applyBorder="1"/>
    <xf numFmtId="165" fontId="25" fillId="0" borderId="80" xfId="0" applyNumberFormat="1" applyFont="1" applyBorder="1"/>
    <xf numFmtId="165" fontId="25" fillId="0" borderId="91" xfId="0" applyNumberFormat="1" applyFont="1" applyBorder="1"/>
    <xf numFmtId="165" fontId="25" fillId="0" borderId="0" xfId="0" applyNumberFormat="1" applyFont="1"/>
    <xf numFmtId="0" fontId="25" fillId="0" borderId="82" xfId="0" applyFont="1" applyBorder="1"/>
    <xf numFmtId="3" fontId="25" fillId="0" borderId="83" xfId="0" applyNumberFormat="1" applyFont="1" applyBorder="1"/>
    <xf numFmtId="166" fontId="25" fillId="0" borderId="92" xfId="0" applyNumberFormat="1" applyFont="1" applyBorder="1"/>
    <xf numFmtId="166" fontId="25" fillId="0" borderId="83" xfId="0" applyNumberFormat="1" applyFont="1" applyBorder="1"/>
    <xf numFmtId="166" fontId="25" fillId="0" borderId="82" xfId="0" applyNumberFormat="1" applyFont="1" applyBorder="1"/>
    <xf numFmtId="0" fontId="24" fillId="0" borderId="83" xfId="0" applyFont="1" applyBorder="1"/>
    <xf numFmtId="0" fontId="24" fillId="0" borderId="93" xfId="0" applyFont="1" applyBorder="1"/>
    <xf numFmtId="165" fontId="24" fillId="0" borderId="83" xfId="0" applyNumberFormat="1" applyFont="1" applyBorder="1"/>
    <xf numFmtId="165" fontId="24" fillId="0" borderId="82" xfId="0" applyNumberFormat="1" applyFont="1" applyBorder="1"/>
    <xf numFmtId="167" fontId="24" fillId="0" borderId="82" xfId="0" applyNumberFormat="1" applyFont="1" applyBorder="1"/>
    <xf numFmtId="0" fontId="32" fillId="2" borderId="75" xfId="251" applyFont="1"/>
    <xf numFmtId="0" fontId="14" fillId="2" borderId="75" xfId="251" applyFont="1"/>
    <xf numFmtId="3" fontId="17" fillId="2" borderId="94" xfId="251" applyNumberFormat="1" applyFont="1" applyBorder="1"/>
    <xf numFmtId="3" fontId="17" fillId="2" borderId="94" xfId="251" applyNumberFormat="1" applyFont="1" applyBorder="1" applyAlignment="1">
      <alignment horizontal="center"/>
    </xf>
    <xf numFmtId="3" fontId="17" fillId="2" borderId="94" xfId="251" applyNumberFormat="1" applyFont="1" applyBorder="1" applyAlignment="1">
      <alignment horizontal="center" wrapText="1"/>
    </xf>
    <xf numFmtId="3" fontId="14" fillId="2" borderId="75" xfId="251" applyNumberFormat="1" applyFont="1"/>
    <xf numFmtId="3" fontId="17" fillId="2" borderId="64" xfId="251" applyNumberFormat="1" applyFont="1" applyBorder="1"/>
    <xf numFmtId="3" fontId="17" fillId="2" borderId="95" xfId="251" applyNumberFormat="1" applyFont="1" applyBorder="1"/>
    <xf numFmtId="3" fontId="14" fillId="2" borderId="75" xfId="251" applyNumberFormat="1" applyFont="1" applyAlignment="1">
      <alignment wrapText="1"/>
    </xf>
    <xf numFmtId="3" fontId="17" fillId="2" borderId="75" xfId="251" applyNumberFormat="1" applyFont="1"/>
    <xf numFmtId="3" fontId="17" fillId="2" borderId="94" xfId="251" applyNumberFormat="1" applyFont="1" applyBorder="1" applyAlignment="1">
      <alignment horizontal="right"/>
    </xf>
    <xf numFmtId="3" fontId="17" fillId="2" borderId="94" xfId="251" applyNumberFormat="1" applyFont="1" applyBorder="1" applyAlignment="1">
      <alignment horizontal="right" wrapText="1"/>
    </xf>
    <xf numFmtId="166" fontId="14" fillId="2" borderId="75" xfId="251" applyNumberFormat="1" applyFont="1"/>
    <xf numFmtId="166" fontId="17" fillId="2" borderId="64" xfId="251" applyNumberFormat="1" applyFont="1" applyBorder="1"/>
    <xf numFmtId="3" fontId="17" fillId="2" borderId="35" xfId="251" applyNumberFormat="1" applyFont="1" applyBorder="1"/>
    <xf numFmtId="166" fontId="17" fillId="2" borderId="95" xfId="251" applyNumberFormat="1" applyFont="1" applyBorder="1"/>
    <xf numFmtId="166" fontId="17" fillId="2" borderId="75" xfId="251" applyNumberFormat="1" applyFont="1"/>
    <xf numFmtId="0" fontId="24" fillId="0" borderId="100" xfId="308" applyFont="1" applyBorder="1" applyAlignment="1">
      <alignment horizontal="left" vertical="top"/>
    </xf>
    <xf numFmtId="164" fontId="24" fillId="0" borderId="101" xfId="315" applyNumberFormat="1" applyFont="1" applyBorder="1" applyAlignment="1">
      <alignment horizontal="right" vertical="top"/>
    </xf>
    <xf numFmtId="164" fontId="24" fillId="0" borderId="102" xfId="316" applyNumberFormat="1" applyFont="1" applyBorder="1" applyAlignment="1">
      <alignment horizontal="right" vertical="top"/>
    </xf>
    <xf numFmtId="164" fontId="24" fillId="0" borderId="103" xfId="317" applyNumberFormat="1" applyFont="1" applyBorder="1" applyAlignment="1">
      <alignment horizontal="right" vertical="top"/>
    </xf>
    <xf numFmtId="0" fontId="24" fillId="0" borderId="107" xfId="306" applyFont="1" applyBorder="1" applyAlignment="1">
      <alignment horizontal="left" vertical="top"/>
    </xf>
    <xf numFmtId="164" fontId="24" fillId="0" borderId="108" xfId="312" applyNumberFormat="1" applyFont="1" applyBorder="1" applyAlignment="1">
      <alignment horizontal="right" vertical="top"/>
    </xf>
    <xf numFmtId="164" fontId="24" fillId="0" borderId="109" xfId="313" applyNumberFormat="1" applyFont="1" applyBorder="1" applyAlignment="1">
      <alignment horizontal="right" vertical="top"/>
    </xf>
    <xf numFmtId="164" fontId="24" fillId="0" borderId="110" xfId="314" applyNumberFormat="1" applyFont="1" applyBorder="1" applyAlignment="1">
      <alignment horizontal="right" vertical="top"/>
    </xf>
    <xf numFmtId="0" fontId="24" fillId="0" borderId="111" xfId="297" applyFont="1" applyBorder="1" applyAlignment="1">
      <alignment horizontal="center" wrapText="1"/>
    </xf>
    <xf numFmtId="0" fontId="24" fillId="0" borderId="112" xfId="298" applyFont="1" applyBorder="1" applyAlignment="1">
      <alignment horizontal="center" wrapText="1"/>
    </xf>
    <xf numFmtId="0" fontId="24" fillId="0" borderId="113" xfId="299" applyFont="1" applyBorder="1" applyAlignment="1">
      <alignment horizontal="center" wrapText="1"/>
    </xf>
    <xf numFmtId="0" fontId="24" fillId="0" borderId="114" xfId="308" applyFont="1" applyBorder="1" applyAlignment="1">
      <alignment horizontal="left" vertical="top"/>
    </xf>
    <xf numFmtId="164" fontId="24" fillId="0" borderId="115" xfId="315" applyNumberFormat="1" applyFont="1" applyBorder="1" applyAlignment="1">
      <alignment horizontal="right" vertical="top"/>
    </xf>
    <xf numFmtId="164" fontId="24" fillId="0" borderId="116" xfId="316" applyNumberFormat="1" applyFont="1" applyBorder="1" applyAlignment="1">
      <alignment horizontal="right" vertical="top"/>
    </xf>
    <xf numFmtId="164" fontId="24" fillId="0" borderId="117" xfId="317" applyNumberFormat="1" applyFont="1" applyBorder="1" applyAlignment="1">
      <alignment horizontal="right" vertical="top"/>
    </xf>
    <xf numFmtId="0" fontId="24" fillId="0" borderId="118" xfId="308" applyFont="1" applyBorder="1" applyAlignment="1">
      <alignment horizontal="left" vertical="top"/>
    </xf>
    <xf numFmtId="164" fontId="24" fillId="0" borderId="119" xfId="315" applyNumberFormat="1" applyFont="1" applyBorder="1" applyAlignment="1">
      <alignment horizontal="right" vertical="top"/>
    </xf>
    <xf numFmtId="164" fontId="24" fillId="0" borderId="120" xfId="316" applyNumberFormat="1" applyFont="1" applyBorder="1" applyAlignment="1">
      <alignment horizontal="right" vertical="top"/>
    </xf>
    <xf numFmtId="164" fontId="24" fillId="0" borderId="121" xfId="317" applyNumberFormat="1" applyFont="1" applyBorder="1" applyAlignment="1">
      <alignment horizontal="right" vertical="top"/>
    </xf>
    <xf numFmtId="0" fontId="24" fillId="0" borderId="122" xfId="308" applyFont="1" applyBorder="1" applyAlignment="1">
      <alignment horizontal="left" vertical="top"/>
    </xf>
    <xf numFmtId="164" fontId="24" fillId="0" borderId="123" xfId="315" applyNumberFormat="1" applyFont="1" applyBorder="1" applyAlignment="1">
      <alignment horizontal="right" vertical="top"/>
    </xf>
    <xf numFmtId="164" fontId="24" fillId="0" borderId="124" xfId="316" applyNumberFormat="1" applyFont="1" applyBorder="1" applyAlignment="1">
      <alignment horizontal="right" vertical="top"/>
    </xf>
    <xf numFmtId="164" fontId="24" fillId="0" borderId="125" xfId="317" applyNumberFormat="1" applyFont="1" applyBorder="1" applyAlignment="1">
      <alignment horizontal="right" vertical="top"/>
    </xf>
    <xf numFmtId="0" fontId="24" fillId="0" borderId="126" xfId="311" applyFont="1" applyBorder="1" applyAlignment="1">
      <alignment horizontal="left" vertical="top"/>
    </xf>
    <xf numFmtId="164" fontId="24" fillId="0" borderId="127" xfId="318" applyNumberFormat="1" applyFont="1" applyBorder="1" applyAlignment="1">
      <alignment horizontal="right" vertical="top"/>
    </xf>
    <xf numFmtId="164" fontId="24" fillId="0" borderId="128" xfId="319" applyNumberFormat="1" applyFont="1" applyBorder="1" applyAlignment="1">
      <alignment horizontal="right" vertical="top"/>
    </xf>
    <xf numFmtId="164" fontId="24" fillId="0" borderId="129" xfId="320" applyNumberFormat="1" applyFont="1" applyBorder="1" applyAlignment="1">
      <alignment horizontal="right" vertical="top"/>
    </xf>
    <xf numFmtId="0" fontId="24" fillId="0" borderId="130" xfId="308" applyFont="1" applyBorder="1" applyAlignment="1">
      <alignment horizontal="left" vertical="top"/>
    </xf>
    <xf numFmtId="164" fontId="24" fillId="0" borderId="131" xfId="315" applyNumberFormat="1" applyFont="1" applyBorder="1" applyAlignment="1">
      <alignment horizontal="right" vertical="top"/>
    </xf>
    <xf numFmtId="164" fontId="24" fillId="0" borderId="132" xfId="316" applyNumberFormat="1" applyFont="1" applyBorder="1" applyAlignment="1">
      <alignment horizontal="right" vertical="top"/>
    </xf>
    <xf numFmtId="164" fontId="24" fillId="0" borderId="133" xfId="317" applyNumberFormat="1" applyFont="1" applyBorder="1" applyAlignment="1">
      <alignment horizontal="right" vertical="top"/>
    </xf>
    <xf numFmtId="0" fontId="24" fillId="0" borderId="144" xfId="435" applyFont="1" applyFill="1"/>
    <xf numFmtId="0" fontId="34" fillId="0" borderId="145" xfId="435" applyFont="1" applyFill="1" applyBorder="1" applyAlignment="1">
      <alignment horizontal="left" vertical="top" wrapText="1"/>
    </xf>
    <xf numFmtId="164" fontId="34" fillId="0" borderId="145" xfId="435" applyNumberFormat="1" applyFont="1" applyFill="1" applyBorder="1" applyAlignment="1">
      <alignment horizontal="right" vertical="top"/>
    </xf>
    <xf numFmtId="0" fontId="34" fillId="0" borderId="146" xfId="435" applyFont="1" applyFill="1" applyBorder="1" applyAlignment="1">
      <alignment horizontal="left" vertical="top" wrapText="1"/>
    </xf>
    <xf numFmtId="164" fontId="34" fillId="0" borderId="146" xfId="435" applyNumberFormat="1" applyFont="1" applyFill="1" applyBorder="1" applyAlignment="1">
      <alignment horizontal="right" vertical="top"/>
    </xf>
    <xf numFmtId="0" fontId="30" fillId="0" borderId="0" xfId="0" applyFont="1"/>
    <xf numFmtId="0" fontId="24" fillId="0" borderId="150" xfId="297" applyFont="1" applyBorder="1" applyAlignment="1">
      <alignment horizontal="center" wrapText="1"/>
    </xf>
    <xf numFmtId="0" fontId="24" fillId="0" borderId="151" xfId="298" applyFont="1" applyBorder="1" applyAlignment="1">
      <alignment horizontal="center" wrapText="1"/>
    </xf>
    <xf numFmtId="0" fontId="36" fillId="2" borderId="34" xfId="484" applyFont="1" applyFill="1" applyBorder="1" applyAlignment="1">
      <alignment horizontal="center" wrapText="1"/>
    </xf>
    <xf numFmtId="0" fontId="36" fillId="2" borderId="154" xfId="511" applyFont="1" applyFill="1" applyBorder="1" applyAlignment="1">
      <alignment wrapText="1"/>
    </xf>
    <xf numFmtId="0" fontId="36" fillId="2" borderId="154" xfId="513" applyFont="1" applyFill="1" applyBorder="1" applyAlignment="1">
      <alignment horizontal="center" wrapText="1"/>
    </xf>
    <xf numFmtId="0" fontId="36" fillId="2" borderId="154" xfId="600" applyFont="1" applyFill="1" applyBorder="1" applyAlignment="1">
      <alignment horizontal="center" wrapText="1"/>
    </xf>
    <xf numFmtId="0" fontId="36" fillId="2" borderId="154" xfId="613" applyFont="1" applyFill="1" applyBorder="1" applyAlignment="1">
      <alignment wrapText="1"/>
    </xf>
    <xf numFmtId="2" fontId="8" fillId="2" borderId="29" xfId="92" applyNumberFormat="1" applyFont="1" applyAlignment="1">
      <alignment horizontal="left" vertical="center" wrapText="1"/>
    </xf>
    <xf numFmtId="2" fontId="8" fillId="2" borderId="158" xfId="92" applyNumberFormat="1" applyFont="1" applyBorder="1" applyAlignment="1">
      <alignment horizontal="left" vertical="center" wrapText="1"/>
    </xf>
    <xf numFmtId="165" fontId="8" fillId="2" borderId="158" xfId="652" applyNumberFormat="1" applyFont="1" applyAlignment="1">
      <alignment horizontal="center" vertical="center"/>
    </xf>
    <xf numFmtId="165" fontId="8" fillId="2" borderId="159" xfId="652" applyNumberFormat="1" applyFont="1" applyBorder="1" applyAlignment="1">
      <alignment horizontal="center" vertical="center"/>
    </xf>
    <xf numFmtId="165" fontId="8" fillId="2" borderId="160" xfId="652" applyNumberFormat="1" applyFont="1" applyBorder="1" applyAlignment="1">
      <alignment horizontal="center" vertical="center"/>
    </xf>
    <xf numFmtId="165" fontId="8" fillId="2" borderId="161" xfId="653" applyNumberFormat="1" applyFont="1" applyBorder="1" applyAlignment="1">
      <alignment horizontal="center" vertical="center"/>
    </xf>
    <xf numFmtId="165" fontId="8" fillId="2" borderId="162" xfId="653" applyNumberFormat="1" applyFont="1" applyBorder="1" applyAlignment="1">
      <alignment horizontal="center" vertical="center"/>
    </xf>
    <xf numFmtId="165" fontId="8" fillId="2" borderId="163" xfId="653" applyNumberFormat="1" applyFont="1" applyBorder="1" applyAlignment="1">
      <alignment horizontal="center" vertical="center"/>
    </xf>
    <xf numFmtId="165" fontId="8" fillId="2" borderId="164" xfId="652" applyNumberFormat="1" applyFont="1" applyBorder="1" applyAlignment="1">
      <alignment horizontal="center" vertical="center"/>
    </xf>
    <xf numFmtId="165" fontId="8" fillId="2" borderId="165" xfId="653" applyNumberFormat="1" applyFont="1" applyBorder="1" applyAlignment="1">
      <alignment horizontal="center" vertical="center"/>
    </xf>
    <xf numFmtId="165" fontId="8" fillId="2" borderId="166" xfId="652" applyNumberFormat="1" applyFont="1" applyBorder="1" applyAlignment="1">
      <alignment horizontal="center" vertical="center"/>
    </xf>
    <xf numFmtId="165" fontId="8" fillId="2" borderId="167" xfId="653" applyNumberFormat="1" applyFont="1" applyBorder="1" applyAlignment="1">
      <alignment horizontal="center" vertical="center"/>
    </xf>
    <xf numFmtId="0" fontId="21" fillId="0" borderId="0" xfId="0" applyFont="1"/>
    <xf numFmtId="164" fontId="8" fillId="2" borderId="158" xfId="639" applyNumberFormat="1" applyFont="1" applyFill="1" applyBorder="1" applyAlignment="1">
      <alignment horizontal="right" vertical="top"/>
    </xf>
    <xf numFmtId="164" fontId="8" fillId="2" borderId="161" xfId="641" applyNumberFormat="1" applyFont="1" applyFill="1" applyBorder="1" applyAlignment="1">
      <alignment horizontal="right" vertical="top"/>
    </xf>
    <xf numFmtId="0" fontId="8" fillId="2" borderId="161" xfId="637" applyFont="1" applyFill="1" applyBorder="1" applyAlignment="1">
      <alignment horizontal="left" vertical="top" wrapText="1"/>
    </xf>
    <xf numFmtId="3" fontId="8" fillId="2" borderId="158" xfId="652" applyNumberFormat="1" applyFont="1" applyAlignment="1">
      <alignment horizontal="center" vertical="center"/>
    </xf>
    <xf numFmtId="3" fontId="8" fillId="2" borderId="164" xfId="652" applyNumberFormat="1" applyFont="1" applyBorder="1" applyAlignment="1">
      <alignment horizontal="center" vertical="center"/>
    </xf>
    <xf numFmtId="3" fontId="8" fillId="2" borderId="159" xfId="652" applyNumberFormat="1" applyFont="1" applyBorder="1" applyAlignment="1">
      <alignment horizontal="center" vertical="center"/>
    </xf>
    <xf numFmtId="3" fontId="8" fillId="2" borderId="166" xfId="652" applyNumberFormat="1" applyFont="1" applyBorder="1" applyAlignment="1">
      <alignment horizontal="center" vertical="center"/>
    </xf>
    <xf numFmtId="3" fontId="8" fillId="2" borderId="160" xfId="652" applyNumberFormat="1" applyFont="1" applyBorder="1" applyAlignment="1">
      <alignment horizontal="center" vertical="center"/>
    </xf>
    <xf numFmtId="3" fontId="8" fillId="2" borderId="158" xfId="639" applyNumberFormat="1" applyFont="1" applyFill="1" applyBorder="1" applyAlignment="1">
      <alignment horizontal="right" vertical="top"/>
    </xf>
    <xf numFmtId="3" fontId="8" fillId="2" borderId="161" xfId="653" applyNumberFormat="1" applyFont="1" applyBorder="1" applyAlignment="1">
      <alignment horizontal="center" vertical="center"/>
    </xf>
    <xf numFmtId="3" fontId="8" fillId="2" borderId="165" xfId="653" applyNumberFormat="1" applyFont="1" applyBorder="1" applyAlignment="1">
      <alignment horizontal="center" vertical="center"/>
    </xf>
    <xf numFmtId="3" fontId="8" fillId="2" borderId="162" xfId="653" applyNumberFormat="1" applyFont="1" applyBorder="1" applyAlignment="1">
      <alignment horizontal="center" vertical="center"/>
    </xf>
    <xf numFmtId="3" fontId="8" fillId="2" borderId="167" xfId="653" applyNumberFormat="1" applyFont="1" applyBorder="1" applyAlignment="1">
      <alignment horizontal="center" vertical="center"/>
    </xf>
    <xf numFmtId="3" fontId="8" fillId="2" borderId="163" xfId="653" applyNumberFormat="1" applyFont="1" applyBorder="1" applyAlignment="1">
      <alignment horizontal="center" vertical="center"/>
    </xf>
    <xf numFmtId="3" fontId="8" fillId="2" borderId="161" xfId="641" applyNumberFormat="1" applyFont="1" applyFill="1" applyBorder="1" applyAlignment="1">
      <alignment horizontal="right" vertical="top"/>
    </xf>
    <xf numFmtId="0" fontId="36" fillId="2" borderId="154" xfId="671" applyFont="1" applyFill="1" applyBorder="1" applyAlignment="1">
      <alignment horizontal="center" wrapText="1"/>
    </xf>
    <xf numFmtId="0" fontId="8" fillId="2" borderId="178" xfId="691" applyFont="1" applyFill="1" applyBorder="1" applyAlignment="1">
      <alignment horizontal="left" vertical="top" wrapText="1"/>
    </xf>
    <xf numFmtId="164" fontId="8" fillId="2" borderId="178" xfId="694" applyNumberFormat="1" applyFont="1" applyFill="1" applyBorder="1" applyAlignment="1">
      <alignment horizontal="right" vertical="top"/>
    </xf>
    <xf numFmtId="0" fontId="8" fillId="2" borderId="175" xfId="692" applyFont="1" applyFill="1" applyBorder="1" applyAlignment="1">
      <alignment horizontal="left" vertical="top" wrapText="1"/>
    </xf>
    <xf numFmtId="164" fontId="8" fillId="2" borderId="175" xfId="695" applyNumberFormat="1" applyFont="1" applyFill="1" applyBorder="1" applyAlignment="1">
      <alignment horizontal="right" vertical="top"/>
    </xf>
    <xf numFmtId="2" fontId="8" fillId="2" borderId="175" xfId="92" applyNumberFormat="1" applyFont="1" applyBorder="1" applyAlignment="1">
      <alignment horizontal="left" vertical="center" wrapText="1"/>
    </xf>
    <xf numFmtId="165" fontId="8" fillId="2" borderId="175" xfId="651" applyNumberFormat="1" applyFont="1" applyBorder="1" applyAlignment="1">
      <alignment horizontal="center" vertical="center"/>
    </xf>
    <xf numFmtId="165" fontId="8" fillId="2" borderId="164" xfId="651" applyNumberFormat="1" applyFont="1" applyBorder="1" applyAlignment="1">
      <alignment horizontal="center" vertical="center"/>
    </xf>
    <xf numFmtId="165" fontId="8" fillId="2" borderId="159" xfId="651" applyNumberFormat="1" applyFont="1" applyBorder="1" applyAlignment="1">
      <alignment horizontal="center" vertical="center"/>
    </xf>
    <xf numFmtId="165" fontId="8" fillId="2" borderId="166" xfId="651" applyNumberFormat="1" applyFont="1" applyBorder="1" applyAlignment="1">
      <alignment horizontal="center" vertical="center"/>
    </xf>
    <xf numFmtId="165" fontId="8" fillId="2" borderId="160" xfId="651" applyNumberFormat="1" applyFont="1" applyBorder="1" applyAlignment="1">
      <alignment horizontal="center" vertical="center"/>
    </xf>
    <xf numFmtId="164" fontId="8" fillId="2" borderId="175" xfId="638" applyNumberFormat="1" applyFont="1" applyFill="1" applyBorder="1" applyAlignment="1">
      <alignment horizontal="right" vertical="top"/>
    </xf>
    <xf numFmtId="0" fontId="8" fillId="2" borderId="37" xfId="650" applyFont="1" applyBorder="1" applyAlignment="1">
      <alignment horizontal="center"/>
    </xf>
    <xf numFmtId="0" fontId="8" fillId="2" borderId="179" xfId="650" applyFont="1" applyBorder="1" applyAlignment="1">
      <alignment horizontal="center"/>
    </xf>
    <xf numFmtId="0" fontId="8" fillId="2" borderId="180" xfId="650" applyFont="1" applyBorder="1" applyAlignment="1">
      <alignment horizontal="center"/>
    </xf>
    <xf numFmtId="0" fontId="8" fillId="2" borderId="181" xfId="650" applyFont="1" applyBorder="1" applyAlignment="1">
      <alignment horizontal="center"/>
    </xf>
    <xf numFmtId="0" fontId="8" fillId="2" borderId="182" xfId="650" applyFont="1" applyBorder="1" applyAlignment="1">
      <alignment horizontal="center"/>
    </xf>
    <xf numFmtId="0" fontId="8" fillId="2" borderId="183" xfId="650" applyFont="1" applyBorder="1" applyAlignment="1">
      <alignment horizontal="center"/>
    </xf>
    <xf numFmtId="0" fontId="8" fillId="2" borderId="181" xfId="633" applyFont="1" applyFill="1" applyBorder="1" applyAlignment="1">
      <alignment horizontal="center"/>
    </xf>
    <xf numFmtId="3" fontId="8" fillId="2" borderId="175" xfId="651" applyNumberFormat="1" applyFont="1" applyBorder="1" applyAlignment="1">
      <alignment horizontal="center" vertical="center"/>
    </xf>
    <xf numFmtId="3" fontId="8" fillId="2" borderId="164" xfId="651" applyNumberFormat="1" applyFont="1" applyBorder="1" applyAlignment="1">
      <alignment horizontal="center" vertical="center"/>
    </xf>
    <xf numFmtId="3" fontId="8" fillId="2" borderId="159" xfId="651" applyNumberFormat="1" applyFont="1" applyBorder="1" applyAlignment="1">
      <alignment horizontal="center" vertical="center"/>
    </xf>
    <xf numFmtId="3" fontId="8" fillId="2" borderId="166" xfId="651" applyNumberFormat="1" applyFont="1" applyBorder="1" applyAlignment="1">
      <alignment horizontal="center" vertical="center"/>
    </xf>
    <xf numFmtId="3" fontId="8" fillId="2" borderId="160" xfId="651" applyNumberFormat="1" applyFont="1" applyBorder="1" applyAlignment="1">
      <alignment horizontal="center" vertical="center"/>
    </xf>
    <xf numFmtId="3" fontId="8" fillId="2" borderId="175" xfId="638" applyNumberFormat="1" applyFont="1" applyFill="1" applyBorder="1" applyAlignment="1">
      <alignment horizontal="right" vertical="top"/>
    </xf>
    <xf numFmtId="0" fontId="8" fillId="2" borderId="175" xfId="691" applyFont="1" applyFill="1" applyBorder="1" applyAlignment="1">
      <alignment horizontal="left" vertical="top" wrapText="1"/>
    </xf>
    <xf numFmtId="164" fontId="8" fillId="2" borderId="175" xfId="694" applyNumberFormat="1" applyFont="1" applyFill="1" applyBorder="1" applyAlignment="1">
      <alignment horizontal="right" vertical="top"/>
    </xf>
    <xf numFmtId="0" fontId="8" fillId="2" borderId="168" xfId="650" applyFont="1" applyBorder="1" applyAlignment="1">
      <alignment horizontal="center"/>
    </xf>
    <xf numFmtId="0" fontId="8" fillId="2" borderId="184" xfId="650" applyFont="1" applyBorder="1" applyAlignment="1">
      <alignment horizontal="center"/>
    </xf>
    <xf numFmtId="0" fontId="8" fillId="2" borderId="184" xfId="633" applyFont="1" applyFill="1" applyBorder="1" applyAlignment="1">
      <alignment horizontal="center"/>
    </xf>
    <xf numFmtId="0" fontId="8" fillId="2" borderId="187" xfId="650" applyFont="1" applyBorder="1" applyAlignment="1">
      <alignment horizontal="center"/>
    </xf>
    <xf numFmtId="0" fontId="8" fillId="2" borderId="188" xfId="650" applyFont="1" applyBorder="1" applyAlignment="1">
      <alignment horizontal="center"/>
    </xf>
    <xf numFmtId="164" fontId="8" fillId="2" borderId="189" xfId="694" applyNumberFormat="1" applyFont="1" applyFill="1" applyBorder="1" applyAlignment="1">
      <alignment horizontal="right" vertical="top"/>
    </xf>
    <xf numFmtId="164" fontId="8" fillId="2" borderId="190" xfId="694" applyNumberFormat="1" applyFont="1" applyFill="1" applyBorder="1" applyAlignment="1">
      <alignment horizontal="right" vertical="top"/>
    </xf>
    <xf numFmtId="164" fontId="8" fillId="2" borderId="77" xfId="695" applyNumberFormat="1" applyFont="1" applyFill="1" applyBorder="1" applyAlignment="1">
      <alignment horizontal="right" vertical="top"/>
    </xf>
    <xf numFmtId="164" fontId="8" fillId="2" borderId="87" xfId="695" applyNumberFormat="1" applyFont="1" applyFill="1" applyBorder="1" applyAlignment="1">
      <alignment horizontal="right" vertical="top"/>
    </xf>
    <xf numFmtId="164" fontId="8" fillId="2" borderId="77" xfId="694" applyNumberFormat="1" applyFont="1" applyFill="1" applyBorder="1" applyAlignment="1">
      <alignment horizontal="right" vertical="top"/>
    </xf>
    <xf numFmtId="164" fontId="8" fillId="2" borderId="87" xfId="694" applyNumberFormat="1" applyFont="1" applyFill="1" applyBorder="1" applyAlignment="1">
      <alignment horizontal="right" vertical="top"/>
    </xf>
    <xf numFmtId="0" fontId="8" fillId="2" borderId="192" xfId="650" applyFont="1" applyBorder="1" applyAlignment="1">
      <alignment horizontal="center"/>
    </xf>
    <xf numFmtId="164" fontId="8" fillId="2" borderId="9" xfId="694" applyNumberFormat="1" applyFont="1" applyFill="1" applyBorder="1" applyAlignment="1">
      <alignment horizontal="right" vertical="top"/>
    </xf>
    <xf numFmtId="164" fontId="8" fillId="2" borderId="9" xfId="695" applyNumberFormat="1" applyFont="1" applyFill="1" applyBorder="1" applyAlignment="1">
      <alignment horizontal="right" vertical="top"/>
    </xf>
    <xf numFmtId="0" fontId="8" fillId="2" borderId="161" xfId="693" applyFont="1" applyFill="1" applyBorder="1" applyAlignment="1">
      <alignment horizontal="left" vertical="top" wrapText="1"/>
    </xf>
    <xf numFmtId="164" fontId="8" fillId="2" borderId="161" xfId="696" applyNumberFormat="1" applyFont="1" applyFill="1" applyBorder="1" applyAlignment="1">
      <alignment horizontal="right" vertical="top"/>
    </xf>
    <xf numFmtId="164" fontId="8" fillId="2" borderId="193" xfId="696" applyNumberFormat="1" applyFont="1" applyFill="1" applyBorder="1" applyAlignment="1">
      <alignment horizontal="right" vertical="top"/>
    </xf>
    <xf numFmtId="164" fontId="8" fillId="2" borderId="194" xfId="696" applyNumberFormat="1" applyFont="1" applyFill="1" applyBorder="1" applyAlignment="1">
      <alignment horizontal="right" vertical="top"/>
    </xf>
    <xf numFmtId="164" fontId="8" fillId="2" borderId="195" xfId="696" applyNumberFormat="1" applyFont="1" applyFill="1" applyBorder="1" applyAlignment="1">
      <alignment horizontal="right" vertical="top"/>
    </xf>
    <xf numFmtId="0" fontId="3" fillId="2" borderId="175" xfId="697"/>
    <xf numFmtId="0" fontId="36" fillId="2" borderId="34" xfId="697" applyFont="1" applyBorder="1" applyAlignment="1">
      <alignment vertical="center" wrapText="1"/>
    </xf>
    <xf numFmtId="0" fontId="35" fillId="2" borderId="34" xfId="697" applyFont="1" applyBorder="1" applyAlignment="1">
      <alignment horizontal="center" vertical="center" wrapText="1"/>
    </xf>
    <xf numFmtId="0" fontId="3" fillId="2" borderId="175" xfId="697" applyAlignment="1">
      <alignment wrapText="1"/>
    </xf>
    <xf numFmtId="0" fontId="36" fillId="2" borderId="175" xfId="697" applyFont="1" applyAlignment="1">
      <alignment horizontal="left" vertical="center"/>
    </xf>
    <xf numFmtId="165" fontId="36" fillId="2" borderId="175" xfId="697" applyNumberFormat="1" applyFont="1" applyAlignment="1">
      <alignment horizontal="center" vertical="center"/>
    </xf>
    <xf numFmtId="0" fontId="36" fillId="2" borderId="175" xfId="697" applyFont="1" applyAlignment="1">
      <alignment horizontal="center" vertical="center" wrapText="1"/>
    </xf>
    <xf numFmtId="0" fontId="36" fillId="2" borderId="35" xfId="697" applyFont="1" applyBorder="1" applyAlignment="1">
      <alignment horizontal="left" vertical="center"/>
    </xf>
    <xf numFmtId="165" fontId="36" fillId="2" borderId="35" xfId="697" applyNumberFormat="1" applyFont="1" applyBorder="1" applyAlignment="1">
      <alignment horizontal="center" vertical="center"/>
    </xf>
    <xf numFmtId="0" fontId="8" fillId="2" borderId="175" xfId="698" applyFont="1" applyAlignment="1">
      <alignment vertical="top" wrapText="1"/>
    </xf>
    <xf numFmtId="2" fontId="36" fillId="2" borderId="35" xfId="697" applyNumberFormat="1" applyFont="1" applyBorder="1" applyAlignment="1">
      <alignment horizontal="center" vertical="center" wrapText="1"/>
    </xf>
    <xf numFmtId="0" fontId="13" fillId="2" borderId="175" xfId="697" applyFont="1"/>
    <xf numFmtId="0" fontId="37" fillId="2" borderId="64" xfId="699" applyFont="1" applyBorder="1" applyAlignment="1">
      <alignment horizontal="right"/>
    </xf>
    <xf numFmtId="0" fontId="37" fillId="2" borderId="64" xfId="699" applyFont="1" applyBorder="1" applyAlignment="1">
      <alignment horizontal="right" wrapText="1"/>
    </xf>
    <xf numFmtId="4" fontId="37" fillId="2" borderId="175" xfId="699" applyNumberFormat="1" applyFont="1" applyAlignment="1">
      <alignment horizontal="right" vertical="center"/>
    </xf>
    <xf numFmtId="0" fontId="1" fillId="2" borderId="206" xfId="18" applyFont="1" applyFill="1" applyBorder="1" applyAlignment="1">
      <alignment horizontal="center"/>
    </xf>
    <xf numFmtId="3" fontId="4" fillId="2" borderId="213" xfId="23" applyNumberFormat="1" applyFont="1" applyFill="1" applyBorder="1" applyAlignment="1">
      <alignment horizontal="right" vertical="top"/>
    </xf>
    <xf numFmtId="3" fontId="4" fillId="2" borderId="212" xfId="24" applyNumberFormat="1" applyFont="1" applyFill="1" applyBorder="1" applyAlignment="1">
      <alignment horizontal="right" vertical="top"/>
    </xf>
    <xf numFmtId="164" fontId="4" fillId="2" borderId="213" xfId="26" applyNumberFormat="1" applyFont="1" applyFill="1" applyBorder="1" applyAlignment="1">
      <alignment horizontal="right" vertical="top"/>
    </xf>
    <xf numFmtId="164" fontId="4" fillId="2" borderId="212" xfId="27" applyNumberFormat="1" applyFont="1" applyFill="1" applyBorder="1" applyAlignment="1">
      <alignment horizontal="right" vertical="top"/>
    </xf>
    <xf numFmtId="0" fontId="5" fillId="2" borderId="206" xfId="33" applyFont="1" applyFill="1" applyBorder="1" applyAlignment="1">
      <alignment horizontal="center"/>
    </xf>
    <xf numFmtId="3" fontId="5" fillId="2" borderId="213" xfId="37" applyNumberFormat="1" applyFont="1" applyFill="1" applyBorder="1" applyAlignment="1">
      <alignment horizontal="right" vertical="top"/>
    </xf>
    <xf numFmtId="3" fontId="5" fillId="2" borderId="209" xfId="38" applyNumberFormat="1" applyFont="1" applyFill="1" applyBorder="1" applyAlignment="1">
      <alignment horizontal="right" vertical="top"/>
    </xf>
    <xf numFmtId="164" fontId="5" fillId="2" borderId="213" xfId="39" applyNumberFormat="1" applyFont="1" applyFill="1" applyBorder="1" applyAlignment="1">
      <alignment horizontal="right" vertical="top"/>
    </xf>
    <xf numFmtId="164" fontId="5" fillId="2" borderId="209" xfId="40" applyNumberFormat="1" applyFont="1" applyFill="1" applyBorder="1" applyAlignment="1">
      <alignment horizontal="right" vertical="top"/>
    </xf>
    <xf numFmtId="3" fontId="0" fillId="0" borderId="0" xfId="0" applyNumberFormat="1"/>
    <xf numFmtId="0" fontId="7" fillId="2" borderId="206" xfId="156" applyFont="1" applyBorder="1" applyAlignment="1">
      <alignment horizontal="center"/>
    </xf>
    <xf numFmtId="3" fontId="8" fillId="2" borderId="213" xfId="158" applyNumberFormat="1" applyFont="1" applyBorder="1" applyAlignment="1">
      <alignment horizontal="center" vertical="center"/>
    </xf>
    <xf numFmtId="3" fontId="8" fillId="2" borderId="212" xfId="159" applyNumberFormat="1" applyFont="1" applyBorder="1" applyAlignment="1">
      <alignment horizontal="center" vertical="center"/>
    </xf>
    <xf numFmtId="3" fontId="8" fillId="2" borderId="209" xfId="161" applyNumberFormat="1" applyFont="1" applyBorder="1" applyAlignment="1">
      <alignment horizontal="center" vertical="center"/>
    </xf>
    <xf numFmtId="0" fontId="8" fillId="2" borderId="206" xfId="245" applyFont="1" applyBorder="1" applyAlignment="1">
      <alignment horizontal="center"/>
    </xf>
    <xf numFmtId="164" fontId="8" fillId="2" borderId="213" xfId="246" applyNumberFormat="1" applyFont="1" applyBorder="1" applyAlignment="1">
      <alignment horizontal="center" vertical="center"/>
    </xf>
    <xf numFmtId="164" fontId="8" fillId="2" borderId="209" xfId="247" applyNumberFormat="1" applyFont="1" applyBorder="1" applyAlignment="1">
      <alignment horizontal="center" vertical="center"/>
    </xf>
    <xf numFmtId="0" fontId="1" fillId="2" borderId="206" xfId="46" applyFont="1" applyFill="1" applyBorder="1" applyAlignment="1">
      <alignment horizontal="center"/>
    </xf>
    <xf numFmtId="3" fontId="6" fillId="2" borderId="213" xfId="51" applyNumberFormat="1" applyFont="1" applyFill="1" applyBorder="1" applyAlignment="1">
      <alignment horizontal="right" vertical="top"/>
    </xf>
    <xf numFmtId="3" fontId="6" fillId="2" borderId="212" xfId="52" applyNumberFormat="1" applyFont="1" applyFill="1" applyBorder="1" applyAlignment="1">
      <alignment horizontal="right" vertical="top"/>
    </xf>
    <xf numFmtId="3" fontId="2" fillId="2" borderId="212" xfId="52" applyNumberFormat="1" applyFont="1" applyFill="1" applyBorder="1" applyAlignment="1">
      <alignment horizontal="right" vertical="top"/>
    </xf>
    <xf numFmtId="3" fontId="6" fillId="2" borderId="209" xfId="53" applyNumberFormat="1" applyFont="1" applyFill="1" applyBorder="1" applyAlignment="1">
      <alignment horizontal="right" vertical="top"/>
    </xf>
    <xf numFmtId="164" fontId="6" fillId="2" borderId="213" xfId="54" applyNumberFormat="1" applyFont="1" applyFill="1" applyBorder="1" applyAlignment="1">
      <alignment horizontal="right" vertical="top"/>
    </xf>
    <xf numFmtId="164" fontId="6" fillId="2" borderId="212" xfId="56" applyNumberFormat="1" applyFont="1" applyFill="1" applyBorder="1" applyAlignment="1">
      <alignment horizontal="right" vertical="top"/>
    </xf>
    <xf numFmtId="166" fontId="6" fillId="2" borderId="212" xfId="57" applyNumberFormat="1" applyFont="1" applyFill="1" applyBorder="1" applyAlignment="1">
      <alignment horizontal="right" vertical="top"/>
    </xf>
    <xf numFmtId="164" fontId="6" fillId="2" borderId="209" xfId="59" applyNumberFormat="1" applyFont="1" applyFill="1" applyBorder="1" applyAlignment="1">
      <alignment horizontal="right" vertical="top"/>
    </xf>
    <xf numFmtId="0" fontId="1" fillId="2" borderId="206" xfId="80" applyFont="1" applyFill="1" applyBorder="1" applyAlignment="1">
      <alignment horizontal="center"/>
    </xf>
    <xf numFmtId="0" fontId="11" fillId="2" borderId="206" xfId="80" applyFont="1" applyFill="1" applyBorder="1" applyAlignment="1">
      <alignment horizontal="center"/>
    </xf>
    <xf numFmtId="0" fontId="13" fillId="2" borderId="212" xfId="92" applyFont="1" applyBorder="1" applyAlignment="1">
      <alignment horizontal="left"/>
    </xf>
    <xf numFmtId="165" fontId="13" fillId="2" borderId="212" xfId="92" applyNumberFormat="1" applyFont="1" applyBorder="1" applyAlignment="1">
      <alignment horizontal="center"/>
    </xf>
    <xf numFmtId="2" fontId="13" fillId="2" borderId="212" xfId="92" applyNumberFormat="1" applyFont="1" applyBorder="1" applyAlignment="1">
      <alignment horizontal="center"/>
    </xf>
    <xf numFmtId="3" fontId="13" fillId="2" borderId="212" xfId="92" applyNumberFormat="1" applyFont="1" applyBorder="1" applyAlignment="1">
      <alignment horizontal="center"/>
    </xf>
    <xf numFmtId="0" fontId="14" fillId="0" borderId="212" xfId="138" applyFont="1" applyBorder="1" applyAlignment="1">
      <alignment horizontal="left" vertical="top" wrapText="1"/>
    </xf>
    <xf numFmtId="164" fontId="8" fillId="2" borderId="213" xfId="162" applyNumberFormat="1" applyFont="1" applyBorder="1" applyAlignment="1">
      <alignment horizontal="center" vertical="center"/>
    </xf>
    <xf numFmtId="164" fontId="8" fillId="2" borderId="212" xfId="164" applyNumberFormat="1" applyFont="1" applyBorder="1" applyAlignment="1">
      <alignment horizontal="center" vertical="center"/>
    </xf>
    <xf numFmtId="164" fontId="8" fillId="2" borderId="209" xfId="166" applyNumberFormat="1" applyFont="1" applyBorder="1" applyAlignment="1">
      <alignment horizontal="center" vertical="center"/>
    </xf>
    <xf numFmtId="164" fontId="8" fillId="2" borderId="212" xfId="162" applyNumberFormat="1" applyFont="1" applyBorder="1" applyAlignment="1">
      <alignment horizontal="center" vertical="center"/>
    </xf>
    <xf numFmtId="3" fontId="14" fillId="0" borderId="0" xfId="0" applyNumberFormat="1" applyFont="1"/>
    <xf numFmtId="164" fontId="34" fillId="0" borderId="214" xfId="435" applyNumberFormat="1" applyFont="1" applyFill="1" applyBorder="1" applyAlignment="1">
      <alignment horizontal="right" vertical="top"/>
    </xf>
    <xf numFmtId="164" fontId="34" fillId="0" borderId="215" xfId="435" applyNumberFormat="1" applyFont="1" applyFill="1" applyBorder="1" applyAlignment="1">
      <alignment horizontal="right" vertical="top"/>
    </xf>
    <xf numFmtId="0" fontId="8" fillId="2" borderId="206" xfId="208" applyFont="1" applyBorder="1" applyAlignment="1">
      <alignment horizontal="center"/>
    </xf>
    <xf numFmtId="3" fontId="8" fillId="2" borderId="213" xfId="210" applyNumberFormat="1" applyFont="1" applyBorder="1" applyAlignment="1">
      <alignment horizontal="center" vertical="center"/>
    </xf>
    <xf numFmtId="3" fontId="8" fillId="2" borderId="212" xfId="212" applyNumberFormat="1" applyFont="1" applyBorder="1" applyAlignment="1">
      <alignment horizontal="center" vertical="center"/>
    </xf>
    <xf numFmtId="164" fontId="8" fillId="2" borderId="213" xfId="215" applyNumberFormat="1" applyFont="1" applyBorder="1" applyAlignment="1">
      <alignment horizontal="center" vertical="center"/>
    </xf>
    <xf numFmtId="164" fontId="8" fillId="2" borderId="212" xfId="216" applyNumberFormat="1" applyFont="1" applyBorder="1" applyAlignment="1">
      <alignment horizontal="center" vertical="center"/>
    </xf>
    <xf numFmtId="0" fontId="24" fillId="0" borderId="107" xfId="308" applyFont="1" applyBorder="1" applyAlignment="1">
      <alignment horizontal="left" vertical="top"/>
    </xf>
    <xf numFmtId="164" fontId="24" fillId="0" borderId="108" xfId="315" applyNumberFormat="1" applyFont="1" applyBorder="1" applyAlignment="1">
      <alignment horizontal="right" vertical="top"/>
    </xf>
    <xf numFmtId="164" fontId="24" fillId="0" borderId="109" xfId="316" applyNumberFormat="1" applyFont="1" applyBorder="1" applyAlignment="1">
      <alignment horizontal="right" vertical="top"/>
    </xf>
    <xf numFmtId="164" fontId="24" fillId="0" borderId="110" xfId="317" applyNumberFormat="1" applyFont="1" applyBorder="1" applyAlignment="1">
      <alignment horizontal="right" vertical="top"/>
    </xf>
    <xf numFmtId="0" fontId="24" fillId="0" borderId="216" xfId="306" applyFont="1" applyBorder="1" applyAlignment="1">
      <alignment horizontal="left" vertical="top"/>
    </xf>
    <xf numFmtId="164" fontId="24" fillId="0" borderId="217" xfId="312" applyNumberFormat="1" applyFont="1" applyBorder="1" applyAlignment="1">
      <alignment horizontal="right" vertical="top"/>
    </xf>
    <xf numFmtId="164" fontId="24" fillId="0" borderId="218" xfId="313" applyNumberFormat="1" applyFont="1" applyBorder="1" applyAlignment="1">
      <alignment horizontal="right" vertical="top"/>
    </xf>
    <xf numFmtId="164" fontId="24" fillId="0" borderId="219" xfId="314" applyNumberFormat="1" applyFont="1" applyBorder="1" applyAlignment="1">
      <alignment horizontal="right" vertical="top"/>
    </xf>
    <xf numFmtId="0" fontId="24" fillId="0" borderId="220" xfId="308" applyFont="1" applyBorder="1" applyAlignment="1">
      <alignment horizontal="left" vertical="top"/>
    </xf>
    <xf numFmtId="164" fontId="24" fillId="0" borderId="221" xfId="315" applyNumberFormat="1" applyFont="1" applyBorder="1" applyAlignment="1">
      <alignment horizontal="right" vertical="top"/>
    </xf>
    <xf numFmtId="164" fontId="24" fillId="0" borderId="222" xfId="316" applyNumberFormat="1" applyFont="1" applyBorder="1" applyAlignment="1">
      <alignment horizontal="right" vertical="top"/>
    </xf>
    <xf numFmtId="164" fontId="24" fillId="0" borderId="223" xfId="317" applyNumberFormat="1" applyFont="1" applyBorder="1" applyAlignment="1">
      <alignment horizontal="right" vertical="top"/>
    </xf>
    <xf numFmtId="165" fontId="8" fillId="2" borderId="212" xfId="651" applyNumberFormat="1" applyFont="1" applyBorder="1" applyAlignment="1">
      <alignment horizontal="center" vertical="center"/>
    </xf>
    <xf numFmtId="165" fontId="8" fillId="2" borderId="212" xfId="652" applyNumberFormat="1" applyFont="1" applyBorder="1" applyAlignment="1">
      <alignment horizontal="center" vertical="center"/>
    </xf>
    <xf numFmtId="3" fontId="8" fillId="2" borderId="212" xfId="651" applyNumberFormat="1" applyFont="1" applyBorder="1" applyAlignment="1">
      <alignment horizontal="center" vertical="center"/>
    </xf>
    <xf numFmtId="3" fontId="8" fillId="2" borderId="212" xfId="652" applyNumberFormat="1" applyFont="1" applyBorder="1" applyAlignment="1">
      <alignment horizontal="center" vertical="center"/>
    </xf>
    <xf numFmtId="164" fontId="8" fillId="2" borderId="212" xfId="638" applyNumberFormat="1" applyFont="1" applyFill="1" applyBorder="1" applyAlignment="1">
      <alignment horizontal="right" vertical="top"/>
    </xf>
    <xf numFmtId="164" fontId="8" fillId="2" borderId="212" xfId="639" applyNumberFormat="1" applyFont="1" applyFill="1" applyBorder="1" applyAlignment="1">
      <alignment horizontal="right" vertical="top"/>
    </xf>
    <xf numFmtId="3" fontId="8" fillId="2" borderId="212" xfId="638" applyNumberFormat="1" applyFont="1" applyFill="1" applyBorder="1" applyAlignment="1">
      <alignment horizontal="right" vertical="top"/>
    </xf>
    <xf numFmtId="3" fontId="8" fillId="2" borderId="212" xfId="639" applyNumberFormat="1" applyFont="1" applyFill="1" applyBorder="1" applyAlignment="1">
      <alignment horizontal="right" vertical="top"/>
    </xf>
    <xf numFmtId="164" fontId="8" fillId="2" borderId="212" xfId="694" applyNumberFormat="1" applyFont="1" applyFill="1" applyBorder="1" applyAlignment="1">
      <alignment horizontal="right" vertical="top"/>
    </xf>
    <xf numFmtId="164" fontId="8" fillId="2" borderId="212" xfId="695" applyNumberFormat="1" applyFont="1" applyFill="1" applyBorder="1" applyAlignment="1">
      <alignment horizontal="right" vertical="top"/>
    </xf>
    <xf numFmtId="164" fontId="8" fillId="2" borderId="213" xfId="694" applyNumberFormat="1" applyFont="1" applyFill="1" applyBorder="1" applyAlignment="1">
      <alignment horizontal="right" vertical="top"/>
    </xf>
    <xf numFmtId="0" fontId="36" fillId="2" borderId="212" xfId="697" applyFont="1" applyBorder="1" applyAlignment="1">
      <alignment horizontal="left" vertical="center"/>
    </xf>
    <xf numFmtId="165" fontId="36" fillId="2" borderId="212" xfId="697" applyNumberFormat="1" applyFont="1" applyBorder="1" applyAlignment="1">
      <alignment horizontal="center" vertical="center"/>
    </xf>
    <xf numFmtId="4" fontId="37" fillId="2" borderId="224" xfId="699" applyNumberFormat="1" applyFont="1" applyBorder="1" applyAlignment="1">
      <alignment horizontal="right" vertical="center"/>
    </xf>
    <xf numFmtId="2" fontId="36" fillId="2" borderId="175" xfId="697" applyNumberFormat="1" applyFont="1" applyAlignment="1">
      <alignment horizontal="center" vertical="center" wrapText="1"/>
    </xf>
    <xf numFmtId="4" fontId="13" fillId="2" borderId="175" xfId="697" applyNumberFormat="1" applyFont="1"/>
    <xf numFmtId="0" fontId="36" fillId="0" borderId="0" xfId="0" applyFont="1" applyAlignment="1">
      <alignment horizontal="left" vertical="center"/>
    </xf>
    <xf numFmtId="165" fontId="13" fillId="0" borderId="80" xfId="0" applyNumberFormat="1" applyFont="1" applyBorder="1"/>
    <xf numFmtId="165" fontId="13" fillId="0" borderId="212" xfId="0" applyNumberFormat="1" applyFont="1" applyBorder="1"/>
    <xf numFmtId="165" fontId="13" fillId="0" borderId="77" xfId="0" applyNumberFormat="1" applyFont="1" applyBorder="1"/>
    <xf numFmtId="0" fontId="37" fillId="2" borderId="224" xfId="699" applyFont="1" applyBorder="1" applyAlignment="1">
      <alignment horizontal="left" vertical="top" wrapText="1"/>
    </xf>
    <xf numFmtId="165" fontId="13" fillId="0" borderId="199" xfId="0" applyNumberFormat="1" applyFont="1" applyBorder="1"/>
    <xf numFmtId="165" fontId="13" fillId="0" borderId="224" xfId="0" applyNumberFormat="1" applyFont="1" applyBorder="1"/>
    <xf numFmtId="165" fontId="13" fillId="0" borderId="200" xfId="0" applyNumberFormat="1" applyFont="1" applyBorder="1"/>
    <xf numFmtId="0" fontId="36" fillId="0" borderId="225" xfId="0" applyFont="1" applyBorder="1" applyAlignment="1">
      <alignment vertical="center"/>
    </xf>
    <xf numFmtId="0" fontId="36" fillId="0" borderId="229" xfId="0" applyFont="1" applyBorder="1" applyAlignment="1">
      <alignment horizontal="center" vertical="center" wrapText="1"/>
    </xf>
    <xf numFmtId="0" fontId="36" fillId="0" borderId="230" xfId="0" applyFont="1" applyBorder="1" applyAlignment="1">
      <alignment horizontal="center" vertical="center" wrapText="1"/>
    </xf>
    <xf numFmtId="0" fontId="36" fillId="0" borderId="225" xfId="0" applyFont="1" applyBorder="1" applyAlignment="1">
      <alignment horizontal="center" vertical="center" wrapText="1"/>
    </xf>
    <xf numFmtId="0" fontId="36" fillId="0" borderId="201" xfId="0" applyFont="1" applyBorder="1" applyAlignment="1">
      <alignment horizontal="left" vertical="center"/>
    </xf>
    <xf numFmtId="9" fontId="36" fillId="0" borderId="211" xfId="0" applyNumberFormat="1" applyFont="1" applyBorder="1" applyAlignment="1">
      <alignment horizontal="right" vertical="center"/>
    </xf>
    <xf numFmtId="9" fontId="36" fillId="0" borderId="231" xfId="0" applyNumberFormat="1" applyFont="1" applyBorder="1" applyAlignment="1">
      <alignment horizontal="right" vertical="center"/>
    </xf>
    <xf numFmtId="0" fontId="0" fillId="0" borderId="232" xfId="0" applyBorder="1" applyAlignment="1">
      <alignment wrapText="1"/>
    </xf>
    <xf numFmtId="0" fontId="0" fillId="0" borderId="233" xfId="0" applyBorder="1" applyAlignment="1">
      <alignment wrapText="1"/>
    </xf>
    <xf numFmtId="0" fontId="0" fillId="0" borderId="205" xfId="0" applyBorder="1" applyAlignment="1">
      <alignment wrapText="1"/>
    </xf>
    <xf numFmtId="0" fontId="35" fillId="0" borderId="201" xfId="0" applyFont="1" applyBorder="1" applyAlignment="1">
      <alignment horizontal="left" vertical="center"/>
    </xf>
    <xf numFmtId="165" fontId="12" fillId="0" borderId="201" xfId="0" applyNumberFormat="1" applyFont="1" applyBorder="1" applyAlignment="1">
      <alignment horizontal="right" vertical="center"/>
    </xf>
    <xf numFmtId="165" fontId="35" fillId="0" borderId="234" xfId="0" applyNumberFormat="1" applyFont="1" applyBorder="1" applyAlignment="1">
      <alignment horizontal="right" vertical="center"/>
    </xf>
    <xf numFmtId="165" fontId="35" fillId="0" borderId="236" xfId="0" applyNumberFormat="1" applyFont="1" applyBorder="1" applyAlignment="1">
      <alignment horizontal="right" vertical="center"/>
    </xf>
    <xf numFmtId="165" fontId="35" fillId="0" borderId="235" xfId="0" applyNumberFormat="1" applyFont="1" applyBorder="1" applyAlignment="1">
      <alignment horizontal="right" vertical="center"/>
    </xf>
    <xf numFmtId="165" fontId="35" fillId="0" borderId="237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165" fontId="13" fillId="0" borderId="9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165" fontId="36" fillId="0" borderId="0" xfId="0" applyNumberFormat="1" applyFont="1" applyAlignment="1">
      <alignment horizontal="right" vertical="center"/>
    </xf>
    <xf numFmtId="165" fontId="36" fillId="0" borderId="238" xfId="0" applyNumberFormat="1" applyFont="1" applyBorder="1" applyAlignment="1">
      <alignment horizontal="right" vertical="center"/>
    </xf>
    <xf numFmtId="165" fontId="36" fillId="0" borderId="8" xfId="0" applyNumberFormat="1" applyFont="1" applyBorder="1" applyAlignment="1">
      <alignment horizontal="right" vertical="center"/>
    </xf>
    <xf numFmtId="0" fontId="13" fillId="0" borderId="37" xfId="0" applyFont="1" applyBorder="1" applyAlignment="1">
      <alignment horizontal="left" vertical="center"/>
    </xf>
    <xf numFmtId="165" fontId="36" fillId="0" borderId="9" xfId="0" applyNumberFormat="1" applyFont="1" applyBorder="1" applyAlignment="1">
      <alignment horizontal="right" vertical="center"/>
    </xf>
    <xf numFmtId="0" fontId="24" fillId="0" borderId="212" xfId="0" applyFont="1" applyBorder="1" applyAlignment="1">
      <alignment horizontal="left" vertical="center"/>
    </xf>
    <xf numFmtId="165" fontId="13" fillId="0" borderId="46" xfId="0" applyNumberFormat="1" applyFont="1" applyBorder="1" applyAlignment="1">
      <alignment horizontal="right" vertical="center"/>
    </xf>
    <xf numFmtId="165" fontId="13" fillId="0" borderId="56" xfId="0" applyNumberFormat="1" applyFont="1" applyBorder="1" applyAlignment="1">
      <alignment horizontal="right" vertical="center"/>
    </xf>
    <xf numFmtId="165" fontId="13" fillId="0" borderId="40" xfId="0" applyNumberFormat="1" applyFont="1" applyBorder="1" applyAlignment="1">
      <alignment horizontal="right" vertical="center"/>
    </xf>
    <xf numFmtId="165" fontId="36" fillId="0" borderId="46" xfId="0" applyNumberFormat="1" applyFont="1" applyBorder="1" applyAlignment="1">
      <alignment horizontal="right" vertical="center"/>
    </xf>
    <xf numFmtId="165" fontId="36" fillId="0" borderId="239" xfId="0" applyNumberFormat="1" applyFont="1" applyBorder="1" applyAlignment="1">
      <alignment horizontal="right" vertical="center"/>
    </xf>
    <xf numFmtId="165" fontId="36" fillId="0" borderId="40" xfId="0" applyNumberFormat="1" applyFont="1" applyBorder="1" applyAlignment="1">
      <alignment horizontal="right" vertical="center"/>
    </xf>
    <xf numFmtId="165" fontId="13" fillId="0" borderId="212" xfId="0" applyNumberFormat="1" applyFont="1" applyBorder="1" applyAlignment="1">
      <alignment horizontal="right" vertical="center"/>
    </xf>
    <xf numFmtId="165" fontId="36" fillId="0" borderId="212" xfId="0" applyNumberFormat="1" applyFont="1" applyBorder="1" applyAlignment="1">
      <alignment horizontal="right" vertical="center"/>
    </xf>
    <xf numFmtId="0" fontId="24" fillId="0" borderId="58" xfId="0" applyFont="1" applyBorder="1" applyAlignment="1">
      <alignment horizontal="left" vertical="center"/>
    </xf>
    <xf numFmtId="165" fontId="13" fillId="0" borderId="58" xfId="0" applyNumberFormat="1" applyFont="1" applyBorder="1" applyAlignment="1">
      <alignment horizontal="right" vertical="center"/>
    </xf>
    <xf numFmtId="165" fontId="13" fillId="0" borderId="59" xfId="0" applyNumberFormat="1" applyFont="1" applyBorder="1" applyAlignment="1">
      <alignment horizontal="right" vertical="center"/>
    </xf>
    <xf numFmtId="165" fontId="13" fillId="0" borderId="240" xfId="0" applyNumberFormat="1" applyFont="1" applyBorder="1" applyAlignment="1">
      <alignment horizontal="right" vertical="center"/>
    </xf>
    <xf numFmtId="165" fontId="36" fillId="0" borderId="240" xfId="0" applyNumberFormat="1" applyFont="1" applyBorder="1" applyAlignment="1">
      <alignment horizontal="right" vertical="center"/>
    </xf>
    <xf numFmtId="165" fontId="36" fillId="0" borderId="58" xfId="0" applyNumberFormat="1" applyFont="1" applyBorder="1" applyAlignment="1">
      <alignment horizontal="right" vertical="center"/>
    </xf>
    <xf numFmtId="165" fontId="36" fillId="0" borderId="241" xfId="0" applyNumberFormat="1" applyFont="1" applyBorder="1" applyAlignment="1">
      <alignment horizontal="right" vertical="center"/>
    </xf>
    <xf numFmtId="0" fontId="24" fillId="0" borderId="242" xfId="0" applyFont="1" applyBorder="1" applyAlignment="1">
      <alignment horizontal="left" vertical="center"/>
    </xf>
    <xf numFmtId="165" fontId="13" fillId="0" borderId="242" xfId="0" applyNumberFormat="1" applyFont="1" applyBorder="1" applyAlignment="1">
      <alignment horizontal="right" vertical="center"/>
    </xf>
    <xf numFmtId="165" fontId="13" fillId="0" borderId="11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right" vertical="center"/>
    </xf>
    <xf numFmtId="165" fontId="36" fillId="0" borderId="10" xfId="0" applyNumberFormat="1" applyFont="1" applyBorder="1" applyAlignment="1">
      <alignment horizontal="right" vertical="center"/>
    </xf>
    <xf numFmtId="165" fontId="36" fillId="0" borderId="242" xfId="0" applyNumberFormat="1" applyFont="1" applyBorder="1" applyAlignment="1">
      <alignment horizontal="right" vertical="center"/>
    </xf>
    <xf numFmtId="165" fontId="36" fillId="0" borderId="243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3" fontId="21" fillId="0" borderId="0" xfId="0" applyNumberFormat="1" applyFont="1"/>
    <xf numFmtId="0" fontId="8" fillId="0" borderId="206" xfId="716" applyFont="1" applyBorder="1" applyAlignment="1">
      <alignment horizontal="center"/>
    </xf>
    <xf numFmtId="0" fontId="8" fillId="0" borderId="207" xfId="717" applyFont="1" applyBorder="1" applyAlignment="1">
      <alignment horizontal="center" wrapText="1"/>
    </xf>
    <xf numFmtId="0" fontId="8" fillId="0" borderId="208" xfId="718" applyFont="1" applyBorder="1" applyAlignment="1">
      <alignment horizontal="left" vertical="top" wrapText="1"/>
    </xf>
    <xf numFmtId="164" fontId="8" fillId="0" borderId="208" xfId="721" applyNumberFormat="1" applyFont="1" applyBorder="1" applyAlignment="1">
      <alignment horizontal="right" vertical="top"/>
    </xf>
    <xf numFmtId="165" fontId="8" fillId="0" borderId="213" xfId="721" applyNumberFormat="1" applyFont="1" applyBorder="1" applyAlignment="1">
      <alignment horizontal="right" vertical="top"/>
    </xf>
    <xf numFmtId="0" fontId="8" fillId="0" borderId="203" xfId="719" applyFont="1" applyBorder="1" applyAlignment="1">
      <alignment horizontal="left" vertical="top" wrapText="1"/>
    </xf>
    <xf numFmtId="164" fontId="8" fillId="0" borderId="203" xfId="722" applyNumberFormat="1" applyFont="1" applyBorder="1" applyAlignment="1">
      <alignment horizontal="right" vertical="top"/>
    </xf>
    <xf numFmtId="165" fontId="8" fillId="0" borderId="212" xfId="722" applyNumberFormat="1" applyFont="1" applyBorder="1" applyAlignment="1">
      <alignment horizontal="right" vertical="top"/>
    </xf>
    <xf numFmtId="0" fontId="9" fillId="0" borderId="69" xfId="719" applyFont="1" applyBorder="1" applyAlignment="1">
      <alignment horizontal="left" vertical="top" wrapText="1"/>
    </xf>
    <xf numFmtId="164" fontId="9" fillId="0" borderId="69" xfId="722" applyNumberFormat="1" applyFont="1" applyBorder="1" applyAlignment="1">
      <alignment horizontal="right" vertical="top"/>
    </xf>
    <xf numFmtId="165" fontId="9" fillId="0" borderId="69" xfId="722" applyNumberFormat="1" applyFont="1" applyBorder="1" applyAlignment="1">
      <alignment horizontal="right" vertical="top"/>
    </xf>
    <xf numFmtId="0" fontId="9" fillId="0" borderId="211" xfId="719" applyFont="1" applyBorder="1" applyAlignment="1">
      <alignment horizontal="left" vertical="top" wrapText="1"/>
    </xf>
    <xf numFmtId="164" fontId="9" fillId="0" borderId="211" xfId="722" applyNumberFormat="1" applyFont="1" applyBorder="1" applyAlignment="1">
      <alignment horizontal="right" vertical="top"/>
    </xf>
    <xf numFmtId="165" fontId="9" fillId="0" borderId="211" xfId="722" applyNumberFormat="1" applyFont="1" applyBorder="1" applyAlignment="1">
      <alignment horizontal="right" vertical="top"/>
    </xf>
    <xf numFmtId="0" fontId="7" fillId="0" borderId="203" xfId="719" applyFont="1" applyBorder="1" applyAlignment="1">
      <alignment horizontal="left" vertical="top" wrapText="1"/>
    </xf>
    <xf numFmtId="0" fontId="7" fillId="0" borderId="203" xfId="723" applyFont="1" applyBorder="1" applyAlignment="1">
      <alignment horizontal="right" vertical="top"/>
    </xf>
    <xf numFmtId="165" fontId="7" fillId="0" borderId="212" xfId="723" applyNumberFormat="1" applyFont="1" applyBorder="1" applyAlignment="1">
      <alignment horizontal="right" vertical="top"/>
    </xf>
    <xf numFmtId="164" fontId="7" fillId="0" borderId="203" xfId="722" applyNumberFormat="1" applyFont="1" applyBorder="1" applyAlignment="1">
      <alignment horizontal="right" vertical="top"/>
    </xf>
    <xf numFmtId="0" fontId="7" fillId="0" borderId="202" xfId="719" applyFont="1" applyBorder="1" applyAlignment="1">
      <alignment horizontal="left" vertical="top" wrapText="1"/>
    </xf>
    <xf numFmtId="0" fontId="7" fillId="0" borderId="202" xfId="723" applyFont="1" applyBorder="1" applyAlignment="1">
      <alignment horizontal="right" vertical="top"/>
    </xf>
    <xf numFmtId="165" fontId="7" fillId="0" borderId="202" xfId="723" applyNumberFormat="1" applyFont="1" applyBorder="1" applyAlignment="1">
      <alignment horizontal="right" vertical="top"/>
    </xf>
    <xf numFmtId="164" fontId="7" fillId="0" borderId="202" xfId="722" applyNumberFormat="1" applyFont="1" applyBorder="1" applyAlignment="1">
      <alignment horizontal="right" vertical="top"/>
    </xf>
    <xf numFmtId="0" fontId="3" fillId="2" borderId="212" xfId="738"/>
    <xf numFmtId="0" fontId="41" fillId="2" borderId="212" xfId="738" applyFont="1"/>
    <xf numFmtId="0" fontId="42" fillId="2" borderId="212" xfId="738" applyFont="1"/>
    <xf numFmtId="0" fontId="43" fillId="2" borderId="212" xfId="738" applyFont="1"/>
    <xf numFmtId="0" fontId="44" fillId="2" borderId="212" xfId="738" applyFont="1"/>
    <xf numFmtId="0" fontId="44" fillId="2" borderId="212" xfId="738" applyFont="1" applyAlignment="1">
      <alignment horizontal="center"/>
    </xf>
    <xf numFmtId="0" fontId="46" fillId="2" borderId="212" xfId="758" applyFont="1" applyAlignment="1" applyProtection="1"/>
    <xf numFmtId="0" fontId="40" fillId="2" borderId="212" xfId="757" applyFill="1" applyBorder="1" applyAlignment="1" applyProtection="1"/>
    <xf numFmtId="0" fontId="7" fillId="5" borderId="210" xfId="719" applyFont="1" applyFill="1" applyBorder="1" applyAlignment="1">
      <alignment horizontal="left" vertical="top" wrapText="1"/>
    </xf>
    <xf numFmtId="164" fontId="7" fillId="5" borderId="210" xfId="722" applyNumberFormat="1" applyFont="1" applyFill="1" applyBorder="1" applyAlignment="1">
      <alignment horizontal="right" vertical="top"/>
    </xf>
    <xf numFmtId="165" fontId="7" fillId="5" borderId="210" xfId="722" applyNumberFormat="1" applyFont="1" applyFill="1" applyBorder="1" applyAlignment="1">
      <alignment horizontal="right" vertical="top"/>
    </xf>
    <xf numFmtId="0" fontId="7" fillId="2" borderId="212" xfId="94" applyFont="1" applyFill="1" applyBorder="1" applyAlignment="1">
      <alignment horizontal="center" vertical="center" wrapText="1"/>
    </xf>
    <xf numFmtId="0" fontId="17" fillId="0" borderId="212" xfId="112" applyFont="1" applyBorder="1" applyAlignment="1">
      <alignment horizontal="center" vertical="center" wrapText="1"/>
    </xf>
    <xf numFmtId="3" fontId="7" fillId="0" borderId="69" xfId="0" applyNumberFormat="1" applyFont="1" applyBorder="1" applyAlignment="1">
      <alignment horizontal="center"/>
    </xf>
    <xf numFmtId="0" fontId="8" fillId="0" borderId="242" xfId="0" applyFont="1" applyBorder="1" applyAlignment="1">
      <alignment horizontal="left" wrapText="1"/>
    </xf>
    <xf numFmtId="4" fontId="8" fillId="0" borderId="242" xfId="0" applyNumberFormat="1" applyFont="1" applyBorder="1" applyAlignment="1">
      <alignment horizontal="right"/>
    </xf>
    <xf numFmtId="3" fontId="8" fillId="0" borderId="242" xfId="0" applyNumberFormat="1" applyFont="1" applyBorder="1" applyAlignment="1">
      <alignment horizontal="right"/>
    </xf>
    <xf numFmtId="0" fontId="7" fillId="0" borderId="37" xfId="0" applyFont="1" applyBorder="1" applyAlignment="1">
      <alignment horizontal="left" wrapText="1"/>
    </xf>
    <xf numFmtId="3" fontId="7" fillId="0" borderId="37" xfId="0" applyNumberFormat="1" applyFont="1" applyBorder="1" applyAlignment="1">
      <alignment horizontal="center"/>
    </xf>
    <xf numFmtId="0" fontId="7" fillId="2" borderId="34" xfId="94" applyFont="1" applyFill="1" applyBorder="1" applyAlignment="1">
      <alignment horizontal="center" vertical="center" wrapText="1"/>
    </xf>
    <xf numFmtId="0" fontId="8" fillId="0" borderId="244" xfId="0" applyFont="1" applyBorder="1" applyAlignment="1">
      <alignment horizontal="left" wrapText="1"/>
    </xf>
    <xf numFmtId="3" fontId="8" fillId="0" borderId="244" xfId="0" applyNumberFormat="1" applyFont="1" applyBorder="1" applyAlignment="1">
      <alignment horizontal="right"/>
    </xf>
    <xf numFmtId="4" fontId="8" fillId="0" borderId="244" xfId="0" applyNumberFormat="1" applyFont="1" applyBorder="1" applyAlignment="1">
      <alignment horizontal="right"/>
    </xf>
    <xf numFmtId="0" fontId="8" fillId="0" borderId="245" xfId="0" applyFont="1" applyBorder="1" applyAlignment="1">
      <alignment horizontal="left" wrapText="1"/>
    </xf>
    <xf numFmtId="4" fontId="8" fillId="0" borderId="245" xfId="0" applyNumberFormat="1" applyFont="1" applyBorder="1" applyAlignment="1">
      <alignment horizontal="right"/>
    </xf>
    <xf numFmtId="0" fontId="48" fillId="2" borderId="212" xfId="757" applyFont="1" applyFill="1" applyBorder="1" applyAlignment="1" applyProtection="1"/>
    <xf numFmtId="0" fontId="47" fillId="4" borderId="212" xfId="738" applyFont="1" applyFill="1" applyAlignment="1">
      <alignment horizontal="center" vertical="center" wrapText="1"/>
    </xf>
    <xf numFmtId="0" fontId="2" fillId="2" borderId="1" xfId="13" applyFont="1" applyFill="1" applyBorder="1" applyAlignment="1">
      <alignment horizontal="left" vertical="top" wrapText="1"/>
    </xf>
    <xf numFmtId="0" fontId="2" fillId="2" borderId="212" xfId="13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12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12" xfId="14" applyFont="1" applyFill="1" applyBorder="1" applyAlignment="1">
      <alignment horizontal="center" vertical="center" wrapText="1"/>
    </xf>
    <xf numFmtId="0" fontId="7" fillId="2" borderId="212" xfId="14" applyFont="1" applyFill="1" applyBorder="1" applyAlignment="1">
      <alignment horizontal="center" vertical="center" wrapText="1"/>
    </xf>
    <xf numFmtId="0" fontId="7" fillId="2" borderId="36" xfId="14" applyFont="1" applyFill="1" applyBorder="1" applyAlignment="1">
      <alignment horizontal="center" vertical="center" wrapText="1"/>
    </xf>
    <xf numFmtId="0" fontId="2" fillId="2" borderId="12" xfId="21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0" fontId="4" fillId="2" borderId="212" xfId="21" applyFont="1" applyFill="1" applyBorder="1" applyAlignment="1">
      <alignment horizontal="left" vertical="top" wrapText="1"/>
    </xf>
    <xf numFmtId="0" fontId="7" fillId="2" borderId="19" xfId="29" applyFont="1" applyFill="1" applyBorder="1" applyAlignment="1">
      <alignment horizontal="center" vertical="center" wrapText="1"/>
    </xf>
    <xf numFmtId="0" fontId="7" fillId="2" borderId="212" xfId="29" applyFont="1" applyFill="1" applyBorder="1" applyAlignment="1">
      <alignment horizontal="center" vertical="center" wrapText="1"/>
    </xf>
    <xf numFmtId="0" fontId="2" fillId="2" borderId="19" xfId="41" applyFont="1" applyFill="1" applyBorder="1" applyAlignment="1">
      <alignment horizontal="left" vertical="top" wrapText="1"/>
    </xf>
    <xf numFmtId="0" fontId="2" fillId="2" borderId="212" xfId="41" applyFont="1" applyFill="1" applyBorder="1" applyAlignment="1">
      <alignment horizontal="left" vertical="top" wrapText="1"/>
    </xf>
    <xf numFmtId="0" fontId="7" fillId="2" borderId="36" xfId="29" applyFont="1" applyFill="1" applyBorder="1" applyAlignment="1">
      <alignment horizontal="center" vertical="center" wrapText="1"/>
    </xf>
    <xf numFmtId="0" fontId="2" fillId="2" borderId="24" xfId="49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12" xfId="49" applyFont="1" applyFill="1" applyBorder="1" applyAlignment="1">
      <alignment horizontal="left" vertical="top" wrapText="1"/>
    </xf>
    <xf numFmtId="0" fontId="7" fillId="2" borderId="29" xfId="42" applyFont="1" applyFill="1" applyBorder="1" applyAlignment="1">
      <alignment horizontal="center" vertical="center" wrapText="1"/>
    </xf>
    <xf numFmtId="0" fontId="7" fillId="2" borderId="212" xfId="42" applyFont="1" applyFill="1" applyBorder="1" applyAlignment="1">
      <alignment horizontal="center" vertical="center" wrapText="1"/>
    </xf>
    <xf numFmtId="0" fontId="2" fillId="2" borderId="29" xfId="83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212" xfId="83" applyFont="1" applyFill="1" applyBorder="1" applyAlignment="1">
      <alignment horizontal="left" vertical="top" wrapText="1"/>
    </xf>
    <xf numFmtId="0" fontId="7" fillId="2" borderId="29" xfId="76" applyFont="1" applyFill="1" applyBorder="1" applyAlignment="1">
      <alignment horizontal="center" vertical="center" wrapText="1"/>
    </xf>
    <xf numFmtId="0" fontId="7" fillId="2" borderId="212" xfId="76" applyFont="1" applyFill="1" applyBorder="1" applyAlignment="1">
      <alignment horizontal="center" vertical="center" wrapText="1"/>
    </xf>
    <xf numFmtId="0" fontId="12" fillId="2" borderId="29" xfId="92" applyFont="1" applyAlignment="1">
      <alignment horizontal="center" wrapText="1"/>
    </xf>
    <xf numFmtId="0" fontId="12" fillId="2" borderId="29" xfId="92" applyFont="1" applyAlignment="1">
      <alignment horizontal="center"/>
    </xf>
    <xf numFmtId="0" fontId="2" fillId="2" borderId="36" xfId="101" applyFont="1" applyFill="1" applyBorder="1" applyAlignment="1">
      <alignment horizontal="left" vertical="top" wrapText="1"/>
    </xf>
    <xf numFmtId="0" fontId="15" fillId="2" borderId="36" xfId="101" applyFont="1" applyFill="1" applyBorder="1" applyAlignment="1">
      <alignment horizontal="left" vertical="top" wrapText="1"/>
    </xf>
    <xf numFmtId="0" fontId="15" fillId="2" borderId="212" xfId="101" applyFont="1" applyFill="1" applyBorder="1" applyAlignment="1">
      <alignment horizontal="left" vertical="top" wrapText="1"/>
    </xf>
    <xf numFmtId="0" fontId="7" fillId="2" borderId="36" xfId="94" applyFont="1" applyFill="1" applyBorder="1" applyAlignment="1">
      <alignment horizontal="center" vertical="center" wrapText="1"/>
    </xf>
    <xf numFmtId="0" fontId="7" fillId="2" borderId="212" xfId="94" applyFont="1" applyFill="1" applyBorder="1" applyAlignment="1">
      <alignment horizontal="center" vertical="center" wrapText="1"/>
    </xf>
    <xf numFmtId="0" fontId="33" fillId="0" borderId="144" xfId="435" applyFont="1" applyFill="1" applyAlignment="1">
      <alignment horizontal="center" vertical="center" wrapText="1"/>
    </xf>
    <xf numFmtId="0" fontId="34" fillId="0" borderId="144" xfId="435" applyFont="1" applyFill="1" applyAlignment="1">
      <alignment horizontal="left" vertical="top" wrapText="1"/>
    </xf>
    <xf numFmtId="0" fontId="14" fillId="0" borderId="45" xfId="155" applyFont="1" applyFill="1" applyAlignment="1">
      <alignment horizontal="left" vertical="top" wrapText="1"/>
    </xf>
    <xf numFmtId="0" fontId="14" fillId="0" borderId="212" xfId="155" applyFont="1" applyFill="1" applyBorder="1" applyAlignment="1">
      <alignment horizontal="left" vertical="top" wrapText="1"/>
    </xf>
    <xf numFmtId="0" fontId="17" fillId="0" borderId="45" xfId="155" applyFont="1" applyFill="1" applyAlignment="1">
      <alignment horizontal="center" vertical="center" wrapText="1"/>
    </xf>
    <xf numFmtId="0" fontId="17" fillId="0" borderId="212" xfId="155" applyFont="1" applyFill="1" applyBorder="1" applyAlignment="1">
      <alignment horizontal="center" vertical="center" wrapText="1"/>
    </xf>
    <xf numFmtId="0" fontId="17" fillId="0" borderId="45" xfId="112" applyFont="1" applyBorder="1" applyAlignment="1">
      <alignment horizontal="center" vertical="center" wrapText="1"/>
    </xf>
    <xf numFmtId="0" fontId="17" fillId="0" borderId="212" xfId="112" applyFont="1" applyBorder="1" applyAlignment="1">
      <alignment horizontal="center" vertical="center" wrapText="1"/>
    </xf>
    <xf numFmtId="0" fontId="17" fillId="0" borderId="43" xfId="112" applyFont="1" applyBorder="1" applyAlignment="1">
      <alignment horizontal="center" vertical="center" wrapText="1"/>
    </xf>
    <xf numFmtId="0" fontId="14" fillId="0" borderId="43" xfId="139" applyFont="1" applyBorder="1" applyAlignment="1">
      <alignment horizontal="left" vertical="top" wrapText="1"/>
    </xf>
    <xf numFmtId="0" fontId="14" fillId="0" borderId="44" xfId="137" applyFont="1" applyBorder="1" applyAlignment="1">
      <alignment horizontal="left" vertical="top" wrapText="1"/>
    </xf>
    <xf numFmtId="0" fontId="14" fillId="0" borderId="212" xfId="137" applyFont="1" applyBorder="1" applyAlignment="1">
      <alignment horizontal="left" vertical="top" wrapText="1"/>
    </xf>
    <xf numFmtId="0" fontId="14" fillId="0" borderId="45" xfId="138" applyFont="1" applyBorder="1" applyAlignment="1">
      <alignment horizontal="left" vertical="top" wrapText="1"/>
    </xf>
    <xf numFmtId="0" fontId="19" fillId="0" borderId="68" xfId="170" applyFont="1" applyBorder="1" applyAlignment="1">
      <alignment horizontal="center" vertical="center" wrapText="1"/>
    </xf>
    <xf numFmtId="0" fontId="19" fillId="0" borderId="67" xfId="170" applyFont="1" applyBorder="1" applyAlignment="1">
      <alignment horizontal="center" vertical="center" wrapText="1"/>
    </xf>
    <xf numFmtId="0" fontId="18" fillId="0" borderId="68" xfId="197" applyFont="1" applyBorder="1" applyAlignment="1">
      <alignment horizontal="left" vertical="top" wrapText="1"/>
    </xf>
    <xf numFmtId="0" fontId="19" fillId="2" borderId="75" xfId="221" applyFont="1" applyFill="1" applyBorder="1" applyAlignment="1">
      <alignment horizontal="center" vertical="center" wrapText="1"/>
    </xf>
    <xf numFmtId="0" fontId="19" fillId="2" borderId="212" xfId="221" applyFont="1" applyFill="1" applyBorder="1" applyAlignment="1">
      <alignment horizontal="center" vertical="center" wrapText="1"/>
    </xf>
    <xf numFmtId="0" fontId="20" fillId="2" borderId="75" xfId="244" applyFont="1" applyFill="1" applyBorder="1" applyAlignment="1">
      <alignment horizontal="left" vertical="top" wrapText="1"/>
    </xf>
    <xf numFmtId="0" fontId="20" fillId="2" borderId="212" xfId="244" applyFont="1" applyFill="1" applyBorder="1" applyAlignment="1">
      <alignment horizontal="left" vertical="top" wrapText="1"/>
    </xf>
    <xf numFmtId="0" fontId="12" fillId="2" borderId="35" xfId="251" applyFont="1" applyBorder="1" applyAlignment="1">
      <alignment horizontal="center" wrapText="1"/>
    </xf>
    <xf numFmtId="0" fontId="12" fillId="2" borderId="35" xfId="251" applyFont="1" applyBorder="1" applyAlignment="1">
      <alignment horizontal="center"/>
    </xf>
    <xf numFmtId="3" fontId="12" fillId="2" borderId="75" xfId="251" applyNumberFormat="1" applyFont="1" applyAlignment="1">
      <alignment horizontal="center" wrapText="1"/>
    </xf>
    <xf numFmtId="0" fontId="25" fillId="0" borderId="98" xfId="292" applyFont="1" applyBorder="1" applyAlignment="1">
      <alignment horizontal="center" vertical="center" wrapText="1"/>
    </xf>
    <xf numFmtId="0" fontId="25" fillId="0" borderId="96" xfId="290" applyFont="1" applyBorder="1" applyAlignment="1">
      <alignment horizontal="center" vertical="center" wrapText="1"/>
    </xf>
    <xf numFmtId="0" fontId="25" fillId="0" borderId="97" xfId="291" applyFont="1" applyBorder="1" applyAlignment="1">
      <alignment horizontal="center" vertical="center" wrapText="1"/>
    </xf>
    <xf numFmtId="0" fontId="24" fillId="0" borderId="216" xfId="303" applyFont="1" applyBorder="1" applyAlignment="1">
      <alignment horizontal="left" vertical="top" wrapText="1"/>
    </xf>
    <xf numFmtId="0" fontId="24" fillId="0" borderId="100" xfId="304" applyFont="1" applyBorder="1" applyAlignment="1">
      <alignment horizontal="left" vertical="top" wrapText="1"/>
    </xf>
    <xf numFmtId="0" fontId="24" fillId="0" borderId="114" xfId="304" applyFont="1" applyBorder="1" applyAlignment="1">
      <alignment horizontal="left" vertical="top" wrapText="1"/>
    </xf>
    <xf numFmtId="0" fontId="24" fillId="0" borderId="220" xfId="304" applyFont="1" applyBorder="1" applyAlignment="1">
      <alignment horizontal="left" vertical="top" wrapText="1"/>
    </xf>
    <xf numFmtId="0" fontId="24" fillId="0" borderId="107" xfId="304" applyFont="1" applyBorder="1" applyAlignment="1">
      <alignment horizontal="left" vertical="top" wrapText="1"/>
    </xf>
    <xf numFmtId="0" fontId="24" fillId="0" borderId="122" xfId="304" applyFont="1" applyBorder="1" applyAlignment="1">
      <alignment horizontal="left" vertical="top" wrapText="1"/>
    </xf>
    <xf numFmtId="0" fontId="24" fillId="0" borderId="130" xfId="304" applyFont="1" applyBorder="1" applyAlignment="1">
      <alignment horizontal="left" vertical="top" wrapText="1"/>
    </xf>
    <xf numFmtId="0" fontId="24" fillId="0" borderId="134" xfId="304" applyFont="1" applyBorder="1" applyAlignment="1">
      <alignment horizontal="left" vertical="top" wrapText="1"/>
    </xf>
    <xf numFmtId="0" fontId="24" fillId="0" borderId="105" xfId="304" applyFont="1" applyBorder="1" applyAlignment="1">
      <alignment horizontal="left" vertical="top" wrapText="1"/>
    </xf>
    <xf numFmtId="0" fontId="24" fillId="0" borderId="212" xfId="304" applyFont="1" applyBorder="1" applyAlignment="1">
      <alignment horizontal="left" vertical="top" wrapText="1"/>
    </xf>
    <xf numFmtId="0" fontId="24" fillId="0" borderId="126" xfId="309" applyFont="1" applyBorder="1" applyAlignment="1">
      <alignment horizontal="left" vertical="top" wrapText="1"/>
    </xf>
    <xf numFmtId="0" fontId="24" fillId="0" borderId="98" xfId="324" applyFont="1" applyBorder="1" applyAlignment="1">
      <alignment horizontal="left" vertical="top" wrapText="1"/>
    </xf>
    <xf numFmtId="0" fontId="24" fillId="0" borderId="104" xfId="322" applyFont="1" applyBorder="1" applyAlignment="1">
      <alignment horizontal="left" vertical="top" wrapText="1"/>
    </xf>
    <xf numFmtId="0" fontId="24" fillId="0" borderId="105" xfId="323" applyFont="1" applyBorder="1" applyAlignment="1">
      <alignment horizontal="left" vertical="top" wrapText="1"/>
    </xf>
    <xf numFmtId="0" fontId="24" fillId="0" borderId="106" xfId="293" applyFont="1" applyBorder="1" applyAlignment="1">
      <alignment horizontal="left" wrapText="1"/>
    </xf>
    <xf numFmtId="0" fontId="24" fillId="0" borderId="107" xfId="303" applyFont="1" applyBorder="1" applyAlignment="1">
      <alignment horizontal="left" vertical="top" wrapText="1"/>
    </xf>
    <xf numFmtId="0" fontId="24" fillId="0" borderId="99" xfId="304" applyFont="1" applyBorder="1" applyAlignment="1">
      <alignment horizontal="left" vertical="top" wrapText="1"/>
    </xf>
    <xf numFmtId="0" fontId="25" fillId="0" borderId="135" xfId="366" applyFont="1" applyBorder="1" applyAlignment="1">
      <alignment horizontal="center" vertical="center" wrapText="1"/>
    </xf>
    <xf numFmtId="0" fontId="25" fillId="0" borderId="136" xfId="364" applyFont="1" applyBorder="1" applyAlignment="1">
      <alignment horizontal="center" vertical="center" wrapText="1"/>
    </xf>
    <xf numFmtId="0" fontId="25" fillId="0" borderId="137" xfId="365" applyFont="1" applyBorder="1" applyAlignment="1">
      <alignment horizontal="center" vertical="center" wrapText="1"/>
    </xf>
    <xf numFmtId="0" fontId="24" fillId="0" borderId="118" xfId="304" applyFont="1" applyBorder="1" applyAlignment="1">
      <alignment horizontal="left" vertical="top" wrapText="1"/>
    </xf>
    <xf numFmtId="0" fontId="24" fillId="0" borderId="135" xfId="398" applyFont="1" applyBorder="1" applyAlignment="1">
      <alignment horizontal="left" vertical="top" wrapText="1"/>
    </xf>
    <xf numFmtId="0" fontId="24" fillId="0" borderId="138" xfId="396" applyFont="1" applyBorder="1" applyAlignment="1">
      <alignment horizontal="left" vertical="top" wrapText="1"/>
    </xf>
    <xf numFmtId="0" fontId="24" fillId="0" borderId="139" xfId="397" applyFont="1" applyBorder="1" applyAlignment="1">
      <alignment horizontal="left" vertical="top" wrapText="1"/>
    </xf>
    <xf numFmtId="0" fontId="24" fillId="0" borderId="142" xfId="434" applyFont="1" applyBorder="1" applyAlignment="1">
      <alignment horizontal="left" vertical="top" wrapText="1"/>
    </xf>
    <xf numFmtId="0" fontId="24" fillId="0" borderId="143" xfId="432" applyFont="1" applyBorder="1" applyAlignment="1">
      <alignment horizontal="left" vertical="top" wrapText="1"/>
    </xf>
    <xf numFmtId="0" fontId="24" fillId="0" borderId="144" xfId="433" applyFont="1" applyBorder="1" applyAlignment="1">
      <alignment horizontal="left" vertical="top" wrapText="1"/>
    </xf>
    <xf numFmtId="0" fontId="25" fillId="0" borderId="142" xfId="402" applyFont="1" applyBorder="1" applyAlignment="1">
      <alignment horizontal="center" vertical="center" wrapText="1"/>
    </xf>
    <xf numFmtId="0" fontId="25" fillId="0" borderId="140" xfId="400" applyFont="1" applyBorder="1" applyAlignment="1">
      <alignment horizontal="center" vertical="center" wrapText="1"/>
    </xf>
    <xf numFmtId="0" fontId="25" fillId="0" borderId="141" xfId="401" applyFont="1" applyBorder="1" applyAlignment="1">
      <alignment horizontal="center" vertical="center" wrapText="1"/>
    </xf>
    <xf numFmtId="0" fontId="35" fillId="2" borderId="147" xfId="437" applyFont="1" applyFill="1" applyBorder="1" applyAlignment="1">
      <alignment horizontal="center" vertical="center" wrapText="1"/>
    </xf>
    <xf numFmtId="0" fontId="36" fillId="2" borderId="147" xfId="443" applyFont="1" applyFill="1" applyBorder="1" applyAlignment="1">
      <alignment horizontal="left" vertical="top" wrapText="1"/>
    </xf>
    <xf numFmtId="0" fontId="36" fillId="2" borderId="148" xfId="457" applyFont="1" applyFill="1" applyBorder="1" applyAlignment="1">
      <alignment horizontal="left" vertical="top" wrapText="1"/>
    </xf>
    <xf numFmtId="0" fontId="35" fillId="2" borderId="148" xfId="451" applyFont="1" applyFill="1" applyBorder="1" applyAlignment="1">
      <alignment horizontal="center" vertical="center" wrapText="1"/>
    </xf>
    <xf numFmtId="0" fontId="36" fillId="2" borderId="149" xfId="472" applyFont="1" applyFill="1" applyBorder="1" applyAlignment="1">
      <alignment horizontal="left" vertical="top" wrapText="1"/>
    </xf>
    <xf numFmtId="0" fontId="35" fillId="2" borderId="149" xfId="466" applyFont="1" applyFill="1" applyBorder="1" applyAlignment="1">
      <alignment horizontal="center" vertical="center" wrapText="1"/>
    </xf>
    <xf numFmtId="0" fontId="36" fillId="2" borderId="34" xfId="467" applyFont="1" applyFill="1" applyBorder="1" applyAlignment="1">
      <alignment horizontal="left" wrapText="1"/>
    </xf>
    <xf numFmtId="0" fontId="36" fillId="2" borderId="152" xfId="487" applyFont="1" applyFill="1" applyBorder="1" applyAlignment="1">
      <alignment horizontal="left" vertical="top" wrapText="1"/>
    </xf>
    <xf numFmtId="0" fontId="35" fillId="2" borderId="152" xfId="481" applyFont="1" applyFill="1" applyBorder="1" applyAlignment="1">
      <alignment horizontal="center" vertical="center" wrapText="1"/>
    </xf>
    <xf numFmtId="0" fontId="36" fillId="2" borderId="153" xfId="516" applyFont="1" applyFill="1" applyBorder="1" applyAlignment="1">
      <alignment horizontal="left" vertical="top" wrapText="1"/>
    </xf>
    <xf numFmtId="0" fontId="35" fillId="2" borderId="153" xfId="510" applyFont="1" applyFill="1" applyBorder="1" applyAlignment="1">
      <alignment horizontal="center" vertical="center" wrapText="1"/>
    </xf>
    <xf numFmtId="0" fontId="35" fillId="2" borderId="155" xfId="553" applyFont="1" applyFill="1" applyBorder="1" applyAlignment="1">
      <alignment horizontal="center" vertical="center" wrapText="1"/>
    </xf>
    <xf numFmtId="0" fontId="36" fillId="2" borderId="156" xfId="603" applyFont="1" applyFill="1" applyBorder="1" applyAlignment="1">
      <alignment horizontal="left" vertical="top" wrapText="1"/>
    </xf>
    <xf numFmtId="0" fontId="36" fillId="2" borderId="154" xfId="598" applyFont="1" applyFill="1" applyBorder="1" applyAlignment="1">
      <alignment horizontal="left" wrapText="1"/>
    </xf>
    <xf numFmtId="0" fontId="35" fillId="2" borderId="156" xfId="597" applyFont="1" applyFill="1" applyBorder="1" applyAlignment="1">
      <alignment horizontal="center" vertical="center" wrapText="1"/>
    </xf>
    <xf numFmtId="0" fontId="35" fillId="2" borderId="157" xfId="612" applyFont="1" applyFill="1" applyBorder="1" applyAlignment="1">
      <alignment horizontal="center" vertical="center" wrapText="1"/>
    </xf>
    <xf numFmtId="0" fontId="36" fillId="2" borderId="157" xfId="618" applyFont="1" applyFill="1" applyBorder="1" applyAlignment="1">
      <alignment horizontal="left" vertical="top" wrapText="1"/>
    </xf>
    <xf numFmtId="0" fontId="8" fillId="2" borderId="158" xfId="636" applyFont="1" applyFill="1" applyBorder="1" applyAlignment="1">
      <alignment horizontal="left" vertical="top" wrapText="1"/>
    </xf>
    <xf numFmtId="0" fontId="8" fillId="2" borderId="212" xfId="636" applyFont="1" applyFill="1" applyBorder="1" applyAlignment="1">
      <alignment horizontal="left" vertical="top" wrapText="1"/>
    </xf>
    <xf numFmtId="0" fontId="8" fillId="2" borderId="176" xfId="628" applyFont="1" applyFill="1" applyBorder="1" applyAlignment="1">
      <alignment horizontal="left" wrapText="1"/>
    </xf>
    <xf numFmtId="0" fontId="8" fillId="2" borderId="37" xfId="628" applyFont="1" applyFill="1" applyBorder="1" applyAlignment="1">
      <alignment horizontal="left" wrapText="1"/>
    </xf>
    <xf numFmtId="0" fontId="7" fillId="2" borderId="158" xfId="627" applyFont="1" applyFill="1" applyBorder="1" applyAlignment="1">
      <alignment horizontal="center" vertical="center" wrapText="1"/>
    </xf>
    <xf numFmtId="0" fontId="7" fillId="2" borderId="212" xfId="627" applyFont="1" applyFill="1" applyBorder="1" applyAlignment="1">
      <alignment horizontal="center" vertical="center" wrapText="1"/>
    </xf>
    <xf numFmtId="0" fontId="8" fillId="2" borderId="94" xfId="649" applyFont="1" applyBorder="1" applyAlignment="1">
      <alignment horizontal="center" wrapText="1"/>
    </xf>
    <xf numFmtId="0" fontId="8" fillId="2" borderId="173" xfId="649" applyFont="1" applyBorder="1" applyAlignment="1">
      <alignment horizontal="center" wrapText="1"/>
    </xf>
    <xf numFmtId="0" fontId="8" fillId="2" borderId="169" xfId="631" applyFont="1" applyFill="1" applyBorder="1" applyAlignment="1">
      <alignment horizontal="center" wrapText="1"/>
    </xf>
    <xf numFmtId="0" fontId="8" fillId="2" borderId="170" xfId="631" applyFont="1" applyFill="1" applyBorder="1" applyAlignment="1">
      <alignment horizontal="center" wrapText="1"/>
    </xf>
    <xf numFmtId="0" fontId="8" fillId="2" borderId="171" xfId="631" applyFont="1" applyFill="1" applyBorder="1" applyAlignment="1">
      <alignment horizontal="center" wrapText="1"/>
    </xf>
    <xf numFmtId="0" fontId="8" fillId="2" borderId="172" xfId="631" applyFont="1" applyFill="1" applyBorder="1" applyAlignment="1">
      <alignment horizontal="center" wrapText="1"/>
    </xf>
    <xf numFmtId="0" fontId="36" fillId="2" borderId="174" xfId="674" applyFont="1" applyFill="1" applyBorder="1" applyAlignment="1">
      <alignment horizontal="left" vertical="top" wrapText="1"/>
    </xf>
    <xf numFmtId="0" fontId="36" fillId="2" borderId="154" xfId="669" applyFont="1" applyFill="1" applyBorder="1" applyAlignment="1">
      <alignment horizontal="left" wrapText="1"/>
    </xf>
    <xf numFmtId="0" fontId="35" fillId="2" borderId="174" xfId="668" applyFont="1" applyFill="1" applyBorder="1" applyAlignment="1">
      <alignment horizontal="center" vertical="center" wrapText="1"/>
    </xf>
    <xf numFmtId="0" fontId="7" fillId="2" borderId="175" xfId="683" applyFont="1" applyFill="1" applyBorder="1" applyAlignment="1">
      <alignment horizontal="center" vertical="center" wrapText="1"/>
    </xf>
    <xf numFmtId="0" fontId="7" fillId="2" borderId="212" xfId="683" applyFont="1" applyFill="1" applyBorder="1" applyAlignment="1">
      <alignment horizontal="center" vertical="center" wrapText="1"/>
    </xf>
    <xf numFmtId="0" fontId="8" fillId="2" borderId="185" xfId="631" applyFont="1" applyFill="1" applyBorder="1" applyAlignment="1">
      <alignment horizontal="center" wrapText="1"/>
    </xf>
    <xf numFmtId="0" fontId="8" fillId="2" borderId="186" xfId="631" applyFont="1" applyFill="1" applyBorder="1" applyAlignment="1">
      <alignment horizontal="center" wrapText="1"/>
    </xf>
    <xf numFmtId="0" fontId="8" fillId="2" borderId="191" xfId="631" applyFont="1" applyFill="1" applyBorder="1" applyAlignment="1">
      <alignment horizontal="center" wrapText="1"/>
    </xf>
    <xf numFmtId="0" fontId="8" fillId="2" borderId="175" xfId="692" applyFont="1" applyFill="1" applyBorder="1" applyAlignment="1">
      <alignment horizontal="left" vertical="top" wrapText="1"/>
    </xf>
    <xf numFmtId="0" fontId="8" fillId="2" borderId="212" xfId="692" applyFont="1" applyFill="1" applyBorder="1" applyAlignment="1">
      <alignment horizontal="left" vertical="top" wrapText="1"/>
    </xf>
    <xf numFmtId="0" fontId="8" fillId="2" borderId="176" xfId="684" applyFont="1" applyFill="1" applyBorder="1" applyAlignment="1">
      <alignment horizontal="left" wrapText="1"/>
    </xf>
    <xf numFmtId="0" fontId="8" fillId="2" borderId="168" xfId="684" applyFont="1" applyFill="1" applyBorder="1" applyAlignment="1">
      <alignment horizontal="left" wrapText="1"/>
    </xf>
    <xf numFmtId="0" fontId="8" fillId="2" borderId="177" xfId="684" applyFont="1" applyFill="1" applyBorder="1" applyAlignment="1">
      <alignment horizontal="left" wrapText="1"/>
    </xf>
    <xf numFmtId="0" fontId="35" fillId="2" borderId="175" xfId="697" applyFont="1" applyAlignment="1">
      <alignment horizontal="center" vertical="center" wrapText="1"/>
    </xf>
    <xf numFmtId="0" fontId="8" fillId="2" borderId="196" xfId="698" applyFont="1" applyBorder="1" applyAlignment="1">
      <alignment horizontal="left" vertical="top" wrapText="1"/>
    </xf>
    <xf numFmtId="0" fontId="8" fillId="2" borderId="212" xfId="698" applyFont="1" applyBorder="1" applyAlignment="1">
      <alignment horizontal="left" vertical="top" wrapText="1"/>
    </xf>
    <xf numFmtId="0" fontId="13" fillId="2" borderId="175" xfId="697" applyFont="1" applyAlignment="1">
      <alignment horizontal="center" wrapText="1"/>
    </xf>
    <xf numFmtId="0" fontId="13" fillId="2" borderId="212" xfId="697" applyFont="1" applyBorder="1" applyAlignment="1">
      <alignment horizontal="center" wrapText="1"/>
    </xf>
    <xf numFmtId="0" fontId="37" fillId="2" borderId="196" xfId="699" applyFont="1" applyBorder="1" applyAlignment="1">
      <alignment horizontal="left" wrapText="1"/>
    </xf>
    <xf numFmtId="0" fontId="37" fillId="2" borderId="175" xfId="699" applyFont="1" applyAlignment="1">
      <alignment horizontal="left" wrapText="1"/>
    </xf>
    <xf numFmtId="0" fontId="37" fillId="2" borderId="64" xfId="699" applyFont="1" applyBorder="1" applyAlignment="1">
      <alignment horizontal="left" wrapText="1"/>
    </xf>
    <xf numFmtId="0" fontId="37" fillId="2" borderId="94" xfId="699" applyFont="1" applyBorder="1" applyAlignment="1">
      <alignment horizontal="center" wrapText="1"/>
    </xf>
    <xf numFmtId="0" fontId="24" fillId="2" borderId="80" xfId="699" applyFont="1" applyBorder="1" applyAlignment="1">
      <alignment horizontal="right" wrapText="1"/>
    </xf>
    <xf numFmtId="0" fontId="24" fillId="2" borderId="197" xfId="699" applyFont="1" applyBorder="1" applyAlignment="1">
      <alignment horizontal="right" wrapText="1"/>
    </xf>
    <xf numFmtId="0" fontId="24" fillId="2" borderId="175" xfId="699" applyFont="1" applyAlignment="1">
      <alignment horizontal="right" wrapText="1"/>
    </xf>
    <xf numFmtId="0" fontId="24" fillId="2" borderId="64" xfId="699" applyFont="1" applyBorder="1" applyAlignment="1">
      <alignment horizontal="right" wrapText="1"/>
    </xf>
    <xf numFmtId="0" fontId="24" fillId="2" borderId="77" xfId="699" applyFont="1" applyBorder="1" applyAlignment="1">
      <alignment horizontal="right" wrapText="1"/>
    </xf>
    <xf numFmtId="0" fontId="24" fillId="2" borderId="198" xfId="699" applyFont="1" applyBorder="1" applyAlignment="1">
      <alignment horizontal="right" wrapText="1"/>
    </xf>
    <xf numFmtId="0" fontId="8" fillId="0" borderId="203" xfId="719" applyFont="1" applyBorder="1" applyAlignment="1">
      <alignment horizontal="left" vertical="top" wrapText="1"/>
    </xf>
    <xf numFmtId="0" fontId="8" fillId="0" borderId="208" xfId="719" applyFont="1" applyBorder="1" applyAlignment="1">
      <alignment horizontal="left" vertical="top" wrapText="1"/>
    </xf>
    <xf numFmtId="0" fontId="8" fillId="0" borderId="209" xfId="720" applyFont="1" applyBorder="1" applyAlignment="1">
      <alignment horizontal="left" vertical="top" wrapText="1"/>
    </xf>
    <xf numFmtId="0" fontId="8" fillId="0" borderId="212" xfId="719" applyFont="1" applyBorder="1" applyAlignment="1">
      <alignment horizontal="left" vertical="top" wrapText="1"/>
    </xf>
    <xf numFmtId="0" fontId="35" fillId="0" borderId="203" xfId="712" applyFont="1" applyBorder="1" applyAlignment="1">
      <alignment horizontal="center" vertical="center" wrapText="1"/>
    </xf>
    <xf numFmtId="0" fontId="35" fillId="0" borderId="212" xfId="712" applyFont="1" applyBorder="1" applyAlignment="1">
      <alignment horizontal="center" vertical="center" wrapText="1"/>
    </xf>
    <xf numFmtId="0" fontId="8" fillId="0" borderId="204" xfId="713" applyFont="1" applyBorder="1" applyAlignment="1">
      <alignment horizontal="left" wrapText="1"/>
    </xf>
    <xf numFmtId="0" fontId="8" fillId="0" borderId="205" xfId="714" applyFont="1" applyBorder="1" applyAlignment="1">
      <alignment horizontal="left" wrapText="1"/>
    </xf>
    <xf numFmtId="0" fontId="8" fillId="0" borderId="208" xfId="718" applyFont="1" applyBorder="1" applyAlignment="1">
      <alignment horizontal="left" vertical="top" wrapText="1"/>
    </xf>
    <xf numFmtId="0" fontId="8" fillId="0" borderId="46" xfId="719" applyFont="1" applyBorder="1" applyAlignment="1">
      <alignment horizontal="left" vertical="top" wrapText="1"/>
    </xf>
    <xf numFmtId="0" fontId="8" fillId="0" borderId="37" xfId="719" applyFont="1" applyBorder="1" applyAlignment="1">
      <alignment horizontal="left" vertical="top" wrapText="1"/>
    </xf>
    <xf numFmtId="0" fontId="35" fillId="3" borderId="201" xfId="0" applyFont="1" applyFill="1" applyBorder="1" applyAlignment="1">
      <alignment horizontal="center" vertical="center" wrapText="1"/>
    </xf>
    <xf numFmtId="0" fontId="35" fillId="0" borderId="225" xfId="0" applyFont="1" applyBorder="1" applyAlignment="1">
      <alignment horizontal="center" vertical="center" wrapText="1"/>
    </xf>
    <xf numFmtId="0" fontId="35" fillId="0" borderId="226" xfId="0" applyFont="1" applyBorder="1" applyAlignment="1">
      <alignment horizontal="center" vertical="center" wrapText="1"/>
    </xf>
    <xf numFmtId="0" fontId="35" fillId="0" borderId="227" xfId="0" applyFont="1" applyBorder="1" applyAlignment="1">
      <alignment horizontal="center" vertical="center" wrapText="1"/>
    </xf>
    <xf numFmtId="0" fontId="35" fillId="0" borderId="2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196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22" fontId="14" fillId="2" borderId="75" xfId="251" applyNumberFormat="1" applyFont="1"/>
    <xf numFmtId="47" fontId="14" fillId="2" borderId="75" xfId="251" applyNumberFormat="1" applyFont="1"/>
  </cellXfs>
  <cellStyles count="759">
    <cellStyle name="Hipervínculo" xfId="757" builtinId="8"/>
    <cellStyle name="Hipervínculo 2" xfId="758" xr:uid="{00000000-0005-0000-0000-000001000000}"/>
    <cellStyle name="Normal" xfId="0" builtinId="0"/>
    <cellStyle name="Normal 2" xfId="92" xr:uid="{00000000-0005-0000-0000-000003000000}"/>
    <cellStyle name="Normal 3" xfId="251" xr:uid="{00000000-0005-0000-0000-000004000000}"/>
    <cellStyle name="Normal 4" xfId="697" xr:uid="{00000000-0005-0000-0000-000005000000}"/>
    <cellStyle name="Normal 5" xfId="738" xr:uid="{00000000-0005-0000-0000-000006000000}"/>
    <cellStyle name="Normal_Decilas1" xfId="699" xr:uid="{00000000-0005-0000-0000-000007000000}"/>
    <cellStyle name="Normal_T9" xfId="155" xr:uid="{00000000-0005-0000-0000-000008000000}"/>
    <cellStyle name="Normal_T9_1" xfId="435" xr:uid="{00000000-0005-0000-0000-000009000000}"/>
    <cellStyle name="style1484219259181" xfId="739" xr:uid="{00000000-0005-0000-0000-00000A000000}"/>
    <cellStyle name="style1484219259275" xfId="741" xr:uid="{00000000-0005-0000-0000-00000B000000}"/>
    <cellStyle name="style1484219259321" xfId="740" xr:uid="{00000000-0005-0000-0000-00000C000000}"/>
    <cellStyle name="style1484219259415" xfId="742" xr:uid="{00000000-0005-0000-0000-00000D000000}"/>
    <cellStyle name="style1484235590220" xfId="743" xr:uid="{00000000-0005-0000-0000-00000E000000}"/>
    <cellStyle name="style1484235590252" xfId="744" xr:uid="{00000000-0005-0000-0000-00000F000000}"/>
    <cellStyle name="style1484235590298" xfId="748" xr:uid="{00000000-0005-0000-0000-000010000000}"/>
    <cellStyle name="style1484235590345" xfId="745" xr:uid="{00000000-0005-0000-0000-000011000000}"/>
    <cellStyle name="style1484235590423" xfId="749" xr:uid="{00000000-0005-0000-0000-000012000000}"/>
    <cellStyle name="style1484235590470" xfId="750" xr:uid="{00000000-0005-0000-0000-000013000000}"/>
    <cellStyle name="style1484235590517" xfId="752" xr:uid="{00000000-0005-0000-0000-000014000000}"/>
    <cellStyle name="style1484235590548" xfId="754" xr:uid="{00000000-0005-0000-0000-000015000000}"/>
    <cellStyle name="style1484235590720" xfId="756" xr:uid="{00000000-0005-0000-0000-000016000000}"/>
    <cellStyle name="style1484235590751" xfId="746" xr:uid="{00000000-0005-0000-0000-000017000000}"/>
    <cellStyle name="style1484235590844" xfId="747" xr:uid="{00000000-0005-0000-0000-000018000000}"/>
    <cellStyle name="style1484235590938" xfId="751" xr:uid="{00000000-0005-0000-0000-000019000000}"/>
    <cellStyle name="style1484235590985" xfId="753" xr:uid="{00000000-0005-0000-0000-00001A000000}"/>
    <cellStyle name="style1484235591032" xfId="755" xr:uid="{00000000-0005-0000-0000-00001B000000}"/>
    <cellStyle name="style1559631109242" xfId="153" xr:uid="{00000000-0005-0000-0000-00001C000000}"/>
    <cellStyle name="style1559631109602" xfId="156" xr:uid="{00000000-0005-0000-0000-00001D000000}"/>
    <cellStyle name="style1559631109836" xfId="157" xr:uid="{00000000-0005-0000-0000-00001E000000}"/>
    <cellStyle name="style1559631109992" xfId="154" xr:uid="{00000000-0005-0000-0000-00001F000000}"/>
    <cellStyle name="style1559631110133" xfId="160" xr:uid="{00000000-0005-0000-0000-000020000000}"/>
    <cellStyle name="style1559631110320" xfId="158" xr:uid="{00000000-0005-0000-0000-000021000000}"/>
    <cellStyle name="style1559631110414" xfId="159" xr:uid="{00000000-0005-0000-0000-000022000000}"/>
    <cellStyle name="style1559631110571" xfId="161" xr:uid="{00000000-0005-0000-0000-000023000000}"/>
    <cellStyle name="style1559631110711" xfId="162" xr:uid="{00000000-0005-0000-0000-000024000000}"/>
    <cellStyle name="style1559631110789" xfId="163" xr:uid="{00000000-0005-0000-0000-000025000000}"/>
    <cellStyle name="style1559631110852" xfId="164" xr:uid="{00000000-0005-0000-0000-000026000000}"/>
    <cellStyle name="style1559631110961" xfId="165" xr:uid="{00000000-0005-0000-0000-000027000000}"/>
    <cellStyle name="style1559631111024" xfId="166" xr:uid="{00000000-0005-0000-0000-000028000000}"/>
    <cellStyle name="style1559649034173" xfId="207" xr:uid="{00000000-0005-0000-0000-000029000000}"/>
    <cellStyle name="style1559649034517" xfId="208" xr:uid="{00000000-0005-0000-0000-00002A000000}"/>
    <cellStyle name="style1559649034720" xfId="209" xr:uid="{00000000-0005-0000-0000-00002B000000}"/>
    <cellStyle name="style1559649034814" xfId="211" xr:uid="{00000000-0005-0000-0000-00002C000000}"/>
    <cellStyle name="style1559649034892" xfId="213" xr:uid="{00000000-0005-0000-0000-00002D000000}"/>
    <cellStyle name="style1559649035001" xfId="210" xr:uid="{00000000-0005-0000-0000-00002E000000}"/>
    <cellStyle name="style1559649035064" xfId="212" xr:uid="{00000000-0005-0000-0000-00002F000000}"/>
    <cellStyle name="style1559649035189" xfId="214" xr:uid="{00000000-0005-0000-0000-000030000000}"/>
    <cellStyle name="style1559649035314" xfId="215" xr:uid="{00000000-0005-0000-0000-000031000000}"/>
    <cellStyle name="style1559649035423" xfId="216" xr:uid="{00000000-0005-0000-0000-000032000000}"/>
    <cellStyle name="style1559649035532" xfId="217" xr:uid="{00000000-0005-0000-0000-000033000000}"/>
    <cellStyle name="style1559650358764" xfId="248" xr:uid="{00000000-0005-0000-0000-000034000000}"/>
    <cellStyle name="style1559650359045" xfId="245" xr:uid="{00000000-0005-0000-0000-000035000000}"/>
    <cellStyle name="style1559650359217" xfId="249" xr:uid="{00000000-0005-0000-0000-000036000000}"/>
    <cellStyle name="style1559650359311" xfId="250" xr:uid="{00000000-0005-0000-0000-000037000000}"/>
    <cellStyle name="style1559650359404" xfId="246" xr:uid="{00000000-0005-0000-0000-000038000000}"/>
    <cellStyle name="style1559650359482" xfId="247" xr:uid="{00000000-0005-0000-0000-000039000000}"/>
    <cellStyle name="style1559669900453" xfId="325" xr:uid="{00000000-0005-0000-0000-00003A000000}"/>
    <cellStyle name="style1559752009848" xfId="649" xr:uid="{00000000-0005-0000-0000-00003B000000}"/>
    <cellStyle name="style1559752010145" xfId="650" xr:uid="{00000000-0005-0000-0000-00003C000000}"/>
    <cellStyle name="style1559752010935" xfId="651" xr:uid="{00000000-0005-0000-0000-00003D000000}"/>
    <cellStyle name="style1559752011028" xfId="652" xr:uid="{00000000-0005-0000-0000-00003E000000}"/>
    <cellStyle name="style1559752011435" xfId="653" xr:uid="{00000000-0005-0000-0000-00003F000000}"/>
    <cellStyle name="style1559803402110" xfId="698" xr:uid="{00000000-0005-0000-0000-000040000000}"/>
    <cellStyle name="style1619516240790" xfId="1" xr:uid="{00000000-0005-0000-0000-000041000000}"/>
    <cellStyle name="style1619516240884" xfId="2" xr:uid="{00000000-0005-0000-0000-000042000000}"/>
    <cellStyle name="style1619516240962" xfId="3" xr:uid="{00000000-0005-0000-0000-000043000000}"/>
    <cellStyle name="style1619516241025" xfId="4" xr:uid="{00000000-0005-0000-0000-000044000000}"/>
    <cellStyle name="style1619516241103" xfId="5" xr:uid="{00000000-0005-0000-0000-000045000000}"/>
    <cellStyle name="style1619516241150" xfId="6" xr:uid="{00000000-0005-0000-0000-000046000000}"/>
    <cellStyle name="style1619516241228" xfId="7" xr:uid="{00000000-0005-0000-0000-000047000000}"/>
    <cellStyle name="style1619516241290" xfId="8" xr:uid="{00000000-0005-0000-0000-000048000000}"/>
    <cellStyle name="style1619516241368" xfId="9" xr:uid="{00000000-0005-0000-0000-000049000000}"/>
    <cellStyle name="style1619516241415" xfId="10" xr:uid="{00000000-0005-0000-0000-00004A000000}"/>
    <cellStyle name="style1619516241525" xfId="11" xr:uid="{00000000-0005-0000-0000-00004B000000}"/>
    <cellStyle name="style1619516241572" xfId="12" xr:uid="{00000000-0005-0000-0000-00004C000000}"/>
    <cellStyle name="style1619516241634" xfId="13" xr:uid="{00000000-0005-0000-0000-00004D000000}"/>
    <cellStyle name="style1619518389551" xfId="14" xr:uid="{00000000-0005-0000-0000-00004E000000}"/>
    <cellStyle name="style1619518389629" xfId="15" xr:uid="{00000000-0005-0000-0000-00004F000000}"/>
    <cellStyle name="style1619518389691" xfId="16" xr:uid="{00000000-0005-0000-0000-000050000000}"/>
    <cellStyle name="style1619518389754" xfId="17" xr:uid="{00000000-0005-0000-0000-000051000000}"/>
    <cellStyle name="style1619518389832" xfId="18" xr:uid="{00000000-0005-0000-0000-000052000000}"/>
    <cellStyle name="style1619518389894" xfId="19" xr:uid="{00000000-0005-0000-0000-000053000000}"/>
    <cellStyle name="style1619518389957" xfId="20" xr:uid="{00000000-0005-0000-0000-000054000000}"/>
    <cellStyle name="style1619518390019" xfId="21" xr:uid="{00000000-0005-0000-0000-000055000000}"/>
    <cellStyle name="style1619518390082" xfId="22" xr:uid="{00000000-0005-0000-0000-000056000000}"/>
    <cellStyle name="style1619518390160" xfId="23" xr:uid="{00000000-0005-0000-0000-000057000000}"/>
    <cellStyle name="style1619518390207" xfId="24" xr:uid="{00000000-0005-0000-0000-000058000000}"/>
    <cellStyle name="style1619518390269" xfId="25" xr:uid="{00000000-0005-0000-0000-000059000000}"/>
    <cellStyle name="style1619518390363" xfId="26" xr:uid="{00000000-0005-0000-0000-00005A000000}"/>
    <cellStyle name="style1619518390426" xfId="27" xr:uid="{00000000-0005-0000-0000-00005B000000}"/>
    <cellStyle name="style1619518390488" xfId="28" xr:uid="{00000000-0005-0000-0000-00005C000000}"/>
    <cellStyle name="style1619518910291" xfId="29" xr:uid="{00000000-0005-0000-0000-00005D000000}"/>
    <cellStyle name="style1619518910369" xfId="30" xr:uid="{00000000-0005-0000-0000-00005E000000}"/>
    <cellStyle name="style1619518910432" xfId="31" xr:uid="{00000000-0005-0000-0000-00005F000000}"/>
    <cellStyle name="style1619518910510" xfId="32" xr:uid="{00000000-0005-0000-0000-000060000000}"/>
    <cellStyle name="style1619518910572" xfId="33" xr:uid="{00000000-0005-0000-0000-000061000000}"/>
    <cellStyle name="style1619518910619" xfId="34" xr:uid="{00000000-0005-0000-0000-000062000000}"/>
    <cellStyle name="style1619518910697" xfId="35" xr:uid="{00000000-0005-0000-0000-000063000000}"/>
    <cellStyle name="style1619518910760" xfId="36" xr:uid="{00000000-0005-0000-0000-000064000000}"/>
    <cellStyle name="style1619518910854" xfId="37" xr:uid="{00000000-0005-0000-0000-000065000000}"/>
    <cellStyle name="style1619518910900" xfId="38" xr:uid="{00000000-0005-0000-0000-000066000000}"/>
    <cellStyle name="style1619518911025" xfId="39" xr:uid="{00000000-0005-0000-0000-000067000000}"/>
    <cellStyle name="style1619518911088" xfId="40" xr:uid="{00000000-0005-0000-0000-000068000000}"/>
    <cellStyle name="style1619518911150" xfId="41" xr:uid="{00000000-0005-0000-0000-000069000000}"/>
    <cellStyle name="style1619530993830" xfId="42" xr:uid="{00000000-0005-0000-0000-00006A000000}"/>
    <cellStyle name="style1619530993905" xfId="43" xr:uid="{00000000-0005-0000-0000-00006B000000}"/>
    <cellStyle name="style1619530993958" xfId="44" xr:uid="{00000000-0005-0000-0000-00006C000000}"/>
    <cellStyle name="style1619530994021" xfId="45" xr:uid="{00000000-0005-0000-0000-00006D000000}"/>
    <cellStyle name="style1619530994074" xfId="46" xr:uid="{00000000-0005-0000-0000-00006E000000}"/>
    <cellStyle name="style1619530994128" xfId="47" xr:uid="{00000000-0005-0000-0000-00006F000000}"/>
    <cellStyle name="style1619530994190" xfId="48" xr:uid="{00000000-0005-0000-0000-000070000000}"/>
    <cellStyle name="style1619530994243" xfId="49" xr:uid="{00000000-0005-0000-0000-000071000000}"/>
    <cellStyle name="style1619530994306" xfId="50" xr:uid="{00000000-0005-0000-0000-000072000000}"/>
    <cellStyle name="style1619530994359" xfId="51" xr:uid="{00000000-0005-0000-0000-000073000000}"/>
    <cellStyle name="style1619530994428" xfId="52" xr:uid="{00000000-0005-0000-0000-000074000000}"/>
    <cellStyle name="style1619530994544" xfId="53" xr:uid="{00000000-0005-0000-0000-000075000000}"/>
    <cellStyle name="style1619530994645" xfId="54" xr:uid="{00000000-0005-0000-0000-000076000000}"/>
    <cellStyle name="style1619530994691" xfId="55" xr:uid="{00000000-0005-0000-0000-000077000000}"/>
    <cellStyle name="style1619530994745" xfId="56" xr:uid="{00000000-0005-0000-0000-000078000000}"/>
    <cellStyle name="style1619530994807" xfId="57" xr:uid="{00000000-0005-0000-0000-000079000000}"/>
    <cellStyle name="style1619530994908" xfId="58" xr:uid="{00000000-0005-0000-0000-00007A000000}"/>
    <cellStyle name="style1619530994945" xfId="59" xr:uid="{00000000-0005-0000-0000-00007B000000}"/>
    <cellStyle name="style1619536498381" xfId="60" xr:uid="{00000000-0005-0000-0000-00007C000000}"/>
    <cellStyle name="style1619536498455" xfId="61" xr:uid="{00000000-0005-0000-0000-00007D000000}"/>
    <cellStyle name="style1619536498518" xfId="62" xr:uid="{00000000-0005-0000-0000-00007E000000}"/>
    <cellStyle name="style1619536498582" xfId="63" xr:uid="{00000000-0005-0000-0000-00007F000000}"/>
    <cellStyle name="style1619536498643" xfId="64" xr:uid="{00000000-0005-0000-0000-000080000000}"/>
    <cellStyle name="style1619536498722" xfId="65" xr:uid="{00000000-0005-0000-0000-000081000000}"/>
    <cellStyle name="style1619536498790" xfId="66" xr:uid="{00000000-0005-0000-0000-000082000000}"/>
    <cellStyle name="style1619536498851" xfId="67" xr:uid="{00000000-0005-0000-0000-000083000000}"/>
    <cellStyle name="style1619536498899" xfId="68" xr:uid="{00000000-0005-0000-0000-000084000000}"/>
    <cellStyle name="style1619536498960" xfId="69" xr:uid="{00000000-0005-0000-0000-000085000000}"/>
    <cellStyle name="style1619536499018" xfId="70" xr:uid="{00000000-0005-0000-0000-000086000000}"/>
    <cellStyle name="style1619536499073" xfId="71" xr:uid="{00000000-0005-0000-0000-000087000000}"/>
    <cellStyle name="style1619536499149" xfId="72" xr:uid="{00000000-0005-0000-0000-000088000000}"/>
    <cellStyle name="style1619536499203" xfId="73" xr:uid="{00000000-0005-0000-0000-000089000000}"/>
    <cellStyle name="style1619536499250" xfId="74" xr:uid="{00000000-0005-0000-0000-00008A000000}"/>
    <cellStyle name="style1619536499301" xfId="75" xr:uid="{00000000-0005-0000-0000-00008B000000}"/>
    <cellStyle name="style1619536681710" xfId="76" xr:uid="{00000000-0005-0000-0000-00008C000000}"/>
    <cellStyle name="style1619536681779" xfId="77" xr:uid="{00000000-0005-0000-0000-00008D000000}"/>
    <cellStyle name="style1619536681842" xfId="78" xr:uid="{00000000-0005-0000-0000-00008E000000}"/>
    <cellStyle name="style1619536681907" xfId="79" xr:uid="{00000000-0005-0000-0000-00008F000000}"/>
    <cellStyle name="style1619536681978" xfId="80" xr:uid="{00000000-0005-0000-0000-000090000000}"/>
    <cellStyle name="style1619536682037" xfId="81" xr:uid="{00000000-0005-0000-0000-000091000000}"/>
    <cellStyle name="style1619536682108" xfId="82" xr:uid="{00000000-0005-0000-0000-000092000000}"/>
    <cellStyle name="style1619536682171" xfId="83" xr:uid="{00000000-0005-0000-0000-000093000000}"/>
    <cellStyle name="style1619536682222" xfId="84" xr:uid="{00000000-0005-0000-0000-000094000000}"/>
    <cellStyle name="style1619536682286" xfId="85" xr:uid="{00000000-0005-0000-0000-000095000000}"/>
    <cellStyle name="style1619536682338" xfId="86" xr:uid="{00000000-0005-0000-0000-000096000000}"/>
    <cellStyle name="style1619536682393" xfId="87" xr:uid="{00000000-0005-0000-0000-000097000000}"/>
    <cellStyle name="style1619536682477" xfId="88" xr:uid="{00000000-0005-0000-0000-000098000000}"/>
    <cellStyle name="style1619536682527" xfId="89" xr:uid="{00000000-0005-0000-0000-000099000000}"/>
    <cellStyle name="style1619536682589" xfId="90" xr:uid="{00000000-0005-0000-0000-00009A000000}"/>
    <cellStyle name="style1619536682641" xfId="91" xr:uid="{00000000-0005-0000-0000-00009B000000}"/>
    <cellStyle name="style1619538540716" xfId="93" xr:uid="{00000000-0005-0000-0000-00009C000000}"/>
    <cellStyle name="style1619538540786" xfId="94" xr:uid="{00000000-0005-0000-0000-00009D000000}"/>
    <cellStyle name="style1619538540836" xfId="95" xr:uid="{00000000-0005-0000-0000-00009E000000}"/>
    <cellStyle name="style1619538540896" xfId="96" xr:uid="{00000000-0005-0000-0000-00009F000000}"/>
    <cellStyle name="style1619538540955" xfId="97" xr:uid="{00000000-0005-0000-0000-0000A0000000}"/>
    <cellStyle name="style1619538541013" xfId="98" xr:uid="{00000000-0005-0000-0000-0000A1000000}"/>
    <cellStyle name="style1619538541063" xfId="99" xr:uid="{00000000-0005-0000-0000-0000A2000000}"/>
    <cellStyle name="style1619538541123" xfId="100" xr:uid="{00000000-0005-0000-0000-0000A3000000}"/>
    <cellStyle name="style1619538541181" xfId="101" xr:uid="{00000000-0005-0000-0000-0000A4000000}"/>
    <cellStyle name="style1619538541226" xfId="102" xr:uid="{00000000-0005-0000-0000-0000A5000000}"/>
    <cellStyle name="style1619538541285" xfId="103" xr:uid="{00000000-0005-0000-0000-0000A6000000}"/>
    <cellStyle name="style1619538541333" xfId="104" xr:uid="{00000000-0005-0000-0000-0000A7000000}"/>
    <cellStyle name="style1619538541383" xfId="105" xr:uid="{00000000-0005-0000-0000-0000A8000000}"/>
    <cellStyle name="style1619538541469" xfId="106" xr:uid="{00000000-0005-0000-0000-0000A9000000}"/>
    <cellStyle name="style1619538541520" xfId="107" xr:uid="{00000000-0005-0000-0000-0000AA000000}"/>
    <cellStyle name="style1619538541590" xfId="108" xr:uid="{00000000-0005-0000-0000-0000AB000000}"/>
    <cellStyle name="style1619550825706" xfId="109" xr:uid="{00000000-0005-0000-0000-0000AC000000}"/>
    <cellStyle name="style1619550825798" xfId="110" xr:uid="{00000000-0005-0000-0000-0000AD000000}"/>
    <cellStyle name="style1619550825876" xfId="111" xr:uid="{00000000-0005-0000-0000-0000AE000000}"/>
    <cellStyle name="style1619550825956" xfId="112" xr:uid="{00000000-0005-0000-0000-0000AF000000}"/>
    <cellStyle name="style1619550826026" xfId="113" xr:uid="{00000000-0005-0000-0000-0000B0000000}"/>
    <cellStyle name="style1619550826096" xfId="114" xr:uid="{00000000-0005-0000-0000-0000B1000000}"/>
    <cellStyle name="style1619550826161" xfId="115" xr:uid="{00000000-0005-0000-0000-0000B2000000}"/>
    <cellStyle name="style1619550826231" xfId="116" xr:uid="{00000000-0005-0000-0000-0000B3000000}"/>
    <cellStyle name="style1619550826282" xfId="117" xr:uid="{00000000-0005-0000-0000-0000B4000000}"/>
    <cellStyle name="style1619550826355" xfId="118" xr:uid="{00000000-0005-0000-0000-0000B5000000}"/>
    <cellStyle name="style1619550826412" xfId="119" xr:uid="{00000000-0005-0000-0000-0000B6000000}"/>
    <cellStyle name="style1619550826484" xfId="120" xr:uid="{00000000-0005-0000-0000-0000B7000000}"/>
    <cellStyle name="style1619550826536" xfId="121" xr:uid="{00000000-0005-0000-0000-0000B8000000}"/>
    <cellStyle name="style1619550826610" xfId="122" xr:uid="{00000000-0005-0000-0000-0000B9000000}"/>
    <cellStyle name="style1619550826699" xfId="123" xr:uid="{00000000-0005-0000-0000-0000BA000000}"/>
    <cellStyle name="style1619550826774" xfId="124" xr:uid="{00000000-0005-0000-0000-0000BB000000}"/>
    <cellStyle name="style1619550826858" xfId="125" xr:uid="{00000000-0005-0000-0000-0000BC000000}"/>
    <cellStyle name="style1619550826931" xfId="126" xr:uid="{00000000-0005-0000-0000-0000BD000000}"/>
    <cellStyle name="style1619550827000" xfId="127" xr:uid="{00000000-0005-0000-0000-0000BE000000}"/>
    <cellStyle name="style1619550827076" xfId="128" xr:uid="{00000000-0005-0000-0000-0000BF000000}"/>
    <cellStyle name="style1619550827148" xfId="129" xr:uid="{00000000-0005-0000-0000-0000C0000000}"/>
    <cellStyle name="style1619550827228" xfId="130" xr:uid="{00000000-0005-0000-0000-0000C1000000}"/>
    <cellStyle name="style1619550827297" xfId="131" xr:uid="{00000000-0005-0000-0000-0000C2000000}"/>
    <cellStyle name="style1619550827371" xfId="132" xr:uid="{00000000-0005-0000-0000-0000C3000000}"/>
    <cellStyle name="style1619550827461" xfId="133" xr:uid="{00000000-0005-0000-0000-0000C4000000}"/>
    <cellStyle name="style1619550827533" xfId="134" xr:uid="{00000000-0005-0000-0000-0000C5000000}"/>
    <cellStyle name="style1619550827607" xfId="135" xr:uid="{00000000-0005-0000-0000-0000C6000000}"/>
    <cellStyle name="style1619550827683" xfId="136" xr:uid="{00000000-0005-0000-0000-0000C7000000}"/>
    <cellStyle name="style1619550827758" xfId="137" xr:uid="{00000000-0005-0000-0000-0000C8000000}"/>
    <cellStyle name="style1619550827837" xfId="138" xr:uid="{00000000-0005-0000-0000-0000C9000000}"/>
    <cellStyle name="style1619550827909" xfId="139" xr:uid="{00000000-0005-0000-0000-0000CA000000}"/>
    <cellStyle name="style1619550827999" xfId="140" xr:uid="{00000000-0005-0000-0000-0000CB000000}"/>
    <cellStyle name="style1619550828046" xfId="141" xr:uid="{00000000-0005-0000-0000-0000CC000000}"/>
    <cellStyle name="style1619550828095" xfId="142" xr:uid="{00000000-0005-0000-0000-0000CD000000}"/>
    <cellStyle name="style1619550828147" xfId="143" xr:uid="{00000000-0005-0000-0000-0000CE000000}"/>
    <cellStyle name="style1619550828194" xfId="144" xr:uid="{00000000-0005-0000-0000-0000CF000000}"/>
    <cellStyle name="style1619550828245" xfId="145" xr:uid="{00000000-0005-0000-0000-0000D0000000}"/>
    <cellStyle name="style1619550828299" xfId="146" xr:uid="{00000000-0005-0000-0000-0000D1000000}"/>
    <cellStyle name="style1619550828372" xfId="147" xr:uid="{00000000-0005-0000-0000-0000D2000000}"/>
    <cellStyle name="style1619550828423" xfId="148" xr:uid="{00000000-0005-0000-0000-0000D3000000}"/>
    <cellStyle name="style1619550828479" xfId="149" xr:uid="{00000000-0005-0000-0000-0000D4000000}"/>
    <cellStyle name="style1619550828615" xfId="150" xr:uid="{00000000-0005-0000-0000-0000D5000000}"/>
    <cellStyle name="style1619550828755" xfId="151" xr:uid="{00000000-0005-0000-0000-0000D6000000}"/>
    <cellStyle name="style1619550828820" xfId="152" xr:uid="{00000000-0005-0000-0000-0000D7000000}"/>
    <cellStyle name="style1619556029720" xfId="167" xr:uid="{00000000-0005-0000-0000-0000D8000000}"/>
    <cellStyle name="style1619556029809" xfId="168" xr:uid="{00000000-0005-0000-0000-0000D9000000}"/>
    <cellStyle name="style1619556029857" xfId="169" xr:uid="{00000000-0005-0000-0000-0000DA000000}"/>
    <cellStyle name="style1619556029905" xfId="170" xr:uid="{00000000-0005-0000-0000-0000DB000000}"/>
    <cellStyle name="style1619556029951" xfId="171" xr:uid="{00000000-0005-0000-0000-0000DC000000}"/>
    <cellStyle name="style1619556029995" xfId="172" xr:uid="{00000000-0005-0000-0000-0000DD000000}"/>
    <cellStyle name="style1619556030064" xfId="173" xr:uid="{00000000-0005-0000-0000-0000DE000000}"/>
    <cellStyle name="style1619556030138" xfId="174" xr:uid="{00000000-0005-0000-0000-0000DF000000}"/>
    <cellStyle name="style1619556030199" xfId="175" xr:uid="{00000000-0005-0000-0000-0000E0000000}"/>
    <cellStyle name="style1619556030272" xfId="176" xr:uid="{00000000-0005-0000-0000-0000E1000000}"/>
    <cellStyle name="style1619556030322" xfId="177" xr:uid="{00000000-0005-0000-0000-0000E2000000}"/>
    <cellStyle name="style1619556030398" xfId="178" xr:uid="{00000000-0005-0000-0000-0000E3000000}"/>
    <cellStyle name="style1619556030446" xfId="179" xr:uid="{00000000-0005-0000-0000-0000E4000000}"/>
    <cellStyle name="style1619556030513" xfId="180" xr:uid="{00000000-0005-0000-0000-0000E5000000}"/>
    <cellStyle name="style1619556030610" xfId="181" xr:uid="{00000000-0005-0000-0000-0000E6000000}"/>
    <cellStyle name="style1619556030718" xfId="182" xr:uid="{00000000-0005-0000-0000-0000E7000000}"/>
    <cellStyle name="style1619556030820" xfId="183" xr:uid="{00000000-0005-0000-0000-0000E8000000}"/>
    <cellStyle name="style1619556030905" xfId="184" xr:uid="{00000000-0005-0000-0000-0000E9000000}"/>
    <cellStyle name="style1619556030987" xfId="185" xr:uid="{00000000-0005-0000-0000-0000EA000000}"/>
    <cellStyle name="style1619556031076" xfId="186" xr:uid="{00000000-0005-0000-0000-0000EB000000}"/>
    <cellStyle name="style1619556031157" xfId="187" xr:uid="{00000000-0005-0000-0000-0000EC000000}"/>
    <cellStyle name="style1619556031236" xfId="188" xr:uid="{00000000-0005-0000-0000-0000ED000000}"/>
    <cellStyle name="style1619556031323" xfId="189" xr:uid="{00000000-0005-0000-0000-0000EE000000}"/>
    <cellStyle name="style1619556031408" xfId="190" xr:uid="{00000000-0005-0000-0000-0000EF000000}"/>
    <cellStyle name="style1619556031508" xfId="191" xr:uid="{00000000-0005-0000-0000-0000F0000000}"/>
    <cellStyle name="style1619556031594" xfId="192" xr:uid="{00000000-0005-0000-0000-0000F1000000}"/>
    <cellStyle name="style1619556031673" xfId="193" xr:uid="{00000000-0005-0000-0000-0000F2000000}"/>
    <cellStyle name="style1619556031748" xfId="194" xr:uid="{00000000-0005-0000-0000-0000F3000000}"/>
    <cellStyle name="style1619556031827" xfId="195" xr:uid="{00000000-0005-0000-0000-0000F4000000}"/>
    <cellStyle name="style1619556031905" xfId="196" xr:uid="{00000000-0005-0000-0000-0000F5000000}"/>
    <cellStyle name="style1619556031973" xfId="197" xr:uid="{00000000-0005-0000-0000-0000F6000000}"/>
    <cellStyle name="style1619556032060" xfId="198" xr:uid="{00000000-0005-0000-0000-0000F7000000}"/>
    <cellStyle name="style1619556032115" xfId="199" xr:uid="{00000000-0005-0000-0000-0000F8000000}"/>
    <cellStyle name="style1619556032170" xfId="200" xr:uid="{00000000-0005-0000-0000-0000F9000000}"/>
    <cellStyle name="style1619556032229" xfId="201" xr:uid="{00000000-0005-0000-0000-0000FA000000}"/>
    <cellStyle name="style1619556032286" xfId="202" xr:uid="{00000000-0005-0000-0000-0000FB000000}"/>
    <cellStyle name="style1619556032345" xfId="203" xr:uid="{00000000-0005-0000-0000-0000FC000000}"/>
    <cellStyle name="style1619556032416" xfId="204" xr:uid="{00000000-0005-0000-0000-0000FD000000}"/>
    <cellStyle name="style1619556032473" xfId="205" xr:uid="{00000000-0005-0000-0000-0000FE000000}"/>
    <cellStyle name="style1619556032527" xfId="206" xr:uid="{00000000-0005-0000-0000-0000FF000000}"/>
    <cellStyle name="style1619598563183" xfId="218" xr:uid="{00000000-0005-0000-0000-000000010000}"/>
    <cellStyle name="style1619598563246" xfId="219" xr:uid="{00000000-0005-0000-0000-000001010000}"/>
    <cellStyle name="style1619598563308" xfId="220" xr:uid="{00000000-0005-0000-0000-000002010000}"/>
    <cellStyle name="style1619598563371" xfId="221" xr:uid="{00000000-0005-0000-0000-000003010000}"/>
    <cellStyle name="style1619598563418" xfId="222" xr:uid="{00000000-0005-0000-0000-000004010000}"/>
    <cellStyle name="style1619598563465" xfId="223" xr:uid="{00000000-0005-0000-0000-000005010000}"/>
    <cellStyle name="style1619598563527" xfId="224" xr:uid="{00000000-0005-0000-0000-000006010000}"/>
    <cellStyle name="style1619598563590" xfId="225" xr:uid="{00000000-0005-0000-0000-000007010000}"/>
    <cellStyle name="style1619598563637" xfId="226" xr:uid="{00000000-0005-0000-0000-000008010000}"/>
    <cellStyle name="style1619598563684" xfId="227" xr:uid="{00000000-0005-0000-0000-000009010000}"/>
    <cellStyle name="style1619598563715" xfId="228" xr:uid="{00000000-0005-0000-0000-00000A010000}"/>
    <cellStyle name="style1619598563762" xfId="229" xr:uid="{00000000-0005-0000-0000-00000B010000}"/>
    <cellStyle name="style1619598563809" xfId="230" xr:uid="{00000000-0005-0000-0000-00000C010000}"/>
    <cellStyle name="style1619598563871" xfId="231" xr:uid="{00000000-0005-0000-0000-00000D010000}"/>
    <cellStyle name="style1619598563918" xfId="232" xr:uid="{00000000-0005-0000-0000-00000E010000}"/>
    <cellStyle name="style1619598563980" xfId="233" xr:uid="{00000000-0005-0000-0000-00000F010000}"/>
    <cellStyle name="style1619598564027" xfId="234" xr:uid="{00000000-0005-0000-0000-000010010000}"/>
    <cellStyle name="style1619598564074" xfId="235" xr:uid="{00000000-0005-0000-0000-000011010000}"/>
    <cellStyle name="style1619598564137" xfId="236" xr:uid="{00000000-0005-0000-0000-000012010000}"/>
    <cellStyle name="style1619598564184" xfId="237" xr:uid="{00000000-0005-0000-0000-000013010000}"/>
    <cellStyle name="style1619598564230" xfId="238" xr:uid="{00000000-0005-0000-0000-000014010000}"/>
    <cellStyle name="style1619598564277" xfId="239" xr:uid="{00000000-0005-0000-0000-000015010000}"/>
    <cellStyle name="style1619598564324" xfId="240" xr:uid="{00000000-0005-0000-0000-000016010000}"/>
    <cellStyle name="style1619598564371" xfId="241" xr:uid="{00000000-0005-0000-0000-000017010000}"/>
    <cellStyle name="style1619598564418" xfId="242" xr:uid="{00000000-0005-0000-0000-000018010000}"/>
    <cellStyle name="style1619598564480" xfId="243" xr:uid="{00000000-0005-0000-0000-000019010000}"/>
    <cellStyle name="style1619598564527" xfId="244" xr:uid="{00000000-0005-0000-0000-00001A010000}"/>
    <cellStyle name="style1619623316121" xfId="252" xr:uid="{00000000-0005-0000-0000-00001B010000}"/>
    <cellStyle name="style1619623316213" xfId="253" xr:uid="{00000000-0005-0000-0000-00001C010000}"/>
    <cellStyle name="style1619623316302" xfId="254" xr:uid="{00000000-0005-0000-0000-00001D010000}"/>
    <cellStyle name="style1619623316373" xfId="255" xr:uid="{00000000-0005-0000-0000-00001E010000}"/>
    <cellStyle name="style1619623316441" xfId="256" xr:uid="{00000000-0005-0000-0000-00001F010000}"/>
    <cellStyle name="style1619623316496" xfId="257" xr:uid="{00000000-0005-0000-0000-000020010000}"/>
    <cellStyle name="style1619623316539" xfId="258" xr:uid="{00000000-0005-0000-0000-000021010000}"/>
    <cellStyle name="style1619623316574" xfId="259" xr:uid="{00000000-0005-0000-0000-000022010000}"/>
    <cellStyle name="style1619623316620" xfId="260" xr:uid="{00000000-0005-0000-0000-000023010000}"/>
    <cellStyle name="style1619623316667" xfId="261" xr:uid="{00000000-0005-0000-0000-000024010000}"/>
    <cellStyle name="style1619623316720" xfId="262" xr:uid="{00000000-0005-0000-0000-000025010000}"/>
    <cellStyle name="style1619623316789" xfId="263" xr:uid="{00000000-0005-0000-0000-000026010000}"/>
    <cellStyle name="style1619623316836" xfId="264" xr:uid="{00000000-0005-0000-0000-000027010000}"/>
    <cellStyle name="style1619623316905" xfId="265" xr:uid="{00000000-0005-0000-0000-000028010000}"/>
    <cellStyle name="style1619623316952" xfId="266" xr:uid="{00000000-0005-0000-0000-000029010000}"/>
    <cellStyle name="style1619623317005" xfId="267" xr:uid="{00000000-0005-0000-0000-00002A010000}"/>
    <cellStyle name="style1619623317052" xfId="268" xr:uid="{00000000-0005-0000-0000-00002B010000}"/>
    <cellStyle name="style1619623317105" xfId="269" xr:uid="{00000000-0005-0000-0000-00002C010000}"/>
    <cellStyle name="style1619623317152" xfId="270" xr:uid="{00000000-0005-0000-0000-00002D010000}"/>
    <cellStyle name="style1619623317190" xfId="271" xr:uid="{00000000-0005-0000-0000-00002E010000}"/>
    <cellStyle name="style1619623317237" xfId="272" xr:uid="{00000000-0005-0000-0000-00002F010000}"/>
    <cellStyle name="style1619623317268" xfId="273" xr:uid="{00000000-0005-0000-0000-000030010000}"/>
    <cellStyle name="style1619623317328" xfId="274" xr:uid="{00000000-0005-0000-0000-000031010000}"/>
    <cellStyle name="style1619623317371" xfId="275" xr:uid="{00000000-0005-0000-0000-000032010000}"/>
    <cellStyle name="style1619623317404" xfId="276" xr:uid="{00000000-0005-0000-0000-000033010000}"/>
    <cellStyle name="style1619623317455" xfId="277" xr:uid="{00000000-0005-0000-0000-000034010000}"/>
    <cellStyle name="style1619623317500" xfId="278" xr:uid="{00000000-0005-0000-0000-000035010000}"/>
    <cellStyle name="style1619623317548" xfId="279" xr:uid="{00000000-0005-0000-0000-000036010000}"/>
    <cellStyle name="style1619623317593" xfId="280" xr:uid="{00000000-0005-0000-0000-000037010000}"/>
    <cellStyle name="style1619623317649" xfId="281" xr:uid="{00000000-0005-0000-0000-000038010000}"/>
    <cellStyle name="style1619623317737" xfId="282" xr:uid="{00000000-0005-0000-0000-000039010000}"/>
    <cellStyle name="style1619623317822" xfId="283" xr:uid="{00000000-0005-0000-0000-00003A010000}"/>
    <cellStyle name="style1619623317924" xfId="284" xr:uid="{00000000-0005-0000-0000-00003B010000}"/>
    <cellStyle name="style1619623318025" xfId="285" xr:uid="{00000000-0005-0000-0000-00003C010000}"/>
    <cellStyle name="style1619623318141" xfId="286" xr:uid="{00000000-0005-0000-0000-00003D010000}"/>
    <cellStyle name="style1619623318228" xfId="287" xr:uid="{00000000-0005-0000-0000-00003E010000}"/>
    <cellStyle name="style1619623318276" xfId="288" xr:uid="{00000000-0005-0000-0000-00003F010000}"/>
    <cellStyle name="style1619623638896" xfId="289" xr:uid="{00000000-0005-0000-0000-000040010000}"/>
    <cellStyle name="style1619623638972" xfId="290" xr:uid="{00000000-0005-0000-0000-000041010000}"/>
    <cellStyle name="style1619623639039" xfId="291" xr:uid="{00000000-0005-0000-0000-000042010000}"/>
    <cellStyle name="style1619623639123" xfId="292" xr:uid="{00000000-0005-0000-0000-000043010000}"/>
    <cellStyle name="style1619623639188" xfId="293" xr:uid="{00000000-0005-0000-0000-000044010000}"/>
    <cellStyle name="style1619623639252" xfId="294" xr:uid="{00000000-0005-0000-0000-000045010000}"/>
    <cellStyle name="style1619623639303" xfId="295" xr:uid="{00000000-0005-0000-0000-000046010000}"/>
    <cellStyle name="style1619623639358" xfId="296" xr:uid="{00000000-0005-0000-0000-000047010000}"/>
    <cellStyle name="style1619623639411" xfId="297" xr:uid="{00000000-0005-0000-0000-000048010000}"/>
    <cellStyle name="style1619623639461" xfId="298" xr:uid="{00000000-0005-0000-0000-000049010000}"/>
    <cellStyle name="style1619623639511" xfId="299" xr:uid="{00000000-0005-0000-0000-00004A010000}"/>
    <cellStyle name="style1619623639569" xfId="300" xr:uid="{00000000-0005-0000-0000-00004B010000}"/>
    <cellStyle name="style1619623639620" xfId="301" xr:uid="{00000000-0005-0000-0000-00004C010000}"/>
    <cellStyle name="style1619623639678" xfId="302" xr:uid="{00000000-0005-0000-0000-00004D010000}"/>
    <cellStyle name="style1619623639736" xfId="303" xr:uid="{00000000-0005-0000-0000-00004E010000}"/>
    <cellStyle name="style1619623639798" xfId="304" xr:uid="{00000000-0005-0000-0000-00004F010000}"/>
    <cellStyle name="style1619623639856" xfId="305" xr:uid="{00000000-0005-0000-0000-000050010000}"/>
    <cellStyle name="style1619623639916" xfId="306" xr:uid="{00000000-0005-0000-0000-000051010000}"/>
    <cellStyle name="style1619623639965" xfId="307" xr:uid="{00000000-0005-0000-0000-000052010000}"/>
    <cellStyle name="style1619623640040" xfId="308" xr:uid="{00000000-0005-0000-0000-000053010000}"/>
    <cellStyle name="style1619623640099" xfId="309" xr:uid="{00000000-0005-0000-0000-000054010000}"/>
    <cellStyle name="style1619623640162" xfId="310" xr:uid="{00000000-0005-0000-0000-000055010000}"/>
    <cellStyle name="style1619623640221" xfId="311" xr:uid="{00000000-0005-0000-0000-000056010000}"/>
    <cellStyle name="style1619623640266" xfId="312" xr:uid="{00000000-0005-0000-0000-000057010000}"/>
    <cellStyle name="style1619623640384" xfId="313" xr:uid="{00000000-0005-0000-0000-000058010000}"/>
    <cellStyle name="style1619623640494" xfId="314" xr:uid="{00000000-0005-0000-0000-000059010000}"/>
    <cellStyle name="style1619623640597" xfId="315" xr:uid="{00000000-0005-0000-0000-00005A010000}"/>
    <cellStyle name="style1619623640702" xfId="316" xr:uid="{00000000-0005-0000-0000-00005B010000}"/>
    <cellStyle name="style1619623640783" xfId="317" xr:uid="{00000000-0005-0000-0000-00005C010000}"/>
    <cellStyle name="style1619623640875" xfId="318" xr:uid="{00000000-0005-0000-0000-00005D010000}"/>
    <cellStyle name="style1619623640945" xfId="319" xr:uid="{00000000-0005-0000-0000-00005E010000}"/>
    <cellStyle name="style1619623641026" xfId="320" xr:uid="{00000000-0005-0000-0000-00005F010000}"/>
    <cellStyle name="style1619623641095" xfId="321" xr:uid="{00000000-0005-0000-0000-000060010000}"/>
    <cellStyle name="style1619623641158" xfId="322" xr:uid="{00000000-0005-0000-0000-000061010000}"/>
    <cellStyle name="style1619623641219" xfId="323" xr:uid="{00000000-0005-0000-0000-000062010000}"/>
    <cellStyle name="style1619623641276" xfId="324" xr:uid="{00000000-0005-0000-0000-000063010000}"/>
    <cellStyle name="style1619625169950" xfId="326" xr:uid="{00000000-0005-0000-0000-000064010000}"/>
    <cellStyle name="style1619625170014" xfId="327" xr:uid="{00000000-0005-0000-0000-000065010000}"/>
    <cellStyle name="style1619625170074" xfId="328" xr:uid="{00000000-0005-0000-0000-000066010000}"/>
    <cellStyle name="style1619625170122" xfId="329" xr:uid="{00000000-0005-0000-0000-000067010000}"/>
    <cellStyle name="style1619625170170" xfId="330" xr:uid="{00000000-0005-0000-0000-000068010000}"/>
    <cellStyle name="style1619625170204" xfId="331" xr:uid="{00000000-0005-0000-0000-000069010000}"/>
    <cellStyle name="style1619625170246" xfId="332" xr:uid="{00000000-0005-0000-0000-00006A010000}"/>
    <cellStyle name="style1619625170292" xfId="333" xr:uid="{00000000-0005-0000-0000-00006B010000}"/>
    <cellStyle name="style1619625170345" xfId="334" xr:uid="{00000000-0005-0000-0000-00006C010000}"/>
    <cellStyle name="style1619625170392" xfId="335" xr:uid="{00000000-0005-0000-0000-00006D010000}"/>
    <cellStyle name="style1619625170445" xfId="336" xr:uid="{00000000-0005-0000-0000-00006E010000}"/>
    <cellStyle name="style1619625170508" xfId="337" xr:uid="{00000000-0005-0000-0000-00006F010000}"/>
    <cellStyle name="style1619625170545" xfId="338" xr:uid="{00000000-0005-0000-0000-000070010000}"/>
    <cellStyle name="style1619625170608" xfId="339" xr:uid="{00000000-0005-0000-0000-000071010000}"/>
    <cellStyle name="style1619625170646" xfId="340" xr:uid="{00000000-0005-0000-0000-000072010000}"/>
    <cellStyle name="style1619625170730" xfId="341" xr:uid="{00000000-0005-0000-0000-000073010000}"/>
    <cellStyle name="style1619625170777" xfId="342" xr:uid="{00000000-0005-0000-0000-000074010000}"/>
    <cellStyle name="style1619625170808" xfId="343" xr:uid="{00000000-0005-0000-0000-000075010000}"/>
    <cellStyle name="style1619625170877" xfId="344" xr:uid="{00000000-0005-0000-0000-000076010000}"/>
    <cellStyle name="style1619625170946" xfId="345" xr:uid="{00000000-0005-0000-0000-000077010000}"/>
    <cellStyle name="style1619625170993" xfId="346" xr:uid="{00000000-0005-0000-0000-000078010000}"/>
    <cellStyle name="style1619625171047" xfId="347" xr:uid="{00000000-0005-0000-0000-000079010000}"/>
    <cellStyle name="style1619625171178" xfId="348" xr:uid="{00000000-0005-0000-0000-00007A010000}"/>
    <cellStyle name="style1619625171231" xfId="349" xr:uid="{00000000-0005-0000-0000-00007B010000}"/>
    <cellStyle name="style1619625171309" xfId="350" xr:uid="{00000000-0005-0000-0000-00007C010000}"/>
    <cellStyle name="style1619625171378" xfId="351" xr:uid="{00000000-0005-0000-0000-00007D010000}"/>
    <cellStyle name="style1619625171454" xfId="352" xr:uid="{00000000-0005-0000-0000-00007E010000}"/>
    <cellStyle name="style1619625171524" xfId="353" xr:uid="{00000000-0005-0000-0000-00007F010000}"/>
    <cellStyle name="style1619625171577" xfId="354" xr:uid="{00000000-0005-0000-0000-000080010000}"/>
    <cellStyle name="style1619625171639" xfId="355" xr:uid="{00000000-0005-0000-0000-000081010000}"/>
    <cellStyle name="style1619625171708" xfId="356" xr:uid="{00000000-0005-0000-0000-000082010000}"/>
    <cellStyle name="style1619625171789" xfId="357" xr:uid="{00000000-0005-0000-0000-000083010000}"/>
    <cellStyle name="style1619625171854" xfId="358" xr:uid="{00000000-0005-0000-0000-000084010000}"/>
    <cellStyle name="style1619625171923" xfId="359" xr:uid="{00000000-0005-0000-0000-000085010000}"/>
    <cellStyle name="style1619625172014" xfId="360" xr:uid="{00000000-0005-0000-0000-000086010000}"/>
    <cellStyle name="style1619625172096" xfId="361" xr:uid="{00000000-0005-0000-0000-000087010000}"/>
    <cellStyle name="style1619625275303" xfId="362" xr:uid="{00000000-0005-0000-0000-000088010000}"/>
    <cellStyle name="style1619625275357" xfId="363" xr:uid="{00000000-0005-0000-0000-000089010000}"/>
    <cellStyle name="style1619625275435" xfId="364" xr:uid="{00000000-0005-0000-0000-00008A010000}"/>
    <cellStyle name="style1619625275488" xfId="365" xr:uid="{00000000-0005-0000-0000-00008B010000}"/>
    <cellStyle name="style1619625275557" xfId="366" xr:uid="{00000000-0005-0000-0000-00008C010000}"/>
    <cellStyle name="style1619625275588" xfId="367" xr:uid="{00000000-0005-0000-0000-00008D010000}"/>
    <cellStyle name="style1619625275635" xfId="368" xr:uid="{00000000-0005-0000-0000-00008E010000}"/>
    <cellStyle name="style1619625275673" xfId="369" xr:uid="{00000000-0005-0000-0000-00008F010000}"/>
    <cellStyle name="style1619625275735" xfId="370" xr:uid="{00000000-0005-0000-0000-000090010000}"/>
    <cellStyle name="style1619625275804" xfId="371" xr:uid="{00000000-0005-0000-0000-000091010000}"/>
    <cellStyle name="style1619625275858" xfId="372" xr:uid="{00000000-0005-0000-0000-000092010000}"/>
    <cellStyle name="style1619625275920" xfId="373" xr:uid="{00000000-0005-0000-0000-000093010000}"/>
    <cellStyle name="style1619625275973" xfId="374" xr:uid="{00000000-0005-0000-0000-000094010000}"/>
    <cellStyle name="style1619625276020" xfId="375" xr:uid="{00000000-0005-0000-0000-000095010000}"/>
    <cellStyle name="style1619625276111" xfId="376" xr:uid="{00000000-0005-0000-0000-000096010000}"/>
    <cellStyle name="style1619625276196" xfId="377" xr:uid="{00000000-0005-0000-0000-000097010000}"/>
    <cellStyle name="style1619625276291" xfId="378" xr:uid="{00000000-0005-0000-0000-000098010000}"/>
    <cellStyle name="style1619625276365" xfId="379" xr:uid="{00000000-0005-0000-0000-000099010000}"/>
    <cellStyle name="style1619625276441" xfId="380" xr:uid="{00000000-0005-0000-0000-00009A010000}"/>
    <cellStyle name="style1619625276490" xfId="381" xr:uid="{00000000-0005-0000-0000-00009B010000}"/>
    <cellStyle name="style1619625276576" xfId="382" xr:uid="{00000000-0005-0000-0000-00009C010000}"/>
    <cellStyle name="style1619625276627" xfId="383" xr:uid="{00000000-0005-0000-0000-00009D010000}"/>
    <cellStyle name="style1619625276685" xfId="384" xr:uid="{00000000-0005-0000-0000-00009E010000}"/>
    <cellStyle name="style1619625276746" xfId="385" xr:uid="{00000000-0005-0000-0000-00009F010000}"/>
    <cellStyle name="style1619625276790" xfId="386" xr:uid="{00000000-0005-0000-0000-0000A0010000}"/>
    <cellStyle name="style1619625276873" xfId="387" xr:uid="{00000000-0005-0000-0000-0000A1010000}"/>
    <cellStyle name="style1619625276957" xfId="388" xr:uid="{00000000-0005-0000-0000-0000A2010000}"/>
    <cellStyle name="style1619625277042" xfId="389" xr:uid="{00000000-0005-0000-0000-0000A3010000}"/>
    <cellStyle name="style1619625277111" xfId="390" xr:uid="{00000000-0005-0000-0000-0000A4010000}"/>
    <cellStyle name="style1619625277174" xfId="391" xr:uid="{00000000-0005-0000-0000-0000A5010000}"/>
    <cellStyle name="style1619625277246" xfId="392" xr:uid="{00000000-0005-0000-0000-0000A6010000}"/>
    <cellStyle name="style1619625277299" xfId="393" xr:uid="{00000000-0005-0000-0000-0000A7010000}"/>
    <cellStyle name="style1619625277359" xfId="394" xr:uid="{00000000-0005-0000-0000-0000A8010000}"/>
    <cellStyle name="style1619625277413" xfId="395" xr:uid="{00000000-0005-0000-0000-0000A9010000}"/>
    <cellStyle name="style1619625277487" xfId="396" xr:uid="{00000000-0005-0000-0000-0000AA010000}"/>
    <cellStyle name="style1619625277563" xfId="397" xr:uid="{00000000-0005-0000-0000-0000AB010000}"/>
    <cellStyle name="style1619625277639" xfId="398" xr:uid="{00000000-0005-0000-0000-0000AC010000}"/>
    <cellStyle name="style1619625956101" xfId="399" xr:uid="{00000000-0005-0000-0000-0000AD010000}"/>
    <cellStyle name="style1619625956178" xfId="400" xr:uid="{00000000-0005-0000-0000-0000AE010000}"/>
    <cellStyle name="style1619625956240" xfId="401" xr:uid="{00000000-0005-0000-0000-0000AF010000}"/>
    <cellStyle name="style1619625956299" xfId="402" xr:uid="{00000000-0005-0000-0000-0000B0010000}"/>
    <cellStyle name="style1619625956383" xfId="403" xr:uid="{00000000-0005-0000-0000-0000B1010000}"/>
    <cellStyle name="style1619625956439" xfId="404" xr:uid="{00000000-0005-0000-0000-0000B2010000}"/>
    <cellStyle name="style1619625956495" xfId="405" xr:uid="{00000000-0005-0000-0000-0000B3010000}"/>
    <cellStyle name="style1619625956576" xfId="406" xr:uid="{00000000-0005-0000-0000-0000B4010000}"/>
    <cellStyle name="style1619625956641" xfId="407" xr:uid="{00000000-0005-0000-0000-0000B5010000}"/>
    <cellStyle name="style1619625956712" xfId="408" xr:uid="{00000000-0005-0000-0000-0000B6010000}"/>
    <cellStyle name="style1619625956779" xfId="409" xr:uid="{00000000-0005-0000-0000-0000B7010000}"/>
    <cellStyle name="style1619625956853" xfId="410" xr:uid="{00000000-0005-0000-0000-0000B8010000}"/>
    <cellStyle name="style1619625956920" xfId="411" xr:uid="{00000000-0005-0000-0000-0000B9010000}"/>
    <cellStyle name="style1619625956987" xfId="412" xr:uid="{00000000-0005-0000-0000-0000BA010000}"/>
    <cellStyle name="style1619625957079" xfId="413" xr:uid="{00000000-0005-0000-0000-0000BB010000}"/>
    <cellStyle name="style1619625957220" xfId="414" xr:uid="{00000000-0005-0000-0000-0000BC010000}"/>
    <cellStyle name="style1619625957321" xfId="415" xr:uid="{00000000-0005-0000-0000-0000BD010000}"/>
    <cellStyle name="style1619625957405" xfId="416" xr:uid="{00000000-0005-0000-0000-0000BE010000}"/>
    <cellStyle name="style1619625957501" xfId="417" xr:uid="{00000000-0005-0000-0000-0000BF010000}"/>
    <cellStyle name="style1619625957633" xfId="418" xr:uid="{00000000-0005-0000-0000-0000C0010000}"/>
    <cellStyle name="style1619625957770" xfId="419" xr:uid="{00000000-0005-0000-0000-0000C1010000}"/>
    <cellStyle name="style1619625957920" xfId="420" xr:uid="{00000000-0005-0000-0000-0000C2010000}"/>
    <cellStyle name="style1619625958108" xfId="421" xr:uid="{00000000-0005-0000-0000-0000C3010000}"/>
    <cellStyle name="style1619625958230" xfId="422" xr:uid="{00000000-0005-0000-0000-0000C4010000}"/>
    <cellStyle name="style1619625958401" xfId="423" xr:uid="{00000000-0005-0000-0000-0000C5010000}"/>
    <cellStyle name="style1619625958566" xfId="424" xr:uid="{00000000-0005-0000-0000-0000C6010000}"/>
    <cellStyle name="style1619625958707" xfId="425" xr:uid="{00000000-0005-0000-0000-0000C7010000}"/>
    <cellStyle name="style1619625958825" xfId="426" xr:uid="{00000000-0005-0000-0000-0000C8010000}"/>
    <cellStyle name="style1619625958916" xfId="427" xr:uid="{00000000-0005-0000-0000-0000C9010000}"/>
    <cellStyle name="style1619625959014" xfId="428" xr:uid="{00000000-0005-0000-0000-0000CA010000}"/>
    <cellStyle name="style1619625959083" xfId="429" xr:uid="{00000000-0005-0000-0000-0000CB010000}"/>
    <cellStyle name="style1619625959152" xfId="430" xr:uid="{00000000-0005-0000-0000-0000CC010000}"/>
    <cellStyle name="style1619625959221" xfId="431" xr:uid="{00000000-0005-0000-0000-0000CD010000}"/>
    <cellStyle name="style1619625959277" xfId="432" xr:uid="{00000000-0005-0000-0000-0000CE010000}"/>
    <cellStyle name="style1619625959334" xfId="433" xr:uid="{00000000-0005-0000-0000-0000CF010000}"/>
    <cellStyle name="style1619625959410" xfId="434" xr:uid="{00000000-0005-0000-0000-0000D0010000}"/>
    <cellStyle name="style1619683386094" xfId="436" xr:uid="{00000000-0005-0000-0000-0000D1010000}"/>
    <cellStyle name="style1619683386173" xfId="437" xr:uid="{00000000-0005-0000-0000-0000D2010000}"/>
    <cellStyle name="style1619683386219" xfId="438" xr:uid="{00000000-0005-0000-0000-0000D3010000}"/>
    <cellStyle name="style1619683386282" xfId="439" xr:uid="{00000000-0005-0000-0000-0000D4010000}"/>
    <cellStyle name="style1619683386344" xfId="440" xr:uid="{00000000-0005-0000-0000-0000D5010000}"/>
    <cellStyle name="style1619683386407" xfId="441" xr:uid="{00000000-0005-0000-0000-0000D6010000}"/>
    <cellStyle name="style1619683386469" xfId="442" xr:uid="{00000000-0005-0000-0000-0000D7010000}"/>
    <cellStyle name="style1619683386532" xfId="443" xr:uid="{00000000-0005-0000-0000-0000D8010000}"/>
    <cellStyle name="style1619683386579" xfId="444" xr:uid="{00000000-0005-0000-0000-0000D9010000}"/>
    <cellStyle name="style1619683386626" xfId="445" xr:uid="{00000000-0005-0000-0000-0000DA010000}"/>
    <cellStyle name="style1619683386688" xfId="446" xr:uid="{00000000-0005-0000-0000-0000DB010000}"/>
    <cellStyle name="style1619683386751" xfId="447" xr:uid="{00000000-0005-0000-0000-0000DC010000}"/>
    <cellStyle name="style1619683386813" xfId="448" xr:uid="{00000000-0005-0000-0000-0000DD010000}"/>
    <cellStyle name="style1619683386860" xfId="449" xr:uid="{00000000-0005-0000-0000-0000DE010000}"/>
    <cellStyle name="style1619683386923" xfId="450" xr:uid="{00000000-0005-0000-0000-0000DF010000}"/>
    <cellStyle name="style1619684366725" xfId="451" xr:uid="{00000000-0005-0000-0000-0000E0010000}"/>
    <cellStyle name="style1619684366803" xfId="452" xr:uid="{00000000-0005-0000-0000-0000E1010000}"/>
    <cellStyle name="style1619684366850" xfId="453" xr:uid="{00000000-0005-0000-0000-0000E2010000}"/>
    <cellStyle name="style1619684366912" xfId="454" xr:uid="{00000000-0005-0000-0000-0000E3010000}"/>
    <cellStyle name="style1619684366959" xfId="455" xr:uid="{00000000-0005-0000-0000-0000E4010000}"/>
    <cellStyle name="style1619684367037" xfId="456" xr:uid="{00000000-0005-0000-0000-0000E5010000}"/>
    <cellStyle name="style1619684367084" xfId="457" xr:uid="{00000000-0005-0000-0000-0000E6010000}"/>
    <cellStyle name="style1619684367131" xfId="458" xr:uid="{00000000-0005-0000-0000-0000E7010000}"/>
    <cellStyle name="style1619684367178" xfId="459" xr:uid="{00000000-0005-0000-0000-0000E8010000}"/>
    <cellStyle name="style1619684367225" xfId="460" xr:uid="{00000000-0005-0000-0000-0000E9010000}"/>
    <cellStyle name="style1619684367287" xfId="461" xr:uid="{00000000-0005-0000-0000-0000EA010000}"/>
    <cellStyle name="style1619684367334" xfId="462" xr:uid="{00000000-0005-0000-0000-0000EB010000}"/>
    <cellStyle name="style1619684367381" xfId="463" xr:uid="{00000000-0005-0000-0000-0000EC010000}"/>
    <cellStyle name="style1619684367444" xfId="464" xr:uid="{00000000-0005-0000-0000-0000ED010000}"/>
    <cellStyle name="style1619684849878" xfId="465" xr:uid="{00000000-0005-0000-0000-0000EE010000}"/>
    <cellStyle name="style1619684849941" xfId="466" xr:uid="{00000000-0005-0000-0000-0000EF010000}"/>
    <cellStyle name="style1619684849988" xfId="467" xr:uid="{00000000-0005-0000-0000-0000F0010000}"/>
    <cellStyle name="style1619684850050" xfId="468" xr:uid="{00000000-0005-0000-0000-0000F1010000}"/>
    <cellStyle name="style1619684850113" xfId="469" xr:uid="{00000000-0005-0000-0000-0000F2010000}"/>
    <cellStyle name="style1619684850160" xfId="470" xr:uid="{00000000-0005-0000-0000-0000F3010000}"/>
    <cellStyle name="style1619684850222" xfId="471" xr:uid="{00000000-0005-0000-0000-0000F4010000}"/>
    <cellStyle name="style1619684850285" xfId="472" xr:uid="{00000000-0005-0000-0000-0000F5010000}"/>
    <cellStyle name="style1619684850332" xfId="473" xr:uid="{00000000-0005-0000-0000-0000F6010000}"/>
    <cellStyle name="style1619684850378" xfId="474" xr:uid="{00000000-0005-0000-0000-0000F7010000}"/>
    <cellStyle name="style1619684850425" xfId="475" xr:uid="{00000000-0005-0000-0000-0000F8010000}"/>
    <cellStyle name="style1619684850488" xfId="476" xr:uid="{00000000-0005-0000-0000-0000F9010000}"/>
    <cellStyle name="style1619684850535" xfId="477" xr:uid="{00000000-0005-0000-0000-0000FA010000}"/>
    <cellStyle name="style1619684850582" xfId="478" xr:uid="{00000000-0005-0000-0000-0000FB010000}"/>
    <cellStyle name="style1619684850644" xfId="479" xr:uid="{00000000-0005-0000-0000-0000FC010000}"/>
    <cellStyle name="style1619685549020" xfId="480" xr:uid="{00000000-0005-0000-0000-0000FD010000}"/>
    <cellStyle name="style1619685549082" xfId="481" xr:uid="{00000000-0005-0000-0000-0000FE010000}"/>
    <cellStyle name="style1619685549129" xfId="482" xr:uid="{00000000-0005-0000-0000-0000FF010000}"/>
    <cellStyle name="style1619685549191" xfId="483" xr:uid="{00000000-0005-0000-0000-000000020000}"/>
    <cellStyle name="style1619685549238" xfId="484" xr:uid="{00000000-0005-0000-0000-000001020000}"/>
    <cellStyle name="style1619685549301" xfId="485" xr:uid="{00000000-0005-0000-0000-000002020000}"/>
    <cellStyle name="style1619685549363" xfId="486" xr:uid="{00000000-0005-0000-0000-000003020000}"/>
    <cellStyle name="style1619685549426" xfId="487" xr:uid="{00000000-0005-0000-0000-000004020000}"/>
    <cellStyle name="style1619685549473" xfId="488" xr:uid="{00000000-0005-0000-0000-000005020000}"/>
    <cellStyle name="style1619685549520" xfId="489" xr:uid="{00000000-0005-0000-0000-000006020000}"/>
    <cellStyle name="style1619685549566" xfId="490" xr:uid="{00000000-0005-0000-0000-000007020000}"/>
    <cellStyle name="style1619685549629" xfId="491" xr:uid="{00000000-0005-0000-0000-000008020000}"/>
    <cellStyle name="style1619685549676" xfId="492" xr:uid="{00000000-0005-0000-0000-000009020000}"/>
    <cellStyle name="style1619685549723" xfId="493" xr:uid="{00000000-0005-0000-0000-00000A020000}"/>
    <cellStyle name="style1619685549801" xfId="494" xr:uid="{00000000-0005-0000-0000-00000B020000}"/>
    <cellStyle name="style1619686231170" xfId="495" xr:uid="{00000000-0005-0000-0000-00000C020000}"/>
    <cellStyle name="style1619686231232" xfId="496" xr:uid="{00000000-0005-0000-0000-00000D020000}"/>
    <cellStyle name="style1619686231295" xfId="497" xr:uid="{00000000-0005-0000-0000-00000E020000}"/>
    <cellStyle name="style1619686231342" xfId="498" xr:uid="{00000000-0005-0000-0000-00000F020000}"/>
    <cellStyle name="style1619686231404" xfId="499" xr:uid="{00000000-0005-0000-0000-000010020000}"/>
    <cellStyle name="style1619686231451" xfId="500" xr:uid="{00000000-0005-0000-0000-000011020000}"/>
    <cellStyle name="style1619686231514" xfId="501" xr:uid="{00000000-0005-0000-0000-000012020000}"/>
    <cellStyle name="style1619686231560" xfId="502" xr:uid="{00000000-0005-0000-0000-000013020000}"/>
    <cellStyle name="style1619686231607" xfId="503" xr:uid="{00000000-0005-0000-0000-000014020000}"/>
    <cellStyle name="style1619686231654" xfId="504" xr:uid="{00000000-0005-0000-0000-000015020000}"/>
    <cellStyle name="style1619686231701" xfId="505" xr:uid="{00000000-0005-0000-0000-000016020000}"/>
    <cellStyle name="style1619686231748" xfId="506" xr:uid="{00000000-0005-0000-0000-000017020000}"/>
    <cellStyle name="style1619686231779" xfId="507" xr:uid="{00000000-0005-0000-0000-000018020000}"/>
    <cellStyle name="style1619686231826" xfId="508" xr:uid="{00000000-0005-0000-0000-000019020000}"/>
    <cellStyle name="style1619686272445" xfId="509" xr:uid="{00000000-0005-0000-0000-00001A020000}"/>
    <cellStyle name="style1619686272507" xfId="510" xr:uid="{00000000-0005-0000-0000-00001B020000}"/>
    <cellStyle name="style1619686272554" xfId="511" xr:uid="{00000000-0005-0000-0000-00001C020000}"/>
    <cellStyle name="style1619686272601" xfId="512" xr:uid="{00000000-0005-0000-0000-00001D020000}"/>
    <cellStyle name="style1619686272664" xfId="513" xr:uid="{00000000-0005-0000-0000-00001E020000}"/>
    <cellStyle name="style1619686272710" xfId="514" xr:uid="{00000000-0005-0000-0000-00001F020000}"/>
    <cellStyle name="style1619686272757" xfId="515" xr:uid="{00000000-0005-0000-0000-000020020000}"/>
    <cellStyle name="style1619686272820" xfId="516" xr:uid="{00000000-0005-0000-0000-000021020000}"/>
    <cellStyle name="style1619686272851" xfId="517" xr:uid="{00000000-0005-0000-0000-000022020000}"/>
    <cellStyle name="style1619686272898" xfId="518" xr:uid="{00000000-0005-0000-0000-000023020000}"/>
    <cellStyle name="style1619686272945" xfId="519" xr:uid="{00000000-0005-0000-0000-000024020000}"/>
    <cellStyle name="style1619686273007" xfId="520" xr:uid="{00000000-0005-0000-0000-000025020000}"/>
    <cellStyle name="style1619686273054" xfId="521" xr:uid="{00000000-0005-0000-0000-000026020000}"/>
    <cellStyle name="style1619686273101" xfId="522" xr:uid="{00000000-0005-0000-0000-000027020000}"/>
    <cellStyle name="style1619686273164" xfId="523" xr:uid="{00000000-0005-0000-0000-000028020000}"/>
    <cellStyle name="style1619686944366" xfId="524" xr:uid="{00000000-0005-0000-0000-000029020000}"/>
    <cellStyle name="style1619686944413" xfId="525" xr:uid="{00000000-0005-0000-0000-00002A020000}"/>
    <cellStyle name="style1619686944476" xfId="526" xr:uid="{00000000-0005-0000-0000-00002B020000}"/>
    <cellStyle name="style1619686944538" xfId="527" xr:uid="{00000000-0005-0000-0000-00002C020000}"/>
    <cellStyle name="style1619686944585" xfId="528" xr:uid="{00000000-0005-0000-0000-00002D020000}"/>
    <cellStyle name="style1619686944648" xfId="529" xr:uid="{00000000-0005-0000-0000-00002E020000}"/>
    <cellStyle name="style1619686944710" xfId="530" xr:uid="{00000000-0005-0000-0000-00002F020000}"/>
    <cellStyle name="style1619686944741" xfId="531" xr:uid="{00000000-0005-0000-0000-000030020000}"/>
    <cellStyle name="style1619686944788" xfId="532" xr:uid="{00000000-0005-0000-0000-000031020000}"/>
    <cellStyle name="style1619686944835" xfId="533" xr:uid="{00000000-0005-0000-0000-000032020000}"/>
    <cellStyle name="style1619686944882" xfId="534" xr:uid="{00000000-0005-0000-0000-000033020000}"/>
    <cellStyle name="style1619686944929" xfId="535" xr:uid="{00000000-0005-0000-0000-000034020000}"/>
    <cellStyle name="style1619686944976" xfId="536" xr:uid="{00000000-0005-0000-0000-000035020000}"/>
    <cellStyle name="style1619686945023" xfId="537" xr:uid="{00000000-0005-0000-0000-000036020000}"/>
    <cellStyle name="style1619686983918" xfId="538" xr:uid="{00000000-0005-0000-0000-000037020000}"/>
    <cellStyle name="style1619686983980" xfId="539" xr:uid="{00000000-0005-0000-0000-000038020000}"/>
    <cellStyle name="style1619686984027" xfId="540" xr:uid="{00000000-0005-0000-0000-000039020000}"/>
    <cellStyle name="style1619686984090" xfId="541" xr:uid="{00000000-0005-0000-0000-00003A020000}"/>
    <cellStyle name="style1619686984137" xfId="542" xr:uid="{00000000-0005-0000-0000-00003B020000}"/>
    <cellStyle name="style1619686984183" xfId="543" xr:uid="{00000000-0005-0000-0000-00003C020000}"/>
    <cellStyle name="style1619686984262" xfId="544" xr:uid="{00000000-0005-0000-0000-00003D020000}"/>
    <cellStyle name="style1619686984308" xfId="545" xr:uid="{00000000-0005-0000-0000-00003E020000}"/>
    <cellStyle name="style1619686984355" xfId="546" xr:uid="{00000000-0005-0000-0000-00003F020000}"/>
    <cellStyle name="style1619686984402" xfId="547" xr:uid="{00000000-0005-0000-0000-000040020000}"/>
    <cellStyle name="style1619686984449" xfId="548" xr:uid="{00000000-0005-0000-0000-000041020000}"/>
    <cellStyle name="style1619686984512" xfId="549" xr:uid="{00000000-0005-0000-0000-000042020000}"/>
    <cellStyle name="style1619686984558" xfId="550" xr:uid="{00000000-0005-0000-0000-000043020000}"/>
    <cellStyle name="style1619686984605" xfId="551" xr:uid="{00000000-0005-0000-0000-000044020000}"/>
    <cellStyle name="style1619686984652" xfId="552" xr:uid="{00000000-0005-0000-0000-000045020000}"/>
    <cellStyle name="style1619688309658" xfId="553" xr:uid="{00000000-0005-0000-0000-000046020000}"/>
    <cellStyle name="style1619688309736" xfId="554" xr:uid="{00000000-0005-0000-0000-000047020000}"/>
    <cellStyle name="style1619688309783" xfId="555" xr:uid="{00000000-0005-0000-0000-000048020000}"/>
    <cellStyle name="style1619688309845" xfId="556" xr:uid="{00000000-0005-0000-0000-000049020000}"/>
    <cellStyle name="style1619688309892" xfId="557" xr:uid="{00000000-0005-0000-0000-00004A020000}"/>
    <cellStyle name="style1619688309955" xfId="558" xr:uid="{00000000-0005-0000-0000-00004B020000}"/>
    <cellStyle name="style1619688310002" xfId="559" xr:uid="{00000000-0005-0000-0000-00004C020000}"/>
    <cellStyle name="style1619688310049" xfId="560" xr:uid="{00000000-0005-0000-0000-00004D020000}"/>
    <cellStyle name="style1619688310080" xfId="561" xr:uid="{00000000-0005-0000-0000-00004E020000}"/>
    <cellStyle name="style1619688310142" xfId="562" xr:uid="{00000000-0005-0000-0000-00004F020000}"/>
    <cellStyle name="style1619688310189" xfId="563" xr:uid="{00000000-0005-0000-0000-000050020000}"/>
    <cellStyle name="style1619688310236" xfId="564" xr:uid="{00000000-0005-0000-0000-000051020000}"/>
    <cellStyle name="style1619688310283" xfId="565" xr:uid="{00000000-0005-0000-0000-000052020000}"/>
    <cellStyle name="style1619688310330" xfId="566" xr:uid="{00000000-0005-0000-0000-000053020000}"/>
    <cellStyle name="style1619688695950" xfId="567" xr:uid="{00000000-0005-0000-0000-000054020000}"/>
    <cellStyle name="style1619688696012" xfId="568" xr:uid="{00000000-0005-0000-0000-000055020000}"/>
    <cellStyle name="style1619688696075" xfId="569" xr:uid="{00000000-0005-0000-0000-000056020000}"/>
    <cellStyle name="style1619688696122" xfId="570" xr:uid="{00000000-0005-0000-0000-000057020000}"/>
    <cellStyle name="style1619688696169" xfId="571" xr:uid="{00000000-0005-0000-0000-000058020000}"/>
    <cellStyle name="style1619688696231" xfId="572" xr:uid="{00000000-0005-0000-0000-000059020000}"/>
    <cellStyle name="style1619688696278" xfId="573" xr:uid="{00000000-0005-0000-0000-00005A020000}"/>
    <cellStyle name="style1619688696325" xfId="574" xr:uid="{00000000-0005-0000-0000-00005B020000}"/>
    <cellStyle name="style1619688696387" xfId="575" xr:uid="{00000000-0005-0000-0000-00005C020000}"/>
    <cellStyle name="style1619688696434" xfId="576" xr:uid="{00000000-0005-0000-0000-00005D020000}"/>
    <cellStyle name="style1619688696497" xfId="577" xr:uid="{00000000-0005-0000-0000-00005E020000}"/>
    <cellStyle name="style1619688696528" xfId="578" xr:uid="{00000000-0005-0000-0000-00005F020000}"/>
    <cellStyle name="style1619688696575" xfId="579" xr:uid="{00000000-0005-0000-0000-000060020000}"/>
    <cellStyle name="style1619688696637" xfId="580" xr:uid="{00000000-0005-0000-0000-000061020000}"/>
    <cellStyle name="style1619688739031" xfId="581" xr:uid="{00000000-0005-0000-0000-000062020000}"/>
    <cellStyle name="style1619688739078" xfId="582" xr:uid="{00000000-0005-0000-0000-000063020000}"/>
    <cellStyle name="style1619688739125" xfId="583" xr:uid="{00000000-0005-0000-0000-000064020000}"/>
    <cellStyle name="style1619688739172" xfId="584" xr:uid="{00000000-0005-0000-0000-000065020000}"/>
    <cellStyle name="style1619688739234" xfId="585" xr:uid="{00000000-0005-0000-0000-000066020000}"/>
    <cellStyle name="style1619688739281" xfId="586" xr:uid="{00000000-0005-0000-0000-000067020000}"/>
    <cellStyle name="style1619688739328" xfId="587" xr:uid="{00000000-0005-0000-0000-000068020000}"/>
    <cellStyle name="style1619688739391" xfId="588" xr:uid="{00000000-0005-0000-0000-000069020000}"/>
    <cellStyle name="style1619688739422" xfId="589" xr:uid="{00000000-0005-0000-0000-00006A020000}"/>
    <cellStyle name="style1619688739469" xfId="590" xr:uid="{00000000-0005-0000-0000-00006B020000}"/>
    <cellStyle name="style1619688739516" xfId="591" xr:uid="{00000000-0005-0000-0000-00006C020000}"/>
    <cellStyle name="style1619688739563" xfId="592" xr:uid="{00000000-0005-0000-0000-00006D020000}"/>
    <cellStyle name="style1619688739594" xfId="593" xr:uid="{00000000-0005-0000-0000-00006E020000}"/>
    <cellStyle name="style1619688739641" xfId="594" xr:uid="{00000000-0005-0000-0000-00006F020000}"/>
    <cellStyle name="style1619688739688" xfId="595" xr:uid="{00000000-0005-0000-0000-000070020000}"/>
    <cellStyle name="style1619689738492" xfId="596" xr:uid="{00000000-0005-0000-0000-000071020000}"/>
    <cellStyle name="style1619689738555" xfId="597" xr:uid="{00000000-0005-0000-0000-000072020000}"/>
    <cellStyle name="style1619689738602" xfId="598" xr:uid="{00000000-0005-0000-0000-000073020000}"/>
    <cellStyle name="style1619689738649" xfId="599" xr:uid="{00000000-0005-0000-0000-000074020000}"/>
    <cellStyle name="style1619689738711" xfId="600" xr:uid="{00000000-0005-0000-0000-000075020000}"/>
    <cellStyle name="style1619689738758" xfId="601" xr:uid="{00000000-0005-0000-0000-000076020000}"/>
    <cellStyle name="style1619689738820" xfId="602" xr:uid="{00000000-0005-0000-0000-000077020000}"/>
    <cellStyle name="style1619689738867" xfId="603" xr:uid="{00000000-0005-0000-0000-000078020000}"/>
    <cellStyle name="style1619689738914" xfId="604" xr:uid="{00000000-0005-0000-0000-000079020000}"/>
    <cellStyle name="style1619689738945" xfId="605" xr:uid="{00000000-0005-0000-0000-00007A020000}"/>
    <cellStyle name="style1619689738992" xfId="606" xr:uid="{00000000-0005-0000-0000-00007B020000}"/>
    <cellStyle name="style1619689739055" xfId="607" xr:uid="{00000000-0005-0000-0000-00007C020000}"/>
    <cellStyle name="style1619689739086" xfId="608" xr:uid="{00000000-0005-0000-0000-00007D020000}"/>
    <cellStyle name="style1619689739133" xfId="609" xr:uid="{00000000-0005-0000-0000-00007E020000}"/>
    <cellStyle name="style1619689739195" xfId="610" xr:uid="{00000000-0005-0000-0000-00007F020000}"/>
    <cellStyle name="style1619690234734" xfId="611" xr:uid="{00000000-0005-0000-0000-000080020000}"/>
    <cellStyle name="style1619690234796" xfId="612" xr:uid="{00000000-0005-0000-0000-000081020000}"/>
    <cellStyle name="style1619690234828" xfId="613" xr:uid="{00000000-0005-0000-0000-000082020000}"/>
    <cellStyle name="style1619690234890" xfId="614" xr:uid="{00000000-0005-0000-0000-000083020000}"/>
    <cellStyle name="style1619690234937" xfId="615" xr:uid="{00000000-0005-0000-0000-000084020000}"/>
    <cellStyle name="style1619690234999" xfId="616" xr:uid="{00000000-0005-0000-0000-000085020000}"/>
    <cellStyle name="style1619690235046" xfId="617" xr:uid="{00000000-0005-0000-0000-000086020000}"/>
    <cellStyle name="style1619690235093" xfId="618" xr:uid="{00000000-0005-0000-0000-000087020000}"/>
    <cellStyle name="style1619690235140" xfId="619" xr:uid="{00000000-0005-0000-0000-000088020000}"/>
    <cellStyle name="style1619690235171" xfId="620" xr:uid="{00000000-0005-0000-0000-000089020000}"/>
    <cellStyle name="style1619690235218" xfId="621" xr:uid="{00000000-0005-0000-0000-00008A020000}"/>
    <cellStyle name="style1619690235265" xfId="622" xr:uid="{00000000-0005-0000-0000-00008B020000}"/>
    <cellStyle name="style1619690235312" xfId="623" xr:uid="{00000000-0005-0000-0000-00008C020000}"/>
    <cellStyle name="style1619690235359" xfId="624" xr:uid="{00000000-0005-0000-0000-00008D020000}"/>
    <cellStyle name="style1619690235406" xfId="625" xr:uid="{00000000-0005-0000-0000-00008E020000}"/>
    <cellStyle name="style1619690798808" xfId="626" xr:uid="{00000000-0005-0000-0000-00008F020000}"/>
    <cellStyle name="style1619690798887" xfId="627" xr:uid="{00000000-0005-0000-0000-000090020000}"/>
    <cellStyle name="style1619690798945" xfId="628" xr:uid="{00000000-0005-0000-0000-000091020000}"/>
    <cellStyle name="style1619690799009" xfId="629" xr:uid="{00000000-0005-0000-0000-000092020000}"/>
    <cellStyle name="style1619690799056" xfId="630" xr:uid="{00000000-0005-0000-0000-000093020000}"/>
    <cellStyle name="style1619690799159" xfId="631" xr:uid="{00000000-0005-0000-0000-000094020000}"/>
    <cellStyle name="style1619690799225" xfId="632" xr:uid="{00000000-0005-0000-0000-000095020000}"/>
    <cellStyle name="style1619690799291" xfId="633" xr:uid="{00000000-0005-0000-0000-000096020000}"/>
    <cellStyle name="style1619690799346" xfId="634" xr:uid="{00000000-0005-0000-0000-000097020000}"/>
    <cellStyle name="style1619690799417" xfId="635" xr:uid="{00000000-0005-0000-0000-000098020000}"/>
    <cellStyle name="style1619690799492" xfId="636" xr:uid="{00000000-0005-0000-0000-000099020000}"/>
    <cellStyle name="style1619690799556" xfId="637" xr:uid="{00000000-0005-0000-0000-00009A020000}"/>
    <cellStyle name="style1619690799629" xfId="638" xr:uid="{00000000-0005-0000-0000-00009B020000}"/>
    <cellStyle name="style1619690799685" xfId="639" xr:uid="{00000000-0005-0000-0000-00009C020000}"/>
    <cellStyle name="style1619690799804" xfId="640" xr:uid="{00000000-0005-0000-0000-00009D020000}"/>
    <cellStyle name="style1619690799860" xfId="641" xr:uid="{00000000-0005-0000-0000-00009E020000}"/>
    <cellStyle name="style1619690800050" xfId="642" xr:uid="{00000000-0005-0000-0000-00009F020000}"/>
    <cellStyle name="style1619690800104" xfId="643" xr:uid="{00000000-0005-0000-0000-0000A0020000}"/>
    <cellStyle name="style1619690800216" xfId="644" xr:uid="{00000000-0005-0000-0000-0000A1020000}"/>
    <cellStyle name="style1619690800279" xfId="645" xr:uid="{00000000-0005-0000-0000-0000A2020000}"/>
    <cellStyle name="style1619690800347" xfId="646" xr:uid="{00000000-0005-0000-0000-0000A3020000}"/>
    <cellStyle name="style1619690800395" xfId="647" xr:uid="{00000000-0005-0000-0000-0000A4020000}"/>
    <cellStyle name="style1619690800456" xfId="648" xr:uid="{00000000-0005-0000-0000-0000A5020000}"/>
    <cellStyle name="style1619693104657" xfId="654" xr:uid="{00000000-0005-0000-0000-0000A6020000}"/>
    <cellStyle name="style1619693104716" xfId="655" xr:uid="{00000000-0005-0000-0000-0000A7020000}"/>
    <cellStyle name="style1619693104773" xfId="656" xr:uid="{00000000-0005-0000-0000-0000A8020000}"/>
    <cellStyle name="style1619693104827" xfId="657" xr:uid="{00000000-0005-0000-0000-0000A9020000}"/>
    <cellStyle name="style1619693104882" xfId="658" xr:uid="{00000000-0005-0000-0000-0000AA020000}"/>
    <cellStyle name="style1619693104939" xfId="659" xr:uid="{00000000-0005-0000-0000-0000AB020000}"/>
    <cellStyle name="style1619693104993" xfId="660" xr:uid="{00000000-0005-0000-0000-0000AC020000}"/>
    <cellStyle name="style1619693105037" xfId="661" xr:uid="{00000000-0005-0000-0000-0000AD020000}"/>
    <cellStyle name="style1619693105078" xfId="662" xr:uid="{00000000-0005-0000-0000-0000AE020000}"/>
    <cellStyle name="style1619693105119" xfId="663" xr:uid="{00000000-0005-0000-0000-0000AF020000}"/>
    <cellStyle name="style1619693105175" xfId="664" xr:uid="{00000000-0005-0000-0000-0000B0020000}"/>
    <cellStyle name="style1619693105216" xfId="665" xr:uid="{00000000-0005-0000-0000-0000B1020000}"/>
    <cellStyle name="style1619693105258" xfId="666" xr:uid="{00000000-0005-0000-0000-0000B2020000}"/>
    <cellStyle name="style1619693105303" xfId="667" xr:uid="{00000000-0005-0000-0000-0000B3020000}"/>
    <cellStyle name="style1619693182585" xfId="668" xr:uid="{00000000-0005-0000-0000-0000B4020000}"/>
    <cellStyle name="style1619693182648" xfId="669" xr:uid="{00000000-0005-0000-0000-0000B5020000}"/>
    <cellStyle name="style1619693182717" xfId="670" xr:uid="{00000000-0005-0000-0000-0000B6020000}"/>
    <cellStyle name="style1619693182801" xfId="671" xr:uid="{00000000-0005-0000-0000-0000B7020000}"/>
    <cellStyle name="style1619693182870" xfId="672" xr:uid="{00000000-0005-0000-0000-0000B8020000}"/>
    <cellStyle name="style1619693182933" xfId="673" xr:uid="{00000000-0005-0000-0000-0000B9020000}"/>
    <cellStyle name="style1619693183018" xfId="674" xr:uid="{00000000-0005-0000-0000-0000BA020000}"/>
    <cellStyle name="style1619693183071" xfId="675" xr:uid="{00000000-0005-0000-0000-0000BB020000}"/>
    <cellStyle name="style1619693183118" xfId="676" xr:uid="{00000000-0005-0000-0000-0000BC020000}"/>
    <cellStyle name="style1619693183187" xfId="677" xr:uid="{00000000-0005-0000-0000-0000BD020000}"/>
    <cellStyle name="style1619693183249" xfId="678" xr:uid="{00000000-0005-0000-0000-0000BE020000}"/>
    <cellStyle name="style1619693183303" xfId="679" xr:uid="{00000000-0005-0000-0000-0000BF020000}"/>
    <cellStyle name="style1619693183371" xfId="680" xr:uid="{00000000-0005-0000-0000-0000C0020000}"/>
    <cellStyle name="style1619693183434" xfId="681" xr:uid="{00000000-0005-0000-0000-0000C1020000}"/>
    <cellStyle name="style1619693669522" xfId="682" xr:uid="{00000000-0005-0000-0000-0000C2020000}"/>
    <cellStyle name="style1619693669579" xfId="683" xr:uid="{00000000-0005-0000-0000-0000C3020000}"/>
    <cellStyle name="style1619693669628" xfId="684" xr:uid="{00000000-0005-0000-0000-0000C4020000}"/>
    <cellStyle name="style1619693669668" xfId="685" xr:uid="{00000000-0005-0000-0000-0000C5020000}"/>
    <cellStyle name="style1619693669715" xfId="686" xr:uid="{00000000-0005-0000-0000-0000C6020000}"/>
    <cellStyle name="style1619693669768" xfId="687" xr:uid="{00000000-0005-0000-0000-0000C7020000}"/>
    <cellStyle name="style1619693669838" xfId="688" xr:uid="{00000000-0005-0000-0000-0000C8020000}"/>
    <cellStyle name="style1619693669897" xfId="689" xr:uid="{00000000-0005-0000-0000-0000C9020000}"/>
    <cellStyle name="style1619693669947" xfId="690" xr:uid="{00000000-0005-0000-0000-0000CA020000}"/>
    <cellStyle name="style1619693670006" xfId="691" xr:uid="{00000000-0005-0000-0000-0000CB020000}"/>
    <cellStyle name="style1619693670061" xfId="692" xr:uid="{00000000-0005-0000-0000-0000CC020000}"/>
    <cellStyle name="style1619693670102" xfId="693" xr:uid="{00000000-0005-0000-0000-0000CD020000}"/>
    <cellStyle name="style1619693670155" xfId="694" xr:uid="{00000000-0005-0000-0000-0000CE020000}"/>
    <cellStyle name="style1619693670198" xfId="695" xr:uid="{00000000-0005-0000-0000-0000CF020000}"/>
    <cellStyle name="style1619693670263" xfId="696" xr:uid="{00000000-0005-0000-0000-0000D0020000}"/>
    <cellStyle name="style1619712880074" xfId="700" xr:uid="{00000000-0005-0000-0000-0000D1020000}"/>
    <cellStyle name="style1619712880138" xfId="701" xr:uid="{00000000-0005-0000-0000-0000D2020000}"/>
    <cellStyle name="style1619712880194" xfId="702" xr:uid="{00000000-0005-0000-0000-0000D3020000}"/>
    <cellStyle name="style1619712880254" xfId="703" xr:uid="{00000000-0005-0000-0000-0000D4020000}"/>
    <cellStyle name="style1619712880317" xfId="704" xr:uid="{00000000-0005-0000-0000-0000D5020000}"/>
    <cellStyle name="style1619712880362" xfId="705" xr:uid="{00000000-0005-0000-0000-0000D6020000}"/>
    <cellStyle name="style1619712880435" xfId="706" xr:uid="{00000000-0005-0000-0000-0000D7020000}"/>
    <cellStyle name="style1619712880496" xfId="707" xr:uid="{00000000-0005-0000-0000-0000D8020000}"/>
    <cellStyle name="style1619712880579" xfId="708" xr:uid="{00000000-0005-0000-0000-0000D9020000}"/>
    <cellStyle name="style1619712880650" xfId="709" xr:uid="{00000000-0005-0000-0000-0000DA020000}"/>
    <cellStyle name="style1619712880694" xfId="710" xr:uid="{00000000-0005-0000-0000-0000DB020000}"/>
    <cellStyle name="style1619712880747" xfId="711" xr:uid="{00000000-0005-0000-0000-0000DC020000}"/>
    <cellStyle name="style1619713163320" xfId="712" xr:uid="{00000000-0005-0000-0000-0000DD020000}"/>
    <cellStyle name="style1619713163382" xfId="713" xr:uid="{00000000-0005-0000-0000-0000DE020000}"/>
    <cellStyle name="style1619713163438" xfId="714" xr:uid="{00000000-0005-0000-0000-0000DF020000}"/>
    <cellStyle name="style1619713163495" xfId="715" xr:uid="{00000000-0005-0000-0000-0000E0020000}"/>
    <cellStyle name="style1619713163551" xfId="716" xr:uid="{00000000-0005-0000-0000-0000E1020000}"/>
    <cellStyle name="style1619713163595" xfId="717" xr:uid="{00000000-0005-0000-0000-0000E2020000}"/>
    <cellStyle name="style1619713163652" xfId="718" xr:uid="{00000000-0005-0000-0000-0000E3020000}"/>
    <cellStyle name="style1619713163707" xfId="719" xr:uid="{00000000-0005-0000-0000-0000E4020000}"/>
    <cellStyle name="style1619713163792" xfId="720" xr:uid="{00000000-0005-0000-0000-0000E5020000}"/>
    <cellStyle name="style1619713163862" xfId="721" xr:uid="{00000000-0005-0000-0000-0000E6020000}"/>
    <cellStyle name="style1619713163906" xfId="722" xr:uid="{00000000-0005-0000-0000-0000E7020000}"/>
    <cellStyle name="style1619713163954" xfId="723" xr:uid="{00000000-0005-0000-0000-0000E8020000}"/>
    <cellStyle name="style1619713164022" xfId="724" xr:uid="{00000000-0005-0000-0000-0000E9020000}"/>
    <cellStyle name="style1619713164065" xfId="725" xr:uid="{00000000-0005-0000-0000-0000EA020000}"/>
    <cellStyle name="style1619782525468" xfId="726" xr:uid="{00000000-0005-0000-0000-0000EB020000}"/>
    <cellStyle name="style1619782525553" xfId="727" xr:uid="{00000000-0005-0000-0000-0000EC020000}"/>
    <cellStyle name="style1619782525616" xfId="728" xr:uid="{00000000-0005-0000-0000-0000ED020000}"/>
    <cellStyle name="style1619782525685" xfId="729" xr:uid="{00000000-0005-0000-0000-0000EE020000}"/>
    <cellStyle name="style1619782525754" xfId="730" xr:uid="{00000000-0005-0000-0000-0000EF020000}"/>
    <cellStyle name="style1619782525816" xfId="731" xr:uid="{00000000-0005-0000-0000-0000F0020000}"/>
    <cellStyle name="style1619782525885" xfId="732" xr:uid="{00000000-0005-0000-0000-0000F1020000}"/>
    <cellStyle name="style1619782525954" xfId="733" xr:uid="{00000000-0005-0000-0000-0000F2020000}"/>
    <cellStyle name="style1619782526001" xfId="734" xr:uid="{00000000-0005-0000-0000-0000F3020000}"/>
    <cellStyle name="style1619782526054" xfId="735" xr:uid="{00000000-0005-0000-0000-0000F4020000}"/>
    <cellStyle name="style1619782526117" xfId="736" xr:uid="{00000000-0005-0000-0000-0000F5020000}"/>
    <cellStyle name="style1619782526186" xfId="737" xr:uid="{00000000-0005-0000-0000-0000F6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6</xdr:col>
      <xdr:colOff>131826</xdr:colOff>
      <xdr:row>6</xdr:row>
      <xdr:rowOff>9144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79B41-B5E8-A216-A1B6-9052B0391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52400"/>
          <a:ext cx="3922776" cy="999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80"/>
  <sheetViews>
    <sheetView tabSelected="1" workbookViewId="0"/>
  </sheetViews>
  <sheetFormatPr baseColWidth="10" defaultRowHeight="15" x14ac:dyDescent="0.25"/>
  <cols>
    <col min="1" max="16384" width="11.42578125" style="647"/>
  </cols>
  <sheetData>
    <row r="9" spans="1:7" ht="15.75" x14ac:dyDescent="0.25">
      <c r="C9" s="648"/>
      <c r="D9" s="649" t="s">
        <v>400</v>
      </c>
      <c r="E9" s="648"/>
      <c r="F9" s="648"/>
      <c r="G9" s="648"/>
    </row>
    <row r="11" spans="1:7" ht="20.25" x14ac:dyDescent="0.3">
      <c r="B11" s="650" t="s">
        <v>368</v>
      </c>
    </row>
    <row r="12" spans="1:7" x14ac:dyDescent="0.25">
      <c r="B12" s="651"/>
    </row>
    <row r="13" spans="1:7" x14ac:dyDescent="0.25">
      <c r="A13" s="652" t="s">
        <v>369</v>
      </c>
      <c r="B13" s="653" t="s">
        <v>401</v>
      </c>
    </row>
    <row r="14" spans="1:7" x14ac:dyDescent="0.25">
      <c r="A14" s="652"/>
      <c r="B14" s="653"/>
    </row>
    <row r="15" spans="1:7" x14ac:dyDescent="0.25">
      <c r="A15" s="652" t="s">
        <v>370</v>
      </c>
      <c r="B15" s="653" t="s">
        <v>402</v>
      </c>
    </row>
    <row r="16" spans="1:7" x14ac:dyDescent="0.25">
      <c r="A16" s="652"/>
      <c r="B16" s="653"/>
    </row>
    <row r="17" spans="1:2" x14ac:dyDescent="0.25">
      <c r="A17" s="652" t="s">
        <v>371</v>
      </c>
      <c r="B17" s="653" t="s">
        <v>403</v>
      </c>
    </row>
    <row r="18" spans="1:2" x14ac:dyDescent="0.25">
      <c r="A18" s="652"/>
      <c r="B18" s="653"/>
    </row>
    <row r="19" spans="1:2" x14ac:dyDescent="0.25">
      <c r="A19" s="652" t="s">
        <v>372</v>
      </c>
      <c r="B19" s="653" t="s">
        <v>404</v>
      </c>
    </row>
    <row r="21" spans="1:2" x14ac:dyDescent="0.25">
      <c r="A21" s="652" t="s">
        <v>373</v>
      </c>
      <c r="B21" s="653" t="s">
        <v>405</v>
      </c>
    </row>
    <row r="22" spans="1:2" x14ac:dyDescent="0.25">
      <c r="A22" s="652"/>
      <c r="B22" s="653"/>
    </row>
    <row r="23" spans="1:2" x14ac:dyDescent="0.25">
      <c r="A23" s="652" t="s">
        <v>374</v>
      </c>
      <c r="B23" s="653" t="s">
        <v>406</v>
      </c>
    </row>
    <row r="24" spans="1:2" x14ac:dyDescent="0.25">
      <c r="A24" s="652"/>
      <c r="B24" s="653"/>
    </row>
    <row r="25" spans="1:2" x14ac:dyDescent="0.25">
      <c r="A25" s="652" t="s">
        <v>375</v>
      </c>
      <c r="B25" s="653" t="s">
        <v>407</v>
      </c>
    </row>
    <row r="26" spans="1:2" x14ac:dyDescent="0.25">
      <c r="A26" s="652"/>
      <c r="B26" s="653"/>
    </row>
    <row r="27" spans="1:2" x14ac:dyDescent="0.25">
      <c r="A27" s="652" t="s">
        <v>376</v>
      </c>
      <c r="B27" s="653" t="s">
        <v>408</v>
      </c>
    </row>
    <row r="28" spans="1:2" x14ac:dyDescent="0.25">
      <c r="A28" s="652"/>
      <c r="B28" s="653"/>
    </row>
    <row r="29" spans="1:2" x14ac:dyDescent="0.25">
      <c r="A29" s="652" t="s">
        <v>377</v>
      </c>
      <c r="B29" s="653" t="s">
        <v>409</v>
      </c>
    </row>
    <row r="30" spans="1:2" x14ac:dyDescent="0.25">
      <c r="B30" s="653"/>
    </row>
    <row r="31" spans="1:2" x14ac:dyDescent="0.25">
      <c r="A31" s="652" t="s">
        <v>378</v>
      </c>
      <c r="B31" s="653" t="s">
        <v>410</v>
      </c>
    </row>
    <row r="32" spans="1:2" x14ac:dyDescent="0.25">
      <c r="A32" s="652"/>
      <c r="B32" s="653"/>
    </row>
    <row r="33" spans="1:2" x14ac:dyDescent="0.25">
      <c r="A33" s="652" t="s">
        <v>379</v>
      </c>
      <c r="B33" s="653" t="s">
        <v>411</v>
      </c>
    </row>
    <row r="34" spans="1:2" x14ac:dyDescent="0.25">
      <c r="A34" s="652"/>
      <c r="B34" s="653"/>
    </row>
    <row r="35" spans="1:2" x14ac:dyDescent="0.25">
      <c r="A35" s="652" t="s">
        <v>380</v>
      </c>
      <c r="B35" s="653" t="s">
        <v>412</v>
      </c>
    </row>
    <row r="36" spans="1:2" x14ac:dyDescent="0.25">
      <c r="A36" s="652"/>
      <c r="B36" s="653"/>
    </row>
    <row r="37" spans="1:2" x14ac:dyDescent="0.25">
      <c r="A37" s="652" t="s">
        <v>381</v>
      </c>
      <c r="B37" s="653" t="s">
        <v>413</v>
      </c>
    </row>
    <row r="38" spans="1:2" x14ac:dyDescent="0.25">
      <c r="A38" s="652"/>
      <c r="B38" s="653"/>
    </row>
    <row r="39" spans="1:2" x14ac:dyDescent="0.25">
      <c r="A39" s="652" t="s">
        <v>382</v>
      </c>
      <c r="B39" s="653" t="s">
        <v>414</v>
      </c>
    </row>
    <row r="40" spans="1:2" x14ac:dyDescent="0.25">
      <c r="A40" s="652"/>
      <c r="B40" s="653"/>
    </row>
    <row r="41" spans="1:2" x14ac:dyDescent="0.25">
      <c r="A41" s="652" t="s">
        <v>383</v>
      </c>
      <c r="B41" s="653" t="s">
        <v>415</v>
      </c>
    </row>
    <row r="42" spans="1:2" x14ac:dyDescent="0.25">
      <c r="A42" s="652"/>
      <c r="B42" s="653"/>
    </row>
    <row r="43" spans="1:2" x14ac:dyDescent="0.25">
      <c r="A43" s="652" t="s">
        <v>384</v>
      </c>
      <c r="B43" s="653" t="s">
        <v>416</v>
      </c>
    </row>
    <row r="44" spans="1:2" x14ac:dyDescent="0.25">
      <c r="A44" s="652"/>
      <c r="B44" s="653"/>
    </row>
    <row r="45" spans="1:2" x14ac:dyDescent="0.25">
      <c r="A45" s="652" t="s">
        <v>385</v>
      </c>
      <c r="B45" s="653" t="s">
        <v>417</v>
      </c>
    </row>
    <row r="46" spans="1:2" x14ac:dyDescent="0.25">
      <c r="A46" s="652"/>
      <c r="B46" s="653"/>
    </row>
    <row r="47" spans="1:2" x14ac:dyDescent="0.25">
      <c r="A47" s="652" t="s">
        <v>386</v>
      </c>
      <c r="B47" s="653" t="s">
        <v>418</v>
      </c>
    </row>
    <row r="48" spans="1:2" x14ac:dyDescent="0.25">
      <c r="A48" s="652"/>
      <c r="B48" s="653"/>
    </row>
    <row r="49" spans="1:2" x14ac:dyDescent="0.25">
      <c r="A49" s="652" t="s">
        <v>387</v>
      </c>
      <c r="B49" s="653" t="s">
        <v>419</v>
      </c>
    </row>
    <row r="50" spans="1:2" x14ac:dyDescent="0.25">
      <c r="A50" s="652"/>
      <c r="B50" s="653"/>
    </row>
    <row r="51" spans="1:2" x14ac:dyDescent="0.25">
      <c r="A51" s="652" t="s">
        <v>388</v>
      </c>
      <c r="B51" s="653" t="s">
        <v>420</v>
      </c>
    </row>
    <row r="52" spans="1:2" x14ac:dyDescent="0.25">
      <c r="B52" s="653"/>
    </row>
    <row r="53" spans="1:2" x14ac:dyDescent="0.25">
      <c r="A53" s="652" t="s">
        <v>389</v>
      </c>
      <c r="B53" s="653" t="s">
        <v>421</v>
      </c>
    </row>
    <row r="54" spans="1:2" x14ac:dyDescent="0.25">
      <c r="A54" s="652"/>
      <c r="B54" s="653"/>
    </row>
    <row r="55" spans="1:2" x14ac:dyDescent="0.25">
      <c r="A55" s="652" t="s">
        <v>390</v>
      </c>
      <c r="B55" s="653" t="s">
        <v>422</v>
      </c>
    </row>
    <row r="56" spans="1:2" x14ac:dyDescent="0.25">
      <c r="B56" s="653"/>
    </row>
    <row r="57" spans="1:2" x14ac:dyDescent="0.25">
      <c r="A57" s="652" t="s">
        <v>391</v>
      </c>
      <c r="B57" s="653" t="s">
        <v>423</v>
      </c>
    </row>
    <row r="58" spans="1:2" x14ac:dyDescent="0.25">
      <c r="B58" s="653"/>
    </row>
    <row r="59" spans="1:2" x14ac:dyDescent="0.25">
      <c r="A59" s="652" t="s">
        <v>392</v>
      </c>
      <c r="B59" s="653" t="s">
        <v>424</v>
      </c>
    </row>
    <row r="60" spans="1:2" x14ac:dyDescent="0.25">
      <c r="A60" s="652"/>
      <c r="B60" s="653"/>
    </row>
    <row r="61" spans="1:2" x14ac:dyDescent="0.25">
      <c r="A61" s="652" t="s">
        <v>393</v>
      </c>
      <c r="B61" s="653" t="s">
        <v>425</v>
      </c>
    </row>
    <row r="62" spans="1:2" x14ac:dyDescent="0.25">
      <c r="B62" s="653"/>
    </row>
    <row r="63" spans="1:2" x14ac:dyDescent="0.25">
      <c r="A63" s="652" t="s">
        <v>394</v>
      </c>
      <c r="B63" s="653" t="s">
        <v>426</v>
      </c>
    </row>
    <row r="64" spans="1:2" x14ac:dyDescent="0.25">
      <c r="B64" s="653"/>
    </row>
    <row r="65" spans="1:11" x14ac:dyDescent="0.25">
      <c r="A65" s="652" t="s">
        <v>395</v>
      </c>
      <c r="B65" s="653" t="s">
        <v>427</v>
      </c>
    </row>
    <row r="66" spans="1:11" x14ac:dyDescent="0.25">
      <c r="A66" s="652"/>
      <c r="B66" s="653"/>
    </row>
    <row r="67" spans="1:11" x14ac:dyDescent="0.25">
      <c r="A67" s="652" t="s">
        <v>396</v>
      </c>
      <c r="B67" s="653" t="s">
        <v>428</v>
      </c>
    </row>
    <row r="68" spans="1:11" x14ac:dyDescent="0.25">
      <c r="B68" s="653"/>
    </row>
    <row r="69" spans="1:11" x14ac:dyDescent="0.25">
      <c r="A69" s="652" t="s">
        <v>397</v>
      </c>
      <c r="B69" s="653" t="s">
        <v>429</v>
      </c>
    </row>
    <row r="70" spans="1:11" x14ac:dyDescent="0.25">
      <c r="B70" s="653"/>
    </row>
    <row r="71" spans="1:11" x14ac:dyDescent="0.25">
      <c r="A71" s="652" t="s">
        <v>398</v>
      </c>
      <c r="B71" s="653" t="s">
        <v>430</v>
      </c>
    </row>
    <row r="72" spans="1:11" x14ac:dyDescent="0.25">
      <c r="A72" s="652"/>
      <c r="B72" s="653"/>
    </row>
    <row r="73" spans="1:11" x14ac:dyDescent="0.25">
      <c r="A73" s="652" t="s">
        <v>399</v>
      </c>
      <c r="B73" s="672" t="s">
        <v>431</v>
      </c>
    </row>
    <row r="74" spans="1:11" x14ac:dyDescent="0.25">
      <c r="A74" s="652"/>
      <c r="B74" s="654"/>
    </row>
    <row r="75" spans="1:11" x14ac:dyDescent="0.25">
      <c r="A75" s="652" t="s">
        <v>454</v>
      </c>
      <c r="B75" s="672" t="s">
        <v>455</v>
      </c>
    </row>
    <row r="77" spans="1:11" ht="15" customHeight="1" x14ac:dyDescent="0.25">
      <c r="B77" s="673" t="s">
        <v>435</v>
      </c>
      <c r="C77" s="673"/>
      <c r="D77" s="673"/>
      <c r="E77" s="673"/>
      <c r="F77" s="673"/>
      <c r="G77" s="673"/>
      <c r="H77" s="673"/>
      <c r="I77" s="673"/>
      <c r="J77" s="673"/>
      <c r="K77" s="673"/>
    </row>
    <row r="78" spans="1:11" ht="13.5" customHeight="1" x14ac:dyDescent="0.25">
      <c r="B78" s="673" t="s">
        <v>434</v>
      </c>
      <c r="C78" s="673"/>
      <c r="D78" s="673"/>
      <c r="E78" s="673"/>
      <c r="F78" s="673"/>
      <c r="G78" s="673"/>
      <c r="H78" s="673"/>
      <c r="I78" s="673"/>
      <c r="J78" s="673"/>
      <c r="K78" s="673"/>
    </row>
    <row r="79" spans="1:11" ht="15" customHeight="1" x14ac:dyDescent="0.25">
      <c r="B79" s="673" t="s">
        <v>432</v>
      </c>
      <c r="C79" s="673"/>
      <c r="D79" s="673"/>
      <c r="E79" s="673"/>
      <c r="F79" s="673"/>
      <c r="G79" s="673"/>
      <c r="H79" s="673"/>
      <c r="I79" s="673"/>
      <c r="J79" s="673"/>
      <c r="K79" s="673"/>
    </row>
    <row r="80" spans="1:11" ht="18" customHeight="1" x14ac:dyDescent="0.25">
      <c r="B80" s="673" t="s">
        <v>433</v>
      </c>
      <c r="C80" s="673"/>
      <c r="D80" s="673"/>
      <c r="E80" s="673"/>
      <c r="F80" s="673"/>
      <c r="G80" s="673"/>
      <c r="H80" s="673"/>
      <c r="I80" s="673"/>
      <c r="J80" s="673"/>
      <c r="K80" s="673"/>
    </row>
  </sheetData>
  <mergeCells count="4">
    <mergeCell ref="B77:K77"/>
    <mergeCell ref="B79:K79"/>
    <mergeCell ref="B80:K80"/>
    <mergeCell ref="B78:K78"/>
  </mergeCells>
  <hyperlinks>
    <hyperlink ref="B19" location="'T4'!A1" display="Evolución de algunos indicadores específicos de privación en la dimensión de mantenimiento/ingresos (indicadores de pobreza). 1986-2014" xr:uid="{00000000-0004-0000-0000-000000000000}"/>
    <hyperlink ref="B73" location="'T31'!A1" display="Indicadores comparados de pobreza, precariedad y desigualdad. C.A. de Euskadi y Estados más representativos de la Unión Europea. 2022" xr:uid="{00000000-0004-0000-0000-000001000000}"/>
    <hyperlink ref="B71" location="'T30'!A1" display="Evolución comparada de los ingresos medios equivalentes per cápita de las decilas de ingresos 1, 2, 3 y 4 a 10 (ingresos mensuales netos corrientes), con y sin ingresos procedentes del sistema RGI/PCV/AES. 2008-2014" xr:uid="{00000000-0004-0000-0000-000002000000}"/>
    <hyperlink ref="B69" location="'T29'!A1" display="Ingresos medios equivalentes per cápita por decilas de ingresos (ingresos mensuales netos corrientes)" xr:uid="{00000000-0004-0000-0000-000003000000}"/>
    <hyperlink ref="B67" location="'T28'!A1" display="Indicadores de desigualdad en la C.A. de Euskadi. 1996-2014" xr:uid="{00000000-0004-0000-0000-000004000000}"/>
    <hyperlink ref="B65" location="'T27'!A1" display="Evolución de las situaciones de pobreza y de precariedad real por comarca. 2008-2014" xr:uid="{00000000-0004-0000-0000-000005000000}"/>
    <hyperlink ref="B63" location="'T26'!A1" display="Evolución de las situaciones de pobreza y de precariedad real por Territorio Histórico. 2008-2014" xr:uid="{00000000-0004-0000-0000-000006000000}"/>
    <hyperlink ref="B61" location="'T25'!A1" display="Evolución de las situaciones de pobreza y de precariedad real por tipo sociodemográfico del hogar o de su persona principal. 2008-2014" xr:uid="{00000000-0004-0000-0000-000007000000}"/>
    <hyperlink ref="B59" location="'T24'!A1" display="Evolución de las situaciones de pobreza y de precariedad real por situación del hogar en relación con la actividad, la ocupación y el paro. 2008-2014" xr:uid="{00000000-0004-0000-0000-000008000000}"/>
    <hyperlink ref="B57" location="'T23'!A1" display="Evolución de las situaciones de pobreza y de precariedad real por nivel de estudios de la persona principal. 2008-2014" xr:uid="{00000000-0004-0000-0000-000009000000}"/>
    <hyperlink ref="B55" location="'T22'!A1" display="Evolución de las situaciones de pobreza y de precariedad por nacionalidad. 2008-2014" xr:uid="{00000000-0004-0000-0000-00000A000000}"/>
    <hyperlink ref="B53" location="'T21'!A1" display="Evolución de las situaciones de pobreza y de precariedad real por nacionalidad de la persona principal. 2008-2014" xr:uid="{00000000-0004-0000-0000-00000B000000}"/>
    <hyperlink ref="B51" location="'T20'!A1" display="Evolución de las situaciones de pobreza y de precariedad real por edad. 2008-2014" xr:uid="{00000000-0004-0000-0000-00000C000000}"/>
    <hyperlink ref="B49" location="'T19'!A1" display="Evolución de las situaciones de pobreza y de precariedad real por edad de la persona principal. 2008-2014" xr:uid="{00000000-0004-0000-0000-00000D000000}"/>
    <hyperlink ref="B47" location="'T18'!A1" display="Evolución de las situaciones de pobreza y de precariedad real por sexo. 2008-2014" xr:uid="{00000000-0004-0000-0000-00000E000000}"/>
    <hyperlink ref="B45" location="'T17'!A1" display="Evolución de las situaciones de pobreza y de precariedad real por sexo de la persona principal. 2008-2014" xr:uid="{00000000-0004-0000-0000-00000F000000}"/>
    <hyperlink ref="B43" location="'T16'!A1" display="Evolución de las situaciones de pobreza y de precariedad real por edad (población menor o mayor de 14 años). 2008-2014" xr:uid="{00000000-0004-0000-0000-000010000000}"/>
    <hyperlink ref="B41" location="'T15'!A1" display="Evolución de las situaciones de pobreza y de precariedad real por presencia de menores de 14 años en el hogar. 2008-2014" xr:uid="{00000000-0004-0000-0000-000011000000}"/>
    <hyperlink ref="B39" location="'T14'!A1" display="Evolución de las situaciones de pobreza y de precariedad real por tipo de grupo familiar. 2008-2014" xr:uid="{00000000-0004-0000-0000-000012000000}"/>
    <hyperlink ref="B37" location="'T13'!A1" display="Distribución de los ingresos de la población por tipo y posición en la escala pobreza/bienestar real. Datos mensualizados medios netos. 2014" xr:uid="{00000000-0004-0000-0000-000013000000}"/>
    <hyperlink ref="B35" location="'T12'!A1" display="Indicadores relativos al impacto del sistema RGI/PCV/AES en la prevención de la pobreza real. Población en riesgo de pobreza. 2008 a 2014" xr:uid="{00000000-0004-0000-0000-000014000000}"/>
    <hyperlink ref="B33" location="'T11'!A1" display="Indicadores de pobreza real. Percepción subjetiva. 1986-2014" xr:uid="{00000000-0004-0000-0000-000015000000}"/>
    <hyperlink ref="B31" location="'T10'!A1" display="Evolución de las situaciones en la escala pobreza/bienestar real. Indicadores EPDS (aproximación 2012). 1996-2014" xr:uid="{00000000-0004-0000-0000-000016000000}"/>
    <hyperlink ref="B29" location="'T9'!A1" display="Evolución de algunos indicadores específicos de privación en la dimensión de acumulación (patrimonio y condiciones de vida). 1986-2014" xr:uid="{00000000-0004-0000-0000-000017000000}"/>
    <hyperlink ref="B27" location="'T8'!A1" display="Indicadores EPDS de riesgo de pobreza y ausencia de bienestar en la dimensión de acumulación (aproximación 2012). 1996-2014" xr:uid="{00000000-0004-0000-0000-000018000000}"/>
    <hyperlink ref="B25" location="'T7'!A1" display="Índices estadísticos asociados al impacto de las situaciones de ausencia de bienestar (mantenimiento). Método EPDS. 1986-2014" xr:uid="{00000000-0004-0000-0000-000019000000}"/>
    <hyperlink ref="B23" location="'T6'!A1" display="Índices estadísticos asociados al impacto de la pobreza (mantenimiento). Método EPDS. 1986-2014" xr:uid="{00000000-0004-0000-0000-00001A000000}"/>
    <hyperlink ref="B21" location="'T5'!A1" display="Evolución de algunos indicadores específicos de privación en la dimensión de mantenimiento/ingresos (indicadores de ausencia de bienestar y de endeudamiento). 1996-2014" xr:uid="{00000000-0004-0000-0000-00001B000000}"/>
    <hyperlink ref="B17" location="'T3'!A1" display="Evolución del riesgo de pobreza y de ausencia de bienestar. Indicadores EPDS. 1986-2014" xr:uid="{00000000-0004-0000-0000-00001C000000}"/>
    <hyperlink ref="B13" location="'T1'!A1" display="Evolución del riesgo de pobreza y de ausencia de bienestar. Indicadores Eurostat. 1986-2014" xr:uid="{00000000-0004-0000-0000-00001D000000}"/>
    <hyperlink ref="B15" location="'T2'!A1" display="Evolución de los indicadores de riesgo de pobreza y exclusión. Indicadores AROPE. 2000-2014" xr:uid="{00000000-0004-0000-0000-00001E000000}"/>
    <hyperlink ref="B75" location="'T32'!A1" display="Umbrales de probreza de mantenimiento y personas en hogares de una persona por tramos de edad. 2022" xr:uid="{00000000-0004-0000-0000-00001F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5"/>
  <sheetViews>
    <sheetView zoomScale="80" zoomScaleNormal="80" workbookViewId="0">
      <selection sqref="A1:M1"/>
    </sheetView>
  </sheetViews>
  <sheetFormatPr baseColWidth="10" defaultColWidth="9.140625" defaultRowHeight="11.25" x14ac:dyDescent="0.2"/>
  <cols>
    <col min="1" max="1" width="34.7109375" style="109" customWidth="1"/>
    <col min="2" max="11" width="9.5703125" style="109" customWidth="1"/>
    <col min="12" max="12" width="10.140625" style="109" customWidth="1"/>
    <col min="13" max="14" width="11.5703125" style="109" customWidth="1"/>
    <col min="15" max="16384" width="9.140625" style="109"/>
  </cols>
  <sheetData>
    <row r="1" spans="1:17" ht="64.5" customHeight="1" thickBot="1" x14ac:dyDescent="0.25">
      <c r="A1" s="713" t="s">
        <v>274</v>
      </c>
      <c r="B1" s="713"/>
      <c r="C1" s="713"/>
      <c r="D1" s="713"/>
      <c r="E1" s="713"/>
      <c r="F1" s="713"/>
      <c r="G1" s="713"/>
      <c r="H1" s="713"/>
      <c r="I1" s="713"/>
      <c r="J1" s="713"/>
      <c r="K1" s="714"/>
      <c r="L1" s="713"/>
      <c r="M1" s="713"/>
    </row>
    <row r="2" spans="1:17" ht="24" thickTop="1" thickBot="1" x14ac:dyDescent="0.25">
      <c r="A2" s="111" t="s">
        <v>64</v>
      </c>
      <c r="B2" s="112"/>
      <c r="C2" s="504" t="s">
        <v>2</v>
      </c>
      <c r="D2" s="112" t="s">
        <v>3</v>
      </c>
      <c r="E2" s="112" t="s">
        <v>4</v>
      </c>
      <c r="F2" s="112" t="s">
        <v>5</v>
      </c>
      <c r="G2" s="112" t="s">
        <v>6</v>
      </c>
      <c r="H2" s="112" t="s">
        <v>7</v>
      </c>
      <c r="I2" s="112" t="s">
        <v>8</v>
      </c>
      <c r="J2" s="112" t="s">
        <v>9</v>
      </c>
      <c r="K2" s="504">
        <v>2020</v>
      </c>
      <c r="L2" s="112">
        <v>2022</v>
      </c>
      <c r="M2" s="121" t="s">
        <v>254</v>
      </c>
      <c r="N2" s="122" t="s">
        <v>248</v>
      </c>
    </row>
    <row r="3" spans="1:17" ht="15.75" customHeight="1" thickTop="1" x14ac:dyDescent="0.2">
      <c r="A3" s="113" t="s">
        <v>65</v>
      </c>
      <c r="B3" s="114"/>
      <c r="C3" s="505">
        <v>51615</v>
      </c>
      <c r="D3" s="114">
        <v>84317</v>
      </c>
      <c r="E3" s="114">
        <v>142308</v>
      </c>
      <c r="F3" s="114">
        <v>205520</v>
      </c>
      <c r="G3" s="114">
        <v>176229</v>
      </c>
      <c r="H3" s="114">
        <v>170304</v>
      </c>
      <c r="I3" s="114">
        <v>159968</v>
      </c>
      <c r="J3" s="114">
        <v>153746</v>
      </c>
      <c r="K3" s="505">
        <v>184462</v>
      </c>
      <c r="L3" s="114">
        <v>178951</v>
      </c>
      <c r="M3" s="123">
        <f>((L3-K3)/K3)*100</f>
        <v>-2.9876072036517005</v>
      </c>
      <c r="N3" s="124">
        <f>((L3-F3)/F3)*100</f>
        <v>-12.927695601401323</v>
      </c>
    </row>
    <row r="4" spans="1:17" ht="15.75" customHeight="1" x14ac:dyDescent="0.2">
      <c r="A4" s="115" t="s">
        <v>66</v>
      </c>
      <c r="B4" s="116"/>
      <c r="C4" s="506">
        <v>5079</v>
      </c>
      <c r="D4" s="116">
        <v>7853</v>
      </c>
      <c r="E4" s="116">
        <v>8056</v>
      </c>
      <c r="F4" s="116">
        <v>11826</v>
      </c>
      <c r="G4" s="116">
        <v>20042</v>
      </c>
      <c r="H4" s="116">
        <v>24536</v>
      </c>
      <c r="I4" s="116">
        <v>29449</v>
      </c>
      <c r="J4" s="116">
        <v>23654</v>
      </c>
      <c r="K4" s="506">
        <v>53719</v>
      </c>
      <c r="L4" s="116">
        <v>42418</v>
      </c>
      <c r="M4" s="123">
        <f>((L4-K4)/K4)*100</f>
        <v>-21.037249390346062</v>
      </c>
      <c r="N4" s="124">
        <f>((L4-F4)/F4)*100</f>
        <v>258.68425503128697</v>
      </c>
    </row>
    <row r="5" spans="1:17" ht="15.75" customHeight="1" x14ac:dyDescent="0.2">
      <c r="A5" s="115" t="s">
        <v>67</v>
      </c>
      <c r="B5" s="116"/>
      <c r="C5" s="506">
        <v>8447</v>
      </c>
      <c r="D5" s="116">
        <v>17394</v>
      </c>
      <c r="E5" s="116">
        <v>18642</v>
      </c>
      <c r="F5" s="116">
        <v>33742</v>
      </c>
      <c r="G5" s="116">
        <v>35068</v>
      </c>
      <c r="H5" s="116">
        <v>33304</v>
      </c>
      <c r="I5" s="116">
        <v>33865</v>
      </c>
      <c r="J5" s="116">
        <v>41590</v>
      </c>
      <c r="K5" s="506">
        <v>48790</v>
      </c>
      <c r="L5" s="116">
        <v>53570</v>
      </c>
      <c r="M5" s="123">
        <f>((L5-K5)/K5)*100</f>
        <v>9.7970895675343304</v>
      </c>
      <c r="N5" s="124">
        <f>((L5-F5)/F5)*100</f>
        <v>58.763558769486103</v>
      </c>
    </row>
    <row r="6" spans="1:17" ht="15.75" customHeight="1" x14ac:dyDescent="0.2">
      <c r="A6" s="117" t="s">
        <v>68</v>
      </c>
      <c r="B6" s="118"/>
      <c r="C6" s="118">
        <v>65140</v>
      </c>
      <c r="D6" s="118">
        <v>109564</v>
      </c>
      <c r="E6" s="118">
        <v>169006</v>
      </c>
      <c r="F6" s="118">
        <v>251088</v>
      </c>
      <c r="G6" s="118">
        <v>231339</v>
      </c>
      <c r="H6" s="118">
        <v>228144</v>
      </c>
      <c r="I6" s="118">
        <v>223282</v>
      </c>
      <c r="J6" s="118">
        <v>218991</v>
      </c>
      <c r="K6" s="118">
        <v>286971</v>
      </c>
      <c r="L6" s="118">
        <v>274939</v>
      </c>
      <c r="M6" s="125">
        <f>((L6-K6)/K6)*100</f>
        <v>-4.192758153262873</v>
      </c>
      <c r="N6" s="126">
        <f>((L6-F6)/F6)*100</f>
        <v>9.4990600904862035</v>
      </c>
    </row>
    <row r="7" spans="1:17" ht="15.75" customHeight="1" thickBot="1" x14ac:dyDescent="0.25">
      <c r="A7" s="119" t="s">
        <v>69</v>
      </c>
      <c r="B7" s="120"/>
      <c r="C7" s="507">
        <v>30704</v>
      </c>
      <c r="D7" s="120">
        <v>52919</v>
      </c>
      <c r="E7" s="120">
        <v>81090</v>
      </c>
      <c r="F7" s="120">
        <v>116688</v>
      </c>
      <c r="G7" s="120">
        <v>106546</v>
      </c>
      <c r="H7" s="120">
        <v>105714</v>
      </c>
      <c r="I7" s="120">
        <v>104214</v>
      </c>
      <c r="J7" s="120">
        <v>101432</v>
      </c>
      <c r="K7" s="507">
        <v>132277</v>
      </c>
      <c r="L7" s="120">
        <v>126759</v>
      </c>
      <c r="M7" s="127">
        <f>((L7-K7)/K7)*100</f>
        <v>-4.1715490977267402</v>
      </c>
      <c r="N7" s="128">
        <f>((L7-F7)/F7)*100</f>
        <v>8.6307075277663508</v>
      </c>
      <c r="Q7" s="531"/>
    </row>
    <row r="8" spans="1:17" ht="39" customHeight="1" thickTop="1" x14ac:dyDescent="0.2">
      <c r="A8" s="716" t="s">
        <v>272</v>
      </c>
      <c r="B8" s="717"/>
      <c r="C8" s="717"/>
      <c r="D8" s="717"/>
      <c r="E8" s="717"/>
      <c r="F8" s="717"/>
      <c r="G8" s="717"/>
      <c r="H8" s="717"/>
      <c r="I8" s="717"/>
      <c r="J8" s="719"/>
      <c r="K8" s="526"/>
      <c r="Q8" s="531"/>
    </row>
    <row r="9" spans="1:17" x14ac:dyDescent="0.2">
      <c r="Q9" s="531"/>
    </row>
    <row r="10" spans="1:17" ht="51" customHeight="1" thickBot="1" x14ac:dyDescent="0.25">
      <c r="A10" s="715" t="s">
        <v>270</v>
      </c>
      <c r="B10" s="715"/>
      <c r="C10" s="715"/>
      <c r="D10" s="715"/>
      <c r="E10" s="715"/>
      <c r="F10" s="715"/>
      <c r="G10" s="715"/>
      <c r="H10" s="715"/>
      <c r="I10" s="715"/>
      <c r="J10" s="715"/>
      <c r="K10" s="714"/>
      <c r="L10" s="715"/>
      <c r="M10" s="715"/>
      <c r="N10" s="715"/>
      <c r="Q10" s="531"/>
    </row>
    <row r="11" spans="1:17" ht="23.25" customHeight="1" thickTop="1" thickBot="1" x14ac:dyDescent="0.25">
      <c r="A11" s="111" t="s">
        <v>0</v>
      </c>
      <c r="B11" s="112" t="s">
        <v>1</v>
      </c>
      <c r="C11" s="112" t="s">
        <v>2</v>
      </c>
      <c r="D11" s="112" t="s">
        <v>3</v>
      </c>
      <c r="E11" s="112" t="s">
        <v>4</v>
      </c>
      <c r="F11" s="112" t="s">
        <v>5</v>
      </c>
      <c r="G11" s="112" t="s">
        <v>6</v>
      </c>
      <c r="H11" s="112" t="s">
        <v>7</v>
      </c>
      <c r="I11" s="112">
        <v>2016</v>
      </c>
      <c r="J11" s="112" t="s">
        <v>9</v>
      </c>
      <c r="K11" s="504">
        <v>2020</v>
      </c>
      <c r="L11" s="112">
        <v>2022</v>
      </c>
      <c r="M11" s="121" t="s">
        <v>254</v>
      </c>
      <c r="N11" s="122" t="s">
        <v>248</v>
      </c>
      <c r="Q11" s="531"/>
    </row>
    <row r="12" spans="1:17" ht="22.5" customHeight="1" thickTop="1" x14ac:dyDescent="0.2">
      <c r="A12" s="113" t="s">
        <v>70</v>
      </c>
      <c r="B12" s="129">
        <v>31.233848383668157</v>
      </c>
      <c r="C12" s="129">
        <v>23.524083090336806</v>
      </c>
      <c r="D12" s="129">
        <v>26.689752953227501</v>
      </c>
      <c r="E12" s="129">
        <v>33.972778406884487</v>
      </c>
      <c r="F12" s="129">
        <v>41.720752946305609</v>
      </c>
      <c r="G12" s="129">
        <v>45.764066338995057</v>
      </c>
      <c r="H12" s="129">
        <v>47.647698136997803</v>
      </c>
      <c r="I12" s="129">
        <v>44.553786536020318</v>
      </c>
      <c r="J12" s="129">
        <v>44.732514328354142</v>
      </c>
      <c r="K12" s="527">
        <v>45.03021816481025</v>
      </c>
      <c r="L12" s="129">
        <v>47.2</v>
      </c>
      <c r="M12" s="135">
        <f>L12-K12</f>
        <v>2.1697818351897524</v>
      </c>
      <c r="N12" s="136">
        <f>L12-F12</f>
        <v>5.4792470536943938</v>
      </c>
      <c r="Q12" s="531"/>
    </row>
    <row r="13" spans="1:17" ht="22.5" customHeight="1" x14ac:dyDescent="0.2">
      <c r="A13" s="115" t="s">
        <v>71</v>
      </c>
      <c r="B13" s="130" t="s">
        <v>44</v>
      </c>
      <c r="C13" s="131">
        <v>42.651638760485959</v>
      </c>
      <c r="D13" s="131">
        <v>29.820284574394744</v>
      </c>
      <c r="E13" s="131">
        <v>33.83555614386789</v>
      </c>
      <c r="F13" s="131">
        <v>28.523127227249617</v>
      </c>
      <c r="G13" s="131">
        <v>23.538820346308569</v>
      </c>
      <c r="H13" s="131">
        <v>21.839824334139816</v>
      </c>
      <c r="I13" s="131">
        <v>21.646516911995477</v>
      </c>
      <c r="J13" s="131">
        <v>33.290950323840477</v>
      </c>
      <c r="K13" s="528">
        <v>19.247179742336034</v>
      </c>
      <c r="L13" s="131">
        <v>20.2</v>
      </c>
      <c r="M13" s="137">
        <f t="shared" ref="M13:M21" si="0">L13-K13</f>
        <v>0.95282025766396572</v>
      </c>
      <c r="N13" s="136">
        <f t="shared" ref="N13:N21" si="1">L13-F13</f>
        <v>-8.3231272272496177</v>
      </c>
    </row>
    <row r="14" spans="1:17" ht="22.5" customHeight="1" x14ac:dyDescent="0.2">
      <c r="A14" s="115" t="s">
        <v>72</v>
      </c>
      <c r="B14" s="130" t="s">
        <v>44</v>
      </c>
      <c r="C14" s="131">
        <v>68.35319007435055</v>
      </c>
      <c r="D14" s="131">
        <v>57.606750827715011</v>
      </c>
      <c r="E14" s="131">
        <v>63.102242204340953</v>
      </c>
      <c r="F14" s="131">
        <v>57.832214322843242</v>
      </c>
      <c r="G14" s="131">
        <v>47.331566293171974</v>
      </c>
      <c r="H14" s="131">
        <v>48.100804731204214</v>
      </c>
      <c r="I14" s="131">
        <v>47.643320443378471</v>
      </c>
      <c r="J14" s="131">
        <v>48.407987100611507</v>
      </c>
      <c r="K14" s="528">
        <v>39.457700976439888</v>
      </c>
      <c r="L14" s="131">
        <v>43.6</v>
      </c>
      <c r="M14" s="137">
        <f t="shared" si="0"/>
        <v>4.1422990235601134</v>
      </c>
      <c r="N14" s="136">
        <f t="shared" si="1"/>
        <v>-14.232214322843241</v>
      </c>
    </row>
    <row r="15" spans="1:17" ht="22.5" customHeight="1" x14ac:dyDescent="0.2">
      <c r="A15" s="115" t="s">
        <v>73</v>
      </c>
      <c r="B15" s="131">
        <v>51.935585305131525</v>
      </c>
      <c r="C15" s="131">
        <v>37.220613463100257</v>
      </c>
      <c r="D15" s="131">
        <v>39.306804649503462</v>
      </c>
      <c r="E15" s="131">
        <v>38.835639080621959</v>
      </c>
      <c r="F15" s="131">
        <v>38.661539123840974</v>
      </c>
      <c r="G15" s="131">
        <v>48.980251775522085</v>
      </c>
      <c r="H15" s="131">
        <v>50.648390064270757</v>
      </c>
      <c r="I15" s="131">
        <v>54.220515134327051</v>
      </c>
      <c r="J15" s="131">
        <v>57.534880912626917</v>
      </c>
      <c r="K15" s="528">
        <v>53.538509207220244</v>
      </c>
      <c r="L15" s="131">
        <v>58.1</v>
      </c>
      <c r="M15" s="137">
        <f>L15-K15</f>
        <v>4.5614907927797574</v>
      </c>
      <c r="N15" s="136">
        <f t="shared" si="1"/>
        <v>19.438460876159027</v>
      </c>
    </row>
    <row r="16" spans="1:17" ht="22.5" customHeight="1" x14ac:dyDescent="0.2">
      <c r="A16" s="115" t="s">
        <v>74</v>
      </c>
      <c r="B16" s="130" t="s">
        <v>44</v>
      </c>
      <c r="C16" s="131">
        <v>78.571484633845472</v>
      </c>
      <c r="D16" s="131">
        <v>71.682906278139555</v>
      </c>
      <c r="E16" s="131">
        <v>77.461485975890014</v>
      </c>
      <c r="F16" s="131">
        <v>73.3972945846795</v>
      </c>
      <c r="G16" s="131">
        <v>70.55246576682984</v>
      </c>
      <c r="H16" s="131">
        <v>68.924512142060664</v>
      </c>
      <c r="I16" s="131">
        <v>71.408253105812321</v>
      </c>
      <c r="J16" s="131">
        <v>72.378212051258188</v>
      </c>
      <c r="K16" s="528">
        <v>66.877482747939993</v>
      </c>
      <c r="L16" s="131">
        <v>69</v>
      </c>
      <c r="M16" s="137">
        <f t="shared" si="0"/>
        <v>2.1225172520600069</v>
      </c>
      <c r="N16" s="136">
        <f t="shared" si="1"/>
        <v>-4.3972945846795</v>
      </c>
    </row>
    <row r="17" spans="1:17" ht="22.5" customHeight="1" x14ac:dyDescent="0.2">
      <c r="A17" s="115" t="s">
        <v>75</v>
      </c>
      <c r="B17" s="130" t="s">
        <v>44</v>
      </c>
      <c r="C17" s="131">
        <v>47.652884032768519</v>
      </c>
      <c r="D17" s="131">
        <v>39.414752543308985</v>
      </c>
      <c r="E17" s="131">
        <v>38.843936109140422</v>
      </c>
      <c r="F17" s="131">
        <v>37.000302158186024</v>
      </c>
      <c r="G17" s="131">
        <v>36.439621335021052</v>
      </c>
      <c r="H17" s="131">
        <v>41.57303308228262</v>
      </c>
      <c r="I17" s="131">
        <v>38.292558565401386</v>
      </c>
      <c r="J17" s="131">
        <v>36.555169077592296</v>
      </c>
      <c r="K17" s="528">
        <v>31.77362183050796</v>
      </c>
      <c r="L17" s="131">
        <v>36</v>
      </c>
      <c r="M17" s="137">
        <f t="shared" si="0"/>
        <v>4.2263781694920404</v>
      </c>
      <c r="N17" s="136">
        <f t="shared" si="1"/>
        <v>-1.0003021581860239</v>
      </c>
      <c r="Q17" s="531"/>
    </row>
    <row r="18" spans="1:17" ht="22.5" customHeight="1" x14ac:dyDescent="0.2">
      <c r="A18" s="115" t="s">
        <v>76</v>
      </c>
      <c r="B18" s="130" t="s">
        <v>44</v>
      </c>
      <c r="C18" s="131">
        <v>27.797479266886825</v>
      </c>
      <c r="D18" s="131">
        <v>19.377142167056135</v>
      </c>
      <c r="E18" s="131">
        <v>19.733461155721528</v>
      </c>
      <c r="F18" s="131">
        <v>20.287865010586316</v>
      </c>
      <c r="G18" s="131">
        <v>21.087549811974903</v>
      </c>
      <c r="H18" s="131">
        <v>22.615985493504407</v>
      </c>
      <c r="I18" s="131">
        <v>19.02782166672802</v>
      </c>
      <c r="J18" s="131">
        <v>20.068539349556133</v>
      </c>
      <c r="K18" s="528">
        <v>14.842404848690924</v>
      </c>
      <c r="L18" s="131">
        <v>13.9</v>
      </c>
      <c r="M18" s="137">
        <f t="shared" si="0"/>
        <v>-0.94240484869092356</v>
      </c>
      <c r="N18" s="136">
        <f t="shared" si="1"/>
        <v>-6.3878650105863155</v>
      </c>
      <c r="Q18" s="531"/>
    </row>
    <row r="19" spans="1:17" ht="22.5" customHeight="1" x14ac:dyDescent="0.2">
      <c r="A19" s="140" t="s">
        <v>77</v>
      </c>
      <c r="B19" s="141" t="s">
        <v>44</v>
      </c>
      <c r="C19" s="142">
        <v>11.10397217793925</v>
      </c>
      <c r="D19" s="142">
        <v>13.655840859230139</v>
      </c>
      <c r="E19" s="142">
        <v>15.630753794350074</v>
      </c>
      <c r="F19" s="142">
        <v>14.114985590390372</v>
      </c>
      <c r="G19" s="142">
        <v>16.599240599744476</v>
      </c>
      <c r="H19" s="142">
        <v>16.514405463368671</v>
      </c>
      <c r="I19" s="142">
        <v>17.597556496748304</v>
      </c>
      <c r="J19" s="142">
        <v>20.115760587861644</v>
      </c>
      <c r="K19" s="142">
        <v>18.469145523213406</v>
      </c>
      <c r="L19" s="142">
        <v>22.1</v>
      </c>
      <c r="M19" s="143">
        <f t="shared" si="0"/>
        <v>3.6308544767865953</v>
      </c>
      <c r="N19" s="144">
        <f t="shared" si="1"/>
        <v>7.9850144096096294</v>
      </c>
      <c r="Q19" s="531"/>
    </row>
    <row r="20" spans="1:17" ht="22.5" customHeight="1" x14ac:dyDescent="0.2">
      <c r="A20" s="115" t="s">
        <v>78</v>
      </c>
      <c r="B20" s="130" t="s">
        <v>44</v>
      </c>
      <c r="C20" s="131">
        <v>10.893536011541308</v>
      </c>
      <c r="D20" s="131">
        <v>10.502495149018589</v>
      </c>
      <c r="E20" s="131">
        <v>8.4243821739688869</v>
      </c>
      <c r="F20" s="131">
        <v>7.4810506289797738</v>
      </c>
      <c r="G20" s="131">
        <v>7.5918495753032254</v>
      </c>
      <c r="H20" s="131">
        <v>9.5270778694814293</v>
      </c>
      <c r="I20" s="131">
        <v>8.078948947349252</v>
      </c>
      <c r="J20" s="131">
        <v>7.8657348545000865</v>
      </c>
      <c r="K20" s="528">
        <v>10.71494568890056</v>
      </c>
      <c r="L20" s="131">
        <v>15.1</v>
      </c>
      <c r="M20" s="137">
        <f t="shared" si="0"/>
        <v>4.3850543110994398</v>
      </c>
      <c r="N20" s="136">
        <f t="shared" si="1"/>
        <v>7.6189493710202258</v>
      </c>
      <c r="Q20" s="531"/>
    </row>
    <row r="21" spans="1:17" ht="22.5" customHeight="1" thickBot="1" x14ac:dyDescent="0.25">
      <c r="A21" s="119" t="s">
        <v>79</v>
      </c>
      <c r="B21" s="132" t="s">
        <v>44</v>
      </c>
      <c r="C21" s="133">
        <v>78.00249181051943</v>
      </c>
      <c r="D21" s="133">
        <v>75.841663991751275</v>
      </c>
      <c r="E21" s="133">
        <v>75.944864031681035</v>
      </c>
      <c r="F21" s="133">
        <v>78.403963780629851</v>
      </c>
      <c r="G21" s="133">
        <v>75.808909824952295</v>
      </c>
      <c r="H21" s="133">
        <v>73.958516667149894</v>
      </c>
      <c r="I21" s="133">
        <v>74.323494555902442</v>
      </c>
      <c r="J21" s="133">
        <v>72.018504557638266</v>
      </c>
      <c r="K21" s="529">
        <v>70.81590878788603</v>
      </c>
      <c r="L21" s="133">
        <v>62.8</v>
      </c>
      <c r="M21" s="138">
        <f t="shared" si="0"/>
        <v>-8.0159087878860333</v>
      </c>
      <c r="N21" s="139">
        <f t="shared" si="1"/>
        <v>-15.603963780629854</v>
      </c>
      <c r="Q21" s="531"/>
    </row>
    <row r="22" spans="1:17" ht="24.75" customHeight="1" thickTop="1" x14ac:dyDescent="0.2">
      <c r="A22" s="716" t="s">
        <v>273</v>
      </c>
      <c r="B22" s="717"/>
      <c r="C22" s="717"/>
      <c r="D22" s="717"/>
      <c r="E22" s="717"/>
      <c r="F22" s="717"/>
      <c r="G22" s="717"/>
      <c r="H22" s="717"/>
      <c r="I22" s="717"/>
      <c r="J22" s="717"/>
      <c r="K22" s="718"/>
      <c r="L22" s="719"/>
    </row>
    <row r="24" spans="1:17" ht="66.75" customHeight="1" thickBot="1" x14ac:dyDescent="0.25">
      <c r="A24" s="715" t="s">
        <v>269</v>
      </c>
      <c r="B24" s="715"/>
      <c r="C24" s="715"/>
      <c r="D24" s="715"/>
      <c r="E24" s="715"/>
      <c r="F24" s="715"/>
      <c r="G24" s="715"/>
      <c r="H24" s="715"/>
      <c r="I24" s="715"/>
      <c r="J24" s="715"/>
      <c r="K24" s="714"/>
      <c r="L24" s="715"/>
      <c r="M24" s="715"/>
      <c r="N24" s="715"/>
    </row>
    <row r="25" spans="1:17" ht="24" thickTop="1" thickBot="1" x14ac:dyDescent="0.25">
      <c r="A25" s="145" t="s">
        <v>0</v>
      </c>
      <c r="B25" s="146" t="s">
        <v>1</v>
      </c>
      <c r="C25" s="146" t="s">
        <v>2</v>
      </c>
      <c r="D25" s="146" t="s">
        <v>3</v>
      </c>
      <c r="E25" s="146" t="s">
        <v>4</v>
      </c>
      <c r="F25" s="146" t="s">
        <v>5</v>
      </c>
      <c r="G25" s="146" t="s">
        <v>6</v>
      </c>
      <c r="H25" s="146" t="s">
        <v>7</v>
      </c>
      <c r="I25" s="146" t="s">
        <v>8</v>
      </c>
      <c r="J25" s="146" t="s">
        <v>9</v>
      </c>
      <c r="K25" s="146">
        <v>2020</v>
      </c>
      <c r="L25" s="146">
        <v>2022</v>
      </c>
      <c r="M25" s="121" t="s">
        <v>254</v>
      </c>
      <c r="N25" s="122" t="s">
        <v>248</v>
      </c>
    </row>
    <row r="26" spans="1:17" ht="19.5" customHeight="1" x14ac:dyDescent="0.2">
      <c r="A26" s="107" t="s">
        <v>88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53"/>
      <c r="N26" s="154"/>
    </row>
    <row r="27" spans="1:17" ht="15" customHeight="1" x14ac:dyDescent="0.2">
      <c r="A27" s="148" t="s">
        <v>80</v>
      </c>
      <c r="B27" s="149">
        <v>3.5579357174800923</v>
      </c>
      <c r="C27" s="149">
        <v>0.58817351366506876</v>
      </c>
      <c r="D27" s="149">
        <v>0.32447768946289163</v>
      </c>
      <c r="E27" s="149">
        <v>0.88077751262716031</v>
      </c>
      <c r="F27" s="149">
        <v>0.12768093766851768</v>
      </c>
      <c r="G27" s="149">
        <v>3.2510650653051504E-2</v>
      </c>
      <c r="H27" s="149">
        <v>0.12045885208501106</v>
      </c>
      <c r="I27" s="149">
        <v>1.774981739701725E-2</v>
      </c>
      <c r="J27" s="149">
        <v>0.37113526628212767</v>
      </c>
      <c r="K27" s="530">
        <v>2.4803803094760185E-2</v>
      </c>
      <c r="L27" s="149">
        <v>0.1</v>
      </c>
      <c r="M27" s="137">
        <f>L27-K27</f>
        <v>7.519619690523982E-2</v>
      </c>
      <c r="N27" s="136">
        <f>L27-F27</f>
        <v>-2.7680937668517674E-2</v>
      </c>
    </row>
    <row r="28" spans="1:17" ht="15" customHeight="1" x14ac:dyDescent="0.2">
      <c r="A28" s="115" t="s">
        <v>81</v>
      </c>
      <c r="B28" s="130" t="s">
        <v>44</v>
      </c>
      <c r="C28" s="131">
        <v>0</v>
      </c>
      <c r="D28" s="131">
        <v>4.0621179388096756E-2</v>
      </c>
      <c r="E28" s="131">
        <v>0.22906854219935791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528">
        <v>1.7266665638848069E-2</v>
      </c>
      <c r="L28" s="131">
        <v>0</v>
      </c>
      <c r="M28" s="137">
        <f t="shared" ref="M28:M35" si="2">L28-K28</f>
        <v>-1.7266665638848069E-2</v>
      </c>
      <c r="N28" s="136">
        <f>L28-F28</f>
        <v>0</v>
      </c>
    </row>
    <row r="29" spans="1:17" ht="15" customHeight="1" x14ac:dyDescent="0.2">
      <c r="A29" s="115" t="s">
        <v>82</v>
      </c>
      <c r="B29" s="131">
        <v>4.6543837216728718</v>
      </c>
      <c r="C29" s="131">
        <v>0.40413778372247389</v>
      </c>
      <c r="D29" s="131">
        <v>0.34239343628786029</v>
      </c>
      <c r="E29" s="131">
        <v>0.94734914986283991</v>
      </c>
      <c r="F29" s="131">
        <v>0.36886482024707495</v>
      </c>
      <c r="G29" s="131">
        <v>9.095821658933613E-3</v>
      </c>
      <c r="H29" s="131">
        <v>1.6912240543743396E-2</v>
      </c>
      <c r="I29" s="131">
        <v>4.0363553021111949E-2</v>
      </c>
      <c r="J29" s="131">
        <v>0</v>
      </c>
      <c r="K29" s="528">
        <v>8.0382102260267013E-3</v>
      </c>
      <c r="L29" s="131">
        <v>0</v>
      </c>
      <c r="M29" s="137">
        <f t="shared" si="2"/>
        <v>-8.0382102260267013E-3</v>
      </c>
      <c r="N29" s="136">
        <f>L29-F29</f>
        <v>-0.36886482024707495</v>
      </c>
    </row>
    <row r="30" spans="1:17" ht="15" customHeight="1" x14ac:dyDescent="0.2">
      <c r="A30" s="115" t="s">
        <v>83</v>
      </c>
      <c r="B30" s="130" t="s">
        <v>44</v>
      </c>
      <c r="C30" s="131">
        <v>0.40413778372247389</v>
      </c>
      <c r="D30" s="131">
        <v>0.34239343628786029</v>
      </c>
      <c r="E30" s="131">
        <v>0.94734914986283991</v>
      </c>
      <c r="F30" s="131">
        <v>0.36886482024707495</v>
      </c>
      <c r="G30" s="131">
        <v>9.095821658933613E-3</v>
      </c>
      <c r="H30" s="131">
        <v>1.6912240543743396E-2</v>
      </c>
      <c r="I30" s="131">
        <v>4.0363553021111949E-2</v>
      </c>
      <c r="J30" s="131">
        <v>0</v>
      </c>
      <c r="K30" s="528">
        <v>8.0382102260267013E-3</v>
      </c>
      <c r="L30" s="131">
        <v>0</v>
      </c>
      <c r="M30" s="137">
        <f t="shared" si="2"/>
        <v>-8.0382102260267013E-3</v>
      </c>
      <c r="N30" s="136">
        <f>L30-F30</f>
        <v>-0.36886482024707495</v>
      </c>
    </row>
    <row r="31" spans="1:17" ht="30" customHeight="1" x14ac:dyDescent="0.2">
      <c r="A31" s="108" t="s">
        <v>89</v>
      </c>
      <c r="B31" s="130"/>
      <c r="C31" s="131"/>
      <c r="D31" s="131"/>
      <c r="E31" s="131"/>
      <c r="F31" s="131"/>
      <c r="G31" s="131"/>
      <c r="H31" s="131"/>
      <c r="I31" s="131"/>
      <c r="J31" s="131"/>
      <c r="K31" s="528"/>
      <c r="L31" s="131"/>
      <c r="M31" s="137">
        <f t="shared" si="2"/>
        <v>0</v>
      </c>
      <c r="N31" s="136"/>
    </row>
    <row r="32" spans="1:17" ht="15" customHeight="1" x14ac:dyDescent="0.2">
      <c r="A32" s="115" t="s">
        <v>84</v>
      </c>
      <c r="B32" s="131">
        <v>29.895969109295685</v>
      </c>
      <c r="C32" s="131">
        <v>5.0825768481069957</v>
      </c>
      <c r="D32" s="131">
        <v>8.8538300064925561</v>
      </c>
      <c r="E32" s="131">
        <v>9.6010593155497865</v>
      </c>
      <c r="F32" s="131">
        <v>7.6930877507940574</v>
      </c>
      <c r="G32" s="131">
        <v>8.7820205325955971</v>
      </c>
      <c r="H32" s="131">
        <v>11.800057581018633</v>
      </c>
      <c r="I32" s="131">
        <v>12.297958266331076</v>
      </c>
      <c r="J32" s="131">
        <v>14.175898137892235</v>
      </c>
      <c r="K32" s="528">
        <v>10.46484249913558</v>
      </c>
      <c r="L32" s="131">
        <v>12.4</v>
      </c>
      <c r="M32" s="137">
        <f>L32-K32</f>
        <v>1.9351575008644204</v>
      </c>
      <c r="N32" s="136">
        <f>L32-F32</f>
        <v>4.706912249205943</v>
      </c>
    </row>
    <row r="33" spans="1:14" ht="15" customHeight="1" x14ac:dyDescent="0.2">
      <c r="A33" s="115" t="s">
        <v>85</v>
      </c>
      <c r="B33" s="131">
        <v>44.093680173716592</v>
      </c>
      <c r="C33" s="131">
        <v>32.454350162682083</v>
      </c>
      <c r="D33" s="131">
        <v>28.509656539141854</v>
      </c>
      <c r="E33" s="131">
        <v>21.336208287606471</v>
      </c>
      <c r="F33" s="131">
        <v>14.996182816514594</v>
      </c>
      <c r="G33" s="131">
        <v>14.886428320363237</v>
      </c>
      <c r="H33" s="131">
        <v>13.262468129443425</v>
      </c>
      <c r="I33" s="131">
        <v>12.718987031665465</v>
      </c>
      <c r="J33" s="131">
        <v>13.148444677862086</v>
      </c>
      <c r="K33" s="528">
        <v>16.411120645042363</v>
      </c>
      <c r="L33" s="131">
        <v>13.3</v>
      </c>
      <c r="M33" s="137">
        <f t="shared" si="2"/>
        <v>-3.1111206450423623</v>
      </c>
      <c r="N33" s="136">
        <f>L33-F33</f>
        <v>-1.6961828165145931</v>
      </c>
    </row>
    <row r="34" spans="1:14" ht="15" customHeight="1" x14ac:dyDescent="0.2">
      <c r="A34" s="115" t="s">
        <v>86</v>
      </c>
      <c r="B34" s="130" t="s">
        <v>44</v>
      </c>
      <c r="C34" s="131">
        <v>20.240589252710208</v>
      </c>
      <c r="D34" s="131">
        <v>20.218233986623975</v>
      </c>
      <c r="E34" s="131">
        <v>16.038782354870822</v>
      </c>
      <c r="F34" s="131">
        <v>11.019367196957379</v>
      </c>
      <c r="G34" s="131">
        <v>13.860365541851763</v>
      </c>
      <c r="H34" s="131">
        <v>8.4970511802896294</v>
      </c>
      <c r="I34" s="131">
        <v>9.1800945853457296</v>
      </c>
      <c r="J34" s="131">
        <v>9.1851439064505662</v>
      </c>
      <c r="K34" s="528">
        <v>8.8954065386250551</v>
      </c>
      <c r="L34" s="131">
        <v>8</v>
      </c>
      <c r="M34" s="137">
        <f t="shared" si="2"/>
        <v>-0.89540653862505515</v>
      </c>
      <c r="N34" s="136">
        <f>L34-F34</f>
        <v>-3.0193671969573792</v>
      </c>
    </row>
    <row r="35" spans="1:14" ht="15" customHeight="1" thickBot="1" x14ac:dyDescent="0.25">
      <c r="A35" s="150" t="s">
        <v>87</v>
      </c>
      <c r="B35" s="151" t="s">
        <v>44</v>
      </c>
      <c r="C35" s="151" t="s">
        <v>44</v>
      </c>
      <c r="D35" s="151" t="s">
        <v>44</v>
      </c>
      <c r="E35" s="152">
        <v>8.8012558470274858</v>
      </c>
      <c r="F35" s="152">
        <v>5.6866451539639655</v>
      </c>
      <c r="G35" s="152">
        <v>12.229797322640446</v>
      </c>
      <c r="H35" s="152">
        <v>3.3268282883875329</v>
      </c>
      <c r="I35" s="152">
        <v>5.4222041759338566</v>
      </c>
      <c r="J35" s="152">
        <v>4.0427016473978536</v>
      </c>
      <c r="K35" s="152">
        <v>3.298510945337906</v>
      </c>
      <c r="L35" s="152">
        <v>3.1</v>
      </c>
      <c r="M35" s="138">
        <f t="shared" si="2"/>
        <v>-0.19851094533790592</v>
      </c>
      <c r="N35" s="139">
        <f>L35-F35</f>
        <v>-2.5866451539639654</v>
      </c>
    </row>
    <row r="36" spans="1:14" ht="24.95" customHeight="1" thickTop="1" x14ac:dyDescent="0.2">
      <c r="A36" s="716" t="s">
        <v>273</v>
      </c>
      <c r="B36" s="717"/>
      <c r="C36" s="717"/>
      <c r="D36" s="717"/>
      <c r="E36" s="717"/>
      <c r="F36" s="717"/>
      <c r="G36" s="717"/>
      <c r="H36" s="717"/>
      <c r="I36" s="717"/>
      <c r="J36" s="717"/>
      <c r="K36" s="718"/>
      <c r="L36" s="719"/>
    </row>
    <row r="38" spans="1:14" ht="62.25" customHeight="1" thickBot="1" x14ac:dyDescent="0.25">
      <c r="A38" s="711" t="s">
        <v>268</v>
      </c>
      <c r="B38" s="711"/>
      <c r="C38" s="711"/>
      <c r="D38" s="711"/>
      <c r="E38" s="711"/>
      <c r="F38" s="711"/>
      <c r="G38" s="711"/>
      <c r="H38" s="711"/>
      <c r="I38" s="711"/>
      <c r="J38" s="711"/>
      <c r="K38" s="712"/>
      <c r="L38" s="711"/>
      <c r="M38" s="711"/>
      <c r="N38" s="711"/>
    </row>
    <row r="39" spans="1:14" ht="24" thickTop="1" thickBot="1" x14ac:dyDescent="0.25">
      <c r="A39" s="145" t="s">
        <v>0</v>
      </c>
      <c r="B39" s="146" t="s">
        <v>1</v>
      </c>
      <c r="C39" s="146" t="s">
        <v>2</v>
      </c>
      <c r="D39" s="146" t="s">
        <v>3</v>
      </c>
      <c r="E39" s="146" t="s">
        <v>4</v>
      </c>
      <c r="F39" s="146" t="s">
        <v>5</v>
      </c>
      <c r="G39" s="146" t="s">
        <v>6</v>
      </c>
      <c r="H39" s="146" t="s">
        <v>7</v>
      </c>
      <c r="I39" s="146" t="s">
        <v>8</v>
      </c>
      <c r="J39" s="146" t="s">
        <v>9</v>
      </c>
      <c r="K39" s="146" t="s">
        <v>10</v>
      </c>
      <c r="L39" s="146">
        <v>2022</v>
      </c>
      <c r="M39" s="121" t="s">
        <v>254</v>
      </c>
      <c r="N39" s="122" t="s">
        <v>248</v>
      </c>
    </row>
    <row r="40" spans="1:14" ht="15" customHeight="1" x14ac:dyDescent="0.2">
      <c r="A40" s="148" t="s">
        <v>90</v>
      </c>
      <c r="B40" s="149"/>
      <c r="C40" s="149">
        <v>9.8312766041669553E-2</v>
      </c>
      <c r="D40" s="149">
        <v>5.3076730416340388E-2</v>
      </c>
      <c r="E40" s="149">
        <v>0.79127175500683933</v>
      </c>
      <c r="F40" s="149">
        <v>0.10962277064162171</v>
      </c>
      <c r="G40" s="149">
        <v>2.8009514066173031E-3</v>
      </c>
      <c r="H40" s="149">
        <v>1.4139666948557604E-2</v>
      </c>
      <c r="I40" s="149">
        <v>8.1488870366208624E-2</v>
      </c>
      <c r="J40" s="149">
        <v>1.7695435185783117E-2</v>
      </c>
      <c r="K40" s="149">
        <v>8.0382102260267013E-3</v>
      </c>
      <c r="L40" s="149">
        <v>0</v>
      </c>
      <c r="M40" s="137">
        <f>L40-K40</f>
        <v>-8.0382102260267013E-3</v>
      </c>
      <c r="N40" s="136">
        <f t="shared" ref="N40:N48" si="3">L40-F40</f>
        <v>-0.10962277064162171</v>
      </c>
    </row>
    <row r="41" spans="1:14" ht="15" customHeight="1" x14ac:dyDescent="0.2">
      <c r="A41" s="115" t="s">
        <v>91</v>
      </c>
      <c r="B41" s="131">
        <v>5.7773878283536115</v>
      </c>
      <c r="C41" s="131">
        <v>8.3067988766392348E-2</v>
      </c>
      <c r="D41" s="131">
        <v>0.11882996423931648</v>
      </c>
      <c r="E41" s="131">
        <v>6.1770079185471307E-3</v>
      </c>
      <c r="F41" s="131">
        <v>4.8696668822931749E-2</v>
      </c>
      <c r="G41" s="131">
        <v>1.2230425949563936E-2</v>
      </c>
      <c r="H41" s="131">
        <v>2.8102588386634753E-2</v>
      </c>
      <c r="I41" s="131">
        <v>4.1859918040518078E-2</v>
      </c>
      <c r="J41" s="131">
        <v>3.5864142397595208E-2</v>
      </c>
      <c r="K41" s="131">
        <v>2.9187387599256542E-2</v>
      </c>
      <c r="L41" s="131">
        <v>0</v>
      </c>
      <c r="M41" s="137">
        <f>L41-K41</f>
        <v>-2.9187387599256542E-2</v>
      </c>
      <c r="N41" s="136">
        <f t="shared" si="3"/>
        <v>-4.8696668822931749E-2</v>
      </c>
    </row>
    <row r="42" spans="1:14" ht="15" customHeight="1" x14ac:dyDescent="0.2">
      <c r="A42" s="115" t="s">
        <v>92</v>
      </c>
      <c r="B42" s="131">
        <v>6.043296709450396</v>
      </c>
      <c r="C42" s="131">
        <v>0.60619220286411279</v>
      </c>
      <c r="D42" s="131">
        <v>0.32941534924462906</v>
      </c>
      <c r="E42" s="131">
        <v>0.32070461547307888</v>
      </c>
      <c r="F42" s="131">
        <v>0.12000302925537683</v>
      </c>
      <c r="G42" s="131">
        <v>0.12277109029889906</v>
      </c>
      <c r="H42" s="131">
        <v>3.0584437556297844E-2</v>
      </c>
      <c r="I42" s="131">
        <v>0.14530500243949324</v>
      </c>
      <c r="J42" s="131">
        <v>0.41539620937933286</v>
      </c>
      <c r="K42" s="131">
        <v>8.6442652919893517E-2</v>
      </c>
      <c r="L42" s="131">
        <v>0.1</v>
      </c>
      <c r="M42" s="137">
        <f t="shared" ref="M42:M48" si="4">L42-K42</f>
        <v>1.3557347080106488E-2</v>
      </c>
      <c r="N42" s="136">
        <f t="shared" si="3"/>
        <v>-2.0003029255376822E-2</v>
      </c>
    </row>
    <row r="43" spans="1:14" ht="15" customHeight="1" x14ac:dyDescent="0.2">
      <c r="A43" s="115" t="s">
        <v>93</v>
      </c>
      <c r="B43" s="130" t="s">
        <v>44</v>
      </c>
      <c r="C43" s="131">
        <v>4.559243433411142</v>
      </c>
      <c r="D43" s="131">
        <v>5.1860021118254913</v>
      </c>
      <c r="E43" s="131">
        <v>5.0829434288960949</v>
      </c>
      <c r="F43" s="131">
        <v>1.7716056343755497</v>
      </c>
      <c r="G43" s="131">
        <v>0.90365574893175193</v>
      </c>
      <c r="H43" s="131">
        <v>0.64734928304579065</v>
      </c>
      <c r="I43" s="131">
        <v>0.99428887072013061</v>
      </c>
      <c r="J43" s="131">
        <v>0.59097342396749164</v>
      </c>
      <c r="K43" s="131">
        <v>0.37532373040754247</v>
      </c>
      <c r="L43" s="131">
        <v>0.3</v>
      </c>
      <c r="M43" s="137">
        <f t="shared" si="4"/>
        <v>-7.5323730407542477E-2</v>
      </c>
      <c r="N43" s="136">
        <f t="shared" si="3"/>
        <v>-1.4716056343755497</v>
      </c>
    </row>
    <row r="44" spans="1:14" ht="15" customHeight="1" x14ac:dyDescent="0.2">
      <c r="A44" s="115" t="s">
        <v>94</v>
      </c>
      <c r="B44" s="131">
        <v>26.429682706907048</v>
      </c>
      <c r="C44" s="131">
        <v>0.70702649162806452</v>
      </c>
      <c r="D44" s="131">
        <v>0.37514347484321819</v>
      </c>
      <c r="E44" s="131">
        <v>1.1722832128518799</v>
      </c>
      <c r="F44" s="131">
        <v>0.4081917629718666</v>
      </c>
      <c r="G44" s="131">
        <v>0.11811997390088445</v>
      </c>
      <c r="H44" s="131">
        <v>6.2936573428169953E-2</v>
      </c>
      <c r="I44" s="131">
        <v>0.47222138270455571</v>
      </c>
      <c r="J44" s="131">
        <v>0.52449665710315807</v>
      </c>
      <c r="K44" s="131">
        <v>0.42137724230776541</v>
      </c>
      <c r="L44" s="131">
        <v>0.3</v>
      </c>
      <c r="M44" s="137">
        <f>L44-K44</f>
        <v>-0.12137724230776542</v>
      </c>
      <c r="N44" s="136">
        <f t="shared" si="3"/>
        <v>-0.10819176297186661</v>
      </c>
    </row>
    <row r="45" spans="1:14" ht="15" customHeight="1" thickBot="1" x14ac:dyDescent="0.25">
      <c r="A45" s="115" t="s">
        <v>95</v>
      </c>
      <c r="B45" s="130" t="s">
        <v>44</v>
      </c>
      <c r="C45" s="130" t="s">
        <v>44</v>
      </c>
      <c r="D45" s="130" t="s">
        <v>44</v>
      </c>
      <c r="E45" s="131">
        <v>1.8660013395785366</v>
      </c>
      <c r="F45" s="131">
        <v>0.58001503318989822</v>
      </c>
      <c r="G45" s="131">
        <v>0.21448143187396382</v>
      </c>
      <c r="H45" s="131">
        <v>0.15112345730465152</v>
      </c>
      <c r="I45" s="131">
        <v>0.32598989746242202</v>
      </c>
      <c r="J45" s="131">
        <v>1.9575146651540607</v>
      </c>
      <c r="K45" s="131">
        <v>6.2118325850969873E-2</v>
      </c>
      <c r="L45" s="131">
        <v>1</v>
      </c>
      <c r="M45" s="137">
        <f t="shared" si="4"/>
        <v>0.93788167414903012</v>
      </c>
      <c r="N45" s="136">
        <f t="shared" si="3"/>
        <v>0.41998496681010178</v>
      </c>
    </row>
    <row r="46" spans="1:14" ht="21.75" customHeight="1" x14ac:dyDescent="0.2">
      <c r="A46" s="155" t="s">
        <v>96</v>
      </c>
      <c r="B46" s="156" t="s">
        <v>44</v>
      </c>
      <c r="C46" s="157">
        <v>0.37079984182309905</v>
      </c>
      <c r="D46" s="157">
        <v>0.23220362540495323</v>
      </c>
      <c r="E46" s="157">
        <v>0.88123458103701535</v>
      </c>
      <c r="F46" s="157">
        <v>7.5324932803090286E-2</v>
      </c>
      <c r="G46" s="157">
        <v>7.4811273473034418E-3</v>
      </c>
      <c r="H46" s="157">
        <v>0.1158804269455445</v>
      </c>
      <c r="I46" s="157">
        <v>4.3742004683799775E-2</v>
      </c>
      <c r="J46" s="157">
        <v>6.1276026193586366E-2</v>
      </c>
      <c r="K46" s="157">
        <v>1.2709967295286692E-2</v>
      </c>
      <c r="L46" s="157">
        <v>0</v>
      </c>
      <c r="M46" s="135">
        <f t="shared" si="4"/>
        <v>-1.2709967295286692E-2</v>
      </c>
      <c r="N46" s="161">
        <f t="shared" si="3"/>
        <v>-7.5324932803090286E-2</v>
      </c>
    </row>
    <row r="47" spans="1:14" ht="15" customHeight="1" x14ac:dyDescent="0.2">
      <c r="A47" s="158" t="s">
        <v>97</v>
      </c>
      <c r="B47" s="159" t="s">
        <v>44</v>
      </c>
      <c r="C47" s="160">
        <v>2.1584848651293154</v>
      </c>
      <c r="D47" s="160">
        <v>1.6886299671595242</v>
      </c>
      <c r="E47" s="160">
        <v>2.1294053436861557</v>
      </c>
      <c r="F47" s="160">
        <v>1.0948901411145759</v>
      </c>
      <c r="G47" s="160">
        <v>0.59923989471311934</v>
      </c>
      <c r="H47" s="160">
        <v>0.70066202828478763</v>
      </c>
      <c r="I47" s="160">
        <v>0.34612361291761157</v>
      </c>
      <c r="J47" s="160">
        <v>0.86784104176472965</v>
      </c>
      <c r="K47" s="160">
        <v>0.37745955539670795</v>
      </c>
      <c r="L47" s="160">
        <v>0.2</v>
      </c>
      <c r="M47" s="162">
        <f t="shared" si="4"/>
        <v>-0.17745955539670794</v>
      </c>
      <c r="N47" s="163">
        <f t="shared" si="3"/>
        <v>-0.89489014111457599</v>
      </c>
    </row>
    <row r="48" spans="1:14" ht="15" customHeight="1" thickBot="1" x14ac:dyDescent="0.25">
      <c r="A48" s="119" t="s">
        <v>98</v>
      </c>
      <c r="B48" s="132" t="s">
        <v>44</v>
      </c>
      <c r="C48" s="133">
        <v>2.5292847069524149</v>
      </c>
      <c r="D48" s="133">
        <v>1.9208335925644784</v>
      </c>
      <c r="E48" s="133">
        <v>3.0106399247231725</v>
      </c>
      <c r="F48" s="133">
        <v>1.1702150739176669</v>
      </c>
      <c r="G48" s="133">
        <v>0.60672102206042278</v>
      </c>
      <c r="H48" s="133">
        <v>0.8165424552303322</v>
      </c>
      <c r="I48" s="133">
        <v>0.38986561760141125</v>
      </c>
      <c r="J48" s="133">
        <v>0.9291170679583165</v>
      </c>
      <c r="K48" s="133">
        <v>0.39016952269199445</v>
      </c>
      <c r="L48" s="133">
        <v>0.2</v>
      </c>
      <c r="M48" s="138">
        <f t="shared" si="4"/>
        <v>-0.19016952269199444</v>
      </c>
      <c r="N48" s="139">
        <f t="shared" si="3"/>
        <v>-0.97021507391766693</v>
      </c>
    </row>
    <row r="49" spans="1:13" ht="37.5" customHeight="1" thickTop="1" x14ac:dyDescent="0.2">
      <c r="A49" s="709" t="s">
        <v>267</v>
      </c>
      <c r="B49" s="709"/>
      <c r="C49" s="709"/>
      <c r="D49" s="709"/>
      <c r="E49" s="709"/>
      <c r="F49" s="709"/>
      <c r="G49" s="709"/>
      <c r="H49" s="709"/>
      <c r="I49" s="709"/>
      <c r="J49" s="709"/>
      <c r="K49" s="710"/>
      <c r="L49" s="709"/>
      <c r="M49" s="110"/>
    </row>
    <row r="51" spans="1:13" ht="74.25" customHeight="1" thickBot="1" x14ac:dyDescent="0.25">
      <c r="A51" s="707" t="s">
        <v>266</v>
      </c>
      <c r="B51" s="707"/>
      <c r="C51" s="707"/>
      <c r="D51" s="707"/>
      <c r="E51" s="391"/>
    </row>
    <row r="52" spans="1:13" ht="22.5" customHeight="1" thickTop="1" thickBot="1" x14ac:dyDescent="0.25">
      <c r="A52" s="145" t="s">
        <v>0</v>
      </c>
      <c r="B52" s="146" t="s">
        <v>8</v>
      </c>
      <c r="C52" s="146" t="s">
        <v>9</v>
      </c>
      <c r="D52" s="146" t="s">
        <v>10</v>
      </c>
      <c r="E52" s="146">
        <v>2022</v>
      </c>
      <c r="F52" s="391"/>
    </row>
    <row r="53" spans="1:13" ht="24" customHeight="1" x14ac:dyDescent="0.2">
      <c r="A53" s="392" t="s">
        <v>156</v>
      </c>
      <c r="B53" s="393">
        <v>18.707281099827771</v>
      </c>
      <c r="C53" s="393">
        <v>14.161730432603846</v>
      </c>
      <c r="D53" s="532">
        <v>7.9912842504580164</v>
      </c>
      <c r="E53" s="393">
        <v>7.4</v>
      </c>
      <c r="F53" s="391"/>
    </row>
    <row r="54" spans="1:13" ht="24" customHeight="1" thickBot="1" x14ac:dyDescent="0.25">
      <c r="A54" s="394" t="s">
        <v>157</v>
      </c>
      <c r="B54" s="395">
        <v>4.6081103084680279</v>
      </c>
      <c r="C54" s="395">
        <v>3.0458454538739343</v>
      </c>
      <c r="D54" s="533">
        <v>2.1798435980961006</v>
      </c>
      <c r="E54" s="395">
        <v>6.1</v>
      </c>
      <c r="F54" s="391"/>
    </row>
    <row r="55" spans="1:13" ht="21" customHeight="1" thickTop="1" x14ac:dyDescent="0.2">
      <c r="A55" s="708" t="s">
        <v>265</v>
      </c>
      <c r="B55" s="708"/>
      <c r="C55" s="708"/>
      <c r="D55" s="708"/>
      <c r="E55" s="391"/>
    </row>
  </sheetData>
  <mergeCells count="10">
    <mergeCell ref="A51:D51"/>
    <mergeCell ref="A55:D55"/>
    <mergeCell ref="A49:L49"/>
    <mergeCell ref="A38:N38"/>
    <mergeCell ref="A1:M1"/>
    <mergeCell ref="A24:N24"/>
    <mergeCell ref="A10:N10"/>
    <mergeCell ref="A22:L22"/>
    <mergeCell ref="A36:L36"/>
    <mergeCell ref="A8:J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"/>
  <sheetViews>
    <sheetView zoomScale="80" zoomScaleNormal="80" workbookViewId="0">
      <selection activeCell="L13" sqref="L13:L20"/>
    </sheetView>
  </sheetViews>
  <sheetFormatPr baseColWidth="10" defaultColWidth="9.140625" defaultRowHeight="11.25" x14ac:dyDescent="0.2"/>
  <cols>
    <col min="1" max="1" width="25.42578125" style="109" customWidth="1"/>
    <col min="2" max="10" width="10.42578125" style="109" customWidth="1"/>
    <col min="11" max="11" width="9.5703125" style="109" customWidth="1"/>
    <col min="12" max="12" width="10.7109375" style="109" customWidth="1"/>
    <col min="13" max="13" width="13.140625" style="109" customWidth="1"/>
    <col min="14" max="14" width="14.28515625" style="109" customWidth="1"/>
    <col min="15" max="16384" width="9.140625" style="109"/>
  </cols>
  <sheetData>
    <row r="1" spans="1:16" ht="70.5" customHeight="1" thickBot="1" x14ac:dyDescent="0.25">
      <c r="A1" s="720" t="s">
        <v>99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</row>
    <row r="2" spans="1:16" ht="24" thickTop="1" thickBot="1" x14ac:dyDescent="0.25">
      <c r="A2" s="164" t="s">
        <v>100</v>
      </c>
      <c r="B2" s="165" t="s">
        <v>2</v>
      </c>
      <c r="C2" s="165" t="s">
        <v>3</v>
      </c>
      <c r="D2" s="165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>
        <v>2018</v>
      </c>
      <c r="J2" s="534" t="s">
        <v>10</v>
      </c>
      <c r="K2" s="165">
        <v>2022</v>
      </c>
      <c r="L2" s="121" t="s">
        <v>254</v>
      </c>
      <c r="M2" s="122" t="s">
        <v>248</v>
      </c>
    </row>
    <row r="3" spans="1:16" ht="17.100000000000001" customHeight="1" thickTop="1" x14ac:dyDescent="0.2">
      <c r="A3" s="166" t="s">
        <v>101</v>
      </c>
      <c r="B3" s="167">
        <v>185359.84577437289</v>
      </c>
      <c r="C3" s="167">
        <v>106375.75799250914</v>
      </c>
      <c r="D3" s="167">
        <v>93834.672364262588</v>
      </c>
      <c r="E3" s="167">
        <v>89706.381826434954</v>
      </c>
      <c r="F3" s="167">
        <v>114695.84023198631</v>
      </c>
      <c r="G3" s="167">
        <v>127398.56620369537</v>
      </c>
      <c r="H3" s="167">
        <v>122565.8022813869</v>
      </c>
      <c r="I3" s="167">
        <v>130965.39821859267</v>
      </c>
      <c r="J3" s="535">
        <v>121502.44394083112</v>
      </c>
      <c r="K3" s="167">
        <v>87387</v>
      </c>
      <c r="L3" s="123">
        <f>((K3-J3)/J3)*100</f>
        <v>-28.077989902363239</v>
      </c>
      <c r="M3" s="124">
        <f>((K3-E3)/E3)*100</f>
        <v>-2.5855260007281569</v>
      </c>
    </row>
    <row r="4" spans="1:16" ht="17.100000000000001" customHeight="1" thickBot="1" x14ac:dyDescent="0.25">
      <c r="A4" s="168" t="s">
        <v>58</v>
      </c>
      <c r="B4" s="169">
        <v>165354.95788089049</v>
      </c>
      <c r="C4" s="169">
        <v>120606.75697035188</v>
      </c>
      <c r="D4" s="169">
        <v>139148.92167744131</v>
      </c>
      <c r="E4" s="169">
        <v>85961.549878660371</v>
      </c>
      <c r="F4" s="169">
        <v>103535.81263769968</v>
      </c>
      <c r="G4" s="169">
        <v>120555.39728114425</v>
      </c>
      <c r="H4" s="169">
        <v>107950.1457915214</v>
      </c>
      <c r="I4" s="169">
        <v>139328.38522331641</v>
      </c>
      <c r="J4" s="536">
        <v>83546.257311986745</v>
      </c>
      <c r="K4" s="169">
        <v>83252</v>
      </c>
      <c r="L4" s="123">
        <f t="shared" ref="L4:L9" si="0">((K4-J4)/J4)*100</f>
        <v>-0.35220884986852236</v>
      </c>
      <c r="M4" s="124">
        <f t="shared" ref="M4:M9" si="1">((K4-E4)/E4)*100</f>
        <v>-3.1520486572020343</v>
      </c>
    </row>
    <row r="5" spans="1:16" ht="17.100000000000001" customHeight="1" thickBot="1" x14ac:dyDescent="0.25">
      <c r="A5" s="170" t="s">
        <v>59</v>
      </c>
      <c r="B5" s="171">
        <v>350714.80365526339</v>
      </c>
      <c r="C5" s="171">
        <v>226982.51496286102</v>
      </c>
      <c r="D5" s="171">
        <v>232983.59404170391</v>
      </c>
      <c r="E5" s="171">
        <v>175667.93170509534</v>
      </c>
      <c r="F5" s="171">
        <v>218231.65286968599</v>
      </c>
      <c r="G5" s="171">
        <v>247953.96348483962</v>
      </c>
      <c r="H5" s="171">
        <v>230515.9480729083</v>
      </c>
      <c r="I5" s="171">
        <v>270293.78344190907</v>
      </c>
      <c r="J5" s="171">
        <v>205048.70125281787</v>
      </c>
      <c r="K5" s="171">
        <v>170639</v>
      </c>
      <c r="L5" s="174">
        <f t="shared" si="0"/>
        <v>-16.781233454579123</v>
      </c>
      <c r="M5" s="175">
        <f t="shared" si="1"/>
        <v>-2.8627488559139636</v>
      </c>
    </row>
    <row r="6" spans="1:16" ht="17.100000000000001" customHeight="1" x14ac:dyDescent="0.2">
      <c r="A6" s="168" t="s">
        <v>102</v>
      </c>
      <c r="B6" s="169">
        <v>621877.2974617813</v>
      </c>
      <c r="C6" s="169">
        <v>451190.24244051147</v>
      </c>
      <c r="D6" s="169">
        <v>430594.87132046308</v>
      </c>
      <c r="E6" s="169">
        <v>416086.70397273742</v>
      </c>
      <c r="F6" s="169">
        <v>392110.7763621835</v>
      </c>
      <c r="G6" s="169">
        <v>424111.30910249642</v>
      </c>
      <c r="H6" s="169">
        <v>313753.40489273972</v>
      </c>
      <c r="I6" s="169">
        <v>384413.57310525107</v>
      </c>
      <c r="J6" s="536">
        <v>318065.08015879814</v>
      </c>
      <c r="K6" s="169">
        <v>365555</v>
      </c>
      <c r="L6" s="123">
        <f t="shared" si="0"/>
        <v>14.930881383612405</v>
      </c>
      <c r="M6" s="124">
        <f t="shared" si="1"/>
        <v>-12.144513028238539</v>
      </c>
    </row>
    <row r="7" spans="1:16" ht="17.100000000000001" customHeight="1" x14ac:dyDescent="0.2">
      <c r="A7" s="168" t="s">
        <v>103</v>
      </c>
      <c r="B7" s="169">
        <v>723264.37431688909</v>
      </c>
      <c r="C7" s="169">
        <v>782333.67082136485</v>
      </c>
      <c r="D7" s="169">
        <v>863389.93846286042</v>
      </c>
      <c r="E7" s="169">
        <v>872089.46006218635</v>
      </c>
      <c r="F7" s="169">
        <v>748213.59149752301</v>
      </c>
      <c r="G7" s="169">
        <v>650989.17422186455</v>
      </c>
      <c r="H7" s="169">
        <v>731159.44556011073</v>
      </c>
      <c r="I7" s="169">
        <v>614312.06852212269</v>
      </c>
      <c r="J7" s="536">
        <v>568269.85010622197</v>
      </c>
      <c r="K7" s="169">
        <v>519934</v>
      </c>
      <c r="L7" s="123">
        <f t="shared" si="0"/>
        <v>-8.5057917637521943</v>
      </c>
      <c r="M7" s="124">
        <f t="shared" si="1"/>
        <v>-40.380657740901391</v>
      </c>
    </row>
    <row r="8" spans="1:16" ht="17.100000000000001" customHeight="1" thickBot="1" x14ac:dyDescent="0.25">
      <c r="A8" s="168" t="s">
        <v>104</v>
      </c>
      <c r="B8" s="169">
        <v>425720.63521910144</v>
      </c>
      <c r="C8" s="169">
        <v>609893.62817765947</v>
      </c>
      <c r="D8" s="169">
        <v>557212.67285229487</v>
      </c>
      <c r="E8" s="169">
        <v>687940.73498475493</v>
      </c>
      <c r="F8" s="169">
        <v>812698.21588493336</v>
      </c>
      <c r="G8" s="169">
        <v>835074.08535630978</v>
      </c>
      <c r="H8" s="169">
        <v>867110.42556711764</v>
      </c>
      <c r="I8" s="169">
        <v>889968.48942191666</v>
      </c>
      <c r="J8" s="536">
        <v>1078093.4118176491</v>
      </c>
      <c r="K8" s="169">
        <v>1112863</v>
      </c>
      <c r="L8" s="123">
        <f t="shared" si="0"/>
        <v>3.2250997734723055</v>
      </c>
      <c r="M8" s="124">
        <f t="shared" si="1"/>
        <v>61.767277820038025</v>
      </c>
      <c r="P8" s="531"/>
    </row>
    <row r="9" spans="1:16" ht="17.100000000000001" customHeight="1" thickBot="1" x14ac:dyDescent="0.25">
      <c r="A9" s="172" t="s">
        <v>62</v>
      </c>
      <c r="B9" s="173">
        <v>2121577.1106530097</v>
      </c>
      <c r="C9" s="173">
        <v>2070400.0564023941</v>
      </c>
      <c r="D9" s="173">
        <v>2084181.0766773259</v>
      </c>
      <c r="E9" s="173">
        <v>2151784.8307247828</v>
      </c>
      <c r="F9" s="173">
        <v>2171254.2366142925</v>
      </c>
      <c r="G9" s="173">
        <v>2158128.5321655245</v>
      </c>
      <c r="H9" s="173">
        <v>2142539.2240928588</v>
      </c>
      <c r="I9" s="173">
        <v>2158987.9144912139</v>
      </c>
      <c r="J9" s="173">
        <v>2169477.0433355263</v>
      </c>
      <c r="K9" s="173">
        <v>2168991</v>
      </c>
      <c r="L9" s="176">
        <f t="shared" si="0"/>
        <v>-2.2403709549236282E-2</v>
      </c>
      <c r="M9" s="177">
        <f t="shared" si="1"/>
        <v>0.7996231328306973</v>
      </c>
      <c r="P9" s="531"/>
    </row>
    <row r="10" spans="1:16" ht="39.950000000000003" customHeight="1" thickTop="1" x14ac:dyDescent="0.2">
      <c r="A10" s="722" t="s">
        <v>105</v>
      </c>
      <c r="B10" s="722"/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P10" s="531"/>
    </row>
    <row r="11" spans="1:16" x14ac:dyDescent="0.2">
      <c r="J11" s="531"/>
      <c r="K11" s="531"/>
      <c r="P11" s="531"/>
    </row>
    <row r="12" spans="1:16" ht="69.75" customHeight="1" thickBot="1" x14ac:dyDescent="0.25">
      <c r="A12" s="721" t="s">
        <v>271</v>
      </c>
      <c r="B12" s="721"/>
      <c r="C12" s="721"/>
      <c r="D12" s="721"/>
      <c r="E12" s="721"/>
      <c r="F12" s="721"/>
      <c r="G12" s="721"/>
      <c r="H12" s="721"/>
      <c r="I12" s="721"/>
      <c r="J12" s="721"/>
      <c r="K12" s="721"/>
      <c r="L12" s="721"/>
      <c r="M12" s="721"/>
      <c r="P12" s="531"/>
    </row>
    <row r="13" spans="1:16" ht="24" thickTop="1" thickBot="1" x14ac:dyDescent="0.25">
      <c r="A13" s="164" t="s">
        <v>100</v>
      </c>
      <c r="B13" s="165" t="s">
        <v>1</v>
      </c>
      <c r="C13" s="165" t="s">
        <v>2</v>
      </c>
      <c r="D13" s="165" t="s">
        <v>3</v>
      </c>
      <c r="E13" s="165" t="s">
        <v>4</v>
      </c>
      <c r="F13" s="165" t="s">
        <v>5</v>
      </c>
      <c r="G13" s="165" t="s">
        <v>6</v>
      </c>
      <c r="H13" s="165" t="s">
        <v>7</v>
      </c>
      <c r="I13" s="165" t="s">
        <v>8</v>
      </c>
      <c r="J13" s="165" t="s">
        <v>9</v>
      </c>
      <c r="K13" s="534" t="s">
        <v>10</v>
      </c>
      <c r="L13" s="165">
        <v>2022</v>
      </c>
      <c r="M13" s="134" t="s">
        <v>254</v>
      </c>
      <c r="N13" s="122" t="s">
        <v>248</v>
      </c>
      <c r="P13" s="531"/>
    </row>
    <row r="14" spans="1:16" ht="17.100000000000001" customHeight="1" thickTop="1" x14ac:dyDescent="0.2">
      <c r="A14" s="166" t="s">
        <v>101</v>
      </c>
      <c r="B14" s="178">
        <v>16.130115389979824</v>
      </c>
      <c r="C14" s="178">
        <v>8.7368894038133806</v>
      </c>
      <c r="D14" s="178">
        <v>5.1379325296847078</v>
      </c>
      <c r="E14" s="178">
        <v>4.5022322395258048</v>
      </c>
      <c r="F14" s="178">
        <v>4.1689290000347885</v>
      </c>
      <c r="G14" s="178">
        <v>5.2824693809618202</v>
      </c>
      <c r="H14" s="178">
        <v>5.9031964178639633</v>
      </c>
      <c r="I14" s="178">
        <v>5.7205861579164647</v>
      </c>
      <c r="J14" s="178">
        <v>6.0660551798158595</v>
      </c>
      <c r="K14" s="537">
        <v>5.600540660896951</v>
      </c>
      <c r="L14" s="178">
        <v>4</v>
      </c>
      <c r="M14" s="135">
        <f>L14-K14</f>
        <v>-1.600540660896951</v>
      </c>
      <c r="N14" s="136">
        <f>L14-F14</f>
        <v>-0.1689290000347885</v>
      </c>
      <c r="P14" s="531"/>
    </row>
    <row r="15" spans="1:16" ht="17.100000000000001" customHeight="1" thickBot="1" x14ac:dyDescent="0.25">
      <c r="A15" s="168" t="s">
        <v>58</v>
      </c>
      <c r="B15" s="179">
        <v>13.129776418554265</v>
      </c>
      <c r="C15" s="179">
        <v>7.7939640775062449</v>
      </c>
      <c r="D15" s="179">
        <v>5.8252875620532381</v>
      </c>
      <c r="E15" s="179">
        <v>6.6764314883463669</v>
      </c>
      <c r="F15" s="179">
        <v>3.994895244693498</v>
      </c>
      <c r="G15" s="179">
        <v>4.7684794756760702</v>
      </c>
      <c r="H15" s="179">
        <v>5.5861083102485889</v>
      </c>
      <c r="I15" s="179">
        <v>5.0384209809380263</v>
      </c>
      <c r="J15" s="179">
        <v>6.4534120032881459</v>
      </c>
      <c r="K15" s="538">
        <v>3.8509860046057964</v>
      </c>
      <c r="L15" s="179">
        <v>3.8</v>
      </c>
      <c r="M15" s="137">
        <f>L15-K15</f>
        <v>-5.0986004605796609E-2</v>
      </c>
      <c r="N15" s="136">
        <f t="shared" ref="N15:N19" si="2">L15-F15</f>
        <v>-0.19489524469349817</v>
      </c>
      <c r="P15" s="531"/>
    </row>
    <row r="16" spans="1:16" ht="17.100000000000001" customHeight="1" thickBot="1" x14ac:dyDescent="0.25">
      <c r="A16" s="170" t="s">
        <v>59</v>
      </c>
      <c r="B16" s="180">
        <v>29.259891808534043</v>
      </c>
      <c r="C16" s="180">
        <v>16.530853481319571</v>
      </c>
      <c r="D16" s="180">
        <v>10.963220091737943</v>
      </c>
      <c r="E16" s="180">
        <v>11.178663727872163</v>
      </c>
      <c r="F16" s="180">
        <v>8.1638242447282998</v>
      </c>
      <c r="G16" s="180">
        <v>10.050948856638001</v>
      </c>
      <c r="H16" s="180">
        <v>11.489304728112577</v>
      </c>
      <c r="I16" s="180">
        <v>10.75900713885448</v>
      </c>
      <c r="J16" s="180">
        <v>12.51946718310414</v>
      </c>
      <c r="K16" s="180">
        <v>9.4515266655027652</v>
      </c>
      <c r="L16" s="180">
        <v>7.87</v>
      </c>
      <c r="M16" s="183">
        <f t="shared" ref="M16:M19" si="3">L16-K16</f>
        <v>-1.5815266655027651</v>
      </c>
      <c r="N16" s="184">
        <f t="shared" si="2"/>
        <v>-0.29382424472829971</v>
      </c>
    </row>
    <row r="17" spans="1:14" ht="17.100000000000001" customHeight="1" x14ac:dyDescent="0.2">
      <c r="A17" s="168" t="s">
        <v>102</v>
      </c>
      <c r="B17" s="179">
        <v>36.348753472473724</v>
      </c>
      <c r="C17" s="179">
        <v>29.312028977837667</v>
      </c>
      <c r="D17" s="179">
        <v>21.792418380461058</v>
      </c>
      <c r="E17" s="179">
        <v>20.660146862427734</v>
      </c>
      <c r="F17" s="179">
        <v>19.336817419267124</v>
      </c>
      <c r="G17" s="179">
        <v>18.05918301735197</v>
      </c>
      <c r="H17" s="179">
        <v>19.651809555426787</v>
      </c>
      <c r="I17" s="179">
        <v>14.643998175836497</v>
      </c>
      <c r="J17" s="179">
        <v>17.805267483205981</v>
      </c>
      <c r="K17" s="538">
        <v>14.660910155093395</v>
      </c>
      <c r="L17" s="179">
        <v>16.850000000000001</v>
      </c>
      <c r="M17" s="137">
        <f t="shared" si="3"/>
        <v>2.1890898449066061</v>
      </c>
      <c r="N17" s="136">
        <f t="shared" si="2"/>
        <v>-2.4868174192671226</v>
      </c>
    </row>
    <row r="18" spans="1:14" ht="17.100000000000001" customHeight="1" x14ac:dyDescent="0.2">
      <c r="A18" s="168" t="s">
        <v>103</v>
      </c>
      <c r="B18" s="179">
        <v>21.153636304901095</v>
      </c>
      <c r="C18" s="179">
        <v>34.090883177669291</v>
      </c>
      <c r="D18" s="179">
        <v>37.78659435417412</v>
      </c>
      <c r="E18" s="179">
        <v>41.42586016754872</v>
      </c>
      <c r="F18" s="179">
        <v>40.528655449645569</v>
      </c>
      <c r="G18" s="179">
        <v>34.459971516934694</v>
      </c>
      <c r="H18" s="179">
        <v>30.164522850205049</v>
      </c>
      <c r="I18" s="179">
        <v>34.125837106654615</v>
      </c>
      <c r="J18" s="179">
        <v>28.453705757166837</v>
      </c>
      <c r="K18" s="538">
        <v>26.19386325621214</v>
      </c>
      <c r="L18" s="179">
        <v>23.97</v>
      </c>
      <c r="M18" s="137">
        <f>L18-K18</f>
        <v>-2.223863256212141</v>
      </c>
      <c r="N18" s="136">
        <f t="shared" si="2"/>
        <v>-16.55865544964557</v>
      </c>
    </row>
    <row r="19" spans="1:14" ht="17.100000000000001" customHeight="1" thickBot="1" x14ac:dyDescent="0.25">
      <c r="A19" s="168" t="s">
        <v>104</v>
      </c>
      <c r="B19" s="179">
        <v>13.237718414090965</v>
      </c>
      <c r="C19" s="179">
        <v>20.066234363174619</v>
      </c>
      <c r="D19" s="179">
        <v>29.457767173627008</v>
      </c>
      <c r="E19" s="179">
        <v>26.735329242151202</v>
      </c>
      <c r="F19" s="179">
        <v>31.970702886358616</v>
      </c>
      <c r="G19" s="179">
        <v>37.429896609076977</v>
      </c>
      <c r="H19" s="179">
        <v>38.694362866254949</v>
      </c>
      <c r="I19" s="179">
        <v>40.471157578655216</v>
      </c>
      <c r="J19" s="179">
        <v>41.221559576522516</v>
      </c>
      <c r="K19" s="538">
        <v>49.693699923189911</v>
      </c>
      <c r="L19" s="179">
        <v>51.31</v>
      </c>
      <c r="M19" s="137">
        <f t="shared" si="3"/>
        <v>1.6163000768100915</v>
      </c>
      <c r="N19" s="136">
        <f t="shared" si="2"/>
        <v>19.339297113641386</v>
      </c>
    </row>
    <row r="20" spans="1:14" ht="17.100000000000001" customHeight="1" thickBot="1" x14ac:dyDescent="0.25">
      <c r="A20" s="181" t="s">
        <v>62</v>
      </c>
      <c r="B20" s="182">
        <v>100</v>
      </c>
      <c r="C20" s="182">
        <v>100</v>
      </c>
      <c r="D20" s="182">
        <v>100</v>
      </c>
      <c r="E20" s="182">
        <v>100</v>
      </c>
      <c r="F20" s="182">
        <v>100</v>
      </c>
      <c r="G20" s="182">
        <v>100</v>
      </c>
      <c r="H20" s="182">
        <v>100</v>
      </c>
      <c r="I20" s="182">
        <v>100</v>
      </c>
      <c r="J20" s="182">
        <v>100</v>
      </c>
      <c r="K20" s="182">
        <v>100</v>
      </c>
      <c r="L20" s="182">
        <v>100</v>
      </c>
      <c r="M20" s="135"/>
      <c r="N20" s="185"/>
    </row>
    <row r="21" spans="1:14" ht="24.95" customHeight="1" thickTop="1" x14ac:dyDescent="0.2">
      <c r="A21" s="722" t="s">
        <v>345</v>
      </c>
      <c r="B21" s="722"/>
      <c r="C21" s="722"/>
      <c r="D21" s="722"/>
      <c r="E21" s="722"/>
      <c r="F21" s="722"/>
      <c r="G21" s="722"/>
      <c r="H21" s="722"/>
      <c r="I21" s="722"/>
      <c r="J21" s="722"/>
      <c r="K21" s="722"/>
      <c r="L21" s="722"/>
      <c r="M21" s="722"/>
    </row>
  </sheetData>
  <mergeCells count="4">
    <mergeCell ref="A1:L1"/>
    <mergeCell ref="A12:M12"/>
    <mergeCell ref="A10:L10"/>
    <mergeCell ref="A21:M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"/>
  <sheetViews>
    <sheetView zoomScale="80" zoomScaleNormal="80" workbookViewId="0">
      <selection sqref="A1:N1"/>
    </sheetView>
  </sheetViews>
  <sheetFormatPr baseColWidth="10" defaultColWidth="9.140625" defaultRowHeight="15" x14ac:dyDescent="0.25"/>
  <cols>
    <col min="1" max="1" width="33" customWidth="1"/>
    <col min="2" max="12" width="9.5703125" customWidth="1"/>
    <col min="13" max="13" width="11" customWidth="1"/>
    <col min="14" max="14" width="10.5703125" customWidth="1"/>
  </cols>
  <sheetData>
    <row r="1" spans="1:14" ht="62.25" customHeight="1" thickBot="1" x14ac:dyDescent="0.3">
      <c r="A1" s="723" t="s">
        <v>275</v>
      </c>
      <c r="B1" s="723"/>
      <c r="C1" s="723"/>
      <c r="D1" s="723"/>
      <c r="E1" s="723"/>
      <c r="F1" s="723"/>
      <c r="G1" s="723"/>
      <c r="H1" s="723"/>
      <c r="I1" s="723"/>
      <c r="J1" s="723"/>
      <c r="K1" s="724"/>
      <c r="L1" s="723"/>
      <c r="M1" s="723"/>
      <c r="N1" s="723"/>
    </row>
    <row r="2" spans="1:14" ht="25.5" customHeight="1" thickTop="1" thickBot="1" x14ac:dyDescent="0.3">
      <c r="A2" s="192" t="s">
        <v>0</v>
      </c>
      <c r="B2" s="186" t="s">
        <v>1</v>
      </c>
      <c r="C2" s="186" t="s">
        <v>2</v>
      </c>
      <c r="D2" s="186" t="s">
        <v>3</v>
      </c>
      <c r="E2" s="186" t="s">
        <v>4</v>
      </c>
      <c r="F2" s="186" t="s">
        <v>5</v>
      </c>
      <c r="G2" s="186" t="s">
        <v>6</v>
      </c>
      <c r="H2" s="186" t="s">
        <v>7</v>
      </c>
      <c r="I2" s="186" t="s">
        <v>8</v>
      </c>
      <c r="J2" s="186" t="s">
        <v>9</v>
      </c>
      <c r="K2" s="508">
        <v>2020</v>
      </c>
      <c r="L2" s="186">
        <v>2022</v>
      </c>
      <c r="M2" s="134" t="s">
        <v>254</v>
      </c>
      <c r="N2" s="187" t="s">
        <v>248</v>
      </c>
    </row>
    <row r="3" spans="1:14" ht="25.5" customHeight="1" thickTop="1" x14ac:dyDescent="0.25">
      <c r="A3" s="193" t="s">
        <v>106</v>
      </c>
      <c r="B3" s="188">
        <v>17.608548216785461</v>
      </c>
      <c r="C3" s="188">
        <v>2.0803006911790178</v>
      </c>
      <c r="D3" s="188">
        <v>2.2282848670020807</v>
      </c>
      <c r="E3" s="188">
        <v>3.2230345932270996</v>
      </c>
      <c r="F3" s="188">
        <v>2.0865060522645575</v>
      </c>
      <c r="G3" s="188">
        <v>2.9561846832903251</v>
      </c>
      <c r="H3" s="188">
        <v>2.6381480508988369</v>
      </c>
      <c r="I3" s="188">
        <v>2.9626885745113332</v>
      </c>
      <c r="J3" s="188">
        <v>2.7234807004083872</v>
      </c>
      <c r="K3" s="509">
        <v>2.7829820752380687</v>
      </c>
      <c r="L3" s="188">
        <v>2.4</v>
      </c>
      <c r="M3" s="135">
        <f>L3-K3</f>
        <v>-0.38298207523806882</v>
      </c>
      <c r="N3" s="189">
        <f>L3-F3</f>
        <v>0.31349394773544237</v>
      </c>
    </row>
    <row r="4" spans="1:14" ht="25.5" customHeight="1" thickBot="1" x14ac:dyDescent="0.3">
      <c r="A4" s="194" t="s">
        <v>107</v>
      </c>
      <c r="B4" s="190"/>
      <c r="C4" s="190">
        <v>7.8277152551125369</v>
      </c>
      <c r="D4" s="190">
        <v>6.4952721178763202</v>
      </c>
      <c r="E4" s="190">
        <v>7.6258431934940836</v>
      </c>
      <c r="F4" s="190">
        <v>6.508537159622005</v>
      </c>
      <c r="G4" s="190">
        <v>7.9331620036418053</v>
      </c>
      <c r="H4" s="190">
        <v>7.2192204335834331</v>
      </c>
      <c r="I4" s="190">
        <v>6.1764947262810175</v>
      </c>
      <c r="J4" s="190">
        <v>5.9789788172415781</v>
      </c>
      <c r="K4" s="510">
        <v>6.4649886511562267</v>
      </c>
      <c r="L4" s="190">
        <v>5.9</v>
      </c>
      <c r="M4" s="138">
        <f>L4-K4</f>
        <v>-0.56498865115622632</v>
      </c>
      <c r="N4" s="191">
        <f>L4-F4</f>
        <v>-0.60853715962200461</v>
      </c>
    </row>
    <row r="5" spans="1:14" ht="39.950000000000003" customHeight="1" thickTop="1" x14ac:dyDescent="0.25">
      <c r="A5" s="725" t="s">
        <v>276</v>
      </c>
      <c r="B5" s="725"/>
      <c r="C5" s="725"/>
      <c r="D5" s="725"/>
      <c r="E5" s="725"/>
      <c r="F5" s="725"/>
      <c r="G5" s="725"/>
      <c r="H5" s="725"/>
      <c r="I5" s="725"/>
      <c r="J5" s="725"/>
      <c r="K5" s="726"/>
      <c r="L5" s="725"/>
      <c r="M5" s="725"/>
      <c r="N5" s="725"/>
    </row>
  </sheetData>
  <mergeCells count="2">
    <mergeCell ref="A1:N1"/>
    <mergeCell ref="A5:N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0"/>
  <sheetViews>
    <sheetView zoomScale="96" zoomScaleNormal="96" workbookViewId="0">
      <selection sqref="A1:K1"/>
    </sheetView>
  </sheetViews>
  <sheetFormatPr baseColWidth="10" defaultColWidth="11.42578125" defaultRowHeight="15" x14ac:dyDescent="0.25"/>
  <cols>
    <col min="1" max="1" width="43.28515625" style="195" customWidth="1"/>
    <col min="2" max="4" width="9.7109375" style="195" customWidth="1"/>
    <col min="5" max="8" width="11.42578125" style="195"/>
    <col min="9" max="11" width="9.5703125" style="195" customWidth="1"/>
    <col min="12" max="16384" width="11.42578125" style="195"/>
  </cols>
  <sheetData>
    <row r="1" spans="1:11" ht="43.5" customHeight="1" thickBot="1" x14ac:dyDescent="0.3">
      <c r="A1" s="727" t="s">
        <v>277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</row>
    <row r="2" spans="1:11" s="196" customFormat="1" ht="72.75" customHeight="1" thickTop="1" thickBot="1" x14ac:dyDescent="0.25">
      <c r="A2" s="199"/>
      <c r="B2" s="200" t="s">
        <v>108</v>
      </c>
      <c r="C2" s="201" t="s">
        <v>109</v>
      </c>
      <c r="D2" s="201" t="s">
        <v>110</v>
      </c>
      <c r="E2" s="202" t="s">
        <v>111</v>
      </c>
      <c r="F2" s="203" t="s">
        <v>112</v>
      </c>
      <c r="G2" s="202" t="s">
        <v>113</v>
      </c>
      <c r="H2" s="204" t="s">
        <v>114</v>
      </c>
      <c r="I2" s="205" t="s">
        <v>115</v>
      </c>
      <c r="J2" s="205" t="s">
        <v>116</v>
      </c>
      <c r="K2" s="206" t="s">
        <v>117</v>
      </c>
    </row>
    <row r="3" spans="1:11" s="196" customFormat="1" ht="14.25" customHeight="1" x14ac:dyDescent="0.2">
      <c r="A3" s="301">
        <v>2022</v>
      </c>
      <c r="B3" s="302"/>
      <c r="C3" s="303"/>
      <c r="D3" s="304"/>
      <c r="E3" s="305"/>
      <c r="F3" s="304"/>
      <c r="G3" s="305"/>
      <c r="H3" s="306"/>
      <c r="I3" s="307"/>
      <c r="J3" s="307"/>
      <c r="K3" s="307"/>
    </row>
    <row r="4" spans="1:11" s="196" customFormat="1" ht="16.5" customHeight="1" x14ac:dyDescent="0.2">
      <c r="A4" s="308" t="s">
        <v>118</v>
      </c>
      <c r="B4" s="309">
        <v>120594</v>
      </c>
      <c r="C4" s="310">
        <v>5.5599124201068602</v>
      </c>
      <c r="D4" s="311">
        <v>75.495345474123084</v>
      </c>
      <c r="E4" s="312">
        <v>52.390773931048699</v>
      </c>
      <c r="F4" s="313">
        <v>43.07552743912656</v>
      </c>
      <c r="G4" s="314"/>
      <c r="H4" s="315"/>
      <c r="I4" s="316">
        <v>83.9</v>
      </c>
      <c r="J4" s="316">
        <v>63.7</v>
      </c>
      <c r="K4" s="316">
        <v>69.2</v>
      </c>
    </row>
    <row r="5" spans="1:11" s="196" customFormat="1" ht="16.5" customHeight="1" x14ac:dyDescent="0.2">
      <c r="A5" s="317" t="s">
        <v>119</v>
      </c>
      <c r="B5" s="318">
        <v>48244</v>
      </c>
      <c r="C5" s="319">
        <v>2.2242600361181766</v>
      </c>
      <c r="D5" s="320">
        <v>30.202144775474686</v>
      </c>
      <c r="E5" s="321">
        <v>69.105035195855962</v>
      </c>
      <c r="F5" s="322">
        <v>26.7806969471666</v>
      </c>
      <c r="G5" s="323">
        <v>18.388309337682259</v>
      </c>
      <c r="H5" s="324">
        <v>74.786096893810026</v>
      </c>
      <c r="I5" s="325">
        <v>76.3</v>
      </c>
      <c r="J5" s="325">
        <v>46.6</v>
      </c>
      <c r="K5" s="325">
        <v>53.4</v>
      </c>
    </row>
    <row r="6" spans="1:11" s="196" customFormat="1" ht="16.5" customHeight="1" x14ac:dyDescent="0.2">
      <c r="A6" s="317" t="s">
        <v>120</v>
      </c>
      <c r="B6" s="318">
        <v>72350</v>
      </c>
      <c r="C6" s="319">
        <v>3.335652383988684</v>
      </c>
      <c r="D6" s="320">
        <v>45.293200698648405</v>
      </c>
      <c r="E6" s="321">
        <v>46.051769049304646</v>
      </c>
      <c r="F6" s="322">
        <v>49.2554601564172</v>
      </c>
      <c r="G6" s="326"/>
      <c r="H6" s="327"/>
      <c r="I6" s="325">
        <v>89.100000000000009</v>
      </c>
      <c r="J6" s="325">
        <v>75.2</v>
      </c>
      <c r="K6" s="325">
        <v>79.8</v>
      </c>
    </row>
    <row r="7" spans="1:11" s="196" customFormat="1" ht="16.5" customHeight="1" x14ac:dyDescent="0.2">
      <c r="A7" s="317" t="s">
        <v>121</v>
      </c>
      <c r="B7" s="318">
        <v>38335</v>
      </c>
      <c r="C7" s="319">
        <v>1.7674116674527465</v>
      </c>
      <c r="D7" s="320">
        <v>23.998823065413774</v>
      </c>
      <c r="E7" s="321"/>
      <c r="F7" s="328"/>
      <c r="G7" s="326"/>
      <c r="H7" s="327"/>
      <c r="I7" s="328"/>
      <c r="J7" s="328"/>
      <c r="K7" s="328"/>
    </row>
    <row r="8" spans="1:11" s="196" customFormat="1" ht="16.5" customHeight="1" x14ac:dyDescent="0.2">
      <c r="A8" s="308" t="s">
        <v>122</v>
      </c>
      <c r="B8" s="309">
        <v>39143</v>
      </c>
      <c r="C8" s="310">
        <v>1.8046640119760755</v>
      </c>
      <c r="D8" s="311">
        <v>24.504654525876909</v>
      </c>
      <c r="E8" s="312">
        <v>0</v>
      </c>
      <c r="F8" s="329">
        <v>94.384096729716717</v>
      </c>
      <c r="G8" s="330">
        <v>25.363544069600636</v>
      </c>
      <c r="H8" s="331">
        <v>25.363544069600636</v>
      </c>
      <c r="I8" s="332">
        <v>84.7</v>
      </c>
      <c r="J8" s="332">
        <v>72</v>
      </c>
      <c r="K8" s="316">
        <v>42.5</v>
      </c>
    </row>
    <row r="9" spans="1:11" s="196" customFormat="1" ht="16.5" customHeight="1" x14ac:dyDescent="0.2">
      <c r="A9" s="317" t="s">
        <v>123</v>
      </c>
      <c r="B9" s="318"/>
      <c r="C9" s="319"/>
      <c r="D9" s="320"/>
      <c r="E9" s="321"/>
      <c r="F9" s="322">
        <v>51.941493462945154</v>
      </c>
      <c r="G9" s="323"/>
      <c r="H9" s="324"/>
      <c r="I9" s="328"/>
      <c r="J9" s="328"/>
      <c r="K9" s="328"/>
    </row>
    <row r="10" spans="1:11" s="196" customFormat="1" ht="16.5" customHeight="1" thickBot="1" x14ac:dyDescent="0.25">
      <c r="A10" s="333" t="s">
        <v>124</v>
      </c>
      <c r="B10" s="334">
        <v>159737</v>
      </c>
      <c r="C10" s="335">
        <v>7.3645764320829361</v>
      </c>
      <c r="D10" s="233">
        <v>100</v>
      </c>
      <c r="E10" s="336">
        <v>52.390773931048699</v>
      </c>
      <c r="F10" s="337"/>
      <c r="G10" s="338"/>
      <c r="H10" s="339"/>
      <c r="I10" s="340">
        <v>84.100000000000009</v>
      </c>
      <c r="J10" s="341">
        <v>65.7</v>
      </c>
      <c r="K10" s="342">
        <v>62.7</v>
      </c>
    </row>
    <row r="11" spans="1:11" s="196" customFormat="1" ht="12.75" customHeight="1" x14ac:dyDescent="0.2">
      <c r="A11" s="301">
        <v>2020</v>
      </c>
      <c r="B11" s="302"/>
      <c r="C11" s="303"/>
      <c r="D11" s="304"/>
      <c r="E11" s="305"/>
      <c r="F11" s="304"/>
      <c r="G11" s="305"/>
      <c r="H11" s="306"/>
      <c r="I11" s="307"/>
      <c r="J11" s="307"/>
      <c r="K11" s="307"/>
    </row>
    <row r="12" spans="1:11" s="196" customFormat="1" ht="12.75" customHeight="1" x14ac:dyDescent="0.2">
      <c r="A12" s="308" t="s">
        <v>118</v>
      </c>
      <c r="B12" s="309">
        <v>127953.12847470702</v>
      </c>
      <c r="C12" s="310">
        <v>5.8978788859633067</v>
      </c>
      <c r="D12" s="311">
        <v>70.246081198572227</v>
      </c>
      <c r="E12" s="312">
        <v>51.686623448064651</v>
      </c>
      <c r="F12" s="313">
        <v>42.724997794177568</v>
      </c>
      <c r="G12" s="314"/>
      <c r="H12" s="315"/>
      <c r="I12" s="316">
        <v>80.594948648150506</v>
      </c>
      <c r="J12" s="316">
        <v>51.840853529890559</v>
      </c>
      <c r="K12" s="316">
        <v>61.982537440226203</v>
      </c>
    </row>
    <row r="13" spans="1:11" s="196" customFormat="1" ht="12.75" customHeight="1" x14ac:dyDescent="0.2">
      <c r="A13" s="317" t="s">
        <v>119</v>
      </c>
      <c r="B13" s="318">
        <v>67305.726770757523</v>
      </c>
      <c r="C13" s="319">
        <v>3.1023940528670613</v>
      </c>
      <c r="D13" s="320">
        <v>36.950745981972169</v>
      </c>
      <c r="E13" s="321">
        <v>68.941035505405452</v>
      </c>
      <c r="F13" s="322">
        <v>25.411455285805047</v>
      </c>
      <c r="G13" s="323">
        <v>17.737457526822453</v>
      </c>
      <c r="H13" s="324">
        <v>74.450106140905035</v>
      </c>
      <c r="I13" s="325">
        <v>72.60868575520945</v>
      </c>
      <c r="J13" s="325">
        <v>41.367094902655388</v>
      </c>
      <c r="K13" s="325">
        <v>45.789091221469015</v>
      </c>
    </row>
    <row r="14" spans="1:11" s="196" customFormat="1" ht="12.75" customHeight="1" x14ac:dyDescent="0.2">
      <c r="A14" s="317" t="s">
        <v>120</v>
      </c>
      <c r="B14" s="318">
        <v>60647.401703949494</v>
      </c>
      <c r="C14" s="319">
        <v>2.7954848330962454</v>
      </c>
      <c r="D14" s="320">
        <v>33.295335216600058</v>
      </c>
      <c r="E14" s="321">
        <v>40.401952399815841</v>
      </c>
      <c r="F14" s="322">
        <v>54.04834113601774</v>
      </c>
      <c r="G14" s="326"/>
      <c r="H14" s="327"/>
      <c r="I14" s="325">
        <v>89.458003174636957</v>
      </c>
      <c r="J14" s="325">
        <v>63.464499665116719</v>
      </c>
      <c r="K14" s="325">
        <v>79.953821222457861</v>
      </c>
    </row>
    <row r="15" spans="1:11" s="196" customFormat="1" ht="12.75" customHeight="1" x14ac:dyDescent="0.2">
      <c r="A15" s="317" t="s">
        <v>121</v>
      </c>
      <c r="B15" s="318">
        <v>34075.102849408264</v>
      </c>
      <c r="C15" s="319">
        <v>1.570659756648934</v>
      </c>
      <c r="D15" s="320">
        <v>18.707181841844477</v>
      </c>
      <c r="E15" s="321"/>
      <c r="F15" s="328"/>
      <c r="G15" s="326"/>
      <c r="H15" s="327"/>
      <c r="I15" s="328"/>
      <c r="J15" s="328"/>
      <c r="K15" s="328"/>
    </row>
    <row r="16" spans="1:11" s="196" customFormat="1" ht="12.75" customHeight="1" x14ac:dyDescent="0.2">
      <c r="A16" s="308" t="s">
        <v>122</v>
      </c>
      <c r="B16" s="309">
        <v>54196.717170073265</v>
      </c>
      <c r="C16" s="310">
        <v>2.4981466080298746</v>
      </c>
      <c r="D16" s="311">
        <v>29.753918801427243</v>
      </c>
      <c r="E16" s="312">
        <v>0</v>
      </c>
      <c r="F16" s="329">
        <v>90.442779338276992</v>
      </c>
      <c r="G16" s="330">
        <v>31.086276638010261</v>
      </c>
      <c r="H16" s="331">
        <v>31.086276638010261</v>
      </c>
      <c r="I16" s="332">
        <v>67.856093586533547</v>
      </c>
      <c r="J16" s="332">
        <v>48.369925844821807</v>
      </c>
      <c r="K16" s="316">
        <v>38.651265244008265</v>
      </c>
    </row>
    <row r="17" spans="1:13" s="196" customFormat="1" ht="12.75" customHeight="1" x14ac:dyDescent="0.2">
      <c r="A17" s="317" t="s">
        <v>123</v>
      </c>
      <c r="B17" s="318"/>
      <c r="C17" s="319"/>
      <c r="D17" s="320"/>
      <c r="E17" s="321"/>
      <c r="F17" s="322">
        <v>44.522322715523813</v>
      </c>
      <c r="G17" s="323"/>
      <c r="H17" s="324"/>
      <c r="I17" s="328"/>
      <c r="J17" s="328"/>
      <c r="K17" s="328"/>
    </row>
    <row r="18" spans="1:13" s="196" customFormat="1" ht="12.75" customHeight="1" thickBot="1" x14ac:dyDescent="0.25">
      <c r="A18" s="333" t="s">
        <v>124</v>
      </c>
      <c r="B18" s="334">
        <v>182149.84564478029</v>
      </c>
      <c r="C18" s="335">
        <v>8.3960254939931822</v>
      </c>
      <c r="D18" s="233">
        <v>99.999999999999474</v>
      </c>
      <c r="E18" s="336">
        <v>51.686623448064651</v>
      </c>
      <c r="F18" s="337"/>
      <c r="G18" s="338"/>
      <c r="H18" s="339"/>
      <c r="I18" s="340">
        <v>76.804640056885432</v>
      </c>
      <c r="J18" s="341">
        <v>50.8081165248189</v>
      </c>
      <c r="K18" s="342">
        <v>55.040569655623628</v>
      </c>
    </row>
    <row r="19" spans="1:13" s="196" customFormat="1" ht="12.75" customHeight="1" thickTop="1" x14ac:dyDescent="0.2">
      <c r="A19" s="207">
        <v>2018</v>
      </c>
      <c r="B19" s="208"/>
      <c r="C19" s="209"/>
      <c r="D19" s="210"/>
      <c r="E19" s="211"/>
      <c r="F19" s="212"/>
      <c r="G19" s="213"/>
      <c r="H19" s="214"/>
      <c r="I19" s="215"/>
      <c r="J19" s="216"/>
      <c r="K19" s="216"/>
    </row>
    <row r="20" spans="1:13" s="196" customFormat="1" ht="12.75" customHeight="1" x14ac:dyDescent="0.2">
      <c r="A20" s="217" t="s">
        <v>118</v>
      </c>
      <c r="B20" s="218">
        <v>136567.01782674983</v>
      </c>
      <c r="C20" s="219">
        <v>6.3255109910577314</v>
      </c>
      <c r="D20" s="219">
        <v>69.258405888537794</v>
      </c>
      <c r="E20" s="220">
        <v>50.794329753214505</v>
      </c>
      <c r="F20" s="221">
        <v>42.296493889751602</v>
      </c>
      <c r="G20" s="222"/>
      <c r="H20" s="220"/>
      <c r="I20" s="222">
        <v>83.917181170425664</v>
      </c>
      <c r="J20" s="220">
        <v>61.279398800286742</v>
      </c>
      <c r="K20" s="220">
        <v>70.986839623605519</v>
      </c>
      <c r="M20" s="197"/>
    </row>
    <row r="21" spans="1:13" s="196" customFormat="1" ht="12.75" customHeight="1" x14ac:dyDescent="0.2">
      <c r="A21" s="223" t="s">
        <v>119</v>
      </c>
      <c r="B21" s="224">
        <v>70347.661249608602</v>
      </c>
      <c r="C21" s="225">
        <v>3.2583629013127986</v>
      </c>
      <c r="D21" s="225">
        <v>35.67601426513999</v>
      </c>
      <c r="E21" s="226">
        <v>70.27993220591533</v>
      </c>
      <c r="F21" s="227">
        <v>20.930704024342059</v>
      </c>
      <c r="G21" s="228">
        <v>20.625607332756118</v>
      </c>
      <c r="H21" s="226">
        <v>76.409876688152139</v>
      </c>
      <c r="I21" s="228">
        <v>79.992113293784897</v>
      </c>
      <c r="J21" s="226">
        <v>53.708739600064291</v>
      </c>
      <c r="K21" s="226">
        <v>57.766879809456469</v>
      </c>
      <c r="M21" s="197"/>
    </row>
    <row r="22" spans="1:13" s="196" customFormat="1" ht="12.75" customHeight="1" x14ac:dyDescent="0.2">
      <c r="A22" s="223" t="s">
        <v>120</v>
      </c>
      <c r="B22" s="224">
        <v>66219.356577141225</v>
      </c>
      <c r="C22" s="225">
        <v>3.0671480897449328</v>
      </c>
      <c r="D22" s="225">
        <v>33.582391623397797</v>
      </c>
      <c r="E22" s="226">
        <v>39.468235552898342</v>
      </c>
      <c r="F22" s="227">
        <v>54.715455493181395</v>
      </c>
      <c r="G22" s="228"/>
      <c r="H22" s="226"/>
      <c r="I22" s="228">
        <v>88.086949039521087</v>
      </c>
      <c r="J22" s="226">
        <v>69.322034615284068</v>
      </c>
      <c r="K22" s="226">
        <v>85.030969660654918</v>
      </c>
    </row>
    <row r="23" spans="1:13" s="196" customFormat="1" ht="12.75" customHeight="1" x14ac:dyDescent="0.2">
      <c r="A23" s="229" t="s">
        <v>121</v>
      </c>
      <c r="B23" s="224">
        <v>20130.858232262781</v>
      </c>
      <c r="C23" s="225">
        <v>0.93242107087045967</v>
      </c>
      <c r="D23" s="225">
        <v>10.209135210841335</v>
      </c>
      <c r="E23" s="226"/>
      <c r="F23" s="227"/>
      <c r="G23" s="228"/>
      <c r="H23" s="226"/>
      <c r="I23" s="228"/>
      <c r="J23" s="226"/>
      <c r="K23" s="226"/>
      <c r="M23" s="197"/>
    </row>
    <row r="24" spans="1:13" s="196" customFormat="1" ht="12.75" customHeight="1" x14ac:dyDescent="0.2">
      <c r="A24" s="217" t="s">
        <v>122</v>
      </c>
      <c r="B24" s="218">
        <v>60617.736968985249</v>
      </c>
      <c r="C24" s="219">
        <v>2.8076922785031151</v>
      </c>
      <c r="D24" s="219">
        <v>30.741594111461009</v>
      </c>
      <c r="E24" s="220">
        <v>0</v>
      </c>
      <c r="F24" s="230">
        <v>91.85689586975127</v>
      </c>
      <c r="G24" s="222">
        <v>26.702679432699455</v>
      </c>
      <c r="H24" s="220">
        <v>26.702679432699455</v>
      </c>
      <c r="I24" s="222">
        <v>85.580218198480594</v>
      </c>
      <c r="J24" s="220">
        <v>69.078812675581545</v>
      </c>
      <c r="K24" s="220">
        <v>60.009733806661266</v>
      </c>
      <c r="M24" s="197"/>
    </row>
    <row r="25" spans="1:13" s="196" customFormat="1" ht="12.75" customHeight="1" x14ac:dyDescent="0.2">
      <c r="A25" s="223" t="s">
        <v>123</v>
      </c>
      <c r="B25" s="224"/>
      <c r="C25" s="225"/>
      <c r="D25" s="225"/>
      <c r="E25" s="226"/>
      <c r="F25" s="227">
        <v>53.858394762761129</v>
      </c>
      <c r="G25" s="228"/>
      <c r="H25" s="226"/>
      <c r="I25" s="228"/>
      <c r="J25" s="226"/>
      <c r="K25" s="226"/>
    </row>
    <row r="26" spans="1:13" s="196" customFormat="1" ht="12.75" customHeight="1" thickBot="1" x14ac:dyDescent="0.25">
      <c r="A26" s="231" t="s">
        <v>124</v>
      </c>
      <c r="B26" s="232">
        <v>197184.75479573506</v>
      </c>
      <c r="C26" s="233">
        <v>9.1332032695608465</v>
      </c>
      <c r="D26" s="233">
        <v>99.999999999998792</v>
      </c>
      <c r="E26" s="234">
        <v>50.794329753214505</v>
      </c>
      <c r="F26" s="235"/>
      <c r="G26" s="236"/>
      <c r="H26" s="237"/>
      <c r="I26" s="236">
        <v>84.428425263511571</v>
      </c>
      <c r="J26" s="237">
        <v>63.677062956901231</v>
      </c>
      <c r="K26" s="237">
        <v>67.612302308173213</v>
      </c>
    </row>
    <row r="27" spans="1:13" s="196" customFormat="1" ht="12.75" customHeight="1" x14ac:dyDescent="0.2">
      <c r="A27" s="207">
        <v>2016</v>
      </c>
      <c r="B27" s="208"/>
      <c r="C27" s="238"/>
      <c r="D27" s="239"/>
      <c r="E27" s="240"/>
      <c r="F27" s="241"/>
      <c r="G27" s="242"/>
      <c r="H27" s="243"/>
      <c r="I27" s="244"/>
      <c r="J27" s="245"/>
      <c r="K27" s="245"/>
    </row>
    <row r="28" spans="1:13" s="196" customFormat="1" ht="12.75" customHeight="1" x14ac:dyDescent="0.2">
      <c r="A28" s="217" t="s">
        <v>118</v>
      </c>
      <c r="B28" s="218">
        <v>134562.61852706128</v>
      </c>
      <c r="C28" s="219">
        <v>6.2805206557669662</v>
      </c>
      <c r="D28" s="219">
        <v>69.340766523353068</v>
      </c>
      <c r="E28" s="220">
        <v>52.196301416651501</v>
      </c>
      <c r="F28" s="221">
        <v>41.342375158129656</v>
      </c>
      <c r="G28" s="222"/>
      <c r="H28" s="220"/>
      <c r="I28" s="222">
        <v>79.994960761445853</v>
      </c>
      <c r="J28" s="220">
        <v>60.004672091110606</v>
      </c>
      <c r="K28" s="220">
        <v>67.021671733684954</v>
      </c>
    </row>
    <row r="29" spans="1:13" s="196" customFormat="1" ht="12.75" customHeight="1" x14ac:dyDescent="0.2">
      <c r="A29" s="223" t="s">
        <v>119</v>
      </c>
      <c r="B29" s="224">
        <v>63068.526068544619</v>
      </c>
      <c r="C29" s="225">
        <v>2.9436346069812345</v>
      </c>
      <c r="D29" s="225">
        <v>32.499515756758854</v>
      </c>
      <c r="E29" s="226">
        <v>69.244400510016007</v>
      </c>
      <c r="F29" s="227">
        <v>22.166806051813907</v>
      </c>
      <c r="G29" s="228">
        <v>16.082790254236983</v>
      </c>
      <c r="H29" s="226">
        <v>74.190759067423301</v>
      </c>
      <c r="I29" s="228">
        <v>73.256567772687646</v>
      </c>
      <c r="J29" s="226">
        <v>43.446970758760244</v>
      </c>
      <c r="K29" s="226">
        <v>48.536109255965684</v>
      </c>
    </row>
    <row r="30" spans="1:13" s="196" customFormat="1" ht="12.75" customHeight="1" x14ac:dyDescent="0.2">
      <c r="A30" s="223" t="s">
        <v>120</v>
      </c>
      <c r="B30" s="224">
        <v>71494.09245851665</v>
      </c>
      <c r="C30" s="225">
        <v>3.3368860487857308</v>
      </c>
      <c r="D30" s="225">
        <v>36.841250766594207</v>
      </c>
      <c r="E30" s="226">
        <v>43.743118428537535</v>
      </c>
      <c r="F30" s="227">
        <v>50.850449558049299</v>
      </c>
      <c r="G30" s="228"/>
      <c r="H30" s="226"/>
      <c r="I30" s="228">
        <v>85.939235305782319</v>
      </c>
      <c r="J30" s="226">
        <v>74.611051194677032</v>
      </c>
      <c r="K30" s="226">
        <v>83.328713881177336</v>
      </c>
    </row>
    <row r="31" spans="1:13" s="196" customFormat="1" ht="12.75" customHeight="1" x14ac:dyDescent="0.2">
      <c r="A31" s="229" t="s">
        <v>121</v>
      </c>
      <c r="B31" s="224">
        <v>24315.712442266853</v>
      </c>
      <c r="C31" s="225">
        <v>1.1349016236826195</v>
      </c>
      <c r="D31" s="225">
        <v>12.530003932475045</v>
      </c>
      <c r="E31" s="226"/>
      <c r="F31" s="227"/>
      <c r="G31" s="228"/>
      <c r="H31" s="226"/>
      <c r="I31" s="228"/>
      <c r="J31" s="226"/>
      <c r="K31" s="226"/>
    </row>
    <row r="32" spans="1:13" s="196" customFormat="1" ht="12.75" customHeight="1" x14ac:dyDescent="0.2">
      <c r="A32" s="217" t="s">
        <v>122</v>
      </c>
      <c r="B32" s="218">
        <v>59497.276212842444</v>
      </c>
      <c r="C32" s="219">
        <v>2.7769515509352374</v>
      </c>
      <c r="D32" s="219">
        <v>30.659233476646996</v>
      </c>
      <c r="E32" s="220">
        <v>0</v>
      </c>
      <c r="F32" s="230">
        <v>82.459263614230565</v>
      </c>
      <c r="G32" s="222">
        <v>22.535183766071356</v>
      </c>
      <c r="H32" s="220">
        <v>22.535183766071356</v>
      </c>
      <c r="I32" s="222">
        <v>72.589655566656901</v>
      </c>
      <c r="J32" s="220">
        <v>53.772806862662996</v>
      </c>
      <c r="K32" s="220">
        <v>48.328668369080056</v>
      </c>
      <c r="M32" s="197"/>
    </row>
    <row r="33" spans="1:13" s="196" customFormat="1" ht="12.75" customHeight="1" x14ac:dyDescent="0.2">
      <c r="A33" s="223" t="s">
        <v>123</v>
      </c>
      <c r="B33" s="224"/>
      <c r="C33" s="225"/>
      <c r="D33" s="225"/>
      <c r="E33" s="226"/>
      <c r="F33" s="227">
        <v>52.364192851339332</v>
      </c>
      <c r="G33" s="228"/>
      <c r="H33" s="226"/>
      <c r="I33" s="228"/>
      <c r="J33" s="226"/>
      <c r="K33" s="226"/>
    </row>
    <row r="34" spans="1:13" s="196" customFormat="1" ht="12.75" customHeight="1" thickBot="1" x14ac:dyDescent="0.25">
      <c r="A34" s="231" t="s">
        <v>124</v>
      </c>
      <c r="B34" s="232">
        <v>194059.89473990371</v>
      </c>
      <c r="C34" s="233">
        <v>9.0574722067022044</v>
      </c>
      <c r="D34" s="233">
        <v>100.00000000000007</v>
      </c>
      <c r="E34" s="234">
        <v>52.196301416651501</v>
      </c>
      <c r="F34" s="235"/>
      <c r="G34" s="236"/>
      <c r="H34" s="237"/>
      <c r="I34" s="236">
        <v>77.724550952117269</v>
      </c>
      <c r="J34" s="237">
        <v>58.094029980770898</v>
      </c>
      <c r="K34" s="237">
        <v>61.290540188333438</v>
      </c>
    </row>
    <row r="35" spans="1:13" s="196" customFormat="1" ht="12.75" customHeight="1" x14ac:dyDescent="0.2">
      <c r="A35" s="246">
        <v>2014</v>
      </c>
      <c r="B35" s="247"/>
      <c r="C35" s="248"/>
      <c r="D35" s="249"/>
      <c r="E35" s="250"/>
      <c r="F35" s="251"/>
      <c r="G35" s="250"/>
      <c r="H35" s="252"/>
      <c r="I35" s="253"/>
      <c r="J35" s="254"/>
      <c r="K35" s="255"/>
    </row>
    <row r="36" spans="1:13" s="196" customFormat="1" ht="12.75" customHeight="1" x14ac:dyDescent="0.2">
      <c r="A36" s="256" t="s">
        <v>118</v>
      </c>
      <c r="B36" s="257">
        <v>151591</v>
      </c>
      <c r="C36" s="258">
        <v>7</v>
      </c>
      <c r="D36" s="259">
        <v>72.900000000000006</v>
      </c>
      <c r="E36" s="260">
        <v>51</v>
      </c>
      <c r="F36" s="261">
        <v>43.1</v>
      </c>
      <c r="G36" s="262"/>
      <c r="H36" s="263"/>
      <c r="I36" s="260">
        <v>80.8</v>
      </c>
      <c r="J36" s="259">
        <v>53.2</v>
      </c>
      <c r="K36" s="264">
        <v>77.2</v>
      </c>
    </row>
    <row r="37" spans="1:13" s="196" customFormat="1" ht="12.75" customHeight="1" x14ac:dyDescent="0.2">
      <c r="A37" s="229" t="s">
        <v>119</v>
      </c>
      <c r="B37" s="265">
        <v>71092</v>
      </c>
      <c r="C37" s="266">
        <v>3.3</v>
      </c>
      <c r="D37" s="267">
        <v>34.200000000000003</v>
      </c>
      <c r="E37" s="268">
        <v>71.400000000000006</v>
      </c>
      <c r="F37" s="269">
        <v>21.7</v>
      </c>
      <c r="G37" s="268">
        <v>16.100000000000001</v>
      </c>
      <c r="H37" s="226">
        <v>76</v>
      </c>
      <c r="I37" s="268">
        <v>69.900000000000006</v>
      </c>
      <c r="J37" s="267">
        <v>34.799999999999997</v>
      </c>
      <c r="K37" s="270">
        <v>65.099999999999994</v>
      </c>
    </row>
    <row r="38" spans="1:13" s="196" customFormat="1" ht="12.75" customHeight="1" x14ac:dyDescent="0.2">
      <c r="A38" s="229" t="s">
        <v>120</v>
      </c>
      <c r="B38" s="265">
        <v>80499</v>
      </c>
      <c r="C38" s="266">
        <v>3.7</v>
      </c>
      <c r="D38" s="267">
        <v>38.700000000000003</v>
      </c>
      <c r="E38" s="268">
        <v>41.1</v>
      </c>
      <c r="F38" s="269">
        <v>53.4</v>
      </c>
      <c r="G38" s="271"/>
      <c r="H38" s="272"/>
      <c r="I38" s="267">
        <v>90.5</v>
      </c>
      <c r="J38" s="267">
        <v>69.5</v>
      </c>
      <c r="K38" s="270">
        <v>87.9</v>
      </c>
    </row>
    <row r="39" spans="1:13" s="196" customFormat="1" ht="12.75" customHeight="1" x14ac:dyDescent="0.2">
      <c r="A39" s="229" t="s">
        <v>121</v>
      </c>
      <c r="B39" s="265">
        <v>24993</v>
      </c>
      <c r="C39" s="266">
        <v>1.2</v>
      </c>
      <c r="D39" s="267">
        <v>12</v>
      </c>
      <c r="E39" s="271"/>
      <c r="F39" s="273"/>
      <c r="G39" s="271"/>
      <c r="H39" s="272"/>
      <c r="I39" s="254"/>
      <c r="J39" s="254"/>
      <c r="K39" s="254"/>
    </row>
    <row r="40" spans="1:13" s="196" customFormat="1" ht="12.75" customHeight="1" x14ac:dyDescent="0.2">
      <c r="A40" s="256" t="s">
        <v>122</v>
      </c>
      <c r="B40" s="257">
        <v>56307</v>
      </c>
      <c r="C40" s="258">
        <v>2.6</v>
      </c>
      <c r="D40" s="259">
        <v>27.1</v>
      </c>
      <c r="E40" s="260">
        <v>0</v>
      </c>
      <c r="F40" s="274">
        <v>86</v>
      </c>
      <c r="G40" s="260">
        <v>30.5</v>
      </c>
      <c r="H40" s="275">
        <v>30.5</v>
      </c>
      <c r="I40" s="259">
        <v>70.099999999999994</v>
      </c>
      <c r="J40" s="259">
        <v>37.799999999999997</v>
      </c>
      <c r="K40" s="264">
        <v>52.1</v>
      </c>
      <c r="M40" s="197"/>
    </row>
    <row r="41" spans="1:13" s="196" customFormat="1" ht="12.75" customHeight="1" thickBot="1" x14ac:dyDescent="0.25">
      <c r="A41" s="229" t="s">
        <v>123</v>
      </c>
      <c r="B41" s="276"/>
      <c r="C41" s="277"/>
      <c r="D41" s="254"/>
      <c r="E41" s="271"/>
      <c r="F41" s="269">
        <v>40.4</v>
      </c>
      <c r="G41" s="271"/>
      <c r="H41" s="272"/>
      <c r="I41" s="254"/>
      <c r="J41" s="254"/>
      <c r="K41" s="278"/>
    </row>
    <row r="42" spans="1:13" s="196" customFormat="1" ht="12.75" customHeight="1" thickBot="1" x14ac:dyDescent="0.25">
      <c r="A42" s="279" t="s">
        <v>124</v>
      </c>
      <c r="B42" s="280">
        <v>207898</v>
      </c>
      <c r="C42" s="281">
        <v>9.6</v>
      </c>
      <c r="D42" s="282">
        <v>100</v>
      </c>
      <c r="E42" s="283"/>
      <c r="F42" s="284"/>
      <c r="G42" s="285"/>
      <c r="H42" s="286"/>
      <c r="I42" s="287">
        <v>77.900000000000006</v>
      </c>
      <c r="J42" s="287">
        <v>49</v>
      </c>
      <c r="K42" s="288">
        <v>70.400000000000006</v>
      </c>
    </row>
    <row r="43" spans="1:13" s="196" customFormat="1" ht="12.75" customHeight="1" x14ac:dyDescent="0.2">
      <c r="A43" s="289">
        <v>2012</v>
      </c>
      <c r="B43" s="290"/>
      <c r="C43" s="291"/>
      <c r="D43" s="292"/>
      <c r="E43" s="293"/>
      <c r="F43" s="294"/>
      <c r="G43" s="293"/>
      <c r="H43" s="295"/>
      <c r="I43" s="254"/>
      <c r="J43" s="254"/>
      <c r="K43" s="255"/>
    </row>
    <row r="44" spans="1:13" s="196" customFormat="1" ht="12.75" customHeight="1" x14ac:dyDescent="0.2">
      <c r="A44" s="256" t="s">
        <v>118</v>
      </c>
      <c r="B44" s="257">
        <v>133267</v>
      </c>
      <c r="C44" s="258">
        <v>6.1</v>
      </c>
      <c r="D44" s="259">
        <v>72.599999999999994</v>
      </c>
      <c r="E44" s="260">
        <v>46.4</v>
      </c>
      <c r="F44" s="261">
        <v>48</v>
      </c>
      <c r="G44" s="262"/>
      <c r="H44" s="296"/>
      <c r="I44" s="259">
        <v>77.099999999999994</v>
      </c>
      <c r="J44" s="259">
        <v>49.6</v>
      </c>
      <c r="K44" s="264">
        <v>65.099999999999994</v>
      </c>
    </row>
    <row r="45" spans="1:13" s="196" customFormat="1" ht="12.75" customHeight="1" x14ac:dyDescent="0.2">
      <c r="A45" s="229" t="s">
        <v>119</v>
      </c>
      <c r="B45" s="265">
        <v>64383</v>
      </c>
      <c r="C45" s="266">
        <v>3</v>
      </c>
      <c r="D45" s="267">
        <v>35.1</v>
      </c>
      <c r="E45" s="268">
        <v>70</v>
      </c>
      <c r="F45" s="269">
        <v>23.5</v>
      </c>
      <c r="G45" s="268">
        <v>19.7</v>
      </c>
      <c r="H45" s="297">
        <v>75.900000000000006</v>
      </c>
      <c r="I45" s="267">
        <v>68</v>
      </c>
      <c r="J45" s="267">
        <v>35.200000000000003</v>
      </c>
      <c r="K45" s="270">
        <v>46.2</v>
      </c>
    </row>
    <row r="46" spans="1:13" s="196" customFormat="1" ht="12.75" customHeight="1" x14ac:dyDescent="0.2">
      <c r="A46" s="229" t="s">
        <v>120</v>
      </c>
      <c r="B46" s="265">
        <v>68884</v>
      </c>
      <c r="C46" s="266">
        <v>3.2</v>
      </c>
      <c r="D46" s="267">
        <v>37.5</v>
      </c>
      <c r="E46" s="268">
        <v>33.5</v>
      </c>
      <c r="F46" s="269">
        <v>61.4</v>
      </c>
      <c r="G46" s="271"/>
      <c r="H46" s="272"/>
      <c r="I46" s="267">
        <v>85.6</v>
      </c>
      <c r="J46" s="267">
        <v>63.2</v>
      </c>
      <c r="K46" s="270">
        <v>82.8</v>
      </c>
    </row>
    <row r="47" spans="1:13" s="196" customFormat="1" ht="12.75" customHeight="1" x14ac:dyDescent="0.2">
      <c r="A47" s="229" t="s">
        <v>121</v>
      </c>
      <c r="B47" s="265">
        <v>30616</v>
      </c>
      <c r="C47" s="266">
        <v>1.4</v>
      </c>
      <c r="D47" s="267">
        <v>16.7</v>
      </c>
      <c r="E47" s="271"/>
      <c r="F47" s="273"/>
      <c r="G47" s="271"/>
      <c r="H47" s="272"/>
      <c r="I47" s="254"/>
      <c r="J47" s="254"/>
      <c r="K47" s="254"/>
    </row>
    <row r="48" spans="1:13" s="196" customFormat="1" ht="12.75" customHeight="1" x14ac:dyDescent="0.2">
      <c r="A48" s="256" t="s">
        <v>122</v>
      </c>
      <c r="B48" s="257">
        <v>50313</v>
      </c>
      <c r="C48" s="258">
        <v>2.2999999999999998</v>
      </c>
      <c r="D48" s="259">
        <v>27.4</v>
      </c>
      <c r="E48" s="260">
        <v>0</v>
      </c>
      <c r="F48" s="261">
        <v>88.6</v>
      </c>
      <c r="G48" s="260">
        <v>24.9</v>
      </c>
      <c r="H48" s="275">
        <v>24.9</v>
      </c>
      <c r="I48" s="259">
        <v>80.599999999999994</v>
      </c>
      <c r="J48" s="259">
        <v>45.2</v>
      </c>
      <c r="K48" s="264">
        <v>47.2</v>
      </c>
    </row>
    <row r="49" spans="1:13" s="196" customFormat="1" ht="12.75" customHeight="1" thickBot="1" x14ac:dyDescent="0.25">
      <c r="A49" s="229" t="s">
        <v>123</v>
      </c>
      <c r="B49" s="276"/>
      <c r="C49" s="277"/>
      <c r="D49" s="254"/>
      <c r="E49" s="271"/>
      <c r="F49" s="269">
        <v>42.1</v>
      </c>
      <c r="G49" s="271"/>
      <c r="H49" s="272"/>
      <c r="I49" s="254"/>
      <c r="J49" s="254"/>
      <c r="K49" s="278"/>
    </row>
    <row r="50" spans="1:13" s="196" customFormat="1" ht="12.75" customHeight="1" thickBot="1" x14ac:dyDescent="0.25">
      <c r="A50" s="279" t="s">
        <v>124</v>
      </c>
      <c r="B50" s="280">
        <v>183580</v>
      </c>
      <c r="C50" s="281">
        <v>8.5</v>
      </c>
      <c r="D50" s="282">
        <v>100</v>
      </c>
      <c r="E50" s="283"/>
      <c r="F50" s="298"/>
      <c r="G50" s="299"/>
      <c r="H50" s="300"/>
      <c r="I50" s="287">
        <v>78</v>
      </c>
      <c r="J50" s="287">
        <v>48.4</v>
      </c>
      <c r="K50" s="288">
        <v>60.2</v>
      </c>
    </row>
    <row r="51" spans="1:13" s="196" customFormat="1" ht="12.75" customHeight="1" x14ac:dyDescent="0.2">
      <c r="A51" s="289">
        <v>2008</v>
      </c>
      <c r="B51" s="290"/>
      <c r="C51" s="291"/>
      <c r="D51" s="292"/>
      <c r="E51" s="293"/>
      <c r="F51" s="294"/>
      <c r="G51" s="293"/>
      <c r="H51" s="295"/>
      <c r="I51" s="254"/>
      <c r="J51" s="254"/>
      <c r="K51" s="255"/>
    </row>
    <row r="52" spans="1:13" s="196" customFormat="1" ht="12.75" customHeight="1" x14ac:dyDescent="0.2">
      <c r="A52" s="256" t="s">
        <v>118</v>
      </c>
      <c r="B52" s="257">
        <v>83023</v>
      </c>
      <c r="C52" s="258">
        <v>3.9</v>
      </c>
      <c r="D52" s="259">
        <v>63.6</v>
      </c>
      <c r="E52" s="260">
        <v>39</v>
      </c>
      <c r="F52" s="261">
        <v>53.8</v>
      </c>
      <c r="G52" s="262"/>
      <c r="H52" s="296"/>
      <c r="I52" s="259">
        <v>82.1</v>
      </c>
      <c r="J52" s="259">
        <v>51.3</v>
      </c>
      <c r="K52" s="264">
        <v>76.3</v>
      </c>
    </row>
    <row r="53" spans="1:13" s="196" customFormat="1" ht="12.75" customHeight="1" x14ac:dyDescent="0.2">
      <c r="A53" s="229" t="s">
        <v>119</v>
      </c>
      <c r="B53" s="265">
        <v>42165</v>
      </c>
      <c r="C53" s="266">
        <v>2</v>
      </c>
      <c r="D53" s="267">
        <v>32.299999999999997</v>
      </c>
      <c r="E53" s="268">
        <v>56.4</v>
      </c>
      <c r="F53" s="269">
        <v>36.6</v>
      </c>
      <c r="G53" s="268">
        <v>17</v>
      </c>
      <c r="H53" s="297">
        <v>63.8</v>
      </c>
      <c r="I53" s="267">
        <v>78.7</v>
      </c>
      <c r="J53" s="267">
        <v>28.6</v>
      </c>
      <c r="K53" s="270">
        <v>61.3</v>
      </c>
    </row>
    <row r="54" spans="1:13" s="196" customFormat="1" ht="12.75" customHeight="1" x14ac:dyDescent="0.2">
      <c r="A54" s="229" t="s">
        <v>120</v>
      </c>
      <c r="B54" s="265">
        <v>40858</v>
      </c>
      <c r="C54" s="266">
        <v>1.9</v>
      </c>
      <c r="D54" s="267">
        <v>31.3</v>
      </c>
      <c r="E54" s="268">
        <v>29.9</v>
      </c>
      <c r="F54" s="269">
        <v>62.8</v>
      </c>
      <c r="G54" s="271"/>
      <c r="H54" s="272"/>
      <c r="I54" s="267">
        <v>85.7</v>
      </c>
      <c r="J54" s="267">
        <v>74.7</v>
      </c>
      <c r="K54" s="270">
        <v>91.9</v>
      </c>
    </row>
    <row r="55" spans="1:13" s="196" customFormat="1" ht="12.75" customHeight="1" x14ac:dyDescent="0.2">
      <c r="A55" s="229" t="s">
        <v>121</v>
      </c>
      <c r="B55" s="265">
        <v>16944</v>
      </c>
      <c r="C55" s="266">
        <v>0.8</v>
      </c>
      <c r="D55" s="267">
        <v>13</v>
      </c>
      <c r="E55" s="271"/>
      <c r="F55" s="273"/>
      <c r="G55" s="271"/>
      <c r="H55" s="272"/>
      <c r="I55" s="254"/>
      <c r="J55" s="254"/>
      <c r="K55" s="254"/>
    </row>
    <row r="56" spans="1:13" s="196" customFormat="1" ht="12.75" customHeight="1" x14ac:dyDescent="0.2">
      <c r="A56" s="256" t="s">
        <v>122</v>
      </c>
      <c r="B56" s="257">
        <v>47542</v>
      </c>
      <c r="C56" s="258">
        <v>2.2000000000000002</v>
      </c>
      <c r="D56" s="259">
        <v>36.4</v>
      </c>
      <c r="E56" s="260">
        <v>0</v>
      </c>
      <c r="F56" s="261">
        <v>92.7</v>
      </c>
      <c r="G56" s="260">
        <v>21.3</v>
      </c>
      <c r="H56" s="275">
        <v>21.3</v>
      </c>
      <c r="I56" s="259">
        <v>77.3</v>
      </c>
      <c r="J56" s="259">
        <v>55.9</v>
      </c>
      <c r="K56" s="264">
        <v>70.2</v>
      </c>
      <c r="M56" s="197"/>
    </row>
    <row r="57" spans="1:13" s="196" customFormat="1" ht="12.75" customHeight="1" thickBot="1" x14ac:dyDescent="0.25">
      <c r="A57" s="229" t="s">
        <v>123</v>
      </c>
      <c r="B57" s="276"/>
      <c r="C57" s="277"/>
      <c r="D57" s="254"/>
      <c r="E57" s="271"/>
      <c r="F57" s="269">
        <v>36.5</v>
      </c>
      <c r="G57" s="271"/>
      <c r="H57" s="272"/>
      <c r="I57" s="254"/>
      <c r="J57" s="254"/>
      <c r="K57" s="278"/>
    </row>
    <row r="58" spans="1:13" s="196" customFormat="1" ht="12.75" customHeight="1" thickBot="1" x14ac:dyDescent="0.25">
      <c r="A58" s="279" t="s">
        <v>124</v>
      </c>
      <c r="B58" s="280">
        <v>130564</v>
      </c>
      <c r="C58" s="281">
        <v>6.1</v>
      </c>
      <c r="D58" s="282">
        <v>100</v>
      </c>
      <c r="E58" s="283"/>
      <c r="F58" s="298"/>
      <c r="G58" s="299"/>
      <c r="H58" s="300"/>
      <c r="I58" s="287">
        <v>80.400000000000006</v>
      </c>
      <c r="J58" s="287">
        <v>53</v>
      </c>
      <c r="K58" s="288">
        <v>74.099999999999994</v>
      </c>
    </row>
    <row r="59" spans="1:13" x14ac:dyDescent="0.25">
      <c r="A59" s="198" t="s">
        <v>278</v>
      </c>
    </row>
    <row r="60" spans="1:13" x14ac:dyDescent="0.25">
      <c r="A60" s="343" t="s">
        <v>125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3"/>
  <sheetViews>
    <sheetView zoomScaleNormal="100" workbookViewId="0">
      <selection sqref="A1:F1"/>
    </sheetView>
  </sheetViews>
  <sheetFormatPr baseColWidth="10" defaultColWidth="11.42578125" defaultRowHeight="11.25" x14ac:dyDescent="0.2"/>
  <cols>
    <col min="1" max="1" width="49.140625" style="344" bestFit="1" customWidth="1"/>
    <col min="2" max="4" width="13.5703125" style="344" customWidth="1"/>
    <col min="5" max="5" width="15.140625" style="344" customWidth="1"/>
    <col min="6" max="6" width="15.28515625" style="344" customWidth="1"/>
    <col min="7" max="7" width="11.42578125" style="344"/>
    <col min="8" max="8" width="17.42578125" style="344" customWidth="1"/>
    <col min="9" max="9" width="11.42578125" style="344"/>
    <col min="10" max="10" width="26.42578125" style="344" customWidth="1"/>
    <col min="11" max="16384" width="11.42578125" style="344"/>
  </cols>
  <sheetData>
    <row r="1" spans="1:10" ht="52.15" customHeight="1" thickBot="1" x14ac:dyDescent="0.25">
      <c r="A1" s="729" t="s">
        <v>279</v>
      </c>
      <c r="B1" s="729"/>
      <c r="C1" s="729"/>
      <c r="D1" s="729"/>
      <c r="E1" s="729"/>
      <c r="F1" s="729"/>
    </row>
    <row r="2" spans="1:10" ht="23.25" thickTop="1" x14ac:dyDescent="0.2">
      <c r="A2" s="345" t="s">
        <v>126</v>
      </c>
      <c r="B2" s="346" t="s">
        <v>57</v>
      </c>
      <c r="C2" s="347" t="s">
        <v>127</v>
      </c>
      <c r="D2" s="347" t="s">
        <v>128</v>
      </c>
      <c r="E2" s="346" t="s">
        <v>129</v>
      </c>
      <c r="F2" s="346" t="s">
        <v>124</v>
      </c>
    </row>
    <row r="3" spans="1:10" x14ac:dyDescent="0.2">
      <c r="A3" s="348" t="s">
        <v>130</v>
      </c>
      <c r="B3" s="348">
        <v>10515775.17</v>
      </c>
      <c r="C3" s="348">
        <v>27897179.75</v>
      </c>
      <c r="D3" s="348">
        <v>126380464.63</v>
      </c>
      <c r="E3" s="348">
        <v>1589184648.6199999</v>
      </c>
      <c r="F3" s="348">
        <v>1753978068.1700001</v>
      </c>
      <c r="I3" s="348"/>
      <c r="J3" s="348"/>
    </row>
    <row r="4" spans="1:10" x14ac:dyDescent="0.2">
      <c r="A4" s="348" t="s">
        <v>131</v>
      </c>
      <c r="B4" s="348">
        <v>51161.554166666669</v>
      </c>
      <c r="C4" s="348">
        <v>46362.300833333335</v>
      </c>
      <c r="D4" s="348">
        <v>3314877.1191666666</v>
      </c>
      <c r="E4" s="348">
        <v>50513761.919166662</v>
      </c>
      <c r="F4" s="348">
        <v>53926162.894166671</v>
      </c>
      <c r="I4" s="348"/>
      <c r="J4" s="348"/>
    </row>
    <row r="5" spans="1:10" x14ac:dyDescent="0.2">
      <c r="A5" s="348" t="s">
        <v>132</v>
      </c>
      <c r="B5" s="348">
        <v>81735.927500000005</v>
      </c>
      <c r="C5" s="348">
        <v>-14052.738333333333</v>
      </c>
      <c r="D5" s="348">
        <v>-4469588.9325000001</v>
      </c>
      <c r="E5" s="348">
        <v>24571930.910833333</v>
      </c>
      <c r="F5" s="348">
        <v>20170025.1675</v>
      </c>
      <c r="I5" s="348"/>
      <c r="J5" s="348"/>
    </row>
    <row r="6" spans="1:10" x14ac:dyDescent="0.2">
      <c r="A6" s="348" t="s">
        <v>133</v>
      </c>
      <c r="B6" s="348">
        <v>108564.06833333334</v>
      </c>
      <c r="C6" s="348">
        <v>7497.4716666666673</v>
      </c>
      <c r="D6" s="348">
        <v>220392.72083333333</v>
      </c>
      <c r="E6" s="348">
        <v>11874782.984166667</v>
      </c>
      <c r="F6" s="348">
        <v>12211237.244999999</v>
      </c>
      <c r="I6" s="348"/>
      <c r="J6" s="348"/>
    </row>
    <row r="7" spans="1:10" x14ac:dyDescent="0.2">
      <c r="A7" s="348" t="s">
        <v>134</v>
      </c>
      <c r="B7" s="348">
        <v>91406.86</v>
      </c>
      <c r="C7" s="348">
        <v>98879.93</v>
      </c>
      <c r="D7" s="348">
        <v>809306.32</v>
      </c>
      <c r="E7" s="348">
        <v>6323078.04</v>
      </c>
      <c r="F7" s="348">
        <v>7322671.1399999997</v>
      </c>
      <c r="I7" s="348"/>
      <c r="J7" s="348"/>
    </row>
    <row r="8" spans="1:10" x14ac:dyDescent="0.2">
      <c r="A8" s="349" t="s">
        <v>135</v>
      </c>
      <c r="B8" s="349">
        <v>10848643.58</v>
      </c>
      <c r="C8" s="349">
        <v>28035866.714166667</v>
      </c>
      <c r="D8" s="349">
        <v>126255451.85749999</v>
      </c>
      <c r="E8" s="349">
        <v>1682468202.4741664</v>
      </c>
      <c r="F8" s="349">
        <v>1847608164.6166668</v>
      </c>
      <c r="I8" s="348"/>
      <c r="J8" s="348"/>
    </row>
    <row r="9" spans="1:10" x14ac:dyDescent="0.2">
      <c r="A9" s="348" t="s">
        <v>136</v>
      </c>
      <c r="B9" s="348">
        <v>5054757.38</v>
      </c>
      <c r="C9" s="348">
        <v>8897310.6799999997</v>
      </c>
      <c r="D9" s="348">
        <v>96463579.569999993</v>
      </c>
      <c r="E9" s="348">
        <v>604721534.50999999</v>
      </c>
      <c r="F9" s="348">
        <v>715137182.16000009</v>
      </c>
      <c r="J9" s="348"/>
    </row>
    <row r="10" spans="1:10" x14ac:dyDescent="0.2">
      <c r="A10" s="348" t="s">
        <v>137</v>
      </c>
      <c r="B10" s="348">
        <v>4242726.05</v>
      </c>
      <c r="C10" s="348">
        <v>4545502.09</v>
      </c>
      <c r="D10" s="348">
        <v>22154754.050000001</v>
      </c>
      <c r="E10" s="348">
        <v>76565384.770000011</v>
      </c>
      <c r="F10" s="348">
        <v>107508366.97</v>
      </c>
      <c r="I10" s="348"/>
      <c r="J10" s="348"/>
    </row>
    <row r="11" spans="1:10" x14ac:dyDescent="0.2">
      <c r="A11" s="349" t="s">
        <v>138</v>
      </c>
      <c r="B11" s="349">
        <v>9288656.0099999998</v>
      </c>
      <c r="C11" s="349">
        <v>13435028.01</v>
      </c>
      <c r="D11" s="349">
        <v>118493983.97</v>
      </c>
      <c r="E11" s="349">
        <v>681254997.79999995</v>
      </c>
      <c r="F11" s="349">
        <v>822472665.78999996</v>
      </c>
      <c r="J11" s="348"/>
    </row>
    <row r="12" spans="1:10" x14ac:dyDescent="0.2">
      <c r="A12" s="348" t="s">
        <v>139</v>
      </c>
      <c r="B12" s="348">
        <v>13916508.311794871</v>
      </c>
      <c r="C12" s="348">
        <v>11262436.837008547</v>
      </c>
      <c r="D12" s="348">
        <v>11977387.880940171</v>
      </c>
      <c r="E12" s="348">
        <v>1154471.6991452989</v>
      </c>
      <c r="F12" s="348">
        <v>38310804.729743592</v>
      </c>
      <c r="J12" s="348"/>
    </row>
    <row r="13" spans="1:10" x14ac:dyDescent="0.2">
      <c r="A13" s="348" t="s">
        <v>140</v>
      </c>
      <c r="B13" s="348">
        <v>941125.72820512822</v>
      </c>
      <c r="C13" s="348">
        <v>818831.952991453</v>
      </c>
      <c r="D13" s="348">
        <v>2171517.1290598293</v>
      </c>
      <c r="E13" s="348">
        <v>4147690.7008547015</v>
      </c>
      <c r="F13" s="348">
        <v>8079165.5102564106</v>
      </c>
      <c r="I13" s="348"/>
      <c r="J13" s="348"/>
    </row>
    <row r="14" spans="1:10" x14ac:dyDescent="0.2">
      <c r="A14" s="349" t="s">
        <v>141</v>
      </c>
      <c r="B14" s="349">
        <v>14857634.039999999</v>
      </c>
      <c r="C14" s="349">
        <v>12081268.789999999</v>
      </c>
      <c r="D14" s="349">
        <v>14148905.01</v>
      </c>
      <c r="E14" s="349">
        <v>5302162.4000000004</v>
      </c>
      <c r="F14" s="349">
        <v>46389970.240000002</v>
      </c>
      <c r="J14" s="348"/>
    </row>
    <row r="15" spans="1:10" x14ac:dyDescent="0.2">
      <c r="A15" s="349" t="s">
        <v>142</v>
      </c>
      <c r="B15" s="349">
        <v>678739.95</v>
      </c>
      <c r="C15" s="349">
        <v>891110.16</v>
      </c>
      <c r="D15" s="349">
        <v>4352790.12</v>
      </c>
      <c r="E15" s="349">
        <v>13266292.92</v>
      </c>
      <c r="F15" s="349">
        <v>19188933.140000001</v>
      </c>
      <c r="J15" s="348"/>
    </row>
    <row r="16" spans="1:10" ht="12" thickBot="1" x14ac:dyDescent="0.25">
      <c r="A16" s="350" t="s">
        <v>143</v>
      </c>
      <c r="B16" s="350">
        <v>35673673.560000002</v>
      </c>
      <c r="C16" s="350">
        <v>54443273.68</v>
      </c>
      <c r="D16" s="350">
        <v>263251130.96000001</v>
      </c>
      <c r="E16" s="350">
        <v>2382291655.5999999</v>
      </c>
      <c r="F16" s="350">
        <v>2735659733.79</v>
      </c>
      <c r="J16" s="348"/>
    </row>
    <row r="17" spans="1:10" ht="12" thickTop="1" x14ac:dyDescent="0.2">
      <c r="A17" s="351" t="s">
        <v>280</v>
      </c>
      <c r="B17" s="352"/>
      <c r="C17" s="352"/>
      <c r="D17" s="352"/>
      <c r="E17" s="352"/>
      <c r="F17" s="352"/>
      <c r="J17" s="348"/>
    </row>
    <row r="18" spans="1:10" x14ac:dyDescent="0.2">
      <c r="A18" s="348"/>
      <c r="B18" s="348"/>
      <c r="C18" s="348"/>
      <c r="D18" s="348"/>
      <c r="E18" s="348"/>
      <c r="F18" s="348"/>
      <c r="I18" s="348"/>
      <c r="J18" s="348"/>
    </row>
    <row r="19" spans="1:10" ht="51.75" customHeight="1" thickBot="1" x14ac:dyDescent="0.25">
      <c r="A19" s="729" t="s">
        <v>281</v>
      </c>
      <c r="B19" s="729"/>
      <c r="C19" s="729"/>
      <c r="D19" s="729"/>
      <c r="E19" s="729"/>
      <c r="F19" s="729"/>
      <c r="I19" s="348"/>
      <c r="J19" s="348"/>
    </row>
    <row r="20" spans="1:10" ht="23.25" thickTop="1" x14ac:dyDescent="0.2">
      <c r="A20" s="345" t="s">
        <v>126</v>
      </c>
      <c r="B20" s="353" t="s">
        <v>57</v>
      </c>
      <c r="C20" s="354" t="s">
        <v>127</v>
      </c>
      <c r="D20" s="354" t="s">
        <v>128</v>
      </c>
      <c r="E20" s="353" t="s">
        <v>129</v>
      </c>
      <c r="F20" s="353" t="s">
        <v>124</v>
      </c>
      <c r="I20" s="348"/>
      <c r="J20" s="348"/>
    </row>
    <row r="21" spans="1:10" x14ac:dyDescent="0.2">
      <c r="A21" s="348" t="s">
        <v>130</v>
      </c>
      <c r="B21" s="355">
        <f>B3/$B$16*100</f>
        <v>29.477690746688552</v>
      </c>
      <c r="C21" s="355">
        <f>C3/$C$16*100</f>
        <v>51.240819782386012</v>
      </c>
      <c r="D21" s="355">
        <f>D3/$D$16*100</f>
        <v>48.007567591116263</v>
      </c>
      <c r="E21" s="355">
        <f>E3/$E$16*100</f>
        <v>66.708232171503397</v>
      </c>
      <c r="F21" s="355">
        <f>F3/$F$16*100</f>
        <v>64.115359322850736</v>
      </c>
      <c r="I21" s="348"/>
      <c r="J21" s="348"/>
    </row>
    <row r="22" spans="1:10" x14ac:dyDescent="0.2">
      <c r="A22" s="348" t="s">
        <v>131</v>
      </c>
      <c r="B22" s="355">
        <f t="shared" ref="B22:B34" si="0">B4/$B$16*100</f>
        <v>0.14341543514047525</v>
      </c>
      <c r="C22" s="355">
        <f t="shared" ref="C22:C34" si="1">C4/$C$16*100</f>
        <v>8.5157077632465647E-2</v>
      </c>
      <c r="D22" s="355">
        <f t="shared" ref="D22:D34" si="2">D4/$D$16*100</f>
        <v>1.2592071711442521</v>
      </c>
      <c r="E22" s="355">
        <f t="shared" ref="E22:E34" si="3">E4/$E$16*100</f>
        <v>2.1203852937328258</v>
      </c>
      <c r="F22" s="355">
        <f t="shared" ref="F22:F34" si="4">F4/$F$16*100</f>
        <v>1.9712306405686293</v>
      </c>
      <c r="I22" s="348"/>
      <c r="J22" s="348"/>
    </row>
    <row r="23" spans="1:10" x14ac:dyDescent="0.2">
      <c r="A23" s="348" t="s">
        <v>132</v>
      </c>
      <c r="B23" s="355">
        <f t="shared" si="0"/>
        <v>0.22912113988632909</v>
      </c>
      <c r="C23" s="355">
        <f t="shared" si="1"/>
        <v>-2.5811707091551464E-2</v>
      </c>
      <c r="D23" s="355">
        <f t="shared" si="2"/>
        <v>-1.6978422528331463</v>
      </c>
      <c r="E23" s="355">
        <f t="shared" si="3"/>
        <v>1.031440917533025</v>
      </c>
      <c r="F23" s="355">
        <f t="shared" si="4"/>
        <v>0.73730021750754515</v>
      </c>
    </row>
    <row r="24" spans="1:10" x14ac:dyDescent="0.2">
      <c r="A24" s="348" t="s">
        <v>133</v>
      </c>
      <c r="B24" s="355">
        <f t="shared" si="0"/>
        <v>0.30432545207529038</v>
      </c>
      <c r="C24" s="355">
        <f t="shared" si="1"/>
        <v>1.3771162459359786E-2</v>
      </c>
      <c r="D24" s="355">
        <f t="shared" si="2"/>
        <v>8.3719572269120149E-2</v>
      </c>
      <c r="E24" s="355">
        <f t="shared" si="3"/>
        <v>0.49846050361855898</v>
      </c>
      <c r="F24" s="355">
        <f t="shared" si="4"/>
        <v>0.44637266448640073</v>
      </c>
    </row>
    <row r="25" spans="1:10" x14ac:dyDescent="0.2">
      <c r="A25" s="348" t="s">
        <v>134</v>
      </c>
      <c r="B25" s="355">
        <f t="shared" si="0"/>
        <v>0.25623057812159894</v>
      </c>
      <c r="C25" s="355">
        <f t="shared" si="1"/>
        <v>0.18162010348823682</v>
      </c>
      <c r="D25" s="355">
        <f t="shared" si="2"/>
        <v>0.30742748076663379</v>
      </c>
      <c r="E25" s="355">
        <f t="shared" si="3"/>
        <v>0.26541998017482377</v>
      </c>
      <c r="F25" s="355">
        <f t="shared" si="4"/>
        <v>0.2676747787582166</v>
      </c>
    </row>
    <row r="26" spans="1:10" x14ac:dyDescent="0.2">
      <c r="A26" s="349" t="s">
        <v>135</v>
      </c>
      <c r="B26" s="356">
        <f t="shared" si="0"/>
        <v>30.41078335191224</v>
      </c>
      <c r="C26" s="356">
        <f t="shared" si="1"/>
        <v>51.495556418874536</v>
      </c>
      <c r="D26" s="356">
        <f t="shared" si="2"/>
        <v>47.960079562463122</v>
      </c>
      <c r="E26" s="356">
        <f t="shared" si="3"/>
        <v>70.623938866562625</v>
      </c>
      <c r="F26" s="356">
        <f t="shared" si="4"/>
        <v>67.537937624171519</v>
      </c>
      <c r="I26" s="348"/>
      <c r="J26" s="348"/>
    </row>
    <row r="27" spans="1:10" x14ac:dyDescent="0.2">
      <c r="A27" s="348" t="s">
        <v>136</v>
      </c>
      <c r="B27" s="355">
        <f t="shared" si="0"/>
        <v>14.169433297914608</v>
      </c>
      <c r="C27" s="355">
        <f t="shared" si="1"/>
        <v>16.342350631403104</v>
      </c>
      <c r="D27" s="355">
        <f t="shared" si="2"/>
        <v>36.643177644945148</v>
      </c>
      <c r="E27" s="355">
        <f t="shared" si="3"/>
        <v>25.384026052750279</v>
      </c>
      <c r="F27" s="355">
        <f t="shared" si="4"/>
        <v>26.141306001139426</v>
      </c>
      <c r="I27" s="348"/>
      <c r="J27" s="348"/>
    </row>
    <row r="28" spans="1:10" x14ac:dyDescent="0.2">
      <c r="A28" s="348" t="s">
        <v>137</v>
      </c>
      <c r="B28" s="355">
        <f t="shared" si="0"/>
        <v>11.893157128502915</v>
      </c>
      <c r="C28" s="355">
        <f t="shared" si="1"/>
        <v>8.3490609266389715</v>
      </c>
      <c r="D28" s="355">
        <f t="shared" si="2"/>
        <v>8.4158248320560229</v>
      </c>
      <c r="E28" s="355">
        <f t="shared" si="3"/>
        <v>3.2139383349649684</v>
      </c>
      <c r="F28" s="355">
        <f t="shared" si="4"/>
        <v>3.9298881232227383</v>
      </c>
      <c r="I28" s="348"/>
      <c r="J28" s="348"/>
    </row>
    <row r="29" spans="1:10" x14ac:dyDescent="0.2">
      <c r="A29" s="349" t="s">
        <v>138</v>
      </c>
      <c r="B29" s="356">
        <f t="shared" si="0"/>
        <v>26.037845511977597</v>
      </c>
      <c r="C29" s="356">
        <f t="shared" si="1"/>
        <v>24.67711271178651</v>
      </c>
      <c r="D29" s="356">
        <f t="shared" si="2"/>
        <v>45.011766345651409</v>
      </c>
      <c r="E29" s="356">
        <f t="shared" si="3"/>
        <v>28.59662443927002</v>
      </c>
      <c r="F29" s="356">
        <f t="shared" si="4"/>
        <v>30.064874502887871</v>
      </c>
      <c r="I29" s="348"/>
      <c r="J29" s="348"/>
    </row>
    <row r="30" spans="1:10" x14ac:dyDescent="0.2">
      <c r="A30" s="348" t="s">
        <v>139</v>
      </c>
      <c r="B30" s="355">
        <f t="shared" si="0"/>
        <v>39.010583780749464</v>
      </c>
      <c r="C30" s="355">
        <f t="shared" si="1"/>
        <v>20.686553316403266</v>
      </c>
      <c r="D30" s="355">
        <f t="shared" si="2"/>
        <v>4.5497954129435776</v>
      </c>
      <c r="E30" s="355">
        <f t="shared" si="3"/>
        <v>4.8460552528549895E-2</v>
      </c>
      <c r="F30" s="355">
        <f t="shared" si="4"/>
        <v>1.4004228763007587</v>
      </c>
      <c r="I30" s="348"/>
      <c r="J30" s="348"/>
    </row>
    <row r="31" spans="1:10" x14ac:dyDescent="0.2">
      <c r="A31" s="348" t="s">
        <v>140</v>
      </c>
      <c r="B31" s="355">
        <f t="shared" si="0"/>
        <v>2.638151987970168</v>
      </c>
      <c r="C31" s="355">
        <f t="shared" si="1"/>
        <v>1.5040093984874663</v>
      </c>
      <c r="D31" s="355">
        <f t="shared" si="2"/>
        <v>0.82488425449149649</v>
      </c>
      <c r="E31" s="355">
        <f t="shared" si="3"/>
        <v>0.17410507613980922</v>
      </c>
      <c r="F31" s="355">
        <f t="shared" si="4"/>
        <v>0.29532786590616972</v>
      </c>
    </row>
    <row r="32" spans="1:10" x14ac:dyDescent="0.2">
      <c r="A32" s="349" t="s">
        <v>141</v>
      </c>
      <c r="B32" s="356">
        <f t="shared" si="0"/>
        <v>41.648735768719632</v>
      </c>
      <c r="C32" s="356">
        <f t="shared" si="1"/>
        <v>22.190562714890731</v>
      </c>
      <c r="D32" s="356">
        <f t="shared" si="2"/>
        <v>5.3746796674350739</v>
      </c>
      <c r="E32" s="356">
        <f t="shared" si="3"/>
        <v>0.22256562866835913</v>
      </c>
      <c r="F32" s="356">
        <f t="shared" si="4"/>
        <v>1.6957507422069282</v>
      </c>
    </row>
    <row r="33" spans="1:10" x14ac:dyDescent="0.2">
      <c r="A33" s="349" t="s">
        <v>142</v>
      </c>
      <c r="B33" s="356">
        <f t="shared" si="0"/>
        <v>1.9026354234542699</v>
      </c>
      <c r="C33" s="356">
        <f t="shared" si="1"/>
        <v>1.6367681437337109</v>
      </c>
      <c r="D33" s="356">
        <f t="shared" si="2"/>
        <v>1.6534744235007253</v>
      </c>
      <c r="E33" s="356">
        <f t="shared" si="3"/>
        <v>0.55687106525413133</v>
      </c>
      <c r="F33" s="356">
        <f t="shared" si="4"/>
        <v>0.70143713061183721</v>
      </c>
    </row>
    <row r="34" spans="1:10" ht="12" thickBot="1" x14ac:dyDescent="0.25">
      <c r="A34" s="357" t="s">
        <v>143</v>
      </c>
      <c r="B34" s="358">
        <f t="shared" si="0"/>
        <v>100</v>
      </c>
      <c r="C34" s="358">
        <f t="shared" si="1"/>
        <v>100</v>
      </c>
      <c r="D34" s="358">
        <f t="shared" si="2"/>
        <v>100</v>
      </c>
      <c r="E34" s="358">
        <f t="shared" si="3"/>
        <v>100</v>
      </c>
      <c r="F34" s="358">
        <f t="shared" si="4"/>
        <v>100</v>
      </c>
      <c r="J34" s="839"/>
    </row>
    <row r="35" spans="1:10" ht="12" thickTop="1" x14ac:dyDescent="0.2">
      <c r="A35" s="348" t="s">
        <v>280</v>
      </c>
      <c r="B35" s="359"/>
      <c r="C35" s="359"/>
      <c r="D35" s="359"/>
      <c r="E35" s="359"/>
      <c r="F35" s="359"/>
    </row>
    <row r="36" spans="1:10" x14ac:dyDescent="0.2">
      <c r="A36" s="348"/>
      <c r="B36" s="348"/>
      <c r="C36" s="348"/>
      <c r="D36" s="348"/>
      <c r="E36" s="348"/>
      <c r="F36" s="348"/>
    </row>
    <row r="37" spans="1:10" ht="25.5" customHeight="1" thickBot="1" x14ac:dyDescent="0.25">
      <c r="A37" s="729" t="s">
        <v>282</v>
      </c>
      <c r="B37" s="729"/>
      <c r="C37" s="729"/>
      <c r="D37" s="729"/>
      <c r="E37" s="729"/>
      <c r="F37" s="729"/>
    </row>
    <row r="38" spans="1:10" ht="23.25" thickTop="1" x14ac:dyDescent="0.2">
      <c r="A38" s="345" t="s">
        <v>126</v>
      </c>
      <c r="B38" s="353" t="s">
        <v>57</v>
      </c>
      <c r="C38" s="354" t="s">
        <v>127</v>
      </c>
      <c r="D38" s="354" t="s">
        <v>128</v>
      </c>
      <c r="E38" s="353" t="s">
        <v>129</v>
      </c>
      <c r="F38" s="353" t="s">
        <v>124</v>
      </c>
    </row>
    <row r="39" spans="1:10" x14ac:dyDescent="0.2">
      <c r="A39" s="348" t="s">
        <v>130</v>
      </c>
      <c r="B39" s="355">
        <f>B3/$F3*100</f>
        <v>0.59953857809473954</v>
      </c>
      <c r="C39" s="355">
        <f t="shared" ref="C39:F39" si="5">C3/$F3*100</f>
        <v>1.5905090409201246</v>
      </c>
      <c r="D39" s="355">
        <f t="shared" si="5"/>
        <v>7.2053617387507085</v>
      </c>
      <c r="E39" s="355">
        <f t="shared" si="5"/>
        <v>90.604590642234413</v>
      </c>
      <c r="F39" s="355">
        <f t="shared" si="5"/>
        <v>100</v>
      </c>
    </row>
    <row r="40" spans="1:10" x14ac:dyDescent="0.2">
      <c r="A40" s="348" t="s">
        <v>131</v>
      </c>
      <c r="B40" s="355">
        <f t="shared" ref="B40:F40" si="6">B4/$F4*100</f>
        <v>9.4873344256060435E-2</v>
      </c>
      <c r="C40" s="355">
        <f t="shared" si="6"/>
        <v>8.5973669078443671E-2</v>
      </c>
      <c r="D40" s="355">
        <f t="shared" si="6"/>
        <v>6.1470665466636518</v>
      </c>
      <c r="E40" s="355">
        <f t="shared" si="6"/>
        <v>93.672086438456503</v>
      </c>
      <c r="F40" s="355">
        <f t="shared" si="6"/>
        <v>100</v>
      </c>
    </row>
    <row r="41" spans="1:10" x14ac:dyDescent="0.2">
      <c r="A41" s="348" t="s">
        <v>132</v>
      </c>
      <c r="B41" s="355">
        <f t="shared" ref="B41:F41" si="7">B5/$F5*100</f>
        <v>0.40523463318083142</v>
      </c>
      <c r="C41" s="355">
        <f t="shared" si="7"/>
        <v>-6.9671397118415773E-2</v>
      </c>
      <c r="D41" s="355">
        <f t="shared" si="7"/>
        <v>-22.159560513101674</v>
      </c>
      <c r="E41" s="355">
        <f t="shared" si="7"/>
        <v>121.82399727703925</v>
      </c>
      <c r="F41" s="355">
        <f t="shared" si="7"/>
        <v>100</v>
      </c>
    </row>
    <row r="42" spans="1:10" ht="11.25" customHeight="1" x14ac:dyDescent="0.2">
      <c r="A42" s="348" t="s">
        <v>133</v>
      </c>
      <c r="B42" s="355">
        <f t="shared" ref="B42:F42" si="8">B6/$F6*100</f>
        <v>0.88905052088629166</v>
      </c>
      <c r="C42" s="355">
        <f t="shared" si="8"/>
        <v>6.1398132852889864E-2</v>
      </c>
      <c r="D42" s="355">
        <f t="shared" si="8"/>
        <v>1.8048353038392986</v>
      </c>
      <c r="E42" s="355">
        <f t="shared" si="8"/>
        <v>97.24471604242153</v>
      </c>
      <c r="F42" s="355">
        <f t="shared" si="8"/>
        <v>100</v>
      </c>
    </row>
    <row r="43" spans="1:10" ht="12.75" customHeight="1" x14ac:dyDescent="0.2">
      <c r="A43" s="348" t="s">
        <v>134</v>
      </c>
      <c r="B43" s="355">
        <f t="shared" ref="B43:F43" si="9">B7/$F7*100</f>
        <v>1.2482720888651024</v>
      </c>
      <c r="C43" s="355">
        <f t="shared" si="9"/>
        <v>1.3503259686191507</v>
      </c>
      <c r="D43" s="355">
        <f t="shared" si="9"/>
        <v>11.052064260801968</v>
      </c>
      <c r="E43" s="355">
        <f t="shared" si="9"/>
        <v>86.34933781827597</v>
      </c>
      <c r="F43" s="355">
        <f t="shared" si="9"/>
        <v>100</v>
      </c>
    </row>
    <row r="44" spans="1:10" x14ac:dyDescent="0.2">
      <c r="A44" s="349" t="s">
        <v>135</v>
      </c>
      <c r="B44" s="356">
        <f t="shared" ref="B44:F44" si="10">B8/$F8*100</f>
        <v>0.58717231216884269</v>
      </c>
      <c r="C44" s="356">
        <f t="shared" si="10"/>
        <v>1.5174140952112225</v>
      </c>
      <c r="D44" s="356">
        <f t="shared" si="10"/>
        <v>6.8334538824521198</v>
      </c>
      <c r="E44" s="356">
        <f t="shared" si="10"/>
        <v>91.061959710663928</v>
      </c>
      <c r="F44" s="356">
        <f t="shared" si="10"/>
        <v>100</v>
      </c>
      <c r="J44" s="840"/>
    </row>
    <row r="45" spans="1:10" x14ac:dyDescent="0.2">
      <c r="A45" s="348" t="s">
        <v>136</v>
      </c>
      <c r="B45" s="355">
        <f t="shared" ref="B45:F45" si="11">B9/$F9*100</f>
        <v>0.70682346074254065</v>
      </c>
      <c r="C45" s="355">
        <f t="shared" si="11"/>
        <v>1.2441404113720622</v>
      </c>
      <c r="D45" s="355">
        <f t="shared" si="11"/>
        <v>13.488821722098329</v>
      </c>
      <c r="E45" s="355">
        <f t="shared" si="11"/>
        <v>84.560214402990383</v>
      </c>
      <c r="F45" s="355">
        <f t="shared" si="11"/>
        <v>100</v>
      </c>
      <c r="J45" s="840"/>
    </row>
    <row r="46" spans="1:10" x14ac:dyDescent="0.2">
      <c r="A46" s="348" t="s">
        <v>137</v>
      </c>
      <c r="B46" s="355">
        <f t="shared" ref="B46:F46" si="12">B10/$F10*100</f>
        <v>3.9464147485227121</v>
      </c>
      <c r="C46" s="355">
        <f t="shared" si="12"/>
        <v>4.2280449588341469</v>
      </c>
      <c r="D46" s="355">
        <f t="shared" si="12"/>
        <v>20.607469608558226</v>
      </c>
      <c r="E46" s="355">
        <f t="shared" si="12"/>
        <v>71.218070674783334</v>
      </c>
      <c r="F46" s="355">
        <f t="shared" si="12"/>
        <v>100</v>
      </c>
    </row>
    <row r="47" spans="1:10" x14ac:dyDescent="0.2">
      <c r="A47" s="349" t="s">
        <v>138</v>
      </c>
      <c r="B47" s="356">
        <f t="shared" ref="B47:F47" si="13">B11/$F11*100</f>
        <v>1.1293574116628031</v>
      </c>
      <c r="C47" s="356">
        <f t="shared" si="13"/>
        <v>1.6334923419121061</v>
      </c>
      <c r="D47" s="356">
        <f t="shared" si="13"/>
        <v>14.407042191023379</v>
      </c>
      <c r="E47" s="356">
        <f t="shared" si="13"/>
        <v>82.830108055401709</v>
      </c>
      <c r="F47" s="356">
        <f t="shared" si="13"/>
        <v>100</v>
      </c>
    </row>
    <row r="48" spans="1:10" x14ac:dyDescent="0.2">
      <c r="A48" s="348" t="s">
        <v>139</v>
      </c>
      <c r="B48" s="355">
        <f t="shared" ref="B48:F48" si="14">B12/$F12*100</f>
        <v>36.325283193517535</v>
      </c>
      <c r="C48" s="355">
        <f t="shared" si="14"/>
        <v>29.397547027417726</v>
      </c>
      <c r="D48" s="355">
        <f t="shared" si="14"/>
        <v>31.263733470054767</v>
      </c>
      <c r="E48" s="355">
        <f t="shared" si="14"/>
        <v>3.0134363067789978</v>
      </c>
      <c r="F48" s="355">
        <f t="shared" si="14"/>
        <v>100</v>
      </c>
    </row>
    <row r="49" spans="1:10" x14ac:dyDescent="0.2">
      <c r="A49" s="348" t="s">
        <v>140</v>
      </c>
      <c r="B49" s="355">
        <f t="shared" ref="B49:F49" si="15">B13/$F13*100</f>
        <v>11.648798715787906</v>
      </c>
      <c r="C49" s="355">
        <f t="shared" si="15"/>
        <v>10.135105561978586</v>
      </c>
      <c r="D49" s="355">
        <f t="shared" si="15"/>
        <v>26.877987909804702</v>
      </c>
      <c r="E49" s="355">
        <f t="shared" si="15"/>
        <v>51.338107823007881</v>
      </c>
      <c r="F49" s="355">
        <f t="shared" si="15"/>
        <v>100</v>
      </c>
    </row>
    <row r="50" spans="1:10" x14ac:dyDescent="0.2">
      <c r="A50" s="349" t="s">
        <v>141</v>
      </c>
      <c r="B50" s="356">
        <f t="shared" ref="B50:F50" si="16">B14/$F14*100</f>
        <v>32.027686077687811</v>
      </c>
      <c r="C50" s="356">
        <f t="shared" si="16"/>
        <v>26.042846605628689</v>
      </c>
      <c r="D50" s="356">
        <f t="shared" si="16"/>
        <v>30.499922584127958</v>
      </c>
      <c r="E50" s="356">
        <f t="shared" si="16"/>
        <v>11.429544732555534</v>
      </c>
      <c r="F50" s="356">
        <f t="shared" si="16"/>
        <v>100</v>
      </c>
    </row>
    <row r="51" spans="1:10" x14ac:dyDescent="0.2">
      <c r="A51" s="352" t="s">
        <v>142</v>
      </c>
      <c r="B51" s="359">
        <f t="shared" ref="B51:F51" si="17">B15/$F15*100</f>
        <v>3.5371427116244565</v>
      </c>
      <c r="C51" s="359">
        <f t="shared" si="17"/>
        <v>4.6438754749864124</v>
      </c>
      <c r="D51" s="359">
        <f t="shared" si="17"/>
        <v>22.683856826445744</v>
      </c>
      <c r="E51" s="359">
        <f t="shared" si="17"/>
        <v>69.13512503905676</v>
      </c>
      <c r="F51" s="359">
        <f t="shared" si="17"/>
        <v>100</v>
      </c>
    </row>
    <row r="52" spans="1:10" ht="12" thickBot="1" x14ac:dyDescent="0.25">
      <c r="A52" s="350" t="s">
        <v>143</v>
      </c>
      <c r="B52" s="358">
        <f t="shared" ref="B52:F52" si="18">B16/$F16*100</f>
        <v>1.3040245144295586</v>
      </c>
      <c r="C52" s="358">
        <f t="shared" si="18"/>
        <v>1.9901332394352256</v>
      </c>
      <c r="D52" s="358">
        <f t="shared" si="18"/>
        <v>9.6229486331361187</v>
      </c>
      <c r="E52" s="358">
        <f t="shared" si="18"/>
        <v>87.082893613364632</v>
      </c>
      <c r="F52" s="358">
        <f t="shared" si="18"/>
        <v>100</v>
      </c>
    </row>
    <row r="53" spans="1:10" ht="12" thickTop="1" x14ac:dyDescent="0.2">
      <c r="A53" s="348" t="s">
        <v>280</v>
      </c>
    </row>
    <row r="60" spans="1:10" x14ac:dyDescent="0.2">
      <c r="J60" s="839"/>
    </row>
    <row r="70" spans="10:10" x14ac:dyDescent="0.2">
      <c r="J70" s="840"/>
    </row>
    <row r="71" spans="10:10" x14ac:dyDescent="0.2">
      <c r="J71" s="840"/>
    </row>
    <row r="82" spans="10:10" x14ac:dyDescent="0.2">
      <c r="J82" s="839"/>
    </row>
    <row r="92" spans="10:10" x14ac:dyDescent="0.2">
      <c r="J92" s="840"/>
    </row>
    <row r="93" spans="10:10" x14ac:dyDescent="0.2">
      <c r="J93" s="840"/>
    </row>
  </sheetData>
  <mergeCells count="3">
    <mergeCell ref="A1:F1"/>
    <mergeCell ref="A19:F19"/>
    <mergeCell ref="A37:F3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3"/>
  <sheetViews>
    <sheetView workbookViewId="0">
      <selection sqref="A1:G1"/>
    </sheetView>
  </sheetViews>
  <sheetFormatPr baseColWidth="10" defaultColWidth="9.140625" defaultRowHeight="12" x14ac:dyDescent="0.2"/>
  <cols>
    <col min="1" max="1" width="22.7109375" style="307" customWidth="1"/>
    <col min="2" max="2" width="13.140625" style="307" customWidth="1"/>
    <col min="3" max="7" width="15.7109375" style="307" customWidth="1"/>
    <col min="8" max="16384" width="9.140625" style="307"/>
  </cols>
  <sheetData>
    <row r="1" spans="1:7" ht="52.5" customHeight="1" thickBot="1" x14ac:dyDescent="0.25">
      <c r="A1" s="730" t="s">
        <v>283</v>
      </c>
      <c r="B1" s="731"/>
      <c r="C1" s="731"/>
      <c r="D1" s="731"/>
      <c r="E1" s="731"/>
      <c r="F1" s="731"/>
      <c r="G1" s="732"/>
    </row>
    <row r="2" spans="1:7" ht="45" customHeight="1" thickTop="1" thickBot="1" x14ac:dyDescent="0.25">
      <c r="A2" s="747" t="s">
        <v>144</v>
      </c>
      <c r="B2" s="747"/>
      <c r="C2" s="368" t="s">
        <v>145</v>
      </c>
      <c r="D2" s="369" t="s">
        <v>146</v>
      </c>
      <c r="E2" s="369" t="s">
        <v>147</v>
      </c>
      <c r="F2" s="369" t="s">
        <v>148</v>
      </c>
      <c r="G2" s="370" t="s">
        <v>62</v>
      </c>
    </row>
    <row r="3" spans="1:7" ht="13.15" customHeight="1" x14ac:dyDescent="0.2">
      <c r="A3" s="733" t="s">
        <v>149</v>
      </c>
      <c r="B3" s="543" t="s">
        <v>5</v>
      </c>
      <c r="C3" s="544">
        <v>3.937314367438697</v>
      </c>
      <c r="D3" s="545">
        <v>4.4437765337544599</v>
      </c>
      <c r="E3" s="545">
        <v>13.711357734957444</v>
      </c>
      <c r="F3" s="545">
        <v>9.7377968684444909</v>
      </c>
      <c r="G3" s="546">
        <v>5.6639020932687929</v>
      </c>
    </row>
    <row r="4" spans="1:7" ht="13.15" customHeight="1" x14ac:dyDescent="0.2">
      <c r="A4" s="734"/>
      <c r="B4" s="360" t="s">
        <v>6</v>
      </c>
      <c r="C4" s="361">
        <v>5.2379743747127332</v>
      </c>
      <c r="D4" s="362">
        <v>5.3351090819645268</v>
      </c>
      <c r="E4" s="362">
        <v>19.223606799771932</v>
      </c>
      <c r="F4" s="362">
        <v>10.872504902293148</v>
      </c>
      <c r="G4" s="363">
        <v>7.2624365667372803</v>
      </c>
    </row>
    <row r="5" spans="1:7" ht="13.15" customHeight="1" x14ac:dyDescent="0.2">
      <c r="A5" s="734"/>
      <c r="B5" s="360" t="s">
        <v>7</v>
      </c>
      <c r="C5" s="361">
        <v>4.2318563551291088</v>
      </c>
      <c r="D5" s="362">
        <v>7.3728004281120905</v>
      </c>
      <c r="E5" s="362">
        <v>13.883646805623426</v>
      </c>
      <c r="F5" s="362">
        <v>13.396246229935993</v>
      </c>
      <c r="G5" s="363">
        <v>8.1798432395376111</v>
      </c>
    </row>
    <row r="6" spans="1:7" ht="13.15" customHeight="1" x14ac:dyDescent="0.2">
      <c r="A6" s="734"/>
      <c r="B6" s="360" t="s">
        <v>8</v>
      </c>
      <c r="C6" s="361">
        <v>3.6510433634945847</v>
      </c>
      <c r="D6" s="362">
        <v>5.5219394367960941</v>
      </c>
      <c r="E6" s="362">
        <v>13.828121405607153</v>
      </c>
      <c r="F6" s="362">
        <v>11.25701646021335</v>
      </c>
      <c r="G6" s="363">
        <v>7.0529277112487119</v>
      </c>
    </row>
    <row r="7" spans="1:7" ht="13.15" customHeight="1" x14ac:dyDescent="0.2">
      <c r="A7" s="734"/>
      <c r="B7" s="360" t="s">
        <v>9</v>
      </c>
      <c r="C7" s="361">
        <v>3.6203943609784592</v>
      </c>
      <c r="D7" s="362">
        <v>6.2133026506348168</v>
      </c>
      <c r="E7" s="362">
        <v>17.343174513495192</v>
      </c>
      <c r="F7" s="362">
        <v>11.688540391749594</v>
      </c>
      <c r="G7" s="363">
        <v>7.9809125852288147</v>
      </c>
    </row>
    <row r="8" spans="1:7" ht="13.15" customHeight="1" x14ac:dyDescent="0.2">
      <c r="A8" s="735"/>
      <c r="B8" s="371" t="s">
        <v>10</v>
      </c>
      <c r="C8" s="372">
        <v>3.2555484557763812</v>
      </c>
      <c r="D8" s="373">
        <v>6.0633616655018274</v>
      </c>
      <c r="E8" s="373">
        <v>18.556678956119534</v>
      </c>
      <c r="F8" s="373">
        <v>15.505061935814531</v>
      </c>
      <c r="G8" s="374">
        <v>8.0284584330822355</v>
      </c>
    </row>
    <row r="9" spans="1:7" ht="13.15" customHeight="1" x14ac:dyDescent="0.2">
      <c r="A9" s="736"/>
      <c r="B9" s="547">
        <v>2022</v>
      </c>
      <c r="C9" s="548">
        <v>3.9</v>
      </c>
      <c r="D9" s="549">
        <v>4.5</v>
      </c>
      <c r="E9" s="549">
        <v>19.2</v>
      </c>
      <c r="F9" s="549">
        <v>11.2</v>
      </c>
      <c r="G9" s="550">
        <v>7.3</v>
      </c>
    </row>
    <row r="10" spans="1:7" ht="13.15" customHeight="1" x14ac:dyDescent="0.2">
      <c r="A10" s="737" t="s">
        <v>150</v>
      </c>
      <c r="B10" s="539" t="s">
        <v>5</v>
      </c>
      <c r="C10" s="540">
        <v>0.87844485565916375</v>
      </c>
      <c r="D10" s="541">
        <v>1.2225201007457267</v>
      </c>
      <c r="E10" s="541">
        <v>4.1269917359361692</v>
      </c>
      <c r="F10" s="541">
        <v>2.4204156074013596</v>
      </c>
      <c r="G10" s="542">
        <v>1.5261002068865537</v>
      </c>
    </row>
    <row r="11" spans="1:7" ht="13.15" customHeight="1" x14ac:dyDescent="0.2">
      <c r="A11" s="734"/>
      <c r="B11" s="360" t="s">
        <v>6</v>
      </c>
      <c r="C11" s="361">
        <v>1.1935605412076029</v>
      </c>
      <c r="D11" s="362">
        <v>1.0705099862735095</v>
      </c>
      <c r="E11" s="362">
        <v>4.7301817364419838</v>
      </c>
      <c r="F11" s="362">
        <v>0.96540349940913051</v>
      </c>
      <c r="G11" s="363">
        <v>1.4320802363610572</v>
      </c>
    </row>
    <row r="12" spans="1:7" ht="13.15" customHeight="1" x14ac:dyDescent="0.2">
      <c r="A12" s="734"/>
      <c r="B12" s="360" t="s">
        <v>7</v>
      </c>
      <c r="C12" s="361">
        <v>0.36715304143867777</v>
      </c>
      <c r="D12" s="362">
        <v>1.9460632770444928</v>
      </c>
      <c r="E12" s="362">
        <v>5.4977742079797904</v>
      </c>
      <c r="F12" s="362">
        <v>1.8474297691571864</v>
      </c>
      <c r="G12" s="363">
        <v>1.9962950759564029</v>
      </c>
    </row>
    <row r="13" spans="1:7" ht="13.15" customHeight="1" x14ac:dyDescent="0.2">
      <c r="A13" s="734"/>
      <c r="B13" s="360" t="s">
        <v>8</v>
      </c>
      <c r="C13" s="361">
        <v>0.58765941839796276</v>
      </c>
      <c r="D13" s="362">
        <v>1.1469160839365169</v>
      </c>
      <c r="E13" s="362">
        <v>3.6794526398452549</v>
      </c>
      <c r="F13" s="362">
        <v>2.7464957079046703</v>
      </c>
      <c r="G13" s="363">
        <v>1.5942557277113416</v>
      </c>
    </row>
    <row r="14" spans="1:7" ht="13.15" customHeight="1" x14ac:dyDescent="0.2">
      <c r="A14" s="734"/>
      <c r="B14" s="360" t="s">
        <v>9</v>
      </c>
      <c r="C14" s="361">
        <v>0.36497411834514626</v>
      </c>
      <c r="D14" s="362">
        <v>0.89488468105800301</v>
      </c>
      <c r="E14" s="362">
        <v>1.9509453671952928</v>
      </c>
      <c r="F14" s="362">
        <v>0.74735387779184925</v>
      </c>
      <c r="G14" s="363">
        <v>0.90221737729435869</v>
      </c>
    </row>
    <row r="15" spans="1:7" ht="13.15" customHeight="1" x14ac:dyDescent="0.2">
      <c r="A15" s="735"/>
      <c r="B15" s="371" t="s">
        <v>10</v>
      </c>
      <c r="C15" s="372">
        <v>0.27904056552823953</v>
      </c>
      <c r="D15" s="373">
        <v>0.24714226712856829</v>
      </c>
      <c r="E15" s="373">
        <v>1.0793902911759252</v>
      </c>
      <c r="F15" s="373">
        <v>0.30456518251929432</v>
      </c>
      <c r="G15" s="374">
        <v>0.34596062908604308</v>
      </c>
    </row>
    <row r="16" spans="1:7" ht="13.15" customHeight="1" thickBot="1" x14ac:dyDescent="0.25">
      <c r="A16" s="735"/>
      <c r="B16" s="371">
        <v>2022</v>
      </c>
      <c r="C16" s="372">
        <v>0.1</v>
      </c>
      <c r="D16" s="373">
        <v>0.1</v>
      </c>
      <c r="E16" s="373">
        <v>0.4</v>
      </c>
      <c r="F16" s="373">
        <v>0.6</v>
      </c>
      <c r="G16" s="374">
        <v>0.2</v>
      </c>
    </row>
    <row r="17" spans="1:7" ht="13.15" customHeight="1" x14ac:dyDescent="0.2">
      <c r="A17" s="738" t="s">
        <v>101</v>
      </c>
      <c r="B17" s="379" t="s">
        <v>5</v>
      </c>
      <c r="C17" s="380">
        <v>1.8968489597264331</v>
      </c>
      <c r="D17" s="381">
        <v>3.2604997573734757</v>
      </c>
      <c r="E17" s="381">
        <v>13.242565490582683</v>
      </c>
      <c r="F17" s="381">
        <v>6.3507353547508387</v>
      </c>
      <c r="G17" s="382">
        <v>4.1689290000348063</v>
      </c>
    </row>
    <row r="18" spans="1:7" ht="13.15" customHeight="1" x14ac:dyDescent="0.2">
      <c r="A18" s="734"/>
      <c r="B18" s="360" t="s">
        <v>6</v>
      </c>
      <c r="C18" s="361">
        <v>2.5485817768808992</v>
      </c>
      <c r="D18" s="362">
        <v>3.7435155525089128</v>
      </c>
      <c r="E18" s="362">
        <v>18.248828010416478</v>
      </c>
      <c r="F18" s="362">
        <v>7.4606035305984131</v>
      </c>
      <c r="G18" s="363">
        <v>5.2824693809617385</v>
      </c>
    </row>
    <row r="19" spans="1:7" ht="13.15" customHeight="1" x14ac:dyDescent="0.2">
      <c r="A19" s="734"/>
      <c r="B19" s="360" t="s">
        <v>7</v>
      </c>
      <c r="C19" s="361">
        <v>2.0990201440353387</v>
      </c>
      <c r="D19" s="362">
        <v>5.4630751438633487</v>
      </c>
      <c r="E19" s="362">
        <v>12.744630601178914</v>
      </c>
      <c r="F19" s="362">
        <v>8.2045094622257917</v>
      </c>
      <c r="G19" s="363">
        <v>5.9031964178640015</v>
      </c>
    </row>
    <row r="20" spans="1:7" ht="13.15" customHeight="1" x14ac:dyDescent="0.2">
      <c r="A20" s="734"/>
      <c r="B20" s="360" t="s">
        <v>8</v>
      </c>
      <c r="C20" s="361">
        <v>2.2123839983925495</v>
      </c>
      <c r="D20" s="362">
        <v>4.4753770362270497</v>
      </c>
      <c r="E20" s="362">
        <v>13.448920570730044</v>
      </c>
      <c r="F20" s="362">
        <v>8.1624808786950815</v>
      </c>
      <c r="G20" s="363">
        <v>5.7205861579164168</v>
      </c>
    </row>
    <row r="21" spans="1:7" ht="13.15" customHeight="1" x14ac:dyDescent="0.2">
      <c r="A21" s="734"/>
      <c r="B21" s="360" t="s">
        <v>9</v>
      </c>
      <c r="C21" s="361">
        <v>2.3204565095296612</v>
      </c>
      <c r="D21" s="362">
        <v>5.0345051825734375</v>
      </c>
      <c r="E21" s="362">
        <v>14.993121494455256</v>
      </c>
      <c r="F21" s="362">
        <v>7.0237129136206944</v>
      </c>
      <c r="G21" s="363">
        <v>6.0660551798158995</v>
      </c>
    </row>
    <row r="22" spans="1:7" ht="13.15" customHeight="1" x14ac:dyDescent="0.2">
      <c r="A22" s="735"/>
      <c r="B22" s="371" t="s">
        <v>10</v>
      </c>
      <c r="C22" s="372">
        <v>1.7793560921847171</v>
      </c>
      <c r="D22" s="373">
        <v>4.8457021280136541</v>
      </c>
      <c r="E22" s="373">
        <v>15.573404842639036</v>
      </c>
      <c r="F22" s="373">
        <v>7.2469481045879869</v>
      </c>
      <c r="G22" s="374">
        <v>5.6005406608970523</v>
      </c>
    </row>
    <row r="23" spans="1:7" ht="13.15" customHeight="1" thickBot="1" x14ac:dyDescent="0.25">
      <c r="A23" s="739"/>
      <c r="B23" s="387">
        <v>2022</v>
      </c>
      <c r="C23" s="388">
        <v>1.3</v>
      </c>
      <c r="D23" s="389">
        <v>3.1</v>
      </c>
      <c r="E23" s="389">
        <v>11.6</v>
      </c>
      <c r="F23" s="389">
        <v>4.7</v>
      </c>
      <c r="G23" s="390">
        <v>4</v>
      </c>
    </row>
    <row r="24" spans="1:7" ht="13.15" customHeight="1" x14ac:dyDescent="0.2">
      <c r="A24" s="738" t="s">
        <v>151</v>
      </c>
      <c r="B24" s="379" t="s">
        <v>5</v>
      </c>
      <c r="C24" s="380">
        <v>4.8232495659609675</v>
      </c>
      <c r="D24" s="381">
        <v>6.8085190296119942</v>
      </c>
      <c r="E24" s="381">
        <v>19.873313839529754</v>
      </c>
      <c r="F24" s="381">
        <v>12.856692393802041</v>
      </c>
      <c r="G24" s="382">
        <v>8.1638242447283194</v>
      </c>
    </row>
    <row r="25" spans="1:7" ht="13.15" customHeight="1" x14ac:dyDescent="0.2">
      <c r="A25" s="734"/>
      <c r="B25" s="360" t="s">
        <v>6</v>
      </c>
      <c r="C25" s="361">
        <v>6.2193402359745447</v>
      </c>
      <c r="D25" s="362">
        <v>7.1644939182545526</v>
      </c>
      <c r="E25" s="362">
        <v>29.065837180709963</v>
      </c>
      <c r="F25" s="362">
        <v>16.067809832789457</v>
      </c>
      <c r="G25" s="363">
        <v>10.050948856637735</v>
      </c>
    </row>
    <row r="26" spans="1:7" ht="13.15" customHeight="1" x14ac:dyDescent="0.2">
      <c r="A26" s="734"/>
      <c r="B26" s="360" t="s">
        <v>7</v>
      </c>
      <c r="C26" s="361">
        <v>5.5903356358999448</v>
      </c>
      <c r="D26" s="362">
        <v>9.7140099437296108</v>
      </c>
      <c r="E26" s="362">
        <v>25.924341213720552</v>
      </c>
      <c r="F26" s="362">
        <v>16.631201656666459</v>
      </c>
      <c r="G26" s="363">
        <v>11.489304728112625</v>
      </c>
    </row>
    <row r="27" spans="1:7" ht="13.15" customHeight="1" x14ac:dyDescent="0.2">
      <c r="A27" s="734"/>
      <c r="B27" s="360" t="s">
        <v>8</v>
      </c>
      <c r="C27" s="361">
        <v>6.6740857695844094</v>
      </c>
      <c r="D27" s="362">
        <v>7.4975039382115343</v>
      </c>
      <c r="E27" s="362">
        <v>24.274581510070611</v>
      </c>
      <c r="F27" s="362">
        <v>16.389059221065381</v>
      </c>
      <c r="G27" s="363">
        <v>10.759007138854402</v>
      </c>
    </row>
    <row r="28" spans="1:7" ht="13.15" customHeight="1" x14ac:dyDescent="0.2">
      <c r="A28" s="734"/>
      <c r="B28" s="360" t="s">
        <v>9</v>
      </c>
      <c r="C28" s="361">
        <v>6.258201555351774</v>
      </c>
      <c r="D28" s="362">
        <v>9.9125755114506422</v>
      </c>
      <c r="E28" s="362">
        <v>30.424332582697993</v>
      </c>
      <c r="F28" s="362">
        <v>14.853354440398958</v>
      </c>
      <c r="G28" s="363">
        <v>12.519467183104089</v>
      </c>
    </row>
    <row r="29" spans="1:7" ht="13.15" customHeight="1" x14ac:dyDescent="0.2">
      <c r="A29" s="735"/>
      <c r="B29" s="371" t="s">
        <v>10</v>
      </c>
      <c r="C29" s="372">
        <v>3.8112072396442613</v>
      </c>
      <c r="D29" s="373">
        <v>7.607792889424851</v>
      </c>
      <c r="E29" s="373">
        <v>23.553102234602264</v>
      </c>
      <c r="F29" s="373">
        <v>15.198835012452161</v>
      </c>
      <c r="G29" s="374">
        <v>9.451526665502918</v>
      </c>
    </row>
    <row r="30" spans="1:7" ht="13.15" customHeight="1" thickBot="1" x14ac:dyDescent="0.25">
      <c r="A30" s="743"/>
      <c r="B30" s="383">
        <v>2022</v>
      </c>
      <c r="C30" s="384">
        <v>3.7</v>
      </c>
      <c r="D30" s="385">
        <v>6.4</v>
      </c>
      <c r="E30" s="385">
        <v>19.399999999999999</v>
      </c>
      <c r="F30" s="385">
        <v>9.1999999999999993</v>
      </c>
      <c r="G30" s="386">
        <v>7.9</v>
      </c>
    </row>
    <row r="31" spans="1:7" ht="12.95" customHeight="1" thickTop="1" x14ac:dyDescent="0.2">
      <c r="A31" s="744" t="s">
        <v>284</v>
      </c>
      <c r="B31" s="745"/>
      <c r="C31" s="745"/>
      <c r="D31" s="745"/>
      <c r="E31" s="745"/>
      <c r="F31" s="745"/>
      <c r="G31" s="746"/>
    </row>
    <row r="33" spans="1:7" ht="62.25" customHeight="1" thickBot="1" x14ac:dyDescent="0.25">
      <c r="A33" s="730" t="s">
        <v>285</v>
      </c>
      <c r="B33" s="731"/>
      <c r="C33" s="731"/>
      <c r="D33" s="731"/>
      <c r="E33" s="731"/>
      <c r="F33" s="731"/>
      <c r="G33" s="732"/>
    </row>
    <row r="34" spans="1:7" ht="45" customHeight="1" thickTop="1" thickBot="1" x14ac:dyDescent="0.25">
      <c r="A34" s="747" t="s">
        <v>144</v>
      </c>
      <c r="B34" s="747"/>
      <c r="C34" s="368" t="s">
        <v>145</v>
      </c>
      <c r="D34" s="369" t="s">
        <v>146</v>
      </c>
      <c r="E34" s="369" t="s">
        <v>147</v>
      </c>
      <c r="F34" s="369" t="s">
        <v>148</v>
      </c>
      <c r="G34" s="370" t="s">
        <v>62</v>
      </c>
    </row>
    <row r="35" spans="1:7" ht="13.15" customHeight="1" x14ac:dyDescent="0.2">
      <c r="A35" s="748" t="s">
        <v>149</v>
      </c>
      <c r="B35" s="364" t="s">
        <v>5</v>
      </c>
      <c r="C35" s="365">
        <v>12.16651437970846</v>
      </c>
      <c r="D35" s="366">
        <v>50.264830861795438</v>
      </c>
      <c r="E35" s="366">
        <v>20.285098363222229</v>
      </c>
      <c r="F35" s="366">
        <v>17.283556395273784</v>
      </c>
      <c r="G35" s="367">
        <v>100</v>
      </c>
    </row>
    <row r="36" spans="1:7" ht="13.15" customHeight="1" x14ac:dyDescent="0.2">
      <c r="A36" s="749"/>
      <c r="B36" s="360" t="s">
        <v>6</v>
      </c>
      <c r="C36" s="361">
        <v>15.697934144770317</v>
      </c>
      <c r="D36" s="362">
        <v>42.121810707702288</v>
      </c>
      <c r="E36" s="362">
        <v>25.082974479590188</v>
      </c>
      <c r="F36" s="362">
        <v>17.097280667936296</v>
      </c>
      <c r="G36" s="363">
        <v>100</v>
      </c>
    </row>
    <row r="37" spans="1:7" ht="13.15" customHeight="1" x14ac:dyDescent="0.2">
      <c r="A37" s="749"/>
      <c r="B37" s="360" t="s">
        <v>7</v>
      </c>
      <c r="C37" s="361">
        <v>10.68364258114571</v>
      </c>
      <c r="D37" s="362">
        <v>50.53591788403439</v>
      </c>
      <c r="E37" s="362">
        <v>18.563933649952222</v>
      </c>
      <c r="F37" s="362">
        <v>20.216505884867313</v>
      </c>
      <c r="G37" s="363">
        <v>100</v>
      </c>
    </row>
    <row r="38" spans="1:7" ht="13.15" customHeight="1" x14ac:dyDescent="0.2">
      <c r="A38" s="749"/>
      <c r="B38" s="360" t="s">
        <v>8</v>
      </c>
      <c r="C38" s="361">
        <v>9.787706020984583</v>
      </c>
      <c r="D38" s="362">
        <v>42.217188479608105</v>
      </c>
      <c r="E38" s="362">
        <v>24.896379203807633</v>
      </c>
      <c r="F38" s="362">
        <v>23.098726295599793</v>
      </c>
      <c r="G38" s="363">
        <v>100</v>
      </c>
    </row>
    <row r="39" spans="1:7" ht="13.15" customHeight="1" x14ac:dyDescent="0.2">
      <c r="A39" s="749"/>
      <c r="B39" s="360" t="s">
        <v>9</v>
      </c>
      <c r="C39" s="361">
        <v>8.0375616942864525</v>
      </c>
      <c r="D39" s="362">
        <v>41.952417425617782</v>
      </c>
      <c r="E39" s="362">
        <v>25.839208150282168</v>
      </c>
      <c r="F39" s="362">
        <v>24.170812729812958</v>
      </c>
      <c r="G39" s="363">
        <v>100</v>
      </c>
    </row>
    <row r="40" spans="1:7" ht="13.15" customHeight="1" x14ac:dyDescent="0.2">
      <c r="A40" s="735"/>
      <c r="B40" s="371" t="s">
        <v>10</v>
      </c>
      <c r="C40" s="372">
        <v>8.7372449386927205</v>
      </c>
      <c r="D40" s="373">
        <v>41.155733416000658</v>
      </c>
      <c r="E40" s="373">
        <v>23.323855539810403</v>
      </c>
      <c r="F40" s="373">
        <v>26.783166105496196</v>
      </c>
      <c r="G40" s="374">
        <v>100</v>
      </c>
    </row>
    <row r="41" spans="1:7" ht="13.15" customHeight="1" x14ac:dyDescent="0.2">
      <c r="A41" s="735"/>
      <c r="B41" s="371">
        <v>2022</v>
      </c>
      <c r="C41" s="372">
        <v>10.6</v>
      </c>
      <c r="D41" s="373">
        <v>31.6</v>
      </c>
      <c r="E41" s="373">
        <v>31</v>
      </c>
      <c r="F41" s="373">
        <v>26.7</v>
      </c>
      <c r="G41" s="374">
        <v>100</v>
      </c>
    </row>
    <row r="42" spans="1:7" ht="13.15" customHeight="1" x14ac:dyDescent="0.2">
      <c r="A42" s="740" t="s">
        <v>150</v>
      </c>
      <c r="B42" s="375" t="s">
        <v>5</v>
      </c>
      <c r="C42" s="376">
        <v>10.074262718670754</v>
      </c>
      <c r="D42" s="377">
        <v>51.321661641400418</v>
      </c>
      <c r="E42" s="377">
        <v>22.660158409402239</v>
      </c>
      <c r="F42" s="377">
        <v>15.943917230526589</v>
      </c>
      <c r="G42" s="378">
        <v>100</v>
      </c>
    </row>
    <row r="43" spans="1:7" ht="13.15" customHeight="1" x14ac:dyDescent="0.2">
      <c r="A43" s="741"/>
      <c r="B43" s="360" t="s">
        <v>6</v>
      </c>
      <c r="C43" s="361">
        <v>18.140054476443854</v>
      </c>
      <c r="D43" s="362">
        <v>42.861705946886239</v>
      </c>
      <c r="E43" s="362">
        <v>31.299470405986828</v>
      </c>
      <c r="F43" s="362">
        <v>7.6987691706830539</v>
      </c>
      <c r="G43" s="363">
        <v>100</v>
      </c>
    </row>
    <row r="44" spans="1:7" ht="13.15" customHeight="1" x14ac:dyDescent="0.2">
      <c r="A44" s="741"/>
      <c r="B44" s="360" t="s">
        <v>7</v>
      </c>
      <c r="C44" s="361">
        <v>3.7980074135461237</v>
      </c>
      <c r="D44" s="362">
        <v>54.656885733713899</v>
      </c>
      <c r="E44" s="362">
        <v>30.121291947192248</v>
      </c>
      <c r="F44" s="362">
        <v>11.423814905547475</v>
      </c>
      <c r="G44" s="363">
        <v>100</v>
      </c>
    </row>
    <row r="45" spans="1:7" ht="13.15" customHeight="1" x14ac:dyDescent="0.2">
      <c r="A45" s="741"/>
      <c r="B45" s="360" t="s">
        <v>8</v>
      </c>
      <c r="C45" s="361">
        <v>6.9694911843745277</v>
      </c>
      <c r="D45" s="362">
        <v>38.791873787567418</v>
      </c>
      <c r="E45" s="362">
        <v>29.3067507204347</v>
      </c>
      <c r="F45" s="362">
        <v>24.931884307623253</v>
      </c>
      <c r="G45" s="363">
        <v>100</v>
      </c>
    </row>
    <row r="46" spans="1:7" ht="13.15" customHeight="1" x14ac:dyDescent="0.2">
      <c r="A46" s="741"/>
      <c r="B46" s="360" t="s">
        <v>9</v>
      </c>
      <c r="C46" s="361">
        <v>7.1675688638901631</v>
      </c>
      <c r="D46" s="362">
        <v>53.449410873044236</v>
      </c>
      <c r="E46" s="362">
        <v>25.712072298391409</v>
      </c>
      <c r="F46" s="362">
        <v>13.670947964674216</v>
      </c>
      <c r="G46" s="363">
        <v>100</v>
      </c>
    </row>
    <row r="47" spans="1:7" ht="13.15" customHeight="1" x14ac:dyDescent="0.2">
      <c r="A47" s="742"/>
      <c r="B47" s="371" t="s">
        <v>10</v>
      </c>
      <c r="C47" s="372">
        <v>17.378935664638949</v>
      </c>
      <c r="D47" s="373">
        <v>38.928653581082258</v>
      </c>
      <c r="E47" s="373">
        <v>31.483577893484604</v>
      </c>
      <c r="F47" s="373">
        <v>12.208832860794079</v>
      </c>
      <c r="G47" s="374">
        <v>100</v>
      </c>
    </row>
    <row r="48" spans="1:7" ht="13.15" customHeight="1" thickBot="1" x14ac:dyDescent="0.25">
      <c r="A48" s="737"/>
      <c r="B48" s="371">
        <v>2022</v>
      </c>
      <c r="C48" s="372">
        <v>9.1</v>
      </c>
      <c r="D48" s="373">
        <v>7.8</v>
      </c>
      <c r="E48" s="373">
        <v>28.1</v>
      </c>
      <c r="F48" s="373">
        <v>55</v>
      </c>
      <c r="G48" s="374">
        <v>100</v>
      </c>
    </row>
    <row r="49" spans="1:7" ht="13.15" customHeight="1" x14ac:dyDescent="0.2">
      <c r="A49" s="738" t="s">
        <v>101</v>
      </c>
      <c r="B49" s="379" t="s">
        <v>5</v>
      </c>
      <c r="C49" s="380">
        <v>7.9632448891315946</v>
      </c>
      <c r="D49" s="381">
        <v>50.10573361369002</v>
      </c>
      <c r="E49" s="381">
        <v>26.617056354796016</v>
      </c>
      <c r="F49" s="381">
        <v>15.31396514238256</v>
      </c>
      <c r="G49" s="382">
        <v>100</v>
      </c>
    </row>
    <row r="50" spans="1:7" ht="13.15" customHeight="1" x14ac:dyDescent="0.2">
      <c r="A50" s="734"/>
      <c r="B50" s="360" t="s">
        <v>6</v>
      </c>
      <c r="C50" s="361">
        <v>10.500816529016719</v>
      </c>
      <c r="D50" s="362">
        <v>40.633921203821934</v>
      </c>
      <c r="E50" s="362">
        <v>32.735916424493702</v>
      </c>
      <c r="F50" s="362">
        <v>16.129345842667519</v>
      </c>
      <c r="G50" s="363">
        <v>100</v>
      </c>
    </row>
    <row r="51" spans="1:7" ht="13.15" customHeight="1" x14ac:dyDescent="0.2">
      <c r="A51" s="734"/>
      <c r="B51" s="360" t="s">
        <v>7</v>
      </c>
      <c r="C51" s="361">
        <v>7.3428183768452078</v>
      </c>
      <c r="D51" s="362">
        <v>51.887482648535396</v>
      </c>
      <c r="E51" s="362">
        <v>23.61301536946096</v>
      </c>
      <c r="F51" s="362">
        <v>17.156683605158708</v>
      </c>
      <c r="G51" s="363">
        <v>100</v>
      </c>
    </row>
    <row r="52" spans="1:7" ht="13.15" customHeight="1" x14ac:dyDescent="0.2">
      <c r="A52" s="734"/>
      <c r="B52" s="360" t="s">
        <v>8</v>
      </c>
      <c r="C52" s="361">
        <v>7.3122888042087038</v>
      </c>
      <c r="D52" s="362">
        <v>42.18481987910944</v>
      </c>
      <c r="E52" s="362">
        <v>29.853093193811514</v>
      </c>
      <c r="F52" s="362">
        <v>20.649798122870461</v>
      </c>
      <c r="G52" s="363">
        <v>100</v>
      </c>
    </row>
    <row r="53" spans="1:7" ht="13.15" customHeight="1" x14ac:dyDescent="0.2">
      <c r="A53" s="734"/>
      <c r="B53" s="360" t="s">
        <v>9</v>
      </c>
      <c r="C53" s="361">
        <v>6.7777894013219635</v>
      </c>
      <c r="D53" s="362">
        <v>44.723673914447815</v>
      </c>
      <c r="E53" s="362">
        <v>29.389274415423777</v>
      </c>
      <c r="F53" s="362">
        <v>19.109262268807321</v>
      </c>
      <c r="G53" s="363">
        <v>100</v>
      </c>
    </row>
    <row r="54" spans="1:7" ht="13.15" customHeight="1" x14ac:dyDescent="0.2">
      <c r="A54" s="735"/>
      <c r="B54" s="371" t="s">
        <v>10</v>
      </c>
      <c r="C54" s="372">
        <v>6.8456615722068941</v>
      </c>
      <c r="D54" s="373">
        <v>47.149359154016565</v>
      </c>
      <c r="E54" s="373">
        <v>28.05988396567426</v>
      </c>
      <c r="F54" s="373">
        <v>17.945095308102175</v>
      </c>
      <c r="G54" s="374">
        <v>100</v>
      </c>
    </row>
    <row r="55" spans="1:7" ht="13.15" customHeight="1" thickBot="1" x14ac:dyDescent="0.25">
      <c r="A55" s="739"/>
      <c r="B55" s="387">
        <v>2022</v>
      </c>
      <c r="C55" s="388">
        <v>6.5</v>
      </c>
      <c r="D55" s="389">
        <v>39</v>
      </c>
      <c r="E55" s="389">
        <v>34.1</v>
      </c>
      <c r="F55" s="389">
        <v>20.5</v>
      </c>
      <c r="G55" s="390">
        <v>100</v>
      </c>
    </row>
    <row r="56" spans="1:7" ht="13.15" customHeight="1" x14ac:dyDescent="0.2">
      <c r="A56" s="738" t="s">
        <v>151</v>
      </c>
      <c r="B56" s="379" t="s">
        <v>5</v>
      </c>
      <c r="C56" s="380">
        <v>10.340175432937066</v>
      </c>
      <c r="D56" s="381">
        <v>53.430195220029539</v>
      </c>
      <c r="E56" s="381">
        <v>20.398068134528252</v>
      </c>
      <c r="F56" s="381">
        <v>15.831561212505022</v>
      </c>
      <c r="G56" s="382">
        <v>100</v>
      </c>
    </row>
    <row r="57" spans="1:7" ht="13.15" customHeight="1" x14ac:dyDescent="0.2">
      <c r="A57" s="734"/>
      <c r="B57" s="360" t="s">
        <v>6</v>
      </c>
      <c r="C57" s="361">
        <v>13.467864502573423</v>
      </c>
      <c r="D57" s="362">
        <v>40.871872601875062</v>
      </c>
      <c r="E57" s="362">
        <v>27.403263507145176</v>
      </c>
      <c r="F57" s="362">
        <v>18.256999388405227</v>
      </c>
      <c r="G57" s="363">
        <v>100</v>
      </c>
    </row>
    <row r="58" spans="1:7" ht="13.15" customHeight="1" x14ac:dyDescent="0.2">
      <c r="A58" s="734"/>
      <c r="B58" s="360" t="s">
        <v>7</v>
      </c>
      <c r="C58" s="361">
        <v>10.047951920590686</v>
      </c>
      <c r="D58" s="362">
        <v>47.404269246427013</v>
      </c>
      <c r="E58" s="362">
        <v>24.678878063213965</v>
      </c>
      <c r="F58" s="362">
        <v>17.868900769768338</v>
      </c>
      <c r="G58" s="363">
        <v>100</v>
      </c>
    </row>
    <row r="59" spans="1:7" ht="13.15" customHeight="1" x14ac:dyDescent="0.2">
      <c r="A59" s="734"/>
      <c r="B59" s="360" t="s">
        <v>8</v>
      </c>
      <c r="C59" s="361">
        <v>11.728782856223535</v>
      </c>
      <c r="D59" s="362">
        <v>37.57609176417683</v>
      </c>
      <c r="E59" s="362">
        <v>28.649826401024626</v>
      </c>
      <c r="F59" s="362">
        <v>22.045298978575062</v>
      </c>
      <c r="G59" s="363">
        <v>100</v>
      </c>
    </row>
    <row r="60" spans="1:7" ht="13.15" customHeight="1" x14ac:dyDescent="0.2">
      <c r="A60" s="734"/>
      <c r="B60" s="360" t="s">
        <v>9</v>
      </c>
      <c r="C60" s="361">
        <v>8.8569602138959613</v>
      </c>
      <c r="D60" s="362">
        <v>42.666566877270277</v>
      </c>
      <c r="E60" s="362">
        <v>28.896042948257968</v>
      </c>
      <c r="F60" s="362">
        <v>19.580429960575035</v>
      </c>
      <c r="G60" s="363">
        <v>100</v>
      </c>
    </row>
    <row r="61" spans="1:7" ht="13.15" customHeight="1" x14ac:dyDescent="0.2">
      <c r="A61" s="735"/>
      <c r="B61" s="371" t="s">
        <v>10</v>
      </c>
      <c r="C61" s="372">
        <v>8.6884661017281779</v>
      </c>
      <c r="D61" s="373">
        <v>43.863749439885723</v>
      </c>
      <c r="E61" s="373">
        <v>25.146549708969264</v>
      </c>
      <c r="F61" s="373">
        <v>22.301234749416519</v>
      </c>
      <c r="G61" s="374">
        <v>100</v>
      </c>
    </row>
    <row r="62" spans="1:7" ht="13.15" customHeight="1" thickBot="1" x14ac:dyDescent="0.25">
      <c r="A62" s="743"/>
      <c r="B62" s="383">
        <v>2022</v>
      </c>
      <c r="C62" s="384">
        <v>9.1999999999999993</v>
      </c>
      <c r="D62" s="385">
        <v>41.2</v>
      </c>
      <c r="E62" s="385">
        <v>29.3</v>
      </c>
      <c r="F62" s="385">
        <v>20.3</v>
      </c>
      <c r="G62" s="386">
        <v>100</v>
      </c>
    </row>
    <row r="63" spans="1:7" ht="12.95" customHeight="1" thickTop="1" x14ac:dyDescent="0.2">
      <c r="A63" s="744" t="s">
        <v>284</v>
      </c>
      <c r="B63" s="745"/>
      <c r="C63" s="745"/>
      <c r="D63" s="745"/>
      <c r="E63" s="745"/>
      <c r="F63" s="745"/>
      <c r="G63" s="746"/>
    </row>
  </sheetData>
  <mergeCells count="14">
    <mergeCell ref="A49:A55"/>
    <mergeCell ref="A56:A62"/>
    <mergeCell ref="A63:G63"/>
    <mergeCell ref="A2:B2"/>
    <mergeCell ref="A34:B34"/>
    <mergeCell ref="A24:A30"/>
    <mergeCell ref="A31:G31"/>
    <mergeCell ref="A33:G33"/>
    <mergeCell ref="A35:A41"/>
    <mergeCell ref="A1:G1"/>
    <mergeCell ref="A3:A9"/>
    <mergeCell ref="A10:A16"/>
    <mergeCell ref="A17:A23"/>
    <mergeCell ref="A42:A4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3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307" customWidth="1"/>
    <col min="2" max="5" width="13.7109375" style="307" customWidth="1"/>
    <col min="6" max="16384" width="9.140625" style="307"/>
  </cols>
  <sheetData>
    <row r="1" spans="1:5" ht="74.25" customHeight="1" thickBot="1" x14ac:dyDescent="0.25">
      <c r="A1" s="750" t="s">
        <v>286</v>
      </c>
      <c r="B1" s="751"/>
      <c r="C1" s="751"/>
      <c r="D1" s="751"/>
      <c r="E1" s="752"/>
    </row>
    <row r="2" spans="1:5" ht="27.75" customHeight="1" thickTop="1" thickBot="1" x14ac:dyDescent="0.25">
      <c r="A2" s="747" t="s">
        <v>144</v>
      </c>
      <c r="B2" s="747"/>
      <c r="C2" s="368" t="s">
        <v>152</v>
      </c>
      <c r="D2" s="369" t="s">
        <v>153</v>
      </c>
      <c r="E2" s="369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4.0088681392619581</v>
      </c>
      <c r="D3" s="366">
        <v>8.7650414523764937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5.5694055927630686</v>
      </c>
      <c r="D4" s="362">
        <v>10.656094437801798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6.0670597141561515</v>
      </c>
      <c r="D5" s="362">
        <v>12.388092165027949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5.2240317425354661</v>
      </c>
      <c r="D6" s="362">
        <v>11.087796983232929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6.7052635212857457</v>
      </c>
      <c r="D7" s="362">
        <v>10.691592721046357</v>
      </c>
      <c r="E7" s="362">
        <v>7.9809125852288147</v>
      </c>
    </row>
    <row r="8" spans="1:5" ht="13.15" customHeight="1" x14ac:dyDescent="0.2">
      <c r="A8" s="735"/>
      <c r="B8" s="371" t="s">
        <v>10</v>
      </c>
      <c r="C8" s="372">
        <v>6.0272662469960405</v>
      </c>
      <c r="D8" s="373">
        <v>12.656975603728279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6.6</v>
      </c>
      <c r="D9" s="373">
        <v>9.1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1.2035636774259704</v>
      </c>
      <c r="D10" s="377">
        <v>2.1304568267846902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0.80472881466122015</v>
      </c>
      <c r="D11" s="362">
        <v>2.6895977436620697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1.1025838205194118</v>
      </c>
      <c r="D12" s="362">
        <v>3.77639198849372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1.0835678546378313</v>
      </c>
      <c r="D13" s="362">
        <v>2.7209238607758008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0.60112374063221352</v>
      </c>
      <c r="D14" s="362">
        <v>1.5420238593360216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0.12422221677443226</v>
      </c>
      <c r="D15" s="373">
        <v>0.85881494458446284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0.2</v>
      </c>
      <c r="D16" s="373">
        <v>0.2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2.357113192469257</v>
      </c>
      <c r="D17" s="381">
        <v>7.5638402033319911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3.6611466327390283</v>
      </c>
      <c r="D18" s="362">
        <v>8.5323890756539189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3.7765131096747657</v>
      </c>
      <c r="D19" s="362">
        <v>10.13913097482707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3.6704288753114267</v>
      </c>
      <c r="D20" s="362">
        <v>10.243597178678622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4.4444299599948272</v>
      </c>
      <c r="D21" s="362">
        <v>9.5119145429880732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3.4025190411315527</v>
      </c>
      <c r="D22" s="373">
        <v>10.68430067118976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2.9</v>
      </c>
      <c r="D23" s="389">
        <v>6.7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5.4769070713207499</v>
      </c>
      <c r="D24" s="381">
        <v>13.198466936465051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8.445938563433403</v>
      </c>
      <c r="D25" s="362">
        <v>13.268170454118222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9.1734697620345091</v>
      </c>
      <c r="D26" s="362">
        <v>16.101992157058589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8.1328997526954758</v>
      </c>
      <c r="D27" s="362">
        <v>16.552666362018613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9.947351553727934</v>
      </c>
      <c r="D28" s="362">
        <v>17.985063435748213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6.4475799315365183</v>
      </c>
      <c r="D29" s="373">
        <v>16.399294668265757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6.3</v>
      </c>
      <c r="D30" s="385">
        <v>11.7</v>
      </c>
      <c r="E30" s="385">
        <v>7.9</v>
      </c>
    </row>
    <row r="31" spans="1:5" ht="12.95" customHeight="1" thickTop="1" x14ac:dyDescent="0.2">
      <c r="A31" s="754" t="s">
        <v>284</v>
      </c>
      <c r="B31" s="755"/>
      <c r="C31" s="755"/>
      <c r="D31" s="755"/>
      <c r="E31" s="756"/>
    </row>
    <row r="33" spans="1:5" ht="86.1" customHeight="1" thickBot="1" x14ac:dyDescent="0.25">
      <c r="A33" s="750" t="s">
        <v>287</v>
      </c>
      <c r="B33" s="751"/>
      <c r="C33" s="751"/>
      <c r="D33" s="751"/>
      <c r="E33" s="752"/>
    </row>
    <row r="34" spans="1:5" ht="27" customHeight="1" thickTop="1" thickBot="1" x14ac:dyDescent="0.25">
      <c r="A34" s="747" t="s">
        <v>144</v>
      </c>
      <c r="B34" s="747"/>
      <c r="C34" s="368" t="s">
        <v>152</v>
      </c>
      <c r="D34" s="369" t="s">
        <v>153</v>
      </c>
      <c r="E34" s="369" t="s">
        <v>62</v>
      </c>
    </row>
    <row r="35" spans="1:5" ht="13.15" customHeight="1" x14ac:dyDescent="0.2">
      <c r="A35" s="748" t="s">
        <v>149</v>
      </c>
      <c r="B35" s="364" t="s">
        <v>5</v>
      </c>
      <c r="C35" s="365">
        <v>46.149781092030103</v>
      </c>
      <c r="D35" s="366">
        <v>53.850218907969818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51.163397868576041</v>
      </c>
      <c r="D36" s="362">
        <v>48.836602131423156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49.379500205875622</v>
      </c>
      <c r="D37" s="362">
        <v>50.620499794123987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50.967023130792001</v>
      </c>
      <c r="D38" s="362">
        <v>49.0329768692079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57.130550512556944</v>
      </c>
      <c r="D39" s="362">
        <v>42.869449487442246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52.412587780215603</v>
      </c>
      <c r="D40" s="373">
        <v>47.587412219784532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64</v>
      </c>
      <c r="D41" s="373">
        <v>36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51.42207916699779</v>
      </c>
      <c r="D42" s="377">
        <v>48.577920833002217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37.48996937753229</v>
      </c>
      <c r="D43" s="362">
        <v>62.510030622467696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36.77056313259768</v>
      </c>
      <c r="D44" s="362">
        <v>63.229436867402114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46.768239313175378</v>
      </c>
      <c r="D45" s="362">
        <v>53.231760686824551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45.306217439997504</v>
      </c>
      <c r="D46" s="362">
        <v>54.693782560002461</v>
      </c>
      <c r="E46" s="362">
        <v>100</v>
      </c>
    </row>
    <row r="47" spans="1:5" ht="13.15" customHeight="1" x14ac:dyDescent="0.2">
      <c r="A47" s="735"/>
      <c r="B47" s="371" t="s">
        <v>10</v>
      </c>
      <c r="C47" s="372">
        <v>25.068017346502668</v>
      </c>
      <c r="D47" s="373">
        <v>74.931982653497258</v>
      </c>
      <c r="E47" s="373">
        <v>100</v>
      </c>
    </row>
    <row r="48" spans="1:5" ht="13.15" customHeight="1" thickBot="1" x14ac:dyDescent="0.25">
      <c r="A48" s="735"/>
      <c r="B48" s="371">
        <v>2022</v>
      </c>
      <c r="C48" s="372">
        <v>71.900000000000006</v>
      </c>
      <c r="D48" s="373">
        <v>28.1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36.865450974649256</v>
      </c>
      <c r="D49" s="381">
        <v>63.134549025350964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46.23948830345546</v>
      </c>
      <c r="D50" s="362">
        <v>53.760511696544491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42.590934006295129</v>
      </c>
      <c r="D51" s="362">
        <v>57.409065993705269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44.149844217788953</v>
      </c>
      <c r="D52" s="362">
        <v>55.85015578221104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49.821273254764762</v>
      </c>
      <c r="D53" s="362">
        <v>50.178726745236133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42.414856232380664</v>
      </c>
      <c r="D54" s="373">
        <v>57.585143767619215</v>
      </c>
      <c r="E54" s="373">
        <v>100</v>
      </c>
    </row>
    <row r="55" spans="1:5" ht="13.15" customHeight="1" thickBot="1" x14ac:dyDescent="0.25">
      <c r="A55" s="739"/>
      <c r="B55" s="387">
        <v>2022</v>
      </c>
      <c r="C55" s="388">
        <v>51.9</v>
      </c>
      <c r="D55" s="389">
        <v>48.1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43.742674902853587</v>
      </c>
      <c r="D56" s="381">
        <v>56.257325097146271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56.06266512522793</v>
      </c>
      <c r="D57" s="362">
        <v>43.937334874771025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53.156121664666578</v>
      </c>
      <c r="D58" s="362">
        <v>46.84387833533323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52.014702284137115</v>
      </c>
      <c r="D59" s="362">
        <v>47.985297715862998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54.028975574342589</v>
      </c>
      <c r="D60" s="362">
        <v>45.971024425656346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47.625786476675401</v>
      </c>
      <c r="D61" s="373">
        <v>52.374213523324464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57</v>
      </c>
      <c r="D62" s="385">
        <v>43</v>
      </c>
      <c r="E62" s="385">
        <v>100</v>
      </c>
    </row>
    <row r="63" spans="1:5" ht="12.95" customHeight="1" thickTop="1" x14ac:dyDescent="0.2">
      <c r="A63" s="754" t="s">
        <v>284</v>
      </c>
      <c r="B63" s="755"/>
      <c r="C63" s="755"/>
      <c r="D63" s="755"/>
      <c r="E63" s="756"/>
    </row>
  </sheetData>
  <mergeCells count="14">
    <mergeCell ref="A49:A55"/>
    <mergeCell ref="A56:A62"/>
    <mergeCell ref="A63:E63"/>
    <mergeCell ref="A2:B2"/>
    <mergeCell ref="A34:B34"/>
    <mergeCell ref="A24:A30"/>
    <mergeCell ref="A31:E31"/>
    <mergeCell ref="A33:E33"/>
    <mergeCell ref="A35:A41"/>
    <mergeCell ref="A1:E1"/>
    <mergeCell ref="A3:A9"/>
    <mergeCell ref="A10:A16"/>
    <mergeCell ref="A17:A23"/>
    <mergeCell ref="A42:A4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3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307" customWidth="1"/>
    <col min="2" max="2" width="13.140625" style="307" customWidth="1"/>
    <col min="3" max="5" width="17" style="307" customWidth="1"/>
    <col min="6" max="6" width="4.28515625" style="307" customWidth="1"/>
    <col min="7" max="16384" width="9.140625" style="307"/>
  </cols>
  <sheetData>
    <row r="1" spans="1:5" ht="65.25" customHeight="1" thickBot="1" x14ac:dyDescent="0.25">
      <c r="A1" s="760" t="s">
        <v>288</v>
      </c>
      <c r="B1" s="761"/>
      <c r="C1" s="761"/>
      <c r="D1" s="761"/>
      <c r="E1" s="762"/>
    </row>
    <row r="2" spans="1:5" ht="29.1" customHeight="1" thickTop="1" thickBot="1" x14ac:dyDescent="0.25">
      <c r="A2" s="747" t="s">
        <v>144</v>
      </c>
      <c r="B2" s="747"/>
      <c r="C2" s="368" t="s">
        <v>154</v>
      </c>
      <c r="D2" s="369" t="s">
        <v>155</v>
      </c>
      <c r="E2" s="369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9.2574601777639156</v>
      </c>
      <c r="D3" s="366">
        <v>5.0937353927753426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11.805970562879473</v>
      </c>
      <c r="D4" s="362">
        <v>6.570836214544423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13.743112113765818</v>
      </c>
      <c r="D5" s="362">
        <v>7.3109531217756496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12.004188489550758</v>
      </c>
      <c r="D6" s="362">
        <v>6.3514603833476695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11.513525562972832</v>
      </c>
      <c r="D7" s="362">
        <v>7.4426099760463602</v>
      </c>
      <c r="E7" s="362">
        <v>7.9809125852288147</v>
      </c>
    </row>
    <row r="8" spans="1:5" ht="13.15" customHeight="1" x14ac:dyDescent="0.2">
      <c r="A8" s="735"/>
      <c r="B8" s="371">
        <v>2020</v>
      </c>
      <c r="C8" s="372">
        <v>13.713515170230995</v>
      </c>
      <c r="D8" s="373">
        <v>7.2336556602207098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10.199999999999999</v>
      </c>
      <c r="D9" s="373">
        <v>6.9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1.8005947087326692</v>
      </c>
      <c r="D10" s="377">
        <v>1.4825479334179632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2.5503741256734513</v>
      </c>
      <c r="D11" s="362">
        <v>1.2618575752430541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4.1021841916131132</v>
      </c>
      <c r="D12" s="362">
        <v>1.6673902031085228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2.6114815893120729</v>
      </c>
      <c r="D13" s="362">
        <v>1.4501407761951695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1.6029683624413131</v>
      </c>
      <c r="D14" s="362">
        <v>0.79543633842363981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1.148335612049769</v>
      </c>
      <c r="D15" s="373">
        <v>0.23378411250581338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0.1</v>
      </c>
      <c r="D16" s="373">
        <v>0.2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7.2986325591096177</v>
      </c>
      <c r="D17" s="381">
        <v>3.6723591075097608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9.5041071485258541</v>
      </c>
      <c r="D18" s="362">
        <v>4.6398669113078252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11.244184756230959</v>
      </c>
      <c r="D19" s="362">
        <v>5.0690228247473774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10.641900599918126</v>
      </c>
      <c r="D20" s="362">
        <v>5.0233614618309028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10.279903367989609</v>
      </c>
      <c r="D21" s="362">
        <v>5.4239453623287286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11.6640025215828</v>
      </c>
      <c r="D22" s="373">
        <v>4.7528347323841462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7.3</v>
      </c>
      <c r="D23" s="389">
        <v>3.6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12.948055775955345</v>
      </c>
      <c r="D24" s="381">
        <v>7.4047410624289007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14.120972371884227</v>
      </c>
      <c r="D25" s="362">
        <v>9.4314245614597656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17.12613687042904</v>
      </c>
      <c r="D26" s="362">
        <v>10.608925250746266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16.902426861464541</v>
      </c>
      <c r="D27" s="362">
        <v>9.8886413047866171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19.289728878778185</v>
      </c>
      <c r="D28" s="362">
        <v>11.48780887278566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17.421074912592911</v>
      </c>
      <c r="D29" s="373">
        <v>8.3373391845143203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12.2</v>
      </c>
      <c r="D30" s="385">
        <v>7.3</v>
      </c>
      <c r="E30" s="385">
        <v>7.9</v>
      </c>
    </row>
    <row r="31" spans="1:5" ht="12.95" customHeight="1" thickTop="1" x14ac:dyDescent="0.2">
      <c r="A31" s="757" t="s">
        <v>284</v>
      </c>
      <c r="B31" s="758"/>
      <c r="C31" s="758"/>
      <c r="D31" s="758"/>
      <c r="E31" s="759"/>
    </row>
    <row r="33" spans="1:5" ht="65.25" customHeight="1" thickBot="1" x14ac:dyDescent="0.25">
      <c r="A33" s="760" t="s">
        <v>289</v>
      </c>
      <c r="B33" s="761"/>
      <c r="C33" s="761"/>
      <c r="D33" s="761"/>
      <c r="E33" s="762"/>
    </row>
    <row r="34" spans="1:5" ht="29.1" customHeight="1" thickTop="1" thickBot="1" x14ac:dyDescent="0.25">
      <c r="A34" s="747" t="s">
        <v>144</v>
      </c>
      <c r="B34" s="747"/>
      <c r="C34" s="368" t="s">
        <v>154</v>
      </c>
      <c r="D34" s="369" t="s">
        <v>155</v>
      </c>
      <c r="E34" s="369" t="s">
        <v>62</v>
      </c>
    </row>
    <row r="35" spans="1:5" ht="13.15" customHeight="1" x14ac:dyDescent="0.2">
      <c r="A35" s="748" t="s">
        <v>149</v>
      </c>
      <c r="B35" s="364" t="s">
        <v>5</v>
      </c>
      <c r="C35" s="365">
        <v>22.381848356878489</v>
      </c>
      <c r="D35" s="366">
        <v>77.618151643121422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21.47566982299767</v>
      </c>
      <c r="D36" s="362">
        <v>78.524330177001588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22.695941090137119</v>
      </c>
      <c r="D37" s="362">
        <v>77.304058909862562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21.120914802928141</v>
      </c>
      <c r="D38" s="362">
        <v>78.879085197071959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19.076125164063882</v>
      </c>
      <c r="D39" s="362">
        <v>80.923874835934697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20.951272798175363</v>
      </c>
      <c r="D40" s="373">
        <v>79.04872720182469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16.8</v>
      </c>
      <c r="D41" s="373">
        <v>83.2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16.156703394413235</v>
      </c>
      <c r="D42" s="377">
        <v>83.843296605586787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23.526857219668106</v>
      </c>
      <c r="D43" s="362">
        <v>76.473142780331898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27.75866067648823</v>
      </c>
      <c r="D44" s="362">
        <v>72.241339323511539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20.327236202405757</v>
      </c>
      <c r="D45" s="362">
        <v>79.672763797594186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23.493523224312366</v>
      </c>
      <c r="D46" s="362">
        <v>76.506476775687645</v>
      </c>
      <c r="E46" s="362">
        <v>100</v>
      </c>
    </row>
    <row r="47" spans="1:5" ht="13.15" customHeight="1" x14ac:dyDescent="0.2">
      <c r="A47" s="735"/>
      <c r="B47" s="371" t="s">
        <v>10</v>
      </c>
      <c r="C47" s="372">
        <v>40.713265629591923</v>
      </c>
      <c r="D47" s="373">
        <v>59.286734370407977</v>
      </c>
      <c r="E47" s="373">
        <v>100</v>
      </c>
    </row>
    <row r="48" spans="1:5" ht="13.15" customHeight="1" thickBot="1" x14ac:dyDescent="0.25">
      <c r="A48" s="735"/>
      <c r="B48" s="371">
        <v>2022</v>
      </c>
      <c r="C48" s="372">
        <v>7.4</v>
      </c>
      <c r="D48" s="373">
        <v>92.6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23.97379764283054</v>
      </c>
      <c r="D49" s="381">
        <v>76.026202357169652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23.768496443790177</v>
      </c>
      <c r="D50" s="362">
        <v>76.231503556209901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25.730535581775833</v>
      </c>
      <c r="D51" s="362">
        <v>74.269464418224231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23.084901105763429</v>
      </c>
      <c r="D52" s="362">
        <v>76.915098894236621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22.408720692695503</v>
      </c>
      <c r="D53" s="362">
        <v>77.591279307304802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25.545325084040694</v>
      </c>
      <c r="D54" s="373">
        <v>74.454674915959401</v>
      </c>
      <c r="E54" s="373">
        <v>100</v>
      </c>
    </row>
    <row r="55" spans="1:5" ht="13.15" customHeight="1" thickBot="1" x14ac:dyDescent="0.25">
      <c r="A55" s="739"/>
      <c r="B55" s="387">
        <v>2022</v>
      </c>
      <c r="C55" s="388">
        <v>21.9</v>
      </c>
      <c r="D55" s="389">
        <v>78.099999999999994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21.718546100199966</v>
      </c>
      <c r="D56" s="381">
        <v>78.281453899799899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18.5602967050926</v>
      </c>
      <c r="D57" s="362">
        <v>81.439703294906991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20.136025346340737</v>
      </c>
      <c r="D58" s="362">
        <v>79.86397465365927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19.495133831294634</v>
      </c>
      <c r="D59" s="362">
        <v>80.504866168705419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20.373923224445296</v>
      </c>
      <c r="D60" s="362">
        <v>79.62607677555485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22.6082406799853</v>
      </c>
      <c r="D61" s="373">
        <v>77.391759320014458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18.7</v>
      </c>
      <c r="D62" s="385">
        <v>81.3</v>
      </c>
      <c r="E62" s="385">
        <v>100</v>
      </c>
    </row>
    <row r="63" spans="1:5" ht="12.95" customHeight="1" thickTop="1" x14ac:dyDescent="0.2">
      <c r="A63" s="757" t="s">
        <v>290</v>
      </c>
      <c r="B63" s="758"/>
      <c r="C63" s="758"/>
      <c r="D63" s="758"/>
      <c r="E63" s="759"/>
    </row>
  </sheetData>
  <mergeCells count="14">
    <mergeCell ref="A1:E1"/>
    <mergeCell ref="A3:A9"/>
    <mergeCell ref="A10:A16"/>
    <mergeCell ref="A17:A23"/>
    <mergeCell ref="A42:A48"/>
    <mergeCell ref="A49:A55"/>
    <mergeCell ref="A56:A62"/>
    <mergeCell ref="A63:E63"/>
    <mergeCell ref="A2:B2"/>
    <mergeCell ref="A34:B34"/>
    <mergeCell ref="A24:A30"/>
    <mergeCell ref="A31:E31"/>
    <mergeCell ref="A33:E33"/>
    <mergeCell ref="A35:A4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63"/>
  <sheetViews>
    <sheetView workbookViewId="0">
      <selection sqref="A1:E1"/>
    </sheetView>
  </sheetViews>
  <sheetFormatPr baseColWidth="10" defaultColWidth="8.85546875" defaultRowHeight="12" x14ac:dyDescent="0.2"/>
  <cols>
    <col min="1" max="1" width="22.5703125" style="396" customWidth="1"/>
    <col min="2" max="2" width="12.7109375" style="396" customWidth="1"/>
    <col min="3" max="5" width="13.5703125" style="396" customWidth="1"/>
    <col min="6" max="16384" width="8.85546875" style="396"/>
  </cols>
  <sheetData>
    <row r="1" spans="1:5" ht="60.6" customHeight="1" thickBot="1" x14ac:dyDescent="0.25">
      <c r="A1" s="763" t="s">
        <v>291</v>
      </c>
      <c r="B1" s="763"/>
      <c r="C1" s="763"/>
      <c r="D1" s="763"/>
      <c r="E1" s="763"/>
    </row>
    <row r="2" spans="1:5" ht="21" customHeight="1" thickTop="1" thickBot="1" x14ac:dyDescent="0.25">
      <c r="A2" s="747" t="s">
        <v>144</v>
      </c>
      <c r="B2" s="747"/>
      <c r="C2" s="368" t="s">
        <v>158</v>
      </c>
      <c r="D2" s="369" t="s">
        <v>159</v>
      </c>
      <c r="E2" s="369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4.804843216894513</v>
      </c>
      <c r="D3" s="366">
        <v>10.156246929280593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5.8474084814108673</v>
      </c>
      <c r="D4" s="362">
        <v>12.635495569498827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6.7064209073780772</v>
      </c>
      <c r="D5" s="362">
        <v>13.130240942551941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5.3879841691841559</v>
      </c>
      <c r="D6" s="362">
        <v>11.16628547226326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5.7970343854210498</v>
      </c>
      <c r="D7" s="362">
        <v>12.413581417468231</v>
      </c>
      <c r="E7" s="362">
        <v>7.9809125852288147</v>
      </c>
    </row>
    <row r="8" spans="1:5" ht="13.15" customHeight="1" x14ac:dyDescent="0.2">
      <c r="A8" s="735"/>
      <c r="B8" s="371" t="s">
        <v>10</v>
      </c>
      <c r="C8" s="372">
        <v>6.3001831678664315</v>
      </c>
      <c r="D8" s="373">
        <v>11.029658644784664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5.0999999999999996</v>
      </c>
      <c r="D9" s="373">
        <v>10.3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1.2058989219288561</v>
      </c>
      <c r="D10" s="377">
        <v>3.2005542268893921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1.1542232273995943</v>
      </c>
      <c r="D11" s="362">
        <v>2.4871420538348508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1.6745457422086389</v>
      </c>
      <c r="D12" s="362">
        <v>3.0773070356413048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0.914809351316623</v>
      </c>
      <c r="D13" s="362">
        <v>3.2728748249516415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0.65765266692330548</v>
      </c>
      <c r="D14" s="362">
        <v>1.3986161092487841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0.31702043023044046</v>
      </c>
      <c r="D15" s="373">
        <v>0.39621612523311744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0.2</v>
      </c>
      <c r="D16" s="373">
        <v>0.2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3.2844199633055395</v>
      </c>
      <c r="D17" s="381">
        <v>8.7943623816523591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3.7480701821706952</v>
      </c>
      <c r="D18" s="362">
        <v>11.108797150981554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4.5806559535778941</v>
      </c>
      <c r="D19" s="362">
        <v>10.346661902026778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4.0429355600307169</v>
      </c>
      <c r="D20" s="362">
        <v>9.8653375760497752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4.4770097260580632</v>
      </c>
      <c r="D21" s="362">
        <v>9.2913780281802723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4.6506751283139698</v>
      </c>
      <c r="D22" s="373">
        <v>7.2500097558105505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2.9</v>
      </c>
      <c r="D23" s="389">
        <v>5.5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6.7287831974203733</v>
      </c>
      <c r="D24" s="381">
        <v>15.668198410032966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7.4181182924865166</v>
      </c>
      <c r="D25" s="362">
        <v>20.048173725992104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8.937828838949649</v>
      </c>
      <c r="D26" s="362">
        <v>20.061741907408273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7.9197971295819913</v>
      </c>
      <c r="D27" s="362">
        <v>17.773471132215604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9.287340469993941</v>
      </c>
      <c r="D28" s="362">
        <v>19.079790622531327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7.7920234435810674</v>
      </c>
      <c r="D29" s="373">
        <v>12.333302225908394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6.4</v>
      </c>
      <c r="D30" s="385">
        <v>9.8000000000000007</v>
      </c>
      <c r="E30" s="385">
        <v>7.9</v>
      </c>
    </row>
    <row r="31" spans="1:5" ht="19.149999999999999" customHeight="1" thickTop="1" x14ac:dyDescent="0.2">
      <c r="A31" s="764" t="s">
        <v>284</v>
      </c>
      <c r="B31" s="764"/>
      <c r="C31" s="764"/>
      <c r="D31" s="764"/>
      <c r="E31" s="764"/>
    </row>
    <row r="33" spans="1:5" ht="67.900000000000006" customHeight="1" thickBot="1" x14ac:dyDescent="0.25">
      <c r="A33" s="763" t="s">
        <v>292</v>
      </c>
      <c r="B33" s="763"/>
      <c r="C33" s="763"/>
      <c r="D33" s="763"/>
      <c r="E33" s="763"/>
    </row>
    <row r="34" spans="1:5" ht="22.9" customHeight="1" thickTop="1" thickBot="1" x14ac:dyDescent="0.25">
      <c r="A34" s="747" t="s">
        <v>144</v>
      </c>
      <c r="B34" s="747"/>
      <c r="C34" s="368" t="s">
        <v>158</v>
      </c>
      <c r="D34" s="369" t="s">
        <v>159</v>
      </c>
      <c r="E34" s="369" t="s">
        <v>62</v>
      </c>
    </row>
    <row r="35" spans="1:5" ht="13.15" customHeight="1" x14ac:dyDescent="0.2">
      <c r="A35" s="748" t="s">
        <v>149</v>
      </c>
      <c r="B35" s="364" t="s">
        <v>5</v>
      </c>
      <c r="C35" s="365">
        <v>71.214569568769221</v>
      </c>
      <c r="D35" s="366">
        <v>28.785430431230687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63.731668050616975</v>
      </c>
      <c r="D36" s="362">
        <v>36.268331949382173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63.181880992069274</v>
      </c>
      <c r="D37" s="362">
        <v>36.818119007930719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54.381749950212289</v>
      </c>
      <c r="D38" s="362">
        <v>45.618250049787626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48.661691886278682</v>
      </c>
      <c r="D39" s="362">
        <v>51.338308113720032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49.796979787611392</v>
      </c>
      <c r="D40" s="373">
        <v>50.203020212388772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40.299999999999997</v>
      </c>
      <c r="D41" s="373">
        <v>59.7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66.333547787349218</v>
      </c>
      <c r="D42" s="377">
        <v>33.666452212650796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63.796472024685102</v>
      </c>
      <c r="D43" s="362">
        <v>36.20352797531482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64.642628094480159</v>
      </c>
      <c r="D44" s="362">
        <v>35.357371905519578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40.847822437363284</v>
      </c>
      <c r="D45" s="362">
        <v>59.152177562636673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48.833660560947152</v>
      </c>
      <c r="D46" s="362">
        <v>51.166339439052834</v>
      </c>
      <c r="E46" s="362">
        <v>100</v>
      </c>
    </row>
    <row r="47" spans="1:5" ht="13.15" customHeight="1" x14ac:dyDescent="0.2">
      <c r="A47" s="735"/>
      <c r="B47" s="371" t="s">
        <v>10</v>
      </c>
      <c r="C47" s="372">
        <v>58.149041892953001</v>
      </c>
      <c r="D47" s="373">
        <v>41.850958107046914</v>
      </c>
      <c r="E47" s="373">
        <v>100</v>
      </c>
    </row>
    <row r="48" spans="1:5" ht="13.15" customHeight="1" thickBot="1" x14ac:dyDescent="0.25">
      <c r="A48" s="735"/>
      <c r="B48" s="371">
        <v>2022</v>
      </c>
      <c r="C48" s="372">
        <v>59.6</v>
      </c>
      <c r="D48" s="373">
        <v>40.4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66.136248194399087</v>
      </c>
      <c r="D49" s="381">
        <v>33.863751805601119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56.162305839713596</v>
      </c>
      <c r="D50" s="362">
        <v>43.837694160286333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59.79806967834682</v>
      </c>
      <c r="D51" s="362">
        <v>40.201930321653585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50.309799727564439</v>
      </c>
      <c r="D52" s="362">
        <v>49.690200272435611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49.444223795324447</v>
      </c>
      <c r="D53" s="362">
        <v>50.55577620467642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52.694833778140385</v>
      </c>
      <c r="D54" s="373">
        <v>47.30516622185938</v>
      </c>
      <c r="E54" s="373">
        <v>100</v>
      </c>
    </row>
    <row r="55" spans="1:5" ht="13.15" customHeight="1" thickBot="1" x14ac:dyDescent="0.25">
      <c r="A55" s="739"/>
      <c r="B55" s="387" t="s">
        <v>10</v>
      </c>
      <c r="C55" s="388">
        <v>41.4</v>
      </c>
      <c r="D55" s="389">
        <v>58.6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69.190785199033584</v>
      </c>
      <c r="D56" s="381">
        <v>30.809214800966295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58.419911612640604</v>
      </c>
      <c r="D57" s="362">
        <v>41.580088387358344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59.949423381782594</v>
      </c>
      <c r="D58" s="362">
        <v>40.050576618217512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52.400829458386347</v>
      </c>
      <c r="D59" s="362">
        <v>47.59917054161378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49.698056210484005</v>
      </c>
      <c r="D60" s="362">
        <v>50.301943789515022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52.315487552140013</v>
      </c>
      <c r="D61" s="373">
        <v>47.684512447859753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47</v>
      </c>
      <c r="D62" s="385">
        <v>53</v>
      </c>
      <c r="E62" s="385">
        <v>100</v>
      </c>
    </row>
    <row r="63" spans="1:5" ht="16.149999999999999" customHeight="1" thickTop="1" x14ac:dyDescent="0.2">
      <c r="A63" s="764" t="s">
        <v>284</v>
      </c>
      <c r="B63" s="764"/>
      <c r="C63" s="764"/>
      <c r="D63" s="764"/>
      <c r="E63" s="764"/>
    </row>
  </sheetData>
  <mergeCells count="14">
    <mergeCell ref="A49:A55"/>
    <mergeCell ref="A56:A62"/>
    <mergeCell ref="A63:E63"/>
    <mergeCell ref="A2:B2"/>
    <mergeCell ref="A34:B34"/>
    <mergeCell ref="A24:A30"/>
    <mergeCell ref="A31:E31"/>
    <mergeCell ref="A33:E33"/>
    <mergeCell ref="A35:A41"/>
    <mergeCell ref="A1:E1"/>
    <mergeCell ref="A3:A9"/>
    <mergeCell ref="A10:A16"/>
    <mergeCell ref="A17:A23"/>
    <mergeCell ref="A42:A4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3"/>
  <sheetViews>
    <sheetView workbookViewId="0">
      <selection sqref="A1:E1"/>
    </sheetView>
  </sheetViews>
  <sheetFormatPr baseColWidth="10" defaultColWidth="8.85546875" defaultRowHeight="12" x14ac:dyDescent="0.2"/>
  <cols>
    <col min="1" max="1" width="21.85546875" style="396" customWidth="1"/>
    <col min="2" max="2" width="13.140625" style="396" customWidth="1"/>
    <col min="3" max="5" width="13.28515625" style="396" customWidth="1"/>
    <col min="6" max="16384" width="8.85546875" style="396"/>
  </cols>
  <sheetData>
    <row r="1" spans="1:5" ht="63.6" customHeight="1" thickBot="1" x14ac:dyDescent="0.25">
      <c r="A1" s="766" t="s">
        <v>293</v>
      </c>
      <c r="B1" s="766"/>
      <c r="C1" s="766"/>
      <c r="D1" s="766"/>
      <c r="E1" s="766"/>
    </row>
    <row r="2" spans="1:5" ht="21" customHeight="1" thickTop="1" thickBot="1" x14ac:dyDescent="0.25">
      <c r="A2" s="747" t="s">
        <v>144</v>
      </c>
      <c r="B2" s="747"/>
      <c r="C2" s="368" t="s">
        <v>158</v>
      </c>
      <c r="D2" s="369" t="s">
        <v>159</v>
      </c>
      <c r="E2" s="369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5.2559509837858789</v>
      </c>
      <c r="D3" s="366">
        <v>6.0505392335483252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7.1711569045942101</v>
      </c>
      <c r="D4" s="362">
        <v>7.3464622603448673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7.6733738493498391</v>
      </c>
      <c r="D5" s="362">
        <v>8.6501250871675204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6.9473601472672373</v>
      </c>
      <c r="D6" s="362">
        <v>7.1539789244955729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7.4186208898220736</v>
      </c>
      <c r="D7" s="362">
        <v>8.5103082705307163</v>
      </c>
      <c r="E7" s="362">
        <v>7.9809125852288147</v>
      </c>
    </row>
    <row r="8" spans="1:5" ht="13.15" customHeight="1" x14ac:dyDescent="0.2">
      <c r="A8" s="735"/>
      <c r="B8" s="371" t="s">
        <v>10</v>
      </c>
      <c r="C8" s="372">
        <v>7.4199089038626624</v>
      </c>
      <c r="D8" s="373">
        <v>8.6014555766538194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6.6</v>
      </c>
      <c r="D9" s="373">
        <v>8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1.450667695979456</v>
      </c>
      <c r="D10" s="377">
        <v>1.5975916420690499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1.5547128116168973</v>
      </c>
      <c r="D11" s="362">
        <v>1.319193236641037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2.1213165748747977</v>
      </c>
      <c r="D12" s="362">
        <v>1.880206438333099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1.4579617632788806</v>
      </c>
      <c r="D13" s="362">
        <v>1.7247188164167755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0.87690119134527478</v>
      </c>
      <c r="D14" s="362">
        <v>0.9260524787536738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0.35789681501070031</v>
      </c>
      <c r="D15" s="373">
        <v>0.33472177323031987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0.3</v>
      </c>
      <c r="D16" s="373">
        <v>0.1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3.988397577723974</v>
      </c>
      <c r="D17" s="381">
        <v>4.3400283088253531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5.3620525592791672</v>
      </c>
      <c r="D18" s="362">
        <v>5.209210654969108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5.6381941910444811</v>
      </c>
      <c r="D19" s="362">
        <v>6.1492640761849318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5.569685500690511</v>
      </c>
      <c r="D20" s="362">
        <v>5.8650310415277378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5.5993913006346991</v>
      </c>
      <c r="D21" s="362">
        <v>6.5054176070809637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5.3262269167277951</v>
      </c>
      <c r="D22" s="373">
        <v>5.8588285804570805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3.8</v>
      </c>
      <c r="D23" s="389">
        <v>4.2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7.8739123858017264</v>
      </c>
      <c r="D24" s="381">
        <v>8.4385892581403219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9.6033730660911178</v>
      </c>
      <c r="D25" s="362">
        <v>10.462955927652255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11.301202116503115</v>
      </c>
      <c r="D26" s="362">
        <v>11.663967294983573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10.234120651816419</v>
      </c>
      <c r="D27" s="362">
        <v>11.2614381350021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11.727742137945278</v>
      </c>
      <c r="D28" s="362">
        <v>13.264873573197614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9.0311079978686042</v>
      </c>
      <c r="D29" s="373">
        <v>9.8473838375025089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7.6</v>
      </c>
      <c r="D30" s="385">
        <v>8.1</v>
      </c>
      <c r="E30" s="385">
        <v>7.9</v>
      </c>
    </row>
    <row r="31" spans="1:5" ht="15.6" customHeight="1" thickTop="1" x14ac:dyDescent="0.2">
      <c r="A31" s="765" t="s">
        <v>284</v>
      </c>
      <c r="B31" s="765"/>
      <c r="C31" s="765"/>
      <c r="D31" s="765"/>
      <c r="E31" s="765"/>
    </row>
    <row r="33" spans="1:5" ht="57" customHeight="1" thickBot="1" x14ac:dyDescent="0.25">
      <c r="A33" s="766" t="s">
        <v>294</v>
      </c>
      <c r="B33" s="766"/>
      <c r="C33" s="766"/>
      <c r="D33" s="766"/>
      <c r="E33" s="766"/>
    </row>
    <row r="34" spans="1:5" ht="20.45" customHeight="1" thickTop="1" thickBot="1" x14ac:dyDescent="0.25">
      <c r="A34" s="747" t="s">
        <v>144</v>
      </c>
      <c r="B34" s="747"/>
      <c r="C34" s="368" t="s">
        <v>158</v>
      </c>
      <c r="D34" s="369" t="s">
        <v>159</v>
      </c>
      <c r="E34" s="369" t="s">
        <v>62</v>
      </c>
    </row>
    <row r="35" spans="1:5" ht="13.15" customHeight="1" x14ac:dyDescent="0.2">
      <c r="A35" s="748" t="s">
        <v>149</v>
      </c>
      <c r="B35" s="364" t="s">
        <v>149</v>
      </c>
      <c r="C35" s="365">
        <v>45.154080234714122</v>
      </c>
      <c r="D35" s="366">
        <v>54.845919765285757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47.328614877602412</v>
      </c>
      <c r="D36" s="362">
        <v>52.671385122396742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45.166415181921053</v>
      </c>
      <c r="D37" s="362">
        <v>54.83358481807857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48.175044615888375</v>
      </c>
      <c r="D38" s="362">
        <v>51.82495538411149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45.076764026640561</v>
      </c>
      <c r="D39" s="362">
        <v>54.923235973358345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44.819600962823749</v>
      </c>
      <c r="D40" s="373">
        <v>55.1803990371764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43.7</v>
      </c>
      <c r="D41" s="373">
        <v>56.3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46.253683075402471</v>
      </c>
      <c r="D42" s="377">
        <v>53.746316924597522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52.035501903011927</v>
      </c>
      <c r="D43" s="362">
        <v>47.964498096988031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51.162881414530681</v>
      </c>
      <c r="D44" s="362">
        <v>48.837118585469049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44.725982895751223</v>
      </c>
      <c r="D45" s="362">
        <v>55.27401710424872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47.132619760413533</v>
      </c>
      <c r="D46" s="362">
        <v>52.867380239586467</v>
      </c>
      <c r="E46" s="362">
        <v>100</v>
      </c>
    </row>
    <row r="47" spans="1:5" ht="13.15" customHeight="1" x14ac:dyDescent="0.2">
      <c r="A47" s="734"/>
      <c r="B47" s="360" t="s">
        <v>10</v>
      </c>
      <c r="C47" s="361">
        <v>50.168686522602698</v>
      </c>
      <c r="D47" s="362">
        <v>49.831313477397181</v>
      </c>
      <c r="E47" s="362">
        <v>100</v>
      </c>
    </row>
    <row r="48" spans="1:5" ht="13.15" customHeight="1" thickBot="1" x14ac:dyDescent="0.25">
      <c r="A48" s="735"/>
      <c r="B48" s="371">
        <v>2022</v>
      </c>
      <c r="C48" s="372">
        <v>78</v>
      </c>
      <c r="D48" s="373">
        <v>22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46.551681887504827</v>
      </c>
      <c r="D49" s="381">
        <v>53.448318112495372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48.653154086815306</v>
      </c>
      <c r="D50" s="362">
        <v>51.346845913184715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45.986148930974288</v>
      </c>
      <c r="D51" s="362">
        <v>54.01385106902611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47.616984304223749</v>
      </c>
      <c r="D52" s="362">
        <v>52.383015695776322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44.762730351110406</v>
      </c>
      <c r="D53" s="362">
        <v>55.237269648890575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46.120211031224265</v>
      </c>
      <c r="D54" s="373">
        <v>53.879788968775507</v>
      </c>
      <c r="E54" s="373">
        <v>100</v>
      </c>
    </row>
    <row r="55" spans="1:5" ht="13.15" customHeight="1" thickBot="1" x14ac:dyDescent="0.25">
      <c r="A55" s="739"/>
      <c r="B55" s="387">
        <v>2022</v>
      </c>
      <c r="C55" s="388">
        <v>46</v>
      </c>
      <c r="D55" s="389">
        <v>54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46.930843832268209</v>
      </c>
      <c r="D56" s="381">
        <v>53.069156167731613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45.796644540842415</v>
      </c>
      <c r="D57" s="362">
        <v>54.203355459156469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47.359285250154663</v>
      </c>
      <c r="D58" s="362">
        <v>52.640714749845138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46.521111449399797</v>
      </c>
      <c r="D59" s="362">
        <v>53.478888550600324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45.426645682426866</v>
      </c>
      <c r="D60" s="362">
        <v>54.573354317572111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46.338358722261262</v>
      </c>
      <c r="D61" s="373">
        <v>53.66164127773866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47.1</v>
      </c>
      <c r="D62" s="385">
        <v>52.9</v>
      </c>
      <c r="E62" s="385">
        <v>100</v>
      </c>
    </row>
    <row r="63" spans="1:5" ht="13.9" customHeight="1" thickTop="1" x14ac:dyDescent="0.2">
      <c r="A63" s="765" t="s">
        <v>284</v>
      </c>
      <c r="B63" s="765"/>
      <c r="C63" s="765"/>
      <c r="D63" s="765"/>
      <c r="E63" s="765"/>
    </row>
  </sheetData>
  <mergeCells count="14">
    <mergeCell ref="A24:A30"/>
    <mergeCell ref="A31:E31"/>
    <mergeCell ref="A33:E33"/>
    <mergeCell ref="A35:A41"/>
    <mergeCell ref="A1:E1"/>
    <mergeCell ref="A3:A9"/>
    <mergeCell ref="A10:A16"/>
    <mergeCell ref="A17:A23"/>
    <mergeCell ref="A2:B2"/>
    <mergeCell ref="A42:A48"/>
    <mergeCell ref="A49:A55"/>
    <mergeCell ref="A56:A62"/>
    <mergeCell ref="A63:E63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sqref="A1:N1"/>
    </sheetView>
  </sheetViews>
  <sheetFormatPr baseColWidth="10" defaultColWidth="8.85546875" defaultRowHeight="15" x14ac:dyDescent="0.25"/>
  <cols>
    <col min="1" max="1" width="40.5703125" customWidth="1"/>
    <col min="2" max="12" width="7.5703125" customWidth="1"/>
  </cols>
  <sheetData>
    <row r="1" spans="1:14" ht="46.15" customHeight="1" thickBot="1" x14ac:dyDescent="0.3">
      <c r="A1" s="676" t="s">
        <v>249</v>
      </c>
      <c r="B1" s="676"/>
      <c r="C1" s="676"/>
      <c r="D1" s="676"/>
      <c r="E1" s="676"/>
      <c r="F1" s="676"/>
      <c r="G1" s="676"/>
      <c r="H1" s="676"/>
      <c r="I1" s="676"/>
      <c r="J1" s="676"/>
      <c r="K1" s="677"/>
      <c r="L1" s="676"/>
      <c r="M1" s="676"/>
      <c r="N1" s="676"/>
    </row>
    <row r="2" spans="1:14" ht="19.5" thickTop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>
        <v>2022</v>
      </c>
      <c r="M2" s="3" t="s">
        <v>254</v>
      </c>
      <c r="N2" s="4" t="s">
        <v>248</v>
      </c>
    </row>
    <row r="3" spans="1:14" ht="15.75" thickTop="1" x14ac:dyDescent="0.25">
      <c r="A3" s="1" t="s">
        <v>11</v>
      </c>
      <c r="B3" s="7">
        <v>296265.50505507714</v>
      </c>
      <c r="C3" s="7">
        <v>348546.77415509627</v>
      </c>
      <c r="D3" s="7">
        <v>354066.2743044204</v>
      </c>
      <c r="E3" s="7">
        <v>343459.31817669747</v>
      </c>
      <c r="F3" s="7">
        <v>318161.36843090074</v>
      </c>
      <c r="G3" s="7">
        <v>333986.26226073143</v>
      </c>
      <c r="H3" s="7">
        <v>399642.65744016547</v>
      </c>
      <c r="I3" s="7">
        <v>350667.91375594499</v>
      </c>
      <c r="J3" s="7">
        <v>382316.36415913695</v>
      </c>
      <c r="K3" s="7">
        <v>385559.56825364882</v>
      </c>
      <c r="L3" s="7">
        <v>357360</v>
      </c>
      <c r="M3" s="8">
        <f>((L3-K3)/K3)*100</f>
        <v>-7.3139329368418409</v>
      </c>
      <c r="N3" s="9">
        <f>((L3-F3)/F3)*100</f>
        <v>12.320361759322939</v>
      </c>
    </row>
    <row r="4" spans="1:14" ht="15.75" thickBot="1" x14ac:dyDescent="0.3">
      <c r="A4" s="2" t="s">
        <v>12</v>
      </c>
      <c r="B4" s="10">
        <v>69577.682922335007</v>
      </c>
      <c r="C4" s="10">
        <v>79642.685446731892</v>
      </c>
      <c r="D4" s="10">
        <v>98938.24516819886</v>
      </c>
      <c r="E4" s="10">
        <v>77428.474144705804</v>
      </c>
      <c r="F4" s="10">
        <v>66539.710690052074</v>
      </c>
      <c r="G4" s="10">
        <v>75165.827557210505</v>
      </c>
      <c r="H4" s="10">
        <v>104941.9851894108</v>
      </c>
      <c r="I4" s="10">
        <v>104176.8951277551</v>
      </c>
      <c r="J4" s="10">
        <v>109735.34632414739</v>
      </c>
      <c r="K4" s="10">
        <v>132172.80797811993</v>
      </c>
      <c r="L4" s="10">
        <v>106273</v>
      </c>
      <c r="M4" s="11">
        <f>((L4-K4)/K4)*100</f>
        <v>-19.595413288342503</v>
      </c>
      <c r="N4" s="12">
        <f>((L4-F4)/F4)*100</f>
        <v>59.713649034377589</v>
      </c>
    </row>
    <row r="5" spans="1:14" ht="16.5" thickTop="1" thickBot="1" x14ac:dyDescent="0.3">
      <c r="A5" s="678" t="s">
        <v>13</v>
      </c>
      <c r="B5" s="678"/>
      <c r="C5" s="678"/>
      <c r="D5" s="678"/>
      <c r="E5" s="678"/>
      <c r="F5" s="678"/>
      <c r="G5" s="678"/>
      <c r="H5" s="678"/>
      <c r="I5" s="678"/>
      <c r="J5" s="678"/>
      <c r="K5" s="677"/>
      <c r="L5" s="678"/>
      <c r="M5" s="678"/>
      <c r="N5" s="678"/>
    </row>
    <row r="6" spans="1:14" ht="19.5" thickTop="1" thickBot="1" x14ac:dyDescent="0.3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>
        <v>2022</v>
      </c>
      <c r="M6" s="3" t="s">
        <v>254</v>
      </c>
      <c r="N6" s="4" t="s">
        <v>248</v>
      </c>
    </row>
    <row r="7" spans="1:14" ht="15.75" thickTop="1" x14ac:dyDescent="0.25">
      <c r="A7" s="1" t="s">
        <v>11</v>
      </c>
      <c r="B7" s="13">
        <v>13.91380846171816</v>
      </c>
      <c r="C7" s="13">
        <v>16.428663959699868</v>
      </c>
      <c r="D7" s="13">
        <v>17.101345858715845</v>
      </c>
      <c r="E7" s="13">
        <v>16.479341551466938</v>
      </c>
      <c r="F7" s="13">
        <v>14.785928587652291</v>
      </c>
      <c r="G7" s="13">
        <v>15.382181258585526</v>
      </c>
      <c r="H7" s="13">
        <v>18.518019269183821</v>
      </c>
      <c r="I7" s="13">
        <v>16.366930874015377</v>
      </c>
      <c r="J7" s="13">
        <v>17.708128961399691</v>
      </c>
      <c r="K7" s="13">
        <v>17.772004983323718</v>
      </c>
      <c r="L7" s="13">
        <v>16.5</v>
      </c>
      <c r="M7" s="8">
        <f>L7-K7</f>
        <v>-1.2720049833237184</v>
      </c>
      <c r="N7" s="9">
        <f>L7-F7</f>
        <v>1.7140714123477085</v>
      </c>
    </row>
    <row r="8" spans="1:14" ht="15.75" thickBot="1" x14ac:dyDescent="0.3">
      <c r="A8" s="2" t="s">
        <v>12</v>
      </c>
      <c r="B8" s="14">
        <v>3.2676451928197161</v>
      </c>
      <c r="C8" s="14">
        <v>3.7539378157326331</v>
      </c>
      <c r="D8" s="14">
        <v>4.7787018195950983</v>
      </c>
      <c r="E8" s="14">
        <v>3.7150550406179184</v>
      </c>
      <c r="F8" s="14">
        <v>3.0923031773413734</v>
      </c>
      <c r="G8" s="14">
        <v>3.4618621020824456</v>
      </c>
      <c r="H8" s="14">
        <v>4.8626383287796688</v>
      </c>
      <c r="I8" s="14">
        <v>4.8623098217425964</v>
      </c>
      <c r="J8" s="14">
        <v>5.0827216580324324</v>
      </c>
      <c r="K8" s="14">
        <v>6.0923810364413296</v>
      </c>
      <c r="L8" s="14">
        <v>4.9000000000000004</v>
      </c>
      <c r="M8" s="11">
        <f>L8-K8</f>
        <v>-1.1923810364413292</v>
      </c>
      <c r="N8" s="12">
        <f>L8-F8</f>
        <v>1.807696822658627</v>
      </c>
    </row>
    <row r="9" spans="1:14" ht="40.9" customHeight="1" thickTop="1" x14ac:dyDescent="0.25">
      <c r="A9" s="674" t="s">
        <v>250</v>
      </c>
      <c r="B9" s="674"/>
      <c r="C9" s="674"/>
      <c r="D9" s="674"/>
      <c r="E9" s="674"/>
      <c r="F9" s="674"/>
      <c r="G9" s="674"/>
      <c r="H9" s="674"/>
      <c r="I9" s="674"/>
      <c r="J9" s="674"/>
      <c r="K9" s="675"/>
      <c r="L9" s="674"/>
      <c r="M9" s="674"/>
      <c r="N9" s="674"/>
    </row>
    <row r="22" spans="5:5" x14ac:dyDescent="0.25">
      <c r="E22" s="503"/>
    </row>
    <row r="23" spans="5:5" x14ac:dyDescent="0.25">
      <c r="E23" s="503"/>
    </row>
  </sheetData>
  <mergeCells count="3">
    <mergeCell ref="A9:N9"/>
    <mergeCell ref="A1:N1"/>
    <mergeCell ref="A5:N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3"/>
  <sheetViews>
    <sheetView workbookViewId="0">
      <selection sqref="A1:H1"/>
    </sheetView>
  </sheetViews>
  <sheetFormatPr baseColWidth="10" defaultColWidth="8.85546875" defaultRowHeight="12" x14ac:dyDescent="0.2"/>
  <cols>
    <col min="1" max="1" width="21.85546875" style="396" customWidth="1"/>
    <col min="2" max="2" width="12.85546875" style="396" customWidth="1"/>
    <col min="3" max="7" width="13.28515625" style="396" customWidth="1"/>
    <col min="8" max="8" width="11.7109375" style="396" customWidth="1"/>
    <col min="9" max="16384" width="8.85546875" style="396"/>
  </cols>
  <sheetData>
    <row r="1" spans="1:8" ht="51.6" customHeight="1" thickBot="1" x14ac:dyDescent="0.25">
      <c r="A1" s="768" t="s">
        <v>347</v>
      </c>
      <c r="B1" s="768"/>
      <c r="C1" s="768"/>
      <c r="D1" s="768"/>
      <c r="E1" s="768"/>
      <c r="F1" s="768"/>
      <c r="G1" s="768"/>
      <c r="H1" s="768"/>
    </row>
    <row r="2" spans="1:8" ht="20.45" customHeight="1" thickTop="1" thickBot="1" x14ac:dyDescent="0.25">
      <c r="A2" s="769" t="s">
        <v>144</v>
      </c>
      <c r="B2" s="769"/>
      <c r="C2" s="397" t="s">
        <v>160</v>
      </c>
      <c r="D2" s="398" t="s">
        <v>161</v>
      </c>
      <c r="E2" s="398" t="s">
        <v>162</v>
      </c>
      <c r="F2" s="397" t="s">
        <v>163</v>
      </c>
      <c r="G2" s="398" t="s">
        <v>164</v>
      </c>
      <c r="H2" s="398" t="s">
        <v>62</v>
      </c>
    </row>
    <row r="3" spans="1:8" ht="13.15" customHeight="1" x14ac:dyDescent="0.2">
      <c r="A3" s="748" t="s">
        <v>149</v>
      </c>
      <c r="B3" s="364" t="s">
        <v>5</v>
      </c>
      <c r="C3" s="365">
        <v>11.830471708846952</v>
      </c>
      <c r="D3" s="366">
        <v>8.3559175105870676</v>
      </c>
      <c r="E3" s="366">
        <v>3.8359197847157245</v>
      </c>
      <c r="F3" s="365">
        <v>4.8137641143849503</v>
      </c>
      <c r="G3" s="366">
        <v>3.2104799210800965</v>
      </c>
      <c r="H3" s="366">
        <v>5.6639020932687929</v>
      </c>
    </row>
    <row r="4" spans="1:8" ht="13.15" customHeight="1" x14ac:dyDescent="0.2">
      <c r="A4" s="749"/>
      <c r="B4" s="360" t="s">
        <v>6</v>
      </c>
      <c r="C4" s="361">
        <v>19.699960820863211</v>
      </c>
      <c r="D4" s="362">
        <v>9.9651661211140574</v>
      </c>
      <c r="E4" s="362">
        <v>5.2961795407786676</v>
      </c>
      <c r="F4" s="361">
        <v>4.7079816289643324</v>
      </c>
      <c r="G4" s="362">
        <v>4.1780522481976412</v>
      </c>
      <c r="H4" s="362">
        <v>7.2624365667372803</v>
      </c>
    </row>
    <row r="5" spans="1:8" ht="13.15" customHeight="1" x14ac:dyDescent="0.2">
      <c r="A5" s="749"/>
      <c r="B5" s="360" t="s">
        <v>7</v>
      </c>
      <c r="C5" s="361">
        <v>15.852045785874427</v>
      </c>
      <c r="D5" s="362">
        <v>13.088747055048291</v>
      </c>
      <c r="E5" s="362">
        <v>8.917560139884122</v>
      </c>
      <c r="F5" s="361">
        <v>6.5257384666257776</v>
      </c>
      <c r="G5" s="362">
        <v>2.0553420573840682</v>
      </c>
      <c r="H5" s="362">
        <v>8.1798432395376111</v>
      </c>
    </row>
    <row r="6" spans="1:8" ht="13.15" customHeight="1" x14ac:dyDescent="0.2">
      <c r="A6" s="749"/>
      <c r="B6" s="360" t="s">
        <v>8</v>
      </c>
      <c r="C6" s="361">
        <v>18.328617682113276</v>
      </c>
      <c r="D6" s="362">
        <v>12.934309706166911</v>
      </c>
      <c r="E6" s="362">
        <v>6.9068188542298836</v>
      </c>
      <c r="F6" s="361">
        <v>6.2989056036554985</v>
      </c>
      <c r="G6" s="362">
        <v>1.7841940438319388</v>
      </c>
      <c r="H6" s="362">
        <v>7.0529277112487119</v>
      </c>
    </row>
    <row r="7" spans="1:8" ht="13.15" customHeight="1" x14ac:dyDescent="0.2">
      <c r="A7" s="749"/>
      <c r="B7" s="360" t="s">
        <v>9</v>
      </c>
      <c r="C7" s="361">
        <v>19.043169149287039</v>
      </c>
      <c r="D7" s="362">
        <v>11.505142765569557</v>
      </c>
      <c r="E7" s="362">
        <v>8.466415104597754</v>
      </c>
      <c r="F7" s="361">
        <v>6.6250109555430816</v>
      </c>
      <c r="G7" s="362">
        <v>3.4253895504274974</v>
      </c>
      <c r="H7" s="362">
        <v>7.9809125852288147</v>
      </c>
    </row>
    <row r="8" spans="1:8" ht="13.15" customHeight="1" x14ac:dyDescent="0.2">
      <c r="A8" s="735"/>
      <c r="B8" s="371" t="s">
        <v>10</v>
      </c>
      <c r="C8" s="372">
        <v>19.638982295695829</v>
      </c>
      <c r="D8" s="373">
        <v>12.939308736679935</v>
      </c>
      <c r="E8" s="373">
        <v>8.7680824890534375</v>
      </c>
      <c r="F8" s="372">
        <v>4.8172278195395792</v>
      </c>
      <c r="G8" s="373">
        <v>4.1708198155144096</v>
      </c>
      <c r="H8" s="373">
        <v>8.0284584330822355</v>
      </c>
    </row>
    <row r="9" spans="1:8" ht="13.15" customHeight="1" x14ac:dyDescent="0.2">
      <c r="A9" s="735"/>
      <c r="B9" s="371">
        <v>2022</v>
      </c>
      <c r="C9" s="372">
        <v>8.9</v>
      </c>
      <c r="D9" s="373">
        <v>7.5</v>
      </c>
      <c r="E9" s="373">
        <v>6.1</v>
      </c>
      <c r="F9" s="372">
        <v>7.7</v>
      </c>
      <c r="G9" s="373">
        <v>5.7</v>
      </c>
      <c r="H9" s="373">
        <v>7.3</v>
      </c>
    </row>
    <row r="10" spans="1:8" ht="13.15" customHeight="1" x14ac:dyDescent="0.2">
      <c r="A10" s="753" t="s">
        <v>150</v>
      </c>
      <c r="B10" s="375" t="s">
        <v>5</v>
      </c>
      <c r="C10" s="376">
        <v>2.6516131503646201</v>
      </c>
      <c r="D10" s="377">
        <v>2.9897824804983624</v>
      </c>
      <c r="E10" s="377">
        <v>0.44229996816280887</v>
      </c>
      <c r="F10" s="376">
        <v>0.7475672898551351</v>
      </c>
      <c r="G10" s="377">
        <v>1.3001278417027204</v>
      </c>
      <c r="H10" s="377">
        <v>1.5261002068865537</v>
      </c>
    </row>
    <row r="11" spans="1:8" ht="13.15" customHeight="1" x14ac:dyDescent="0.2">
      <c r="A11" s="734"/>
      <c r="B11" s="360" t="s">
        <v>6</v>
      </c>
      <c r="C11" s="361">
        <v>3.8640885240735083</v>
      </c>
      <c r="D11" s="362">
        <v>1.724044184892638</v>
      </c>
      <c r="E11" s="362">
        <v>0.78766083727633529</v>
      </c>
      <c r="F11" s="361">
        <v>0.12693128824140804</v>
      </c>
      <c r="G11" s="362">
        <v>1.9070129115965686</v>
      </c>
      <c r="H11" s="362">
        <v>1.4320802363610572</v>
      </c>
    </row>
    <row r="12" spans="1:8" ht="13.15" customHeight="1" x14ac:dyDescent="0.2">
      <c r="A12" s="734"/>
      <c r="B12" s="360" t="s">
        <v>7</v>
      </c>
      <c r="C12" s="361">
        <v>3.3130707003841602</v>
      </c>
      <c r="D12" s="362">
        <v>4.5292183646422473</v>
      </c>
      <c r="E12" s="362">
        <v>1.3010630673947343</v>
      </c>
      <c r="F12" s="361">
        <v>0.64511318183174515</v>
      </c>
      <c r="G12" s="362">
        <v>0.98745711069375353</v>
      </c>
      <c r="H12" s="362">
        <v>1.9962950759564029</v>
      </c>
    </row>
    <row r="13" spans="1:8" ht="13.15" customHeight="1" x14ac:dyDescent="0.2">
      <c r="A13" s="734"/>
      <c r="B13" s="360" t="s">
        <v>8</v>
      </c>
      <c r="C13" s="361">
        <v>2.5950966742463697</v>
      </c>
      <c r="D13" s="362">
        <v>4.0909330062869769</v>
      </c>
      <c r="E13" s="362">
        <v>1.2907256962398594</v>
      </c>
      <c r="F13" s="361">
        <v>0.54550149124900904</v>
      </c>
      <c r="G13" s="362">
        <v>0.73082354682763673</v>
      </c>
      <c r="H13" s="362">
        <v>1.5942557277113416</v>
      </c>
    </row>
    <row r="14" spans="1:8" ht="13.15" customHeight="1" x14ac:dyDescent="0.2">
      <c r="A14" s="734"/>
      <c r="B14" s="360" t="s">
        <v>9</v>
      </c>
      <c r="C14" s="361">
        <v>1.9861554627436575</v>
      </c>
      <c r="D14" s="362">
        <v>1.6623227397604092</v>
      </c>
      <c r="E14" s="362">
        <v>0.9226551355003122</v>
      </c>
      <c r="F14" s="361">
        <v>0.38388443016918211</v>
      </c>
      <c r="G14" s="362">
        <v>0.43797261021654388</v>
      </c>
      <c r="H14" s="362">
        <v>0.90221737729435869</v>
      </c>
    </row>
    <row r="15" spans="1:8" ht="13.15" customHeight="1" x14ac:dyDescent="0.2">
      <c r="A15" s="735"/>
      <c r="B15" s="371" t="s">
        <v>10</v>
      </c>
      <c r="C15" s="372">
        <v>1.5292466402121003</v>
      </c>
      <c r="D15" s="373">
        <v>0.77251791686708071</v>
      </c>
      <c r="E15" s="373">
        <v>0.20780809020168337</v>
      </c>
      <c r="F15" s="372">
        <v>9.0894287182562677E-2</v>
      </c>
      <c r="G15" s="373">
        <v>0.1318710676584654</v>
      </c>
      <c r="H15" s="373">
        <v>0.34596062908604308</v>
      </c>
    </row>
    <row r="16" spans="1:8" ht="13.15" customHeight="1" thickBot="1" x14ac:dyDescent="0.25">
      <c r="A16" s="735"/>
      <c r="B16" s="371">
        <v>2022</v>
      </c>
      <c r="C16" s="372">
        <v>0.2</v>
      </c>
      <c r="D16" s="373">
        <v>0.4</v>
      </c>
      <c r="E16" s="373">
        <v>0</v>
      </c>
      <c r="F16" s="372">
        <v>0.3</v>
      </c>
      <c r="G16" s="373">
        <v>0.1</v>
      </c>
      <c r="H16" s="373">
        <v>0.2</v>
      </c>
    </row>
    <row r="17" spans="1:8" ht="13.15" customHeight="1" x14ac:dyDescent="0.2">
      <c r="A17" s="738" t="s">
        <v>101</v>
      </c>
      <c r="B17" s="379" t="s">
        <v>5</v>
      </c>
      <c r="C17" s="380">
        <v>9.4074025111455661</v>
      </c>
      <c r="D17" s="381">
        <v>7.5859526261725456</v>
      </c>
      <c r="E17" s="381">
        <v>2.5949635864586282</v>
      </c>
      <c r="F17" s="380">
        <v>2.6510871330394399</v>
      </c>
      <c r="G17" s="381">
        <v>1.5658484711139335</v>
      </c>
      <c r="H17" s="381">
        <v>4.1689290000348063</v>
      </c>
    </row>
    <row r="18" spans="1:8" ht="13.15" customHeight="1" x14ac:dyDescent="0.2">
      <c r="A18" s="734"/>
      <c r="B18" s="360" t="s">
        <v>6</v>
      </c>
      <c r="C18" s="361">
        <v>18.033319245922165</v>
      </c>
      <c r="D18" s="362">
        <v>7.3715370722581</v>
      </c>
      <c r="E18" s="362">
        <v>4.0908057027831877</v>
      </c>
      <c r="F18" s="361">
        <v>2.93184720447098</v>
      </c>
      <c r="G18" s="362">
        <v>1.6897698980763498</v>
      </c>
      <c r="H18" s="362">
        <v>5.2824693809617385</v>
      </c>
    </row>
    <row r="19" spans="1:8" ht="13.15" customHeight="1" x14ac:dyDescent="0.2">
      <c r="A19" s="734"/>
      <c r="B19" s="360" t="s">
        <v>7</v>
      </c>
      <c r="C19" s="361">
        <v>13.557134609139423</v>
      </c>
      <c r="D19" s="362">
        <v>11.053892733965663</v>
      </c>
      <c r="E19" s="362">
        <v>5.332659138401759</v>
      </c>
      <c r="F19" s="361">
        <v>3.9579156284464756</v>
      </c>
      <c r="G19" s="362">
        <v>1.0632654529576799</v>
      </c>
      <c r="H19" s="362">
        <v>5.9031964178640015</v>
      </c>
    </row>
    <row r="20" spans="1:8" ht="13.15" customHeight="1" x14ac:dyDescent="0.2">
      <c r="A20" s="734"/>
      <c r="B20" s="360" t="s">
        <v>8</v>
      </c>
      <c r="C20" s="361">
        <v>15.278541713639218</v>
      </c>
      <c r="D20" s="362">
        <v>11.670082816567966</v>
      </c>
      <c r="E20" s="362">
        <v>5.7943607514411886</v>
      </c>
      <c r="F20" s="361">
        <v>4.1543792091963372</v>
      </c>
      <c r="G20" s="362">
        <v>1.1076651185176933</v>
      </c>
      <c r="H20" s="362">
        <v>5.7205861579164168</v>
      </c>
    </row>
    <row r="21" spans="1:8" ht="13.15" customHeight="1" x14ac:dyDescent="0.2">
      <c r="A21" s="734"/>
      <c r="B21" s="360" t="s">
        <v>9</v>
      </c>
      <c r="C21" s="361">
        <v>16.154970983124581</v>
      </c>
      <c r="D21" s="362">
        <v>9.9233334299968359</v>
      </c>
      <c r="E21" s="362">
        <v>6.5873021679252703</v>
      </c>
      <c r="F21" s="361">
        <v>4.3967419670332628</v>
      </c>
      <c r="G21" s="362">
        <v>1.6557024744422562</v>
      </c>
      <c r="H21" s="362">
        <v>6.0660551798158995</v>
      </c>
    </row>
    <row r="22" spans="1:8" ht="13.15" customHeight="1" x14ac:dyDescent="0.2">
      <c r="A22" s="735"/>
      <c r="B22" s="371" t="s">
        <v>10</v>
      </c>
      <c r="C22" s="372">
        <v>15.348841836407162</v>
      </c>
      <c r="D22" s="373">
        <v>9.7480823913995156</v>
      </c>
      <c r="E22" s="373">
        <v>6.6424905077411474</v>
      </c>
      <c r="F22" s="372">
        <v>3.1718313656171255</v>
      </c>
      <c r="G22" s="373">
        <v>1.7747691788274882</v>
      </c>
      <c r="H22" s="373">
        <v>5.6005406608970523</v>
      </c>
    </row>
    <row r="23" spans="1:8" ht="13.15" customHeight="1" thickBot="1" x14ac:dyDescent="0.25">
      <c r="A23" s="739"/>
      <c r="B23" s="387">
        <v>2022</v>
      </c>
      <c r="C23" s="388">
        <v>6.1</v>
      </c>
      <c r="D23" s="389">
        <v>5</v>
      </c>
      <c r="E23" s="389">
        <v>3.2</v>
      </c>
      <c r="F23" s="388">
        <v>3.3</v>
      </c>
      <c r="G23" s="389">
        <v>1.7</v>
      </c>
      <c r="H23" s="389">
        <v>4</v>
      </c>
    </row>
    <row r="24" spans="1:8" ht="13.15" customHeight="1" x14ac:dyDescent="0.2">
      <c r="A24" s="738" t="s">
        <v>151</v>
      </c>
      <c r="B24" s="379" t="s">
        <v>5</v>
      </c>
      <c r="C24" s="380">
        <v>14.441240646665129</v>
      </c>
      <c r="D24" s="381">
        <v>13.194821010969534</v>
      </c>
      <c r="E24" s="381">
        <v>6.1317005189502627</v>
      </c>
      <c r="F24" s="380">
        <v>5.3167980951242066</v>
      </c>
      <c r="G24" s="381">
        <v>5.0363429446377239</v>
      </c>
      <c r="H24" s="381">
        <v>8.1638242447283194</v>
      </c>
    </row>
    <row r="25" spans="1:8" ht="13.15" customHeight="1" x14ac:dyDescent="0.2">
      <c r="A25" s="734"/>
      <c r="B25" s="360" t="s">
        <v>6</v>
      </c>
      <c r="C25" s="361">
        <v>28.184789546387801</v>
      </c>
      <c r="D25" s="362">
        <v>11.571874970957396</v>
      </c>
      <c r="E25" s="362">
        <v>9.3113986527246091</v>
      </c>
      <c r="F25" s="361">
        <v>4.9466165613432009</v>
      </c>
      <c r="G25" s="362">
        <v>6.5655065771406926</v>
      </c>
      <c r="H25" s="362">
        <v>10.050948856637735</v>
      </c>
    </row>
    <row r="26" spans="1:8" ht="13.15" customHeight="1" x14ac:dyDescent="0.2">
      <c r="A26" s="734"/>
      <c r="B26" s="360" t="s">
        <v>7</v>
      </c>
      <c r="C26" s="361">
        <v>23.225390506673175</v>
      </c>
      <c r="D26" s="362">
        <v>16.930101845764661</v>
      </c>
      <c r="E26" s="362">
        <v>11.892365955521658</v>
      </c>
      <c r="F26" s="361">
        <v>7.7308715046012653</v>
      </c>
      <c r="G26" s="362">
        <v>5.7035007350288334</v>
      </c>
      <c r="H26" s="362">
        <v>11.489304728112625</v>
      </c>
    </row>
    <row r="27" spans="1:8" ht="13.15" customHeight="1" x14ac:dyDescent="0.2">
      <c r="A27" s="734"/>
      <c r="B27" s="360" t="s">
        <v>8</v>
      </c>
      <c r="C27" s="361">
        <v>24.807615249728972</v>
      </c>
      <c r="D27" s="362">
        <v>18.833723362680072</v>
      </c>
      <c r="E27" s="362">
        <v>12.097566766522597</v>
      </c>
      <c r="F27" s="361">
        <v>6.9836518283310527</v>
      </c>
      <c r="G27" s="362">
        <v>4.4992132262807347</v>
      </c>
      <c r="H27" s="362">
        <v>10.759007138854402</v>
      </c>
    </row>
    <row r="28" spans="1:8" ht="13.15" customHeight="1" x14ac:dyDescent="0.2">
      <c r="A28" s="734"/>
      <c r="B28" s="360" t="s">
        <v>9</v>
      </c>
      <c r="C28" s="361">
        <v>27.718702980527805</v>
      </c>
      <c r="D28" s="362">
        <v>16.918348809217896</v>
      </c>
      <c r="E28" s="362">
        <v>13.061314269138521</v>
      </c>
      <c r="F28" s="361">
        <v>10.469969225299064</v>
      </c>
      <c r="G28" s="362">
        <v>6.8583514329046285</v>
      </c>
      <c r="H28" s="362">
        <v>12.519467183104089</v>
      </c>
    </row>
    <row r="29" spans="1:8" ht="13.15" customHeight="1" x14ac:dyDescent="0.2">
      <c r="A29" s="735"/>
      <c r="B29" s="371" t="s">
        <v>10</v>
      </c>
      <c r="C29" s="372">
        <v>26.74692712013686</v>
      </c>
      <c r="D29" s="373">
        <v>14.688622583250449</v>
      </c>
      <c r="E29" s="373">
        <v>10.987396937898499</v>
      </c>
      <c r="F29" s="372">
        <v>5.5326310894055029</v>
      </c>
      <c r="G29" s="373">
        <v>4.1607861632866827</v>
      </c>
      <c r="H29" s="373">
        <v>9.451526665502918</v>
      </c>
    </row>
    <row r="30" spans="1:8" ht="13.15" customHeight="1" thickBot="1" x14ac:dyDescent="0.25">
      <c r="A30" s="743"/>
      <c r="B30" s="383">
        <v>2022</v>
      </c>
      <c r="C30" s="384">
        <v>10.9</v>
      </c>
      <c r="D30" s="385">
        <v>8.5</v>
      </c>
      <c r="E30" s="385">
        <v>8.1</v>
      </c>
      <c r="F30" s="384">
        <v>6.5</v>
      </c>
      <c r="G30" s="385">
        <v>4.0999999999999996</v>
      </c>
      <c r="H30" s="385">
        <v>7.9</v>
      </c>
    </row>
    <row r="31" spans="1:8" ht="17.45" customHeight="1" thickTop="1" x14ac:dyDescent="0.2">
      <c r="A31" s="767" t="s">
        <v>284</v>
      </c>
      <c r="B31" s="767"/>
      <c r="C31" s="767"/>
      <c r="D31" s="767"/>
      <c r="E31" s="767"/>
      <c r="F31" s="767"/>
      <c r="G31" s="767"/>
      <c r="H31" s="767"/>
    </row>
    <row r="33" spans="1:8" ht="53.45" customHeight="1" thickBot="1" x14ac:dyDescent="0.25">
      <c r="A33" s="768" t="s">
        <v>346</v>
      </c>
      <c r="B33" s="768"/>
      <c r="C33" s="768"/>
      <c r="D33" s="768"/>
      <c r="E33" s="768"/>
      <c r="F33" s="768"/>
      <c r="G33" s="768"/>
      <c r="H33" s="768"/>
    </row>
    <row r="34" spans="1:8" ht="20.45" customHeight="1" thickTop="1" thickBot="1" x14ac:dyDescent="0.25">
      <c r="A34" s="769" t="s">
        <v>144</v>
      </c>
      <c r="B34" s="769"/>
      <c r="C34" s="397" t="s">
        <v>160</v>
      </c>
      <c r="D34" s="398" t="s">
        <v>161</v>
      </c>
      <c r="E34" s="398" t="s">
        <v>162</v>
      </c>
      <c r="F34" s="397" t="s">
        <v>163</v>
      </c>
      <c r="G34" s="398" t="s">
        <v>164</v>
      </c>
      <c r="H34" s="398" t="s">
        <v>62</v>
      </c>
    </row>
    <row r="35" spans="1:8" ht="13.15" customHeight="1" x14ac:dyDescent="0.2">
      <c r="A35" s="748" t="s">
        <v>149</v>
      </c>
      <c r="B35" s="364" t="s">
        <v>5</v>
      </c>
      <c r="C35" s="365">
        <v>17.243858699693497</v>
      </c>
      <c r="D35" s="366">
        <v>36.880980885365908</v>
      </c>
      <c r="E35" s="366">
        <v>15.92470469274773</v>
      </c>
      <c r="F35" s="365">
        <v>16.349155418108143</v>
      </c>
      <c r="G35" s="366">
        <v>13.60130030408469</v>
      </c>
      <c r="H35" s="366">
        <v>100</v>
      </c>
    </row>
    <row r="36" spans="1:8" ht="13.15" customHeight="1" x14ac:dyDescent="0.2">
      <c r="A36" s="749"/>
      <c r="B36" s="360" t="s">
        <v>6</v>
      </c>
      <c r="C36" s="361">
        <v>24.347490502949352</v>
      </c>
      <c r="D36" s="362">
        <v>31.014818124415033</v>
      </c>
      <c r="E36" s="362">
        <v>18.743980116648164</v>
      </c>
      <c r="F36" s="361">
        <v>11.709493506968414</v>
      </c>
      <c r="G36" s="362">
        <v>14.18421774901814</v>
      </c>
      <c r="H36" s="362">
        <v>100</v>
      </c>
    </row>
    <row r="37" spans="1:8" ht="13.15" customHeight="1" x14ac:dyDescent="0.2">
      <c r="A37" s="749"/>
      <c r="B37" s="360" t="s">
        <v>7</v>
      </c>
      <c r="C37" s="361">
        <v>13.291097649639052</v>
      </c>
      <c r="D37" s="362">
        <v>37.847542521220738</v>
      </c>
      <c r="E37" s="362">
        <v>27.063762680754316</v>
      </c>
      <c r="F37" s="361">
        <v>15.436967645955335</v>
      </c>
      <c r="G37" s="362">
        <v>6.3606295024303945</v>
      </c>
      <c r="H37" s="362">
        <v>100</v>
      </c>
    </row>
    <row r="38" spans="1:8" ht="13.15" customHeight="1" x14ac:dyDescent="0.2">
      <c r="A38" s="749"/>
      <c r="B38" s="360" t="s">
        <v>8</v>
      </c>
      <c r="C38" s="361">
        <v>12.713612648334657</v>
      </c>
      <c r="D38" s="362">
        <v>36.880673428512701</v>
      </c>
      <c r="E38" s="362">
        <v>23.83978606639004</v>
      </c>
      <c r="F38" s="361">
        <v>19.186895130564128</v>
      </c>
      <c r="G38" s="362">
        <v>7.3790327261985356</v>
      </c>
      <c r="H38" s="362">
        <v>100</v>
      </c>
    </row>
    <row r="39" spans="1:8" ht="13.15" customHeight="1" x14ac:dyDescent="0.2">
      <c r="A39" s="749"/>
      <c r="B39" s="360" t="s">
        <v>9</v>
      </c>
      <c r="C39" s="361">
        <v>14.020649869273885</v>
      </c>
      <c r="D39" s="362">
        <v>31.441904691897509</v>
      </c>
      <c r="E39" s="362">
        <v>25.676740931325799</v>
      </c>
      <c r="F39" s="361">
        <v>17.004343319762359</v>
      </c>
      <c r="G39" s="362">
        <v>11.856361187739701</v>
      </c>
      <c r="H39" s="362">
        <v>100</v>
      </c>
    </row>
    <row r="40" spans="1:8" ht="13.15" customHeight="1" x14ac:dyDescent="0.2">
      <c r="A40" s="735"/>
      <c r="B40" s="371" t="s">
        <v>10</v>
      </c>
      <c r="C40" s="372">
        <v>13.000557425755471</v>
      </c>
      <c r="D40" s="373">
        <v>32.864513651667636</v>
      </c>
      <c r="E40" s="373">
        <v>26.241435395175856</v>
      </c>
      <c r="F40" s="372">
        <v>13.265627660320234</v>
      </c>
      <c r="G40" s="373">
        <v>14.627865867080775</v>
      </c>
      <c r="H40" s="373">
        <v>100</v>
      </c>
    </row>
    <row r="41" spans="1:8" ht="13.15" customHeight="1" x14ac:dyDescent="0.2">
      <c r="A41" s="735"/>
      <c r="B41" s="371">
        <v>2022</v>
      </c>
      <c r="C41" s="372">
        <v>37.9</v>
      </c>
      <c r="D41" s="373">
        <v>13.7</v>
      </c>
      <c r="E41" s="373">
        <v>13</v>
      </c>
      <c r="F41" s="372">
        <v>17.3</v>
      </c>
      <c r="G41" s="373">
        <v>18</v>
      </c>
      <c r="H41" s="373">
        <v>100</v>
      </c>
    </row>
    <row r="42" spans="1:8" ht="13.15" customHeight="1" x14ac:dyDescent="0.2">
      <c r="A42" s="753" t="s">
        <v>150</v>
      </c>
      <c r="B42" s="375" t="s">
        <v>5</v>
      </c>
      <c r="C42" s="376">
        <v>14.344164087381795</v>
      </c>
      <c r="D42" s="377">
        <v>48.975693909125859</v>
      </c>
      <c r="E42" s="377">
        <v>6.8147741148997438</v>
      </c>
      <c r="F42" s="376">
        <v>9.4230933600825022</v>
      </c>
      <c r="G42" s="377">
        <v>20.442274528510119</v>
      </c>
      <c r="H42" s="377">
        <v>100</v>
      </c>
    </row>
    <row r="43" spans="1:8" ht="13.15" customHeight="1" x14ac:dyDescent="0.2">
      <c r="A43" s="734"/>
      <c r="B43" s="360" t="s">
        <v>6</v>
      </c>
      <c r="C43" s="361">
        <v>24.218704642312865</v>
      </c>
      <c r="D43" s="362">
        <v>27.211224710195086</v>
      </c>
      <c r="E43" s="362">
        <v>14.136873414789813</v>
      </c>
      <c r="F43" s="361">
        <v>1.6009841754004777</v>
      </c>
      <c r="G43" s="362">
        <v>32.832213057301807</v>
      </c>
      <c r="H43" s="362">
        <v>100</v>
      </c>
    </row>
    <row r="44" spans="1:8" ht="13.15" customHeight="1" x14ac:dyDescent="0.2">
      <c r="A44" s="734"/>
      <c r="B44" s="360" t="s">
        <v>7</v>
      </c>
      <c r="C44" s="361">
        <v>11.382207005813145</v>
      </c>
      <c r="D44" s="362">
        <v>53.664009222280683</v>
      </c>
      <c r="E44" s="362">
        <v>16.179337104968919</v>
      </c>
      <c r="F44" s="361">
        <v>6.2530008944837618</v>
      </c>
      <c r="G44" s="362">
        <v>12.521445772453291</v>
      </c>
      <c r="H44" s="362">
        <v>100</v>
      </c>
    </row>
    <row r="45" spans="1:8" ht="13.15" customHeight="1" x14ac:dyDescent="0.2">
      <c r="A45" s="734"/>
      <c r="B45" s="360" t="s">
        <v>8</v>
      </c>
      <c r="C45" s="361">
        <v>7.9635048855911883</v>
      </c>
      <c r="D45" s="362">
        <v>51.604717022135361</v>
      </c>
      <c r="E45" s="362">
        <v>19.709231506408059</v>
      </c>
      <c r="F45" s="361">
        <v>7.3510096122188227</v>
      </c>
      <c r="G45" s="362">
        <v>13.371536973646498</v>
      </c>
      <c r="H45" s="362">
        <v>100</v>
      </c>
    </row>
    <row r="46" spans="1:8" ht="13.15" customHeight="1" x14ac:dyDescent="0.2">
      <c r="A46" s="734"/>
      <c r="B46" s="360" t="s">
        <v>9</v>
      </c>
      <c r="C46" s="361">
        <v>12.935509060636138</v>
      </c>
      <c r="D46" s="362">
        <v>40.185885918647344</v>
      </c>
      <c r="E46" s="362">
        <v>24.75261637720023</v>
      </c>
      <c r="F46" s="361">
        <v>8.7159579938049134</v>
      </c>
      <c r="G46" s="362">
        <v>13.410030649711373</v>
      </c>
      <c r="H46" s="362">
        <v>100</v>
      </c>
    </row>
    <row r="47" spans="1:8" ht="13.15" customHeight="1" x14ac:dyDescent="0.2">
      <c r="A47" s="735"/>
      <c r="B47" s="371" t="s">
        <v>10</v>
      </c>
      <c r="C47" s="372">
        <v>23.492325812890257</v>
      </c>
      <c r="D47" s="373">
        <v>45.533410439583733</v>
      </c>
      <c r="E47" s="373">
        <v>14.432810061936873</v>
      </c>
      <c r="F47" s="372">
        <v>5.8086163209251227</v>
      </c>
      <c r="G47" s="373">
        <v>10.732837364663883</v>
      </c>
      <c r="H47" s="373">
        <v>100</v>
      </c>
    </row>
    <row r="48" spans="1:8" ht="13.15" customHeight="1" thickBot="1" x14ac:dyDescent="0.25">
      <c r="A48" s="735"/>
      <c r="B48" s="371">
        <v>2022</v>
      </c>
      <c r="C48" s="372">
        <v>28.9</v>
      </c>
      <c r="D48" s="373">
        <v>28.2</v>
      </c>
      <c r="E48" s="373">
        <v>0</v>
      </c>
      <c r="F48" s="372">
        <v>26.1</v>
      </c>
      <c r="G48" s="373">
        <v>16.8</v>
      </c>
      <c r="H48" s="373">
        <v>100</v>
      </c>
    </row>
    <row r="49" spans="1:8" ht="13.15" customHeight="1" x14ac:dyDescent="0.2">
      <c r="A49" s="738" t="s">
        <v>101</v>
      </c>
      <c r="B49" s="379" t="s">
        <v>5</v>
      </c>
      <c r="C49" s="380">
        <v>18.629163710879094</v>
      </c>
      <c r="D49" s="381">
        <v>45.489345046752632</v>
      </c>
      <c r="E49" s="381">
        <v>14.636066613796833</v>
      </c>
      <c r="F49" s="380">
        <v>12.232796691983367</v>
      </c>
      <c r="G49" s="381">
        <v>9.0126279365882951</v>
      </c>
      <c r="H49" s="381">
        <v>100</v>
      </c>
    </row>
    <row r="50" spans="1:8" ht="13.15" customHeight="1" x14ac:dyDescent="0.2">
      <c r="A50" s="734"/>
      <c r="B50" s="360" t="s">
        <v>6</v>
      </c>
      <c r="C50" s="361">
        <v>30.641489831752033</v>
      </c>
      <c r="D50" s="362">
        <v>31.541919103660842</v>
      </c>
      <c r="E50" s="362">
        <v>19.904594386232226</v>
      </c>
      <c r="F50" s="361">
        <v>10.025130790490836</v>
      </c>
      <c r="G50" s="362">
        <v>7.8868658878639417</v>
      </c>
      <c r="H50" s="362">
        <v>100</v>
      </c>
    </row>
    <row r="51" spans="1:8" ht="13.15" customHeight="1" x14ac:dyDescent="0.2">
      <c r="A51" s="734"/>
      <c r="B51" s="360" t="s">
        <v>7</v>
      </c>
      <c r="C51" s="361">
        <v>15.75074810048593</v>
      </c>
      <c r="D51" s="362">
        <v>44.290706058644517</v>
      </c>
      <c r="E51" s="362">
        <v>22.425580883720535</v>
      </c>
      <c r="F51" s="361">
        <v>12.973483640065172</v>
      </c>
      <c r="G51" s="362">
        <v>4.5594813170840176</v>
      </c>
      <c r="H51" s="362">
        <v>100</v>
      </c>
    </row>
    <row r="52" spans="1:8" ht="13.15" customHeight="1" x14ac:dyDescent="0.2">
      <c r="A52" s="734"/>
      <c r="B52" s="360" t="s">
        <v>8</v>
      </c>
      <c r="C52" s="361">
        <v>13.066223091455814</v>
      </c>
      <c r="D52" s="362">
        <v>41.025929226753576</v>
      </c>
      <c r="E52" s="362">
        <v>24.658049500463321</v>
      </c>
      <c r="F52" s="361">
        <v>15.601797603763746</v>
      </c>
      <c r="G52" s="362">
        <v>5.6480005775636277</v>
      </c>
      <c r="H52" s="362">
        <v>100</v>
      </c>
    </row>
    <row r="53" spans="1:8" ht="13.15" customHeight="1" x14ac:dyDescent="0.2">
      <c r="A53" s="734"/>
      <c r="B53" s="360" t="s">
        <v>9</v>
      </c>
      <c r="C53" s="361">
        <v>15.648809321754472</v>
      </c>
      <c r="D53" s="362">
        <v>35.679652538486032</v>
      </c>
      <c r="E53" s="362">
        <v>26.284161338431172</v>
      </c>
      <c r="F53" s="361">
        <v>14.847401073829467</v>
      </c>
      <c r="G53" s="362">
        <v>7.5399757274997299</v>
      </c>
      <c r="H53" s="362">
        <v>100</v>
      </c>
    </row>
    <row r="54" spans="1:8" ht="13.15" customHeight="1" x14ac:dyDescent="0.2">
      <c r="A54" s="735"/>
      <c r="B54" s="371" t="s">
        <v>10</v>
      </c>
      <c r="C54" s="372">
        <v>14.565346302776803</v>
      </c>
      <c r="D54" s="373">
        <v>35.492577070680973</v>
      </c>
      <c r="E54" s="373">
        <v>28.498113455729335</v>
      </c>
      <c r="F54" s="372">
        <v>12.521112441782989</v>
      </c>
      <c r="G54" s="373">
        <v>8.9228507290297525</v>
      </c>
      <c r="H54" s="373">
        <v>100</v>
      </c>
    </row>
    <row r="55" spans="1:8" ht="13.15" customHeight="1" thickBot="1" x14ac:dyDescent="0.25">
      <c r="A55" s="739"/>
      <c r="B55" s="387">
        <v>2022</v>
      </c>
      <c r="C55" s="388">
        <v>47.6</v>
      </c>
      <c r="D55" s="389">
        <v>16.8</v>
      </c>
      <c r="E55" s="389">
        <v>12.5</v>
      </c>
      <c r="F55" s="388">
        <v>13.6</v>
      </c>
      <c r="G55" s="389">
        <v>9.5</v>
      </c>
      <c r="H55" s="389">
        <v>100</v>
      </c>
    </row>
    <row r="56" spans="1:8" ht="13.15" customHeight="1" x14ac:dyDescent="0.2">
      <c r="A56" s="738" t="s">
        <v>151</v>
      </c>
      <c r="B56" s="379" t="s">
        <v>5</v>
      </c>
      <c r="C56" s="380">
        <v>14.603568439020478</v>
      </c>
      <c r="D56" s="381">
        <v>40.404888576215015</v>
      </c>
      <c r="E56" s="381">
        <v>17.660577340355747</v>
      </c>
      <c r="F56" s="380">
        <v>12.528029770261352</v>
      </c>
      <c r="G56" s="381">
        <v>14.802935874147391</v>
      </c>
      <c r="H56" s="381">
        <v>100</v>
      </c>
    </row>
    <row r="57" spans="1:8" ht="13.15" customHeight="1" x14ac:dyDescent="0.2">
      <c r="A57" s="734"/>
      <c r="B57" s="360" t="s">
        <v>6</v>
      </c>
      <c r="C57" s="361">
        <v>25.169751509626192</v>
      </c>
      <c r="D57" s="362">
        <v>26.023380841379989</v>
      </c>
      <c r="E57" s="362">
        <v>23.811640947185467</v>
      </c>
      <c r="F57" s="361">
        <v>8.8896955303901422</v>
      </c>
      <c r="G57" s="362">
        <v>16.105531171417152</v>
      </c>
      <c r="H57" s="362">
        <v>100</v>
      </c>
    </row>
    <row r="58" spans="1:8" ht="13.15" customHeight="1" x14ac:dyDescent="0.2">
      <c r="A58" s="734"/>
      <c r="B58" s="360" t="s">
        <v>7</v>
      </c>
      <c r="C58" s="361">
        <v>13.864039534477904</v>
      </c>
      <c r="D58" s="362">
        <v>34.8538224029707</v>
      </c>
      <c r="E58" s="362">
        <v>25.695769458845213</v>
      </c>
      <c r="F58" s="361">
        <v>13.020030958324744</v>
      </c>
      <c r="G58" s="362">
        <v>12.566337645381473</v>
      </c>
      <c r="H58" s="362">
        <v>100</v>
      </c>
    </row>
    <row r="59" spans="1:8" ht="13.15" customHeight="1" x14ac:dyDescent="0.2">
      <c r="A59" s="734"/>
      <c r="B59" s="360" t="s">
        <v>8</v>
      </c>
      <c r="C59" s="361">
        <v>11.280322539607328</v>
      </c>
      <c r="D59" s="362">
        <v>35.203756692418317</v>
      </c>
      <c r="E59" s="362">
        <v>27.372820689537498</v>
      </c>
      <c r="F59" s="361">
        <v>13.945028883478431</v>
      </c>
      <c r="G59" s="362">
        <v>12.198071194958343</v>
      </c>
      <c r="H59" s="362">
        <v>100</v>
      </c>
    </row>
    <row r="60" spans="1:8" ht="13.15" customHeight="1" x14ac:dyDescent="0.2">
      <c r="A60" s="734"/>
      <c r="B60" s="360" t="s">
        <v>9</v>
      </c>
      <c r="C60" s="361">
        <v>13.009737438278563</v>
      </c>
      <c r="D60" s="362">
        <v>29.474165470515828</v>
      </c>
      <c r="E60" s="362">
        <v>25.251892301650265</v>
      </c>
      <c r="F60" s="361">
        <v>17.131105005819609</v>
      </c>
      <c r="G60" s="362">
        <v>15.133099783735155</v>
      </c>
      <c r="H60" s="362">
        <v>100</v>
      </c>
    </row>
    <row r="61" spans="1:8" ht="13.15" customHeight="1" x14ac:dyDescent="0.2">
      <c r="A61" s="735"/>
      <c r="B61" s="371" t="s">
        <v>10</v>
      </c>
      <c r="C61" s="372">
        <v>15.039974119499272</v>
      </c>
      <c r="D61" s="373">
        <v>31.690376984704887</v>
      </c>
      <c r="E61" s="373">
        <v>27.932382063925065</v>
      </c>
      <c r="F61" s="372">
        <v>12.94173580117031</v>
      </c>
      <c r="G61" s="373">
        <v>12.395531030700063</v>
      </c>
      <c r="H61" s="373">
        <v>100</v>
      </c>
    </row>
    <row r="62" spans="1:8" ht="13.15" customHeight="1" thickBot="1" x14ac:dyDescent="0.25">
      <c r="A62" s="743"/>
      <c r="B62" s="383">
        <v>2022</v>
      </c>
      <c r="C62" s="384">
        <v>43.5</v>
      </c>
      <c r="D62" s="385">
        <v>14.6</v>
      </c>
      <c r="E62" s="385">
        <v>16.100000000000001</v>
      </c>
      <c r="F62" s="384">
        <v>13.5</v>
      </c>
      <c r="G62" s="385">
        <v>12.3</v>
      </c>
      <c r="H62" s="385">
        <v>100</v>
      </c>
    </row>
    <row r="63" spans="1:8" ht="17.45" customHeight="1" thickTop="1" x14ac:dyDescent="0.2">
      <c r="A63" s="767" t="s">
        <v>284</v>
      </c>
      <c r="B63" s="767"/>
      <c r="C63" s="767"/>
      <c r="D63" s="767"/>
      <c r="E63" s="767"/>
      <c r="F63" s="767"/>
      <c r="G63" s="767"/>
      <c r="H63" s="767"/>
    </row>
  </sheetData>
  <mergeCells count="14">
    <mergeCell ref="A42:A48"/>
    <mergeCell ref="A49:A55"/>
    <mergeCell ref="A56:A62"/>
    <mergeCell ref="A63:H63"/>
    <mergeCell ref="A34:B34"/>
    <mergeCell ref="A24:A30"/>
    <mergeCell ref="A31:H31"/>
    <mergeCell ref="A33:H33"/>
    <mergeCell ref="A35:A41"/>
    <mergeCell ref="A1:H1"/>
    <mergeCell ref="A3:A9"/>
    <mergeCell ref="A10:A16"/>
    <mergeCell ref="A17:A23"/>
    <mergeCell ref="A2:B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3"/>
  <sheetViews>
    <sheetView zoomScale="80" zoomScaleNormal="80" workbookViewId="0">
      <selection sqref="A1:J1"/>
    </sheetView>
  </sheetViews>
  <sheetFormatPr baseColWidth="10" defaultColWidth="8.85546875" defaultRowHeight="12" x14ac:dyDescent="0.2"/>
  <cols>
    <col min="1" max="1" width="22.5703125" style="396" customWidth="1"/>
    <col min="2" max="10" width="11" style="396" customWidth="1"/>
    <col min="11" max="16384" width="8.85546875" style="396"/>
  </cols>
  <sheetData>
    <row r="1" spans="1:10" ht="54" customHeight="1" thickBot="1" x14ac:dyDescent="0.25">
      <c r="A1" s="771" t="s">
        <v>295</v>
      </c>
      <c r="B1" s="771"/>
      <c r="C1" s="771"/>
      <c r="D1" s="771"/>
      <c r="E1" s="771"/>
      <c r="F1" s="771"/>
      <c r="G1" s="771"/>
      <c r="H1" s="771"/>
      <c r="I1" s="771"/>
      <c r="J1" s="771"/>
    </row>
    <row r="2" spans="1:10" ht="26.45" customHeight="1" thickTop="1" thickBot="1" x14ac:dyDescent="0.25">
      <c r="A2" s="769" t="s">
        <v>144</v>
      </c>
      <c r="B2" s="769"/>
      <c r="C2" s="397" t="s">
        <v>165</v>
      </c>
      <c r="D2" s="398" t="s">
        <v>166</v>
      </c>
      <c r="E2" s="398" t="s">
        <v>167</v>
      </c>
      <c r="F2" s="397" t="s">
        <v>161</v>
      </c>
      <c r="G2" s="398" t="s">
        <v>162</v>
      </c>
      <c r="H2" s="398" t="s">
        <v>168</v>
      </c>
      <c r="I2" s="399" t="s">
        <v>169</v>
      </c>
      <c r="J2" s="399" t="s">
        <v>62</v>
      </c>
    </row>
    <row r="3" spans="1:10" ht="13.15" customHeight="1" x14ac:dyDescent="0.2">
      <c r="A3" s="748" t="s">
        <v>149</v>
      </c>
      <c r="B3" s="364" t="s">
        <v>5</v>
      </c>
      <c r="C3" s="365">
        <v>9.0974878937176822</v>
      </c>
      <c r="D3" s="366">
        <v>6.912951374378812</v>
      </c>
      <c r="E3" s="366">
        <v>5.3070570369082777</v>
      </c>
      <c r="F3" s="365">
        <v>5.766899224416826</v>
      </c>
      <c r="G3" s="366">
        <v>3.3329763857568082</v>
      </c>
      <c r="H3" s="366">
        <v>5.5990659480031022</v>
      </c>
      <c r="I3" s="366">
        <v>4.2815636387831875</v>
      </c>
      <c r="J3" s="366">
        <v>5.6639020932687929</v>
      </c>
    </row>
    <row r="4" spans="1:10" ht="13.15" customHeight="1" x14ac:dyDescent="0.2">
      <c r="A4" s="749"/>
      <c r="B4" s="360" t="s">
        <v>6</v>
      </c>
      <c r="C4" s="361">
        <v>11.745727431859192</v>
      </c>
      <c r="D4" s="362">
        <v>8.351004943656589</v>
      </c>
      <c r="E4" s="362">
        <v>9.832671303422682</v>
      </c>
      <c r="F4" s="361">
        <v>7.4428045679266255</v>
      </c>
      <c r="G4" s="362">
        <v>5.1001912359495298</v>
      </c>
      <c r="H4" s="362">
        <v>5.3922684610039617</v>
      </c>
      <c r="I4" s="362">
        <v>4.6390148899807047</v>
      </c>
      <c r="J4" s="362">
        <v>7.2624365667372803</v>
      </c>
    </row>
    <row r="5" spans="1:10" ht="13.15" customHeight="1" x14ac:dyDescent="0.2">
      <c r="A5" s="749"/>
      <c r="B5" s="360" t="s">
        <v>7</v>
      </c>
      <c r="C5" s="361">
        <v>13.707280648871794</v>
      </c>
      <c r="D5" s="362">
        <v>10.225271654315057</v>
      </c>
      <c r="E5" s="362">
        <v>8.5568172928161008</v>
      </c>
      <c r="F5" s="361">
        <v>10.123535027436121</v>
      </c>
      <c r="G5" s="362">
        <v>8.0362895107253287</v>
      </c>
      <c r="H5" s="362">
        <v>7.0588665370763275</v>
      </c>
      <c r="I5" s="362">
        <v>2.21897419562585</v>
      </c>
      <c r="J5" s="362">
        <v>8.1798432395376111</v>
      </c>
    </row>
    <row r="6" spans="1:10" ht="13.15" customHeight="1" x14ac:dyDescent="0.2">
      <c r="A6" s="749"/>
      <c r="B6" s="360" t="s">
        <v>8</v>
      </c>
      <c r="C6" s="361">
        <v>11.738719290162349</v>
      </c>
      <c r="D6" s="362">
        <v>10.399340360339348</v>
      </c>
      <c r="E6" s="362">
        <v>7.912100815626208</v>
      </c>
      <c r="F6" s="361">
        <v>9.6959753726797864</v>
      </c>
      <c r="G6" s="362">
        <v>5.9378421052474639</v>
      </c>
      <c r="H6" s="362">
        <v>6.0640477764345242</v>
      </c>
      <c r="I6" s="362">
        <v>1.9560170905801633</v>
      </c>
      <c r="J6" s="362">
        <v>7.0529277112487119</v>
      </c>
    </row>
    <row r="7" spans="1:10" ht="13.15" customHeight="1" x14ac:dyDescent="0.2">
      <c r="A7" s="749"/>
      <c r="B7" s="360" t="s">
        <v>9</v>
      </c>
      <c r="C7" s="361">
        <v>11.531167452788022</v>
      </c>
      <c r="D7" s="362">
        <v>11.684451031951221</v>
      </c>
      <c r="E7" s="362">
        <v>8.7932962246137123</v>
      </c>
      <c r="F7" s="361">
        <v>8.2656071443616117</v>
      </c>
      <c r="G7" s="362">
        <v>8.3306106148822359</v>
      </c>
      <c r="H7" s="362">
        <v>6.5061957152206276</v>
      </c>
      <c r="I7" s="362">
        <v>4.1534702287805025</v>
      </c>
      <c r="J7" s="362">
        <v>7.9809125852288147</v>
      </c>
    </row>
    <row r="8" spans="1:10" ht="13.15" customHeight="1" x14ac:dyDescent="0.2">
      <c r="A8" s="735"/>
      <c r="B8" s="371" t="s">
        <v>10</v>
      </c>
      <c r="C8" s="372">
        <v>13.602175269091601</v>
      </c>
      <c r="D8" s="373">
        <v>9.0808038508698949</v>
      </c>
      <c r="E8" s="373">
        <v>9.6478745481249621</v>
      </c>
      <c r="F8" s="372">
        <v>10.697852924601749</v>
      </c>
      <c r="G8" s="373">
        <v>7.4032189822020751</v>
      </c>
      <c r="H8" s="373">
        <v>4.9323648222149226</v>
      </c>
      <c r="I8" s="373">
        <v>4.7201081920033756</v>
      </c>
      <c r="J8" s="373">
        <v>8.0284584330822355</v>
      </c>
    </row>
    <row r="9" spans="1:10" ht="13.15" customHeight="1" x14ac:dyDescent="0.2">
      <c r="A9" s="735"/>
      <c r="B9" s="371">
        <v>2022</v>
      </c>
      <c r="C9" s="372">
        <v>10.5</v>
      </c>
      <c r="D9" s="373">
        <v>8.1</v>
      </c>
      <c r="E9" s="373">
        <v>7.3</v>
      </c>
      <c r="F9" s="372">
        <v>7.5</v>
      </c>
      <c r="G9" s="373">
        <v>6.1</v>
      </c>
      <c r="H9" s="373">
        <v>7.7</v>
      </c>
      <c r="I9" s="373">
        <v>5.7</v>
      </c>
      <c r="J9" s="373">
        <v>7.3</v>
      </c>
    </row>
    <row r="10" spans="1:10" ht="13.15" customHeight="1" x14ac:dyDescent="0.2">
      <c r="A10" s="753" t="s">
        <v>150</v>
      </c>
      <c r="B10" s="375" t="s">
        <v>5</v>
      </c>
      <c r="C10" s="376">
        <v>1.9902065967955054</v>
      </c>
      <c r="D10" s="377">
        <v>2.1826337326784819</v>
      </c>
      <c r="E10" s="377">
        <v>1.6180816358036869</v>
      </c>
      <c r="F10" s="376">
        <v>2.3228437560653155</v>
      </c>
      <c r="G10" s="377">
        <v>0.48450342962991588</v>
      </c>
      <c r="H10" s="377">
        <v>0.59062745309451214</v>
      </c>
      <c r="I10" s="377">
        <v>1.4678483319147202</v>
      </c>
      <c r="J10" s="377">
        <v>1.5261002068865537</v>
      </c>
    </row>
    <row r="11" spans="1:10" ht="13.15" customHeight="1" x14ac:dyDescent="0.2">
      <c r="A11" s="734"/>
      <c r="B11" s="360" t="s">
        <v>6</v>
      </c>
      <c r="C11" s="361">
        <v>2.7379161902918434</v>
      </c>
      <c r="D11" s="362">
        <v>1.7392176774867669</v>
      </c>
      <c r="E11" s="362">
        <v>1.827960685509735</v>
      </c>
      <c r="F11" s="361">
        <v>1.6106860818013091</v>
      </c>
      <c r="G11" s="362">
        <v>0.80996808380104501</v>
      </c>
      <c r="H11" s="362">
        <v>0.60492922747039402</v>
      </c>
      <c r="I11" s="362">
        <v>0.97157407653455718</v>
      </c>
      <c r="J11" s="362">
        <v>1.4320802363610572</v>
      </c>
    </row>
    <row r="12" spans="1:10" ht="13.15" customHeight="1" x14ac:dyDescent="0.2">
      <c r="A12" s="734"/>
      <c r="B12" s="360" t="s">
        <v>7</v>
      </c>
      <c r="C12" s="361">
        <v>4.0557164904667617</v>
      </c>
      <c r="D12" s="362">
        <v>3.033383669998424</v>
      </c>
      <c r="E12" s="362">
        <v>2.274629758397734</v>
      </c>
      <c r="F12" s="361">
        <v>2.711594563107778</v>
      </c>
      <c r="G12" s="362">
        <v>1.2313878917005512</v>
      </c>
      <c r="H12" s="362">
        <v>0.61800367371246523</v>
      </c>
      <c r="I12" s="362">
        <v>0.81047739331508195</v>
      </c>
      <c r="J12" s="362">
        <v>1.9962950759564029</v>
      </c>
    </row>
    <row r="13" spans="1:10" ht="13.15" customHeight="1" x14ac:dyDescent="0.2">
      <c r="A13" s="734"/>
      <c r="B13" s="360" t="s">
        <v>8</v>
      </c>
      <c r="C13" s="361">
        <v>2.8150220162284945</v>
      </c>
      <c r="D13" s="362">
        <v>1.7127626402643072</v>
      </c>
      <c r="E13" s="362">
        <v>1.9420283918513803</v>
      </c>
      <c r="F13" s="361">
        <v>2.5480399461995344</v>
      </c>
      <c r="G13" s="362">
        <v>1.7140731760542329</v>
      </c>
      <c r="H13" s="362">
        <v>0.49925337294444566</v>
      </c>
      <c r="I13" s="362">
        <v>0.59922470031014496</v>
      </c>
      <c r="J13" s="362">
        <v>1.5942557277113416</v>
      </c>
    </row>
    <row r="14" spans="1:10" ht="13.15" customHeight="1" x14ac:dyDescent="0.2">
      <c r="A14" s="734"/>
      <c r="B14" s="360" t="s">
        <v>9</v>
      </c>
      <c r="C14" s="361">
        <v>1.6267318837357274</v>
      </c>
      <c r="D14" s="362">
        <v>2.0950288550167957</v>
      </c>
      <c r="E14" s="362">
        <v>0.89681106979742453</v>
      </c>
      <c r="F14" s="361">
        <v>1.0568302500367996</v>
      </c>
      <c r="G14" s="362">
        <v>0.63677918721997651</v>
      </c>
      <c r="H14" s="362">
        <v>0.32553616434707</v>
      </c>
      <c r="I14" s="362">
        <v>0.39799979815924963</v>
      </c>
      <c r="J14" s="362">
        <v>0.90221737729435869</v>
      </c>
    </row>
    <row r="15" spans="1:10" ht="13.15" customHeight="1" x14ac:dyDescent="0.2">
      <c r="A15" s="735"/>
      <c r="B15" s="371" t="s">
        <v>10</v>
      </c>
      <c r="C15" s="372">
        <v>1.0762606391479377</v>
      </c>
      <c r="D15" s="373">
        <v>0.20882412238878179</v>
      </c>
      <c r="E15" s="373">
        <v>0.52177570802707185</v>
      </c>
      <c r="F15" s="372">
        <v>0.4414668292690086</v>
      </c>
      <c r="G15" s="373">
        <v>0.1966569613315797</v>
      </c>
      <c r="H15" s="373">
        <v>5.189657967381104E-2</v>
      </c>
      <c r="I15" s="373">
        <v>0.16027802919991629</v>
      </c>
      <c r="J15" s="373">
        <v>0.34596062908604308</v>
      </c>
    </row>
    <row r="16" spans="1:10" ht="13.15" customHeight="1" thickBot="1" x14ac:dyDescent="0.25">
      <c r="A16" s="735"/>
      <c r="B16" s="371">
        <v>2022</v>
      </c>
      <c r="C16" s="372">
        <v>0.2</v>
      </c>
      <c r="D16" s="373">
        <v>0.2</v>
      </c>
      <c r="E16" s="373">
        <v>0.1</v>
      </c>
      <c r="F16" s="372">
        <v>0.4</v>
      </c>
      <c r="G16" s="373">
        <v>0</v>
      </c>
      <c r="H16" s="373">
        <v>0.3</v>
      </c>
      <c r="I16" s="373">
        <v>0.1</v>
      </c>
      <c r="J16" s="373">
        <v>0.2</v>
      </c>
    </row>
    <row r="17" spans="1:10" ht="13.15" customHeight="1" x14ac:dyDescent="0.2">
      <c r="A17" s="738" t="s">
        <v>101</v>
      </c>
      <c r="B17" s="379" t="s">
        <v>5</v>
      </c>
      <c r="C17" s="380">
        <v>7.4148042162940779</v>
      </c>
      <c r="D17" s="381">
        <v>6.8534313549000085</v>
      </c>
      <c r="E17" s="381">
        <v>3.9671305654339197</v>
      </c>
      <c r="F17" s="380">
        <v>4.7829887006125382</v>
      </c>
      <c r="G17" s="381">
        <v>2.3713454954258228</v>
      </c>
      <c r="H17" s="381">
        <v>2.6915525845257653</v>
      </c>
      <c r="I17" s="381">
        <v>2.1499849412268559</v>
      </c>
      <c r="J17" s="381">
        <v>4.1689290000348063</v>
      </c>
    </row>
    <row r="18" spans="1:10" ht="13.15" customHeight="1" x14ac:dyDescent="0.2">
      <c r="A18" s="734"/>
      <c r="B18" s="360" t="s">
        <v>6</v>
      </c>
      <c r="C18" s="361">
        <v>9.527646878586177</v>
      </c>
      <c r="D18" s="362">
        <v>7.2210095688060569</v>
      </c>
      <c r="E18" s="362">
        <v>8.7141270955731773</v>
      </c>
      <c r="F18" s="361">
        <v>5.4370823687330878</v>
      </c>
      <c r="G18" s="362">
        <v>3.602908743070679</v>
      </c>
      <c r="H18" s="362">
        <v>3.0051297703545083</v>
      </c>
      <c r="I18" s="362">
        <v>1.7160693976645693</v>
      </c>
      <c r="J18" s="362">
        <v>5.2824693809617385</v>
      </c>
    </row>
    <row r="19" spans="1:10" ht="13.15" customHeight="1" x14ac:dyDescent="0.2">
      <c r="A19" s="734"/>
      <c r="B19" s="360" t="s">
        <v>7</v>
      </c>
      <c r="C19" s="361">
        <v>11.131936876904726</v>
      </c>
      <c r="D19" s="362">
        <v>8.6954613729718329</v>
      </c>
      <c r="E19" s="362">
        <v>6.9645994816785519</v>
      </c>
      <c r="F19" s="361">
        <v>8.038331988796859</v>
      </c>
      <c r="G19" s="362">
        <v>4.6571935815895369</v>
      </c>
      <c r="H19" s="362">
        <v>3.8255825563589236</v>
      </c>
      <c r="I19" s="362">
        <v>0.81532876243638508</v>
      </c>
      <c r="J19" s="362">
        <v>5.9031964178640015</v>
      </c>
    </row>
    <row r="20" spans="1:10" ht="13.15" customHeight="1" x14ac:dyDescent="0.2">
      <c r="A20" s="734"/>
      <c r="B20" s="360" t="s">
        <v>8</v>
      </c>
      <c r="C20" s="361">
        <v>10.514437583511794</v>
      </c>
      <c r="D20" s="362">
        <v>9.1229069604640358</v>
      </c>
      <c r="E20" s="362">
        <v>7.0603920695104225</v>
      </c>
      <c r="F20" s="361">
        <v>7.9704020351261988</v>
      </c>
      <c r="G20" s="362">
        <v>4.6414055125517475</v>
      </c>
      <c r="H20" s="362">
        <v>3.8914256270006899</v>
      </c>
      <c r="I20" s="362">
        <v>1.1239820873802331</v>
      </c>
      <c r="J20" s="362">
        <v>5.7205861579164168</v>
      </c>
    </row>
    <row r="21" spans="1:10" ht="13.15" customHeight="1" x14ac:dyDescent="0.2">
      <c r="A21" s="734"/>
      <c r="B21" s="360" t="s">
        <v>9</v>
      </c>
      <c r="C21" s="361">
        <v>10.387892774885552</v>
      </c>
      <c r="D21" s="362">
        <v>10.439837708441408</v>
      </c>
      <c r="E21" s="362">
        <v>6.7375965316877995</v>
      </c>
      <c r="F21" s="361">
        <v>6.7593805194185936</v>
      </c>
      <c r="G21" s="362">
        <v>5.6882712821398984</v>
      </c>
      <c r="H21" s="362">
        <v>4.0757594322084127</v>
      </c>
      <c r="I21" s="362">
        <v>2.0989890771263777</v>
      </c>
      <c r="J21" s="362">
        <v>6.0660551798158995</v>
      </c>
    </row>
    <row r="22" spans="1:10" ht="13.15" customHeight="1" x14ac:dyDescent="0.2">
      <c r="A22" s="735"/>
      <c r="B22" s="371" t="s">
        <v>10</v>
      </c>
      <c r="C22" s="372">
        <v>11.548259804443846</v>
      </c>
      <c r="D22" s="373">
        <v>7.0596274456184371</v>
      </c>
      <c r="E22" s="373">
        <v>6.9457166499208371</v>
      </c>
      <c r="F22" s="372">
        <v>7.734970371120828</v>
      </c>
      <c r="G22" s="373">
        <v>5.2580208184641171</v>
      </c>
      <c r="H22" s="373">
        <v>3.0995042624947668</v>
      </c>
      <c r="I22" s="373">
        <v>1.757451178096701</v>
      </c>
      <c r="J22" s="373">
        <v>5.6005406608970523</v>
      </c>
    </row>
    <row r="23" spans="1:10" ht="13.15" customHeight="1" thickBot="1" x14ac:dyDescent="0.25">
      <c r="A23" s="739"/>
      <c r="B23" s="387">
        <v>2022</v>
      </c>
      <c r="C23" s="388">
        <v>7.5</v>
      </c>
      <c r="D23" s="389">
        <v>5.4</v>
      </c>
      <c r="E23" s="389">
        <v>4.8</v>
      </c>
      <c r="F23" s="388">
        <v>5</v>
      </c>
      <c r="G23" s="389">
        <v>3.2</v>
      </c>
      <c r="H23" s="389">
        <v>3.3</v>
      </c>
      <c r="I23" s="389">
        <v>1.7</v>
      </c>
      <c r="J23" s="389">
        <v>4</v>
      </c>
    </row>
    <row r="24" spans="1:10" ht="13.15" customHeight="1" x14ac:dyDescent="0.2">
      <c r="A24" s="738" t="s">
        <v>151</v>
      </c>
      <c r="B24" s="379" t="s">
        <v>5</v>
      </c>
      <c r="C24" s="380">
        <v>13.041871104313534</v>
      </c>
      <c r="D24" s="381">
        <v>11.170921018236459</v>
      </c>
      <c r="E24" s="381">
        <v>7.0233469309637657</v>
      </c>
      <c r="F24" s="380">
        <v>9.9492855975705723</v>
      </c>
      <c r="G24" s="381">
        <v>5.549762785955819</v>
      </c>
      <c r="H24" s="381">
        <v>5.1128004964598723</v>
      </c>
      <c r="I24" s="381">
        <v>6.0083100931513238</v>
      </c>
      <c r="J24" s="381">
        <v>8.1638242447283194</v>
      </c>
    </row>
    <row r="25" spans="1:10" ht="13.15" customHeight="1" x14ac:dyDescent="0.2">
      <c r="A25" s="734"/>
      <c r="B25" s="360" t="s">
        <v>6</v>
      </c>
      <c r="C25" s="361">
        <v>14.103760515766325</v>
      </c>
      <c r="D25" s="362">
        <v>14.178352542296352</v>
      </c>
      <c r="E25" s="362">
        <v>15.098544376513454</v>
      </c>
      <c r="F25" s="361">
        <v>10.251574888939318</v>
      </c>
      <c r="G25" s="362">
        <v>8.0727831663859977</v>
      </c>
      <c r="H25" s="362">
        <v>6.0196886357289285</v>
      </c>
      <c r="I25" s="362">
        <v>5.7940677141907964</v>
      </c>
      <c r="J25" s="362">
        <v>10.050948856637735</v>
      </c>
    </row>
    <row r="26" spans="1:10" ht="13.15" customHeight="1" x14ac:dyDescent="0.2">
      <c r="A26" s="734"/>
      <c r="B26" s="360" t="s">
        <v>7</v>
      </c>
      <c r="C26" s="361">
        <v>17.14515638905964</v>
      </c>
      <c r="D26" s="362">
        <v>16.34260498101786</v>
      </c>
      <c r="E26" s="362">
        <v>13.690044972012686</v>
      </c>
      <c r="F26" s="361">
        <v>14.534321160144129</v>
      </c>
      <c r="G26" s="362">
        <v>10.329064163956863</v>
      </c>
      <c r="H26" s="362">
        <v>7.5412417002400698</v>
      </c>
      <c r="I26" s="362">
        <v>4.9268945451141111</v>
      </c>
      <c r="J26" s="362">
        <v>11.489304728112625</v>
      </c>
    </row>
    <row r="27" spans="1:10" ht="13.15" customHeight="1" x14ac:dyDescent="0.2">
      <c r="A27" s="734"/>
      <c r="B27" s="360" t="s">
        <v>8</v>
      </c>
      <c r="C27" s="361">
        <v>16.70769911137781</v>
      </c>
      <c r="D27" s="362">
        <v>15.759632510477168</v>
      </c>
      <c r="E27" s="362">
        <v>12.787784177133702</v>
      </c>
      <c r="F27" s="361">
        <v>13.332239742197954</v>
      </c>
      <c r="G27" s="362">
        <v>11.054677041773118</v>
      </c>
      <c r="H27" s="362">
        <v>7.1147235531749757</v>
      </c>
      <c r="I27" s="362">
        <v>4.4506249281035668</v>
      </c>
      <c r="J27" s="362">
        <v>10.759007138854402</v>
      </c>
    </row>
    <row r="28" spans="1:10" ht="13.15" customHeight="1" x14ac:dyDescent="0.2">
      <c r="A28" s="734"/>
      <c r="B28" s="360" t="s">
        <v>9</v>
      </c>
      <c r="C28" s="361">
        <v>19.25347572630432</v>
      </c>
      <c r="D28" s="362">
        <v>16.327923679976944</v>
      </c>
      <c r="E28" s="362">
        <v>14.184390064910083</v>
      </c>
      <c r="F28" s="361">
        <v>13.693383725932085</v>
      </c>
      <c r="G28" s="362">
        <v>11.792292229736926</v>
      </c>
      <c r="H28" s="362">
        <v>9.5339556079002694</v>
      </c>
      <c r="I28" s="362">
        <v>7.2593284267738616</v>
      </c>
      <c r="J28" s="362">
        <v>12.519467183104089</v>
      </c>
    </row>
    <row r="29" spans="1:10" ht="13.15" customHeight="1" x14ac:dyDescent="0.2">
      <c r="A29" s="735"/>
      <c r="B29" s="371" t="s">
        <v>10</v>
      </c>
      <c r="C29" s="372">
        <v>17.238632492195222</v>
      </c>
      <c r="D29" s="373">
        <v>11.271217155458837</v>
      </c>
      <c r="E29" s="373">
        <v>12.396546928758809</v>
      </c>
      <c r="F29" s="372">
        <v>12.374373814854998</v>
      </c>
      <c r="G29" s="373">
        <v>9.0998206858013972</v>
      </c>
      <c r="H29" s="373">
        <v>5.5094140481203366</v>
      </c>
      <c r="I29" s="373">
        <v>4.2893531118879658</v>
      </c>
      <c r="J29" s="373">
        <v>9.451526665502918</v>
      </c>
    </row>
    <row r="30" spans="1:10" ht="13.15" customHeight="1" thickBot="1" x14ac:dyDescent="0.25">
      <c r="A30" s="743"/>
      <c r="B30" s="383">
        <v>2022</v>
      </c>
      <c r="C30" s="384">
        <v>12.3</v>
      </c>
      <c r="D30" s="385">
        <v>9.8000000000000007</v>
      </c>
      <c r="E30" s="385">
        <v>10.1</v>
      </c>
      <c r="F30" s="384">
        <v>8.5</v>
      </c>
      <c r="G30" s="385">
        <v>8.1</v>
      </c>
      <c r="H30" s="385">
        <v>6.5</v>
      </c>
      <c r="I30" s="385">
        <v>4.0999999999999996</v>
      </c>
      <c r="J30" s="385">
        <v>7.9</v>
      </c>
    </row>
    <row r="31" spans="1:10" ht="16.899999999999999" customHeight="1" thickTop="1" x14ac:dyDescent="0.2">
      <c r="A31" s="770" t="s">
        <v>284</v>
      </c>
      <c r="B31" s="770"/>
      <c r="C31" s="770"/>
      <c r="D31" s="770"/>
      <c r="E31" s="770"/>
      <c r="F31" s="770"/>
      <c r="G31" s="770"/>
      <c r="H31" s="770"/>
      <c r="I31" s="770"/>
      <c r="J31" s="770"/>
    </row>
    <row r="33" spans="1:10" ht="51" customHeight="1" thickBot="1" x14ac:dyDescent="0.25">
      <c r="A33" s="771" t="s">
        <v>296</v>
      </c>
      <c r="B33" s="771"/>
      <c r="C33" s="771"/>
      <c r="D33" s="771"/>
      <c r="E33" s="771"/>
      <c r="F33" s="771"/>
      <c r="G33" s="771"/>
      <c r="H33" s="771"/>
      <c r="I33" s="771"/>
      <c r="J33" s="771"/>
    </row>
    <row r="34" spans="1:10" ht="25.5" thickTop="1" thickBot="1" x14ac:dyDescent="0.25">
      <c r="A34" s="769" t="s">
        <v>144</v>
      </c>
      <c r="B34" s="769"/>
      <c r="C34" s="397" t="s">
        <v>165</v>
      </c>
      <c r="D34" s="398" t="s">
        <v>166</v>
      </c>
      <c r="E34" s="398" t="s">
        <v>167</v>
      </c>
      <c r="F34" s="397" t="s">
        <v>161</v>
      </c>
      <c r="G34" s="398" t="s">
        <v>162</v>
      </c>
      <c r="H34" s="398" t="s">
        <v>168</v>
      </c>
      <c r="I34" s="399" t="s">
        <v>169</v>
      </c>
      <c r="J34" s="399" t="s">
        <v>62</v>
      </c>
    </row>
    <row r="35" spans="1:10" ht="13.15" customHeight="1" x14ac:dyDescent="0.2">
      <c r="A35" s="748" t="s">
        <v>149</v>
      </c>
      <c r="B35" s="364" t="s">
        <v>5</v>
      </c>
      <c r="C35" s="365">
        <v>23.324701167945264</v>
      </c>
      <c r="D35" s="366">
        <v>12.241904437762411</v>
      </c>
      <c r="E35" s="366">
        <v>12.24747588693147</v>
      </c>
      <c r="F35" s="365">
        <v>17.163474415993942</v>
      </c>
      <c r="G35" s="366">
        <v>8.3805845317773233</v>
      </c>
      <c r="H35" s="366">
        <v>12.735761839308724</v>
      </c>
      <c r="I35" s="366">
        <v>13.906097720280824</v>
      </c>
      <c r="J35" s="366">
        <v>100</v>
      </c>
    </row>
    <row r="36" spans="1:10" ht="13.15" customHeight="1" x14ac:dyDescent="0.2">
      <c r="A36" s="749"/>
      <c r="B36" s="360" t="s">
        <v>6</v>
      </c>
      <c r="C36" s="361">
        <v>22.650431975666422</v>
      </c>
      <c r="D36" s="362">
        <v>11.100311504991014</v>
      </c>
      <c r="E36" s="362">
        <v>17.114447263781397</v>
      </c>
      <c r="F36" s="361">
        <v>16.318494025038632</v>
      </c>
      <c r="G36" s="362">
        <v>11.412183642435249</v>
      </c>
      <c r="H36" s="362">
        <v>9.0580868439422737</v>
      </c>
      <c r="I36" s="362">
        <v>12.346044744144145</v>
      </c>
      <c r="J36" s="362">
        <v>100</v>
      </c>
    </row>
    <row r="37" spans="1:10" ht="13.15" customHeight="1" x14ac:dyDescent="0.2">
      <c r="A37" s="749"/>
      <c r="B37" s="360" t="s">
        <v>7</v>
      </c>
      <c r="C37" s="361">
        <v>24.16318708810358</v>
      </c>
      <c r="D37" s="362">
        <v>10.381882525172632</v>
      </c>
      <c r="E37" s="362">
        <v>12.358094977155657</v>
      </c>
      <c r="F37" s="361">
        <v>20.681426577226166</v>
      </c>
      <c r="G37" s="362">
        <v>15.819279589000287</v>
      </c>
      <c r="H37" s="362">
        <v>11.287502778394852</v>
      </c>
      <c r="I37" s="362">
        <v>5.3086264649465464</v>
      </c>
      <c r="J37" s="362">
        <v>100</v>
      </c>
    </row>
    <row r="38" spans="1:10" ht="13.15" customHeight="1" x14ac:dyDescent="0.2">
      <c r="A38" s="749"/>
      <c r="B38" s="360" t="s">
        <v>8</v>
      </c>
      <c r="C38" s="361">
        <v>21.900327328407013</v>
      </c>
      <c r="D38" s="362">
        <v>13.42942057499061</v>
      </c>
      <c r="E38" s="362">
        <v>11.657943381475731</v>
      </c>
      <c r="F38" s="361">
        <v>21.359242437155814</v>
      </c>
      <c r="G38" s="362">
        <v>13.158354393386535</v>
      </c>
      <c r="H38" s="362">
        <v>12.491169948585359</v>
      </c>
      <c r="I38" s="362">
        <v>6.0035419359990714</v>
      </c>
      <c r="J38" s="362">
        <v>100</v>
      </c>
    </row>
    <row r="39" spans="1:10" ht="13.15" customHeight="1" x14ac:dyDescent="0.2">
      <c r="A39" s="749"/>
      <c r="B39" s="360" t="s">
        <v>9</v>
      </c>
      <c r="C39" s="361">
        <v>20.385532770724975</v>
      </c>
      <c r="D39" s="362">
        <v>12.681366232323709</v>
      </c>
      <c r="E39" s="362">
        <v>10.796514332637994</v>
      </c>
      <c r="F39" s="361">
        <v>16.903678548914165</v>
      </c>
      <c r="G39" s="362">
        <v>16.621027580214587</v>
      </c>
      <c r="H39" s="362">
        <v>11.892907538684511</v>
      </c>
      <c r="I39" s="362">
        <v>10.718972996499199</v>
      </c>
      <c r="J39" s="362">
        <v>100</v>
      </c>
    </row>
    <row r="40" spans="1:10" ht="13.15" customHeight="1" x14ac:dyDescent="0.2">
      <c r="A40" s="735"/>
      <c r="B40" s="371" t="s">
        <v>10</v>
      </c>
      <c r="C40" s="372">
        <v>22.172842019841678</v>
      </c>
      <c r="D40" s="373">
        <v>10.341793937335849</v>
      </c>
      <c r="E40" s="373">
        <v>11.021387783848059</v>
      </c>
      <c r="F40" s="372">
        <v>18.564724570762145</v>
      </c>
      <c r="G40" s="373">
        <v>14.763176929908969</v>
      </c>
      <c r="H40" s="373">
        <v>9.5157637865596065</v>
      </c>
      <c r="I40" s="373">
        <v>13.620310971743724</v>
      </c>
      <c r="J40" s="373">
        <v>100</v>
      </c>
    </row>
    <row r="41" spans="1:10" ht="13.15" customHeight="1" x14ac:dyDescent="0.2">
      <c r="A41" s="735"/>
      <c r="B41" s="371">
        <v>2022</v>
      </c>
      <c r="C41" s="372">
        <v>18.5</v>
      </c>
      <c r="D41" s="373">
        <v>10.8</v>
      </c>
      <c r="E41" s="373">
        <v>8.6</v>
      </c>
      <c r="F41" s="372">
        <v>13.7</v>
      </c>
      <c r="G41" s="373">
        <v>13</v>
      </c>
      <c r="H41" s="373">
        <v>17.3</v>
      </c>
      <c r="I41" s="373">
        <v>18</v>
      </c>
      <c r="J41" s="373">
        <v>100</v>
      </c>
    </row>
    <row r="42" spans="1:10" ht="13.15" customHeight="1" x14ac:dyDescent="0.2">
      <c r="A42" s="753" t="s">
        <v>150</v>
      </c>
      <c r="B42" s="375" t="s">
        <v>5</v>
      </c>
      <c r="C42" s="376">
        <v>18.937622263600183</v>
      </c>
      <c r="D42" s="377">
        <v>14.344949779506591</v>
      </c>
      <c r="E42" s="377">
        <v>13.858810394184044</v>
      </c>
      <c r="F42" s="376">
        <v>25.657570409691022</v>
      </c>
      <c r="G42" s="377">
        <v>4.5213863224697208</v>
      </c>
      <c r="H42" s="377">
        <v>4.9860388969679219</v>
      </c>
      <c r="I42" s="377">
        <v>17.693621933580513</v>
      </c>
      <c r="J42" s="377">
        <v>100</v>
      </c>
    </row>
    <row r="43" spans="1:10" ht="13.15" customHeight="1" x14ac:dyDescent="0.2">
      <c r="A43" s="734"/>
      <c r="B43" s="360" t="s">
        <v>6</v>
      </c>
      <c r="C43" s="361">
        <v>26.77513821157731</v>
      </c>
      <c r="D43" s="362">
        <v>11.723718108622394</v>
      </c>
      <c r="E43" s="362">
        <v>16.135157462222356</v>
      </c>
      <c r="F43" s="361">
        <v>17.908918828962886</v>
      </c>
      <c r="G43" s="362">
        <v>9.1910514665249412</v>
      </c>
      <c r="H43" s="362">
        <v>5.1532895284324471</v>
      </c>
      <c r="I43" s="362">
        <v>13.112726393657686</v>
      </c>
      <c r="J43" s="362">
        <v>100</v>
      </c>
    </row>
    <row r="44" spans="1:10" ht="13.15" customHeight="1" x14ac:dyDescent="0.2">
      <c r="A44" s="734"/>
      <c r="B44" s="360" t="s">
        <v>7</v>
      </c>
      <c r="C44" s="361">
        <v>29.29481404672633</v>
      </c>
      <c r="D44" s="362">
        <v>12.61969461138295</v>
      </c>
      <c r="E44" s="362">
        <v>13.46078016412387</v>
      </c>
      <c r="F44" s="361">
        <v>22.698298467180464</v>
      </c>
      <c r="G44" s="362">
        <v>9.9322181993715066</v>
      </c>
      <c r="H44" s="362">
        <v>4.0492463701535417</v>
      </c>
      <c r="I44" s="362">
        <v>7.9449481410611558</v>
      </c>
      <c r="J44" s="362">
        <v>100</v>
      </c>
    </row>
    <row r="45" spans="1:10" ht="13.15" customHeight="1" x14ac:dyDescent="0.2">
      <c r="A45" s="734"/>
      <c r="B45" s="360" t="s">
        <v>8</v>
      </c>
      <c r="C45" s="361">
        <v>23.233954312051956</v>
      </c>
      <c r="D45" s="362">
        <v>9.7849837889694875</v>
      </c>
      <c r="E45" s="362">
        <v>12.658934445736755</v>
      </c>
      <c r="F45" s="361">
        <v>24.83201834073774</v>
      </c>
      <c r="G45" s="362">
        <v>16.804041262845477</v>
      </c>
      <c r="H45" s="362">
        <v>4.5495972963669757</v>
      </c>
      <c r="I45" s="362">
        <v>8.1364705532915185</v>
      </c>
      <c r="J45" s="362">
        <v>100</v>
      </c>
    </row>
    <row r="46" spans="1:10" ht="13.15" customHeight="1" x14ac:dyDescent="0.2">
      <c r="A46" s="734"/>
      <c r="B46" s="360" t="s">
        <v>9</v>
      </c>
      <c r="C46" s="361">
        <v>25.439357145347486</v>
      </c>
      <c r="D46" s="362">
        <v>20.113567505455443</v>
      </c>
      <c r="E46" s="362">
        <v>9.7403416111389323</v>
      </c>
      <c r="F46" s="361">
        <v>19.118467079381251</v>
      </c>
      <c r="G46" s="362">
        <v>11.238575343366723</v>
      </c>
      <c r="H46" s="362">
        <v>5.2638260330494262</v>
      </c>
      <c r="I46" s="362">
        <v>9.0858652822607606</v>
      </c>
      <c r="J46" s="362">
        <v>100</v>
      </c>
    </row>
    <row r="47" spans="1:10" ht="13.15" customHeight="1" x14ac:dyDescent="0.2">
      <c r="A47" s="735"/>
      <c r="B47" s="371" t="s">
        <v>10</v>
      </c>
      <c r="C47" s="372">
        <v>40.713265629591923</v>
      </c>
      <c r="D47" s="373">
        <v>5.5189662113057851</v>
      </c>
      <c r="E47" s="373">
        <v>13.832286530043008</v>
      </c>
      <c r="F47" s="372">
        <v>17.778513663009381</v>
      </c>
      <c r="G47" s="373">
        <v>9.1006840730158807</v>
      </c>
      <c r="H47" s="373">
        <v>2.3234465283700487</v>
      </c>
      <c r="I47" s="373">
        <v>10.732837364663883</v>
      </c>
      <c r="J47" s="373">
        <v>100</v>
      </c>
    </row>
    <row r="48" spans="1:10" ht="13.15" customHeight="1" thickBot="1" x14ac:dyDescent="0.25">
      <c r="A48" s="735"/>
      <c r="B48" s="371">
        <v>2022</v>
      </c>
      <c r="C48" s="372">
        <v>11.9</v>
      </c>
      <c r="D48" s="373">
        <v>11.5</v>
      </c>
      <c r="E48" s="373">
        <v>5.6</v>
      </c>
      <c r="F48" s="372">
        <v>28.2</v>
      </c>
      <c r="G48" s="373">
        <v>0</v>
      </c>
      <c r="H48" s="373">
        <v>26.1</v>
      </c>
      <c r="I48" s="373">
        <v>16.8</v>
      </c>
      <c r="J48" s="373">
        <v>100</v>
      </c>
    </row>
    <row r="49" spans="1:10" ht="13.15" customHeight="1" x14ac:dyDescent="0.2">
      <c r="A49" s="738" t="s">
        <v>101</v>
      </c>
      <c r="B49" s="379" t="s">
        <v>5</v>
      </c>
      <c r="C49" s="380">
        <v>25.827687847295245</v>
      </c>
      <c r="D49" s="381">
        <v>16.488638204109684</v>
      </c>
      <c r="E49" s="381">
        <v>12.438286920454072</v>
      </c>
      <c r="F49" s="380">
        <v>19.339865003751324</v>
      </c>
      <c r="G49" s="381">
        <v>8.1008044108738808</v>
      </c>
      <c r="H49" s="381">
        <v>8.317703861248992</v>
      </c>
      <c r="I49" s="381">
        <v>9.4870137522669911</v>
      </c>
      <c r="J49" s="381">
        <v>100</v>
      </c>
    </row>
    <row r="50" spans="1:10" ht="13.15" customHeight="1" x14ac:dyDescent="0.2">
      <c r="A50" s="734"/>
      <c r="B50" s="360" t="s">
        <v>6</v>
      </c>
      <c r="C50" s="361">
        <v>25.259665016433409</v>
      </c>
      <c r="D50" s="362">
        <v>13.195921089849108</v>
      </c>
      <c r="E50" s="362">
        <v>20.852619067664129</v>
      </c>
      <c r="F50" s="361">
        <v>16.389086120701062</v>
      </c>
      <c r="G50" s="362">
        <v>11.083601858878572</v>
      </c>
      <c r="H50" s="362">
        <v>6.9402252930627402</v>
      </c>
      <c r="I50" s="362">
        <v>6.2788815534109155</v>
      </c>
      <c r="J50" s="362">
        <v>100</v>
      </c>
    </row>
    <row r="51" spans="1:10" ht="13.15" customHeight="1" x14ac:dyDescent="0.2">
      <c r="A51" s="734"/>
      <c r="B51" s="360" t="s">
        <v>7</v>
      </c>
      <c r="C51" s="361">
        <v>27.191389051957831</v>
      </c>
      <c r="D51" s="362">
        <v>12.233525537072765</v>
      </c>
      <c r="E51" s="362">
        <v>13.937765807453495</v>
      </c>
      <c r="F51" s="361">
        <v>22.754745817594017</v>
      </c>
      <c r="G51" s="362">
        <v>12.703200859756333</v>
      </c>
      <c r="H51" s="362">
        <v>8.4765323742243144</v>
      </c>
      <c r="I51" s="362">
        <v>2.7028405519413097</v>
      </c>
      <c r="J51" s="362">
        <v>100</v>
      </c>
    </row>
    <row r="52" spans="1:10" ht="13.15" customHeight="1" x14ac:dyDescent="0.2">
      <c r="A52" s="734"/>
      <c r="B52" s="360" t="s">
        <v>8</v>
      </c>
      <c r="C52" s="361">
        <v>24.184930155804064</v>
      </c>
      <c r="D52" s="362">
        <v>14.524916016870277</v>
      </c>
      <c r="E52" s="362">
        <v>12.825899999951643</v>
      </c>
      <c r="F52" s="361">
        <v>21.64728681461337</v>
      </c>
      <c r="G52" s="362">
        <v>12.680937132456146</v>
      </c>
      <c r="H52" s="362">
        <v>9.8827575063967039</v>
      </c>
      <c r="I52" s="362">
        <v>4.2532723739079366</v>
      </c>
      <c r="J52" s="362">
        <v>100</v>
      </c>
    </row>
    <row r="53" spans="1:10" ht="13.15" customHeight="1" x14ac:dyDescent="0.2">
      <c r="A53" s="734"/>
      <c r="B53" s="360" t="s">
        <v>9</v>
      </c>
      <c r="C53" s="361">
        <v>24.161419334147492</v>
      </c>
      <c r="D53" s="362">
        <v>14.907254881714916</v>
      </c>
      <c r="E53" s="362">
        <v>10.883862834748426</v>
      </c>
      <c r="F53" s="361">
        <v>18.186936842825329</v>
      </c>
      <c r="G53" s="362">
        <v>14.931640756836547</v>
      </c>
      <c r="H53" s="362">
        <v>9.802021683701108</v>
      </c>
      <c r="I53" s="362">
        <v>7.126863666027015</v>
      </c>
      <c r="J53" s="362">
        <v>100</v>
      </c>
    </row>
    <row r="54" spans="1:10" ht="13.15" customHeight="1" x14ac:dyDescent="0.2">
      <c r="A54" s="735"/>
      <c r="B54" s="371" t="s">
        <v>10</v>
      </c>
      <c r="C54" s="372">
        <v>26.98557960399226</v>
      </c>
      <c r="D54" s="373">
        <v>11.525388581197758</v>
      </c>
      <c r="E54" s="373">
        <v>11.374279772213326</v>
      </c>
      <c r="F54" s="372">
        <v>19.242112546516058</v>
      </c>
      <c r="G54" s="373">
        <v>15.030856851241142</v>
      </c>
      <c r="H54" s="373">
        <v>8.5720147098346153</v>
      </c>
      <c r="I54" s="373">
        <v>7.2697679350048787</v>
      </c>
      <c r="J54" s="373">
        <v>100</v>
      </c>
    </row>
    <row r="55" spans="1:10" ht="13.15" customHeight="1" thickBot="1" x14ac:dyDescent="0.25">
      <c r="A55" s="739"/>
      <c r="B55" s="387">
        <v>2022</v>
      </c>
      <c r="C55" s="388">
        <v>24.1</v>
      </c>
      <c r="D55" s="389">
        <v>13.2</v>
      </c>
      <c r="E55" s="389">
        <v>10.199999999999999</v>
      </c>
      <c r="F55" s="388">
        <v>16.8</v>
      </c>
      <c r="G55" s="389">
        <v>12.5</v>
      </c>
      <c r="H55" s="389">
        <v>13.6</v>
      </c>
      <c r="I55" s="389">
        <v>9.5</v>
      </c>
      <c r="J55" s="389">
        <v>100</v>
      </c>
    </row>
    <row r="56" spans="1:10" ht="13.15" customHeight="1" x14ac:dyDescent="0.2">
      <c r="A56" s="738" t="s">
        <v>151</v>
      </c>
      <c r="B56" s="379" t="s">
        <v>5</v>
      </c>
      <c r="C56" s="380">
        <v>23.198323307371609</v>
      </c>
      <c r="D56" s="381">
        <v>13.724500748985749</v>
      </c>
      <c r="E56" s="381">
        <v>11.244989407838665</v>
      </c>
      <c r="F56" s="380">
        <v>20.543613387462834</v>
      </c>
      <c r="G56" s="381">
        <v>9.6814094045147279</v>
      </c>
      <c r="H56" s="381">
        <v>8.0684531961133334</v>
      </c>
      <c r="I56" s="381">
        <v>13.538710547713093</v>
      </c>
      <c r="J56" s="381">
        <v>100</v>
      </c>
    </row>
    <row r="57" spans="1:10" ht="13.15" customHeight="1" x14ac:dyDescent="0.2">
      <c r="A57" s="734"/>
      <c r="B57" s="360" t="s">
        <v>6</v>
      </c>
      <c r="C57" s="361">
        <v>19.652001312391974</v>
      </c>
      <c r="D57" s="362">
        <v>13.61750318262906</v>
      </c>
      <c r="E57" s="362">
        <v>18.988983839661604</v>
      </c>
      <c r="F57" s="361">
        <v>16.240871825914212</v>
      </c>
      <c r="G57" s="362">
        <v>13.052114275252025</v>
      </c>
      <c r="H57" s="362">
        <v>7.306582483882754</v>
      </c>
      <c r="I57" s="362">
        <v>11.141943080267227</v>
      </c>
      <c r="J57" s="362">
        <v>100</v>
      </c>
    </row>
    <row r="58" spans="1:10" ht="13.15" customHeight="1" x14ac:dyDescent="0.2">
      <c r="A58" s="734"/>
      <c r="B58" s="360" t="s">
        <v>7</v>
      </c>
      <c r="C58" s="361">
        <v>21.517687457580394</v>
      </c>
      <c r="D58" s="362">
        <v>11.813369052873851</v>
      </c>
      <c r="E58" s="362">
        <v>14.07652244180062</v>
      </c>
      <c r="F58" s="361">
        <v>21.139479392759235</v>
      </c>
      <c r="G58" s="362">
        <v>14.475825379762547</v>
      </c>
      <c r="H58" s="362">
        <v>8.5853299866681994</v>
      </c>
      <c r="I58" s="362">
        <v>8.3917862885551386</v>
      </c>
      <c r="J58" s="362">
        <v>100</v>
      </c>
    </row>
    <row r="59" spans="1:10" ht="13.15" customHeight="1" x14ac:dyDescent="0.2">
      <c r="A59" s="734"/>
      <c r="B59" s="360" t="s">
        <v>8</v>
      </c>
      <c r="C59" s="361">
        <v>20.433547463666947</v>
      </c>
      <c r="D59" s="362">
        <v>13.341197262176705</v>
      </c>
      <c r="E59" s="362">
        <v>12.351584227519146</v>
      </c>
      <c r="F59" s="361">
        <v>19.252835182240574</v>
      </c>
      <c r="G59" s="362">
        <v>16.058916144383005</v>
      </c>
      <c r="H59" s="362">
        <v>9.6071765063658052</v>
      </c>
      <c r="I59" s="362">
        <v>8.95474321364782</v>
      </c>
      <c r="J59" s="362">
        <v>100</v>
      </c>
    </row>
    <row r="60" spans="1:10" ht="13.15" customHeight="1" x14ac:dyDescent="0.2">
      <c r="A60" s="734"/>
      <c r="B60" s="360" t="s">
        <v>9</v>
      </c>
      <c r="C60" s="361">
        <v>21.698246413073083</v>
      </c>
      <c r="D60" s="362">
        <v>11.296799005146653</v>
      </c>
      <c r="E60" s="362">
        <v>11.10220482805145</v>
      </c>
      <c r="F60" s="361">
        <v>17.851879709361906</v>
      </c>
      <c r="G60" s="362">
        <v>14.998436052341033</v>
      </c>
      <c r="H60" s="362">
        <v>11.109659603912633</v>
      </c>
      <c r="I60" s="362">
        <v>11.942774388112769</v>
      </c>
      <c r="J60" s="362">
        <v>100</v>
      </c>
    </row>
    <row r="61" spans="1:10" ht="13.15" customHeight="1" x14ac:dyDescent="0.2">
      <c r="A61" s="735"/>
      <c r="B61" s="371" t="s">
        <v>10</v>
      </c>
      <c r="C61" s="372">
        <v>23.869647550109701</v>
      </c>
      <c r="D61" s="373">
        <v>10.90366755352211</v>
      </c>
      <c r="E61" s="373">
        <v>12.029167258701994</v>
      </c>
      <c r="F61" s="372">
        <v>18.240860335749286</v>
      </c>
      <c r="G61" s="373">
        <v>15.414245181222652</v>
      </c>
      <c r="H61" s="373">
        <v>9.0286760850316874</v>
      </c>
      <c r="I61" s="373">
        <v>10.51373603566223</v>
      </c>
      <c r="J61" s="373">
        <v>100</v>
      </c>
    </row>
    <row r="62" spans="1:10" ht="13.15" customHeight="1" thickBot="1" x14ac:dyDescent="0.25">
      <c r="A62" s="743"/>
      <c r="B62" s="383">
        <v>2022</v>
      </c>
      <c r="C62" s="384">
        <v>20.3</v>
      </c>
      <c r="D62" s="385">
        <v>12.3</v>
      </c>
      <c r="E62" s="385">
        <v>11</v>
      </c>
      <c r="F62" s="384">
        <v>14.6</v>
      </c>
      <c r="G62" s="385">
        <v>16.100000000000001</v>
      </c>
      <c r="H62" s="385">
        <v>13.5</v>
      </c>
      <c r="I62" s="385">
        <v>12.3</v>
      </c>
      <c r="J62" s="385">
        <v>100</v>
      </c>
    </row>
    <row r="63" spans="1:10" ht="16.899999999999999" customHeight="1" thickTop="1" x14ac:dyDescent="0.2">
      <c r="A63" s="770" t="s">
        <v>284</v>
      </c>
      <c r="B63" s="770"/>
      <c r="C63" s="770"/>
      <c r="D63" s="770"/>
      <c r="E63" s="770"/>
      <c r="F63" s="770"/>
      <c r="G63" s="770"/>
      <c r="H63" s="770"/>
      <c r="I63" s="770"/>
      <c r="J63" s="770"/>
    </row>
  </sheetData>
  <mergeCells count="14">
    <mergeCell ref="A24:A30"/>
    <mergeCell ref="A31:J31"/>
    <mergeCell ref="A33:J33"/>
    <mergeCell ref="A35:A41"/>
    <mergeCell ref="A1:J1"/>
    <mergeCell ref="A3:A9"/>
    <mergeCell ref="A10:A16"/>
    <mergeCell ref="A17:A23"/>
    <mergeCell ref="A2:B2"/>
    <mergeCell ref="A42:A48"/>
    <mergeCell ref="A49:A55"/>
    <mergeCell ref="A56:A62"/>
    <mergeCell ref="A63:J63"/>
    <mergeCell ref="A34:B3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63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396" customWidth="1"/>
    <col min="2" max="2" width="12.85546875" style="396" customWidth="1"/>
    <col min="3" max="5" width="13.28515625" style="396" customWidth="1"/>
    <col min="6" max="16384" width="8.85546875" style="396"/>
  </cols>
  <sheetData>
    <row r="1" spans="1:5" ht="66" customHeight="1" thickBot="1" x14ac:dyDescent="0.25">
      <c r="A1" s="773" t="s">
        <v>348</v>
      </c>
      <c r="B1" s="773"/>
      <c r="C1" s="773"/>
      <c r="D1" s="773"/>
      <c r="E1" s="773"/>
    </row>
    <row r="2" spans="1:5" ht="16.899999999999999" customHeight="1" thickTop="1" thickBot="1" x14ac:dyDescent="0.25">
      <c r="A2" s="400" t="s">
        <v>144</v>
      </c>
      <c r="B2" s="400"/>
      <c r="C2" s="401" t="s">
        <v>170</v>
      </c>
      <c r="D2" s="401" t="s">
        <v>171</v>
      </c>
      <c r="E2" s="401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4.4292989813024723</v>
      </c>
      <c r="D3" s="366">
        <v>28.452016086429303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5.2911237634588204</v>
      </c>
      <c r="D4" s="362">
        <v>34.258927152867336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6.3862869531637863</v>
      </c>
      <c r="D5" s="362">
        <v>36.607324186091141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5.2996448986157345</v>
      </c>
      <c r="D6" s="362">
        <v>34.317908665966236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6.054815248136002</v>
      </c>
      <c r="D7" s="362">
        <v>33.64041722290164</v>
      </c>
      <c r="E7" s="362">
        <v>7.9809125852288147</v>
      </c>
    </row>
    <row r="8" spans="1:5" ht="13.15" customHeight="1" x14ac:dyDescent="0.2">
      <c r="A8" s="735"/>
      <c r="B8" s="371" t="s">
        <v>10</v>
      </c>
      <c r="C8" s="372">
        <v>5.5328771168937507</v>
      </c>
      <c r="D8" s="373">
        <v>41.916621944301788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5</v>
      </c>
      <c r="D9" s="373">
        <v>25.4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1.4242229025767541</v>
      </c>
      <c r="D10" s="377">
        <v>3.4065357909424643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1.2113760665096371</v>
      </c>
      <c r="D11" s="362">
        <v>4.4545523847713566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1.1654400258298478</v>
      </c>
      <c r="D12" s="362">
        <v>15.165168718931344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1.3949853327450885</v>
      </c>
      <c r="D13" s="362">
        <v>4.6930732627071503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0.45916520385651838</v>
      </c>
      <c r="D14" s="362">
        <v>6.8045666927340305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0.16055956873233221</v>
      </c>
      <c r="D15" s="373">
        <v>2.8635710181619789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0.1</v>
      </c>
      <c r="D16" s="373">
        <v>0.7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2.8959973495367031</v>
      </c>
      <c r="D17" s="381">
        <v>27.66450525113731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3.3342832421307347</v>
      </c>
      <c r="D18" s="362">
        <v>31.962247785238311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3.9917838286778347</v>
      </c>
      <c r="D19" s="362">
        <v>36.198674386915982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4.1173043949808115</v>
      </c>
      <c r="D20" s="362">
        <v>30.652928171717953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4.2177600862416229</v>
      </c>
      <c r="D21" s="362">
        <v>30.689076878679845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3.2135690941897397</v>
      </c>
      <c r="D22" s="373">
        <v>38.013863450455226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1.9</v>
      </c>
      <c r="D23" s="389">
        <v>20.5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6.4431898188247949</v>
      </c>
      <c r="D24" s="381">
        <v>39.923029335016558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7.058063198934315</v>
      </c>
      <c r="D25" s="362">
        <v>51.037548928013834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8.8284449733750527</v>
      </c>
      <c r="D26" s="362">
        <v>53.663358898547806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8.5793050899568311</v>
      </c>
      <c r="D27" s="362">
        <v>44.655155793219564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9.1909153949163969</v>
      </c>
      <c r="D28" s="362">
        <v>56.862496167638831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6.018856584398776</v>
      </c>
      <c r="D29" s="373">
        <v>56.064668154393637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4.4000000000000004</v>
      </c>
      <c r="D30" s="385">
        <v>34.5</v>
      </c>
      <c r="E30" s="385">
        <v>7.9</v>
      </c>
    </row>
    <row r="31" spans="1:5" ht="18.600000000000001" customHeight="1" thickTop="1" x14ac:dyDescent="0.2">
      <c r="A31" s="772" t="s">
        <v>284</v>
      </c>
      <c r="B31" s="772"/>
      <c r="C31" s="772"/>
      <c r="D31" s="772"/>
      <c r="E31" s="772"/>
    </row>
    <row r="33" spans="1:5" ht="61.15" customHeight="1" thickBot="1" x14ac:dyDescent="0.25">
      <c r="A33" s="773" t="s">
        <v>349</v>
      </c>
      <c r="B33" s="773"/>
      <c r="C33" s="773"/>
      <c r="D33" s="773"/>
      <c r="E33" s="773"/>
    </row>
    <row r="34" spans="1:5" ht="16.899999999999999" customHeight="1" thickTop="1" thickBot="1" x14ac:dyDescent="0.25">
      <c r="A34" s="400" t="s">
        <v>144</v>
      </c>
      <c r="B34" s="400"/>
      <c r="C34" s="401" t="s">
        <v>170</v>
      </c>
      <c r="D34" s="401" t="s">
        <v>171</v>
      </c>
      <c r="E34" s="401" t="s">
        <v>62</v>
      </c>
    </row>
    <row r="35" spans="1:5" ht="13.15" customHeight="1" x14ac:dyDescent="0.2">
      <c r="A35" s="748" t="s">
        <v>149</v>
      </c>
      <c r="B35" s="364" t="s">
        <v>5</v>
      </c>
      <c r="C35" s="365">
        <v>74.183191793000873</v>
      </c>
      <c r="D35" s="366">
        <v>25.816808206998999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67.898052153132497</v>
      </c>
      <c r="D36" s="362">
        <v>32.101947846866757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73.439964631906776</v>
      </c>
      <c r="D37" s="362">
        <v>26.560035368092887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70.601042328198972</v>
      </c>
      <c r="D38" s="362">
        <v>29.398957671801078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70.569029414327446</v>
      </c>
      <c r="D39" s="362">
        <v>29.430970585671513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64.188835723478206</v>
      </c>
      <c r="D40" s="373">
        <v>35.811164276521886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60.3</v>
      </c>
      <c r="D41" s="373">
        <v>39.700000000000003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88.528105475520832</v>
      </c>
      <c r="D42" s="377">
        <v>11.471894524479179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78.832152517478107</v>
      </c>
      <c r="D43" s="362">
        <v>21.167847482521911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54.915406795495571</v>
      </c>
      <c r="D44" s="362">
        <v>45.084593204504181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82.213934003742423</v>
      </c>
      <c r="D45" s="362">
        <v>17.786065996257491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47.339490992701592</v>
      </c>
      <c r="D46" s="362">
        <v>52.660509007298451</v>
      </c>
      <c r="E46" s="362">
        <v>100</v>
      </c>
    </row>
    <row r="47" spans="1:5" ht="13.15" customHeight="1" x14ac:dyDescent="0.2">
      <c r="A47" s="735"/>
      <c r="B47" s="371" t="s">
        <v>10</v>
      </c>
      <c r="C47" s="372">
        <v>43.226507856819588</v>
      </c>
      <c r="D47" s="373">
        <v>56.773492143180334</v>
      </c>
      <c r="E47" s="373">
        <v>100</v>
      </c>
    </row>
    <row r="48" spans="1:5" ht="13.15" customHeight="1" thickBot="1" x14ac:dyDescent="0.25">
      <c r="A48" s="735"/>
      <c r="B48" s="371">
        <v>2022</v>
      </c>
      <c r="C48" s="372">
        <v>55.2</v>
      </c>
      <c r="D48" s="373">
        <v>44.8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65.896131172294005</v>
      </c>
      <c r="D49" s="381">
        <v>34.103868827706179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58.82436513795777</v>
      </c>
      <c r="D50" s="362">
        <v>41.175634862042244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63.607568139586277</v>
      </c>
      <c r="D51" s="362">
        <v>36.392431860414014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67.624835178124016</v>
      </c>
      <c r="D52" s="362">
        <v>32.375164821876105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64.675726894673673</v>
      </c>
      <c r="D53" s="362">
        <v>35.324273105326974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53.443922327026037</v>
      </c>
      <c r="D54" s="373">
        <v>46.5560776729737</v>
      </c>
      <c r="E54" s="373">
        <v>100</v>
      </c>
    </row>
    <row r="55" spans="1:5" ht="13.15" customHeight="1" thickBot="1" x14ac:dyDescent="0.25">
      <c r="A55" s="739"/>
      <c r="B55" s="387">
        <v>2022</v>
      </c>
      <c r="C55" s="388">
        <v>41.7</v>
      </c>
      <c r="D55" s="389">
        <v>58.3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74.867535269245195</v>
      </c>
      <c r="D56" s="381">
        <v>25.132464730754613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65.444058942332575</v>
      </c>
      <c r="D57" s="362">
        <v>34.555941057666658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72.280221933351115</v>
      </c>
      <c r="D58" s="362">
        <v>27.719778066648924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74.922746817343793</v>
      </c>
      <c r="D59" s="362">
        <v>25.0772531826562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68.287108646375188</v>
      </c>
      <c r="D60" s="362">
        <v>31.71289135362489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59.313379291788657</v>
      </c>
      <c r="D61" s="373">
        <v>40.686620708211265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49.8</v>
      </c>
      <c r="D62" s="385">
        <v>50.2</v>
      </c>
      <c r="E62" s="385">
        <v>100</v>
      </c>
    </row>
    <row r="63" spans="1:5" ht="19.149999999999999" customHeight="1" thickTop="1" x14ac:dyDescent="0.2">
      <c r="A63" s="772" t="s">
        <v>284</v>
      </c>
      <c r="B63" s="772"/>
      <c r="C63" s="772"/>
      <c r="D63" s="772"/>
      <c r="E63" s="772"/>
    </row>
  </sheetData>
  <mergeCells count="12">
    <mergeCell ref="A1:E1"/>
    <mergeCell ref="A3:A9"/>
    <mergeCell ref="A10:A16"/>
    <mergeCell ref="A17:A23"/>
    <mergeCell ref="A42:A48"/>
    <mergeCell ref="A49:A55"/>
    <mergeCell ref="A56:A62"/>
    <mergeCell ref="A63:E63"/>
    <mergeCell ref="A24:A30"/>
    <mergeCell ref="A31:E31"/>
    <mergeCell ref="A33:E33"/>
    <mergeCell ref="A35:A4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3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396" customWidth="1"/>
    <col min="2" max="2" width="12.85546875" style="396" customWidth="1"/>
    <col min="3" max="5" width="13.28515625" style="396" customWidth="1"/>
    <col min="6" max="16384" width="8.85546875" style="396"/>
  </cols>
  <sheetData>
    <row r="1" spans="1:5" ht="56.45" customHeight="1" thickBot="1" x14ac:dyDescent="0.25">
      <c r="A1" s="774" t="s">
        <v>297</v>
      </c>
      <c r="B1" s="774"/>
      <c r="C1" s="774"/>
      <c r="D1" s="774"/>
      <c r="E1" s="774"/>
    </row>
    <row r="2" spans="1:5" ht="16.899999999999999" customHeight="1" thickTop="1" thickBot="1" x14ac:dyDescent="0.25">
      <c r="A2" s="400" t="s">
        <v>144</v>
      </c>
      <c r="B2" s="400"/>
      <c r="C2" s="401" t="s">
        <v>170</v>
      </c>
      <c r="D2" s="401" t="s">
        <v>171</v>
      </c>
      <c r="E2" s="401" t="s">
        <v>62</v>
      </c>
    </row>
    <row r="3" spans="1:5" ht="13.15" customHeight="1" x14ac:dyDescent="0.2">
      <c r="A3" s="748" t="s">
        <v>149</v>
      </c>
      <c r="B3" s="364" t="s">
        <v>5</v>
      </c>
      <c r="C3" s="365">
        <v>4.5657386863208087</v>
      </c>
      <c r="D3" s="366">
        <v>25.958745737854876</v>
      </c>
      <c r="E3" s="366">
        <v>5.6639020932687929</v>
      </c>
    </row>
    <row r="4" spans="1:5" ht="13.15" customHeight="1" x14ac:dyDescent="0.2">
      <c r="A4" s="749"/>
      <c r="B4" s="360" t="s">
        <v>6</v>
      </c>
      <c r="C4" s="361">
        <v>5.5769280357692654</v>
      </c>
      <c r="D4" s="362">
        <v>31.181749681541522</v>
      </c>
      <c r="E4" s="362">
        <v>7.2624365667372803</v>
      </c>
    </row>
    <row r="5" spans="1:5" ht="13.15" customHeight="1" x14ac:dyDescent="0.2">
      <c r="A5" s="749"/>
      <c r="B5" s="360" t="s">
        <v>7</v>
      </c>
      <c r="C5" s="361">
        <v>6.6518476589754254</v>
      </c>
      <c r="D5" s="362">
        <v>33.718663503736799</v>
      </c>
      <c r="E5" s="362">
        <v>8.1798432395376111</v>
      </c>
    </row>
    <row r="6" spans="1:5" ht="13.15" customHeight="1" x14ac:dyDescent="0.2">
      <c r="A6" s="749"/>
      <c r="B6" s="360" t="s">
        <v>8</v>
      </c>
      <c r="C6" s="361">
        <v>5.5864717502822163</v>
      </c>
      <c r="D6" s="362">
        <v>30.289260097961133</v>
      </c>
      <c r="E6" s="362">
        <v>7.0529277112487119</v>
      </c>
    </row>
    <row r="7" spans="1:5" ht="13.15" customHeight="1" x14ac:dyDescent="0.2">
      <c r="A7" s="749"/>
      <c r="B7" s="360" t="s">
        <v>9</v>
      </c>
      <c r="C7" s="361">
        <v>6.2138433554808472</v>
      </c>
      <c r="D7" s="362">
        <v>32.734491508231251</v>
      </c>
      <c r="E7" s="362">
        <v>7.9809125852288147</v>
      </c>
    </row>
    <row r="8" spans="1:5" ht="13.15" customHeight="1" x14ac:dyDescent="0.2">
      <c r="A8" s="735"/>
      <c r="B8" s="371" t="s">
        <v>10</v>
      </c>
      <c r="C8" s="372">
        <v>5.9201955395711003</v>
      </c>
      <c r="D8" s="373">
        <v>37.92750904384561</v>
      </c>
      <c r="E8" s="373">
        <v>8.0284584330822355</v>
      </c>
    </row>
    <row r="9" spans="1:5" ht="13.15" customHeight="1" x14ac:dyDescent="0.2">
      <c r="A9" s="735"/>
      <c r="B9" s="371">
        <v>2022</v>
      </c>
      <c r="C9" s="372">
        <v>5.2</v>
      </c>
      <c r="D9" s="373">
        <v>24.8</v>
      </c>
      <c r="E9" s="373">
        <v>7.3</v>
      </c>
    </row>
    <row r="10" spans="1:5" ht="13.15" customHeight="1" x14ac:dyDescent="0.2">
      <c r="A10" s="753" t="s">
        <v>150</v>
      </c>
      <c r="B10" s="375" t="s">
        <v>5</v>
      </c>
      <c r="C10" s="376">
        <v>1.4487719635308245</v>
      </c>
      <c r="D10" s="377">
        <v>2.9551813420671693</v>
      </c>
      <c r="E10" s="377">
        <v>1.5261002068865537</v>
      </c>
    </row>
    <row r="11" spans="1:5" ht="13.15" customHeight="1" x14ac:dyDescent="0.2">
      <c r="A11" s="734"/>
      <c r="B11" s="360" t="s">
        <v>6</v>
      </c>
      <c r="C11" s="361">
        <v>1.2197444857988322</v>
      </c>
      <c r="D11" s="362">
        <v>4.4453698221741789</v>
      </c>
      <c r="E11" s="362">
        <v>1.4320802363610572</v>
      </c>
    </row>
    <row r="12" spans="1:5" ht="13.15" customHeight="1" x14ac:dyDescent="0.2">
      <c r="A12" s="734"/>
      <c r="B12" s="360" t="s">
        <v>7</v>
      </c>
      <c r="C12" s="361">
        <v>1.3912603707335216</v>
      </c>
      <c r="D12" s="362">
        <v>12.108806386103495</v>
      </c>
      <c r="E12" s="362">
        <v>1.9962950759564029</v>
      </c>
    </row>
    <row r="13" spans="1:5" ht="13.15" customHeight="1" x14ac:dyDescent="0.2">
      <c r="A13" s="734"/>
      <c r="B13" s="360" t="s">
        <v>8</v>
      </c>
      <c r="C13" s="361">
        <v>1.4565162955547157</v>
      </c>
      <c r="D13" s="362">
        <v>3.7767687479038741</v>
      </c>
      <c r="E13" s="362">
        <v>1.5942557277113416</v>
      </c>
    </row>
    <row r="14" spans="1:5" ht="13.15" customHeight="1" x14ac:dyDescent="0.2">
      <c r="A14" s="734"/>
      <c r="B14" s="360" t="s">
        <v>9</v>
      </c>
      <c r="C14" s="361">
        <v>0.53859219017552951</v>
      </c>
      <c r="D14" s="362">
        <v>5.9959763631954477</v>
      </c>
      <c r="E14" s="362">
        <v>0.90221737729435869</v>
      </c>
    </row>
    <row r="15" spans="1:5" ht="13.15" customHeight="1" x14ac:dyDescent="0.2">
      <c r="A15" s="735"/>
      <c r="B15" s="371" t="s">
        <v>10</v>
      </c>
      <c r="C15" s="372">
        <v>0.19252201875977792</v>
      </c>
      <c r="D15" s="373">
        <v>2.5220027108919436</v>
      </c>
      <c r="E15" s="373">
        <v>0.34596062908604308</v>
      </c>
    </row>
    <row r="16" spans="1:5" ht="13.15" customHeight="1" thickBot="1" x14ac:dyDescent="0.25">
      <c r="A16" s="735"/>
      <c r="B16" s="371">
        <v>2022</v>
      </c>
      <c r="C16" s="372">
        <v>0.1</v>
      </c>
      <c r="D16" s="373">
        <v>0.7</v>
      </c>
      <c r="E16" s="373">
        <v>0.2</v>
      </c>
    </row>
    <row r="17" spans="1:5" ht="13.15" customHeight="1" x14ac:dyDescent="0.2">
      <c r="A17" s="738" t="s">
        <v>101</v>
      </c>
      <c r="B17" s="379" t="s">
        <v>5</v>
      </c>
      <c r="C17" s="380">
        <v>3.0336130034713378</v>
      </c>
      <c r="D17" s="381">
        <v>25.150379020746371</v>
      </c>
      <c r="E17" s="381">
        <v>4.1689290000348063</v>
      </c>
    </row>
    <row r="18" spans="1:5" ht="13.15" customHeight="1" x14ac:dyDescent="0.2">
      <c r="A18" s="734"/>
      <c r="B18" s="360" t="s">
        <v>6</v>
      </c>
      <c r="C18" s="361">
        <v>3.6389278008936294</v>
      </c>
      <c r="D18" s="362">
        <v>28.606222983249069</v>
      </c>
      <c r="E18" s="362">
        <v>5.2824693809617385</v>
      </c>
    </row>
    <row r="19" spans="1:5" ht="13.15" customHeight="1" x14ac:dyDescent="0.2">
      <c r="A19" s="734"/>
      <c r="B19" s="360" t="s">
        <v>7</v>
      </c>
      <c r="C19" s="361">
        <v>4.3117331003269923</v>
      </c>
      <c r="D19" s="362">
        <v>32.502812372702287</v>
      </c>
      <c r="E19" s="362">
        <v>5.9031964178640015</v>
      </c>
    </row>
    <row r="20" spans="1:5" ht="13.15" customHeight="1" x14ac:dyDescent="0.2">
      <c r="A20" s="734"/>
      <c r="B20" s="360" t="s">
        <v>8</v>
      </c>
      <c r="C20" s="361">
        <v>4.3541136938777756</v>
      </c>
      <c r="D20" s="362">
        <v>27.37265701230821</v>
      </c>
      <c r="E20" s="362">
        <v>5.7205861579164168</v>
      </c>
    </row>
    <row r="21" spans="1:5" ht="13.15" customHeight="1" x14ac:dyDescent="0.2">
      <c r="A21" s="734"/>
      <c r="B21" s="360" t="s">
        <v>9</v>
      </c>
      <c r="C21" s="361">
        <v>4.4624963132106048</v>
      </c>
      <c r="D21" s="362">
        <v>28.529137154175633</v>
      </c>
      <c r="E21" s="362">
        <v>6.0660551798158995</v>
      </c>
    </row>
    <row r="22" spans="1:5" ht="13.15" customHeight="1" x14ac:dyDescent="0.2">
      <c r="A22" s="735"/>
      <c r="B22" s="371" t="s">
        <v>10</v>
      </c>
      <c r="C22" s="372">
        <v>3.5914764877213159</v>
      </c>
      <c r="D22" s="373">
        <v>34.092770723349858</v>
      </c>
      <c r="E22" s="373">
        <v>5.6005406608970523</v>
      </c>
    </row>
    <row r="23" spans="1:5" ht="13.15" customHeight="1" thickBot="1" x14ac:dyDescent="0.25">
      <c r="A23" s="739"/>
      <c r="B23" s="387">
        <v>2022</v>
      </c>
      <c r="C23" s="388">
        <v>2.1</v>
      </c>
      <c r="D23" s="389">
        <v>19.899999999999999</v>
      </c>
      <c r="E23" s="389">
        <v>4</v>
      </c>
    </row>
    <row r="24" spans="1:5" ht="13.15" customHeight="1" x14ac:dyDescent="0.2">
      <c r="A24" s="738" t="s">
        <v>151</v>
      </c>
      <c r="B24" s="379" t="s">
        <v>5</v>
      </c>
      <c r="C24" s="380">
        <v>6.4785371049668861</v>
      </c>
      <c r="D24" s="381">
        <v>39.309133568726537</v>
      </c>
      <c r="E24" s="381">
        <v>8.1638242447283194</v>
      </c>
    </row>
    <row r="25" spans="1:5" ht="13.15" customHeight="1" x14ac:dyDescent="0.2">
      <c r="A25" s="734"/>
      <c r="B25" s="360" t="s">
        <v>6</v>
      </c>
      <c r="C25" s="361">
        <v>7.5035174117983496</v>
      </c>
      <c r="D25" s="362">
        <v>46.201943792640719</v>
      </c>
      <c r="E25" s="362">
        <v>10.050948856637735</v>
      </c>
    </row>
    <row r="26" spans="1:5" ht="13.15" customHeight="1" x14ac:dyDescent="0.2">
      <c r="A26" s="734"/>
      <c r="B26" s="360" t="s">
        <v>7</v>
      </c>
      <c r="C26" s="361">
        <v>9.2180366985573947</v>
      </c>
      <c r="D26" s="362">
        <v>49.451133097597797</v>
      </c>
      <c r="E26" s="362">
        <v>11.489304728112625</v>
      </c>
    </row>
    <row r="27" spans="1:5" ht="13.15" customHeight="1" x14ac:dyDescent="0.2">
      <c r="A27" s="734"/>
      <c r="B27" s="360" t="s">
        <v>8</v>
      </c>
      <c r="C27" s="361">
        <v>8.5554791501066934</v>
      </c>
      <c r="D27" s="362">
        <v>45.674415533539317</v>
      </c>
      <c r="E27" s="362">
        <v>10.759007138854402</v>
      </c>
    </row>
    <row r="28" spans="1:5" ht="13.15" customHeight="1" x14ac:dyDescent="0.2">
      <c r="A28" s="734"/>
      <c r="B28" s="360" t="s">
        <v>9</v>
      </c>
      <c r="C28" s="361">
        <v>9.736459729292072</v>
      </c>
      <c r="D28" s="362">
        <v>51.50458077770287</v>
      </c>
      <c r="E28" s="362">
        <v>12.519467183104089</v>
      </c>
    </row>
    <row r="29" spans="1:5" ht="13.15" customHeight="1" x14ac:dyDescent="0.2">
      <c r="A29" s="735"/>
      <c r="B29" s="371" t="s">
        <v>10</v>
      </c>
      <c r="C29" s="372">
        <v>6.4948408685924734</v>
      </c>
      <c r="D29" s="373">
        <v>51.382776584113557</v>
      </c>
      <c r="E29" s="373">
        <v>9.451526665502918</v>
      </c>
    </row>
    <row r="30" spans="1:5" ht="13.15" customHeight="1" thickBot="1" x14ac:dyDescent="0.25">
      <c r="A30" s="743"/>
      <c r="B30" s="383">
        <v>2022</v>
      </c>
      <c r="C30" s="384">
        <v>4.7</v>
      </c>
      <c r="D30" s="385">
        <v>34.799999999999997</v>
      </c>
      <c r="E30" s="385">
        <v>7.9</v>
      </c>
    </row>
    <row r="31" spans="1:5" ht="18.600000000000001" customHeight="1" thickTop="1" x14ac:dyDescent="0.2">
      <c r="A31" s="772" t="s">
        <v>284</v>
      </c>
      <c r="B31" s="772"/>
      <c r="C31" s="772"/>
      <c r="D31" s="772"/>
      <c r="E31" s="772"/>
    </row>
    <row r="33" spans="1:5" ht="55.9" customHeight="1" thickBot="1" x14ac:dyDescent="0.25">
      <c r="A33" s="774" t="s">
        <v>298</v>
      </c>
      <c r="B33" s="774"/>
      <c r="C33" s="774"/>
      <c r="D33" s="774"/>
      <c r="E33" s="774"/>
    </row>
    <row r="34" spans="1:5" ht="16.899999999999999" customHeight="1" thickTop="1" thickBot="1" x14ac:dyDescent="0.25">
      <c r="A34" s="400" t="s">
        <v>144</v>
      </c>
      <c r="B34" s="400"/>
      <c r="C34" s="401" t="s">
        <v>170</v>
      </c>
      <c r="D34" s="401" t="s">
        <v>171</v>
      </c>
      <c r="E34" s="401" t="s">
        <v>62</v>
      </c>
    </row>
    <row r="35" spans="1:5" ht="13.15" customHeight="1" x14ac:dyDescent="0.2">
      <c r="A35" s="748" t="s">
        <v>149</v>
      </c>
      <c r="B35" s="364" t="s">
        <v>5</v>
      </c>
      <c r="C35" s="365">
        <v>76.473186985617787</v>
      </c>
      <c r="D35" s="366">
        <v>23.526813014382078</v>
      </c>
      <c r="E35" s="366">
        <v>100</v>
      </c>
    </row>
    <row r="36" spans="1:5" ht="13.15" customHeight="1" x14ac:dyDescent="0.2">
      <c r="A36" s="749"/>
      <c r="B36" s="360" t="s">
        <v>6</v>
      </c>
      <c r="C36" s="361">
        <v>71.736409726429969</v>
      </c>
      <c r="D36" s="362">
        <v>28.263590273569271</v>
      </c>
      <c r="E36" s="362">
        <v>100</v>
      </c>
    </row>
    <row r="37" spans="1:5" ht="13.15" customHeight="1" x14ac:dyDescent="0.2">
      <c r="A37" s="749"/>
      <c r="B37" s="360" t="s">
        <v>7</v>
      </c>
      <c r="C37" s="361">
        <v>76.729254236003371</v>
      </c>
      <c r="D37" s="362">
        <v>23.270745763996249</v>
      </c>
      <c r="E37" s="362">
        <v>100</v>
      </c>
    </row>
    <row r="38" spans="1:5" ht="13.15" customHeight="1" x14ac:dyDescent="0.2">
      <c r="A38" s="749"/>
      <c r="B38" s="360" t="s">
        <v>8</v>
      </c>
      <c r="C38" s="361">
        <v>74.50574767414254</v>
      </c>
      <c r="D38" s="362">
        <v>25.494252325857559</v>
      </c>
      <c r="E38" s="362">
        <v>100</v>
      </c>
    </row>
    <row r="39" spans="1:5" ht="13.15" customHeight="1" x14ac:dyDescent="0.2">
      <c r="A39" s="749"/>
      <c r="B39" s="360" t="s">
        <v>9</v>
      </c>
      <c r="C39" s="361">
        <v>72.671079597721146</v>
      </c>
      <c r="D39" s="362">
        <v>27.328920402277728</v>
      </c>
      <c r="E39" s="362">
        <v>100</v>
      </c>
    </row>
    <row r="40" spans="1:5" ht="13.15" customHeight="1" x14ac:dyDescent="0.2">
      <c r="A40" s="735"/>
      <c r="B40" s="371" t="s">
        <v>10</v>
      </c>
      <c r="C40" s="372">
        <v>68.883001513233353</v>
      </c>
      <c r="D40" s="373">
        <v>31.116998486766757</v>
      </c>
      <c r="E40" s="373">
        <v>100</v>
      </c>
    </row>
    <row r="41" spans="1:5" ht="13.15" customHeight="1" x14ac:dyDescent="0.2">
      <c r="A41" s="735"/>
      <c r="B41" s="371">
        <v>2022</v>
      </c>
      <c r="C41" s="372">
        <v>63.9</v>
      </c>
      <c r="D41" s="373">
        <v>36.1</v>
      </c>
      <c r="E41" s="373">
        <v>100</v>
      </c>
    </row>
    <row r="42" spans="1:5" ht="13.15" customHeight="1" x14ac:dyDescent="0.2">
      <c r="A42" s="753" t="s">
        <v>150</v>
      </c>
      <c r="B42" s="375" t="s">
        <v>5</v>
      </c>
      <c r="C42" s="376">
        <v>90.059774914831635</v>
      </c>
      <c r="D42" s="377">
        <v>9.9402250851683736</v>
      </c>
      <c r="E42" s="377">
        <v>100</v>
      </c>
    </row>
    <row r="43" spans="1:5" ht="13.15" customHeight="1" x14ac:dyDescent="0.2">
      <c r="A43" s="734"/>
      <c r="B43" s="360" t="s">
        <v>6</v>
      </c>
      <c r="C43" s="361">
        <v>79.566171425349069</v>
      </c>
      <c r="D43" s="362">
        <v>20.433828574650917</v>
      </c>
      <c r="E43" s="362">
        <v>100</v>
      </c>
    </row>
    <row r="44" spans="1:5" ht="13.15" customHeight="1" x14ac:dyDescent="0.2">
      <c r="A44" s="734"/>
      <c r="B44" s="360" t="s">
        <v>7</v>
      </c>
      <c r="C44" s="361">
        <v>65.757810249711852</v>
      </c>
      <c r="D44" s="362">
        <v>34.242189750287885</v>
      </c>
      <c r="E44" s="362">
        <v>100</v>
      </c>
    </row>
    <row r="45" spans="1:5" ht="13.15" customHeight="1" x14ac:dyDescent="0.2">
      <c r="A45" s="734"/>
      <c r="B45" s="360" t="s">
        <v>8</v>
      </c>
      <c r="C45" s="361">
        <v>85.936757822531916</v>
      </c>
      <c r="D45" s="362">
        <v>14.06324217746802</v>
      </c>
      <c r="E45" s="362">
        <v>100</v>
      </c>
    </row>
    <row r="46" spans="1:5" ht="13.15" customHeight="1" x14ac:dyDescent="0.2">
      <c r="A46" s="734"/>
      <c r="B46" s="360" t="s">
        <v>9</v>
      </c>
      <c r="C46" s="361">
        <v>55.718925040568159</v>
      </c>
      <c r="D46" s="362">
        <v>44.281074959431841</v>
      </c>
      <c r="E46" s="362">
        <v>100</v>
      </c>
    </row>
    <row r="47" spans="1:5" ht="13.15" customHeight="1" x14ac:dyDescent="0.2">
      <c r="A47" s="735"/>
      <c r="B47" s="371" t="s">
        <v>10</v>
      </c>
      <c r="C47" s="372">
        <v>51.983067501162296</v>
      </c>
      <c r="D47" s="373">
        <v>48.016932498837619</v>
      </c>
      <c r="E47" s="373">
        <v>100</v>
      </c>
    </row>
    <row r="48" spans="1:5" ht="13.15" customHeight="1" thickBot="1" x14ac:dyDescent="0.25">
      <c r="A48" s="735"/>
      <c r="B48" s="371">
        <v>2022</v>
      </c>
      <c r="C48" s="372">
        <v>58.1</v>
      </c>
      <c r="D48" s="373">
        <v>41.9</v>
      </c>
      <c r="E48" s="373">
        <v>100</v>
      </c>
    </row>
    <row r="49" spans="1:5" ht="13.15" customHeight="1" x14ac:dyDescent="0.2">
      <c r="A49" s="738" t="s">
        <v>101</v>
      </c>
      <c r="B49" s="379" t="s">
        <v>5</v>
      </c>
      <c r="C49" s="380">
        <v>69.03185660879501</v>
      </c>
      <c r="D49" s="381">
        <v>30.96814339120521</v>
      </c>
      <c r="E49" s="381">
        <v>100</v>
      </c>
    </row>
    <row r="50" spans="1:5" ht="13.15" customHeight="1" x14ac:dyDescent="0.2">
      <c r="A50" s="734"/>
      <c r="B50" s="360" t="s">
        <v>6</v>
      </c>
      <c r="C50" s="361">
        <v>64.352200117703987</v>
      </c>
      <c r="D50" s="362">
        <v>35.647799882296034</v>
      </c>
      <c r="E50" s="362">
        <v>100</v>
      </c>
    </row>
    <row r="51" spans="1:5" ht="13.15" customHeight="1" x14ac:dyDescent="0.2">
      <c r="A51" s="734"/>
      <c r="B51" s="360" t="s">
        <v>7</v>
      </c>
      <c r="C51" s="361">
        <v>68.917307139390701</v>
      </c>
      <c r="D51" s="362">
        <v>31.082692860609392</v>
      </c>
      <c r="E51" s="362">
        <v>100</v>
      </c>
    </row>
    <row r="52" spans="1:5" ht="13.15" customHeight="1" x14ac:dyDescent="0.2">
      <c r="A52" s="734"/>
      <c r="B52" s="360" t="s">
        <v>8</v>
      </c>
      <c r="C52" s="361">
        <v>71.594693971821016</v>
      </c>
      <c r="D52" s="362">
        <v>28.405306028179066</v>
      </c>
      <c r="E52" s="362">
        <v>100</v>
      </c>
    </row>
    <row r="53" spans="1:5" ht="13.15" customHeight="1" x14ac:dyDescent="0.2">
      <c r="A53" s="734"/>
      <c r="B53" s="360" t="s">
        <v>9</v>
      </c>
      <c r="C53" s="361">
        <v>68.66341176146075</v>
      </c>
      <c r="D53" s="362">
        <v>31.336588238539669</v>
      </c>
      <c r="E53" s="362">
        <v>100</v>
      </c>
    </row>
    <row r="54" spans="1:5" ht="13.15" customHeight="1" x14ac:dyDescent="0.2">
      <c r="A54" s="735"/>
      <c r="B54" s="371" t="s">
        <v>10</v>
      </c>
      <c r="C54" s="372">
        <v>59.903368937301529</v>
      </c>
      <c r="D54" s="373">
        <v>40.0966310626984</v>
      </c>
      <c r="E54" s="373">
        <v>100</v>
      </c>
    </row>
    <row r="55" spans="1:5" ht="13.15" customHeight="1" thickBot="1" x14ac:dyDescent="0.25">
      <c r="A55" s="739"/>
      <c r="B55" s="387">
        <v>2022</v>
      </c>
      <c r="C55" s="388">
        <v>47.3</v>
      </c>
      <c r="D55" s="389">
        <v>52.7</v>
      </c>
      <c r="E55" s="389">
        <v>100</v>
      </c>
    </row>
    <row r="56" spans="1:5" ht="13.15" customHeight="1" x14ac:dyDescent="0.2">
      <c r="A56" s="738" t="s">
        <v>151</v>
      </c>
      <c r="B56" s="379" t="s">
        <v>5</v>
      </c>
      <c r="C56" s="380">
        <v>75.283045464549147</v>
      </c>
      <c r="D56" s="381">
        <v>24.716954535450647</v>
      </c>
      <c r="E56" s="381">
        <v>100</v>
      </c>
    </row>
    <row r="57" spans="1:5" ht="13.15" customHeight="1" x14ac:dyDescent="0.2">
      <c r="A57" s="734"/>
      <c r="B57" s="360" t="s">
        <v>6</v>
      </c>
      <c r="C57" s="361">
        <v>69.740455639616101</v>
      </c>
      <c r="D57" s="362">
        <v>30.259544360383135</v>
      </c>
      <c r="E57" s="362">
        <v>100</v>
      </c>
    </row>
    <row r="58" spans="1:5" ht="13.15" customHeight="1" x14ac:dyDescent="0.2">
      <c r="A58" s="734"/>
      <c r="B58" s="360" t="s">
        <v>7</v>
      </c>
      <c r="C58" s="361">
        <v>75.702173369769937</v>
      </c>
      <c r="D58" s="362">
        <v>24.297826630230198</v>
      </c>
      <c r="E58" s="362">
        <v>100</v>
      </c>
    </row>
    <row r="59" spans="1:5" ht="13.15" customHeight="1" x14ac:dyDescent="0.2">
      <c r="A59" s="734"/>
      <c r="B59" s="360" t="s">
        <v>8</v>
      </c>
      <c r="C59" s="361">
        <v>74.798647392948865</v>
      </c>
      <c r="D59" s="362">
        <v>25.201352607051149</v>
      </c>
      <c r="E59" s="362">
        <v>100</v>
      </c>
    </row>
    <row r="60" spans="1:5" ht="13.15" customHeight="1" x14ac:dyDescent="0.2">
      <c r="A60" s="734"/>
      <c r="B60" s="360" t="s">
        <v>9</v>
      </c>
      <c r="C60" s="361">
        <v>72.588712092238538</v>
      </c>
      <c r="D60" s="362">
        <v>27.41128790776175</v>
      </c>
      <c r="E60" s="362">
        <v>100</v>
      </c>
    </row>
    <row r="61" spans="1:5" ht="13.15" customHeight="1" x14ac:dyDescent="0.2">
      <c r="A61" s="735"/>
      <c r="B61" s="371" t="s">
        <v>10</v>
      </c>
      <c r="C61" s="372">
        <v>64.191086333235063</v>
      </c>
      <c r="D61" s="373">
        <v>35.808913666764788</v>
      </c>
      <c r="E61" s="373">
        <v>100</v>
      </c>
    </row>
    <row r="62" spans="1:5" ht="13.15" customHeight="1" thickBot="1" x14ac:dyDescent="0.25">
      <c r="A62" s="743"/>
      <c r="B62" s="383">
        <v>2022</v>
      </c>
      <c r="C62" s="384">
        <v>52.8</v>
      </c>
      <c r="D62" s="385">
        <v>47.2</v>
      </c>
      <c r="E62" s="385">
        <v>100</v>
      </c>
    </row>
    <row r="63" spans="1:5" ht="19.149999999999999" customHeight="1" thickTop="1" x14ac:dyDescent="0.2">
      <c r="A63" s="772" t="s">
        <v>284</v>
      </c>
      <c r="B63" s="772"/>
      <c r="C63" s="772"/>
      <c r="D63" s="772"/>
      <c r="E63" s="772"/>
    </row>
  </sheetData>
  <mergeCells count="12">
    <mergeCell ref="A63:E63"/>
    <mergeCell ref="A1:E1"/>
    <mergeCell ref="A3:A9"/>
    <mergeCell ref="A10:A16"/>
    <mergeCell ref="A17:A23"/>
    <mergeCell ref="A24:A30"/>
    <mergeCell ref="A31:E31"/>
    <mergeCell ref="A33:E33"/>
    <mergeCell ref="A35:A41"/>
    <mergeCell ref="A42:A48"/>
    <mergeCell ref="A49:A55"/>
    <mergeCell ref="A56:A6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63"/>
  <sheetViews>
    <sheetView workbookViewId="0">
      <selection sqref="A1:G1"/>
    </sheetView>
  </sheetViews>
  <sheetFormatPr baseColWidth="10" defaultColWidth="8.85546875" defaultRowHeight="12" x14ac:dyDescent="0.2"/>
  <cols>
    <col min="1" max="1" width="21.85546875" style="396" customWidth="1"/>
    <col min="2" max="2" width="12.85546875" style="396" customWidth="1"/>
    <col min="3" max="4" width="13.28515625" style="396" customWidth="1"/>
    <col min="5" max="5" width="14" style="396" customWidth="1"/>
    <col min="6" max="7" width="13.28515625" style="396" customWidth="1"/>
    <col min="8" max="16384" width="8.85546875" style="396"/>
  </cols>
  <sheetData>
    <row r="1" spans="1:7" ht="54.6" customHeight="1" thickBot="1" x14ac:dyDescent="0.25">
      <c r="A1" s="777" t="s">
        <v>350</v>
      </c>
      <c r="B1" s="777"/>
      <c r="C1" s="777"/>
      <c r="D1" s="777"/>
      <c r="E1" s="777"/>
      <c r="F1" s="777"/>
      <c r="G1" s="777"/>
    </row>
    <row r="2" spans="1:7" ht="21" customHeight="1" thickTop="1" thickBot="1" x14ac:dyDescent="0.25">
      <c r="A2" s="776" t="s">
        <v>144</v>
      </c>
      <c r="B2" s="776"/>
      <c r="C2" s="402" t="s">
        <v>172</v>
      </c>
      <c r="D2" s="402" t="s">
        <v>173</v>
      </c>
      <c r="E2" s="402" t="s">
        <v>174</v>
      </c>
      <c r="F2" s="402" t="s">
        <v>175</v>
      </c>
      <c r="G2" s="402" t="s">
        <v>62</v>
      </c>
    </row>
    <row r="3" spans="1:7" ht="13.15" customHeight="1" x14ac:dyDescent="0.2">
      <c r="A3" s="748" t="s">
        <v>149</v>
      </c>
      <c r="B3" s="364" t="s">
        <v>5</v>
      </c>
      <c r="C3" s="365">
        <v>10.39895572285327</v>
      </c>
      <c r="D3" s="366">
        <v>7.207515473450175</v>
      </c>
      <c r="E3" s="366">
        <v>6.4952640004401712</v>
      </c>
      <c r="F3" s="366">
        <v>2.3615135970732553</v>
      </c>
      <c r="G3" s="366">
        <v>5.6639020932687929</v>
      </c>
    </row>
    <row r="4" spans="1:7" ht="13.15" customHeight="1" x14ac:dyDescent="0.2">
      <c r="A4" s="749"/>
      <c r="B4" s="360" t="s">
        <v>6</v>
      </c>
      <c r="C4" s="361">
        <v>14.660619432493604</v>
      </c>
      <c r="D4" s="362">
        <v>9.6041309040524041</v>
      </c>
      <c r="E4" s="362">
        <v>10.23541216752124</v>
      </c>
      <c r="F4" s="362">
        <v>2.619762106663631</v>
      </c>
      <c r="G4" s="362">
        <v>7.2624365667372803</v>
      </c>
    </row>
    <row r="5" spans="1:7" ht="13.15" customHeight="1" x14ac:dyDescent="0.2">
      <c r="A5" s="749"/>
      <c r="B5" s="360" t="s">
        <v>7</v>
      </c>
      <c r="C5" s="361">
        <v>13.558392563916408</v>
      </c>
      <c r="D5" s="362">
        <v>8.4938289815936034</v>
      </c>
      <c r="E5" s="362">
        <v>13.472389865976464</v>
      </c>
      <c r="F5" s="362">
        <v>4.0268753071836878</v>
      </c>
      <c r="G5" s="362">
        <v>8.1798432395376111</v>
      </c>
    </row>
    <row r="6" spans="1:7" ht="13.15" customHeight="1" x14ac:dyDescent="0.2">
      <c r="A6" s="749"/>
      <c r="B6" s="360" t="s">
        <v>8</v>
      </c>
      <c r="C6" s="361">
        <v>10.620658170921587</v>
      </c>
      <c r="D6" s="362">
        <v>7.9359259685831045</v>
      </c>
      <c r="E6" s="362">
        <v>11.546521462445208</v>
      </c>
      <c r="F6" s="362">
        <v>3.3121050503629528</v>
      </c>
      <c r="G6" s="362">
        <v>7.0529277112487119</v>
      </c>
    </row>
    <row r="7" spans="1:7" ht="13.15" customHeight="1" x14ac:dyDescent="0.2">
      <c r="A7" s="749"/>
      <c r="B7" s="360" t="s">
        <v>9</v>
      </c>
      <c r="C7" s="361">
        <v>14.622945914824289</v>
      </c>
      <c r="D7" s="362">
        <v>11.097308435400921</v>
      </c>
      <c r="E7" s="362">
        <v>9.2579838070428586</v>
      </c>
      <c r="F7" s="362">
        <v>3.7943488968462038</v>
      </c>
      <c r="G7" s="362">
        <v>7.9809125852288147</v>
      </c>
    </row>
    <row r="8" spans="1:7" ht="13.15" customHeight="1" x14ac:dyDescent="0.2">
      <c r="A8" s="735"/>
      <c r="B8" s="371" t="s">
        <v>10</v>
      </c>
      <c r="C8" s="372">
        <v>18.656635368376502</v>
      </c>
      <c r="D8" s="373">
        <v>13.094396282366166</v>
      </c>
      <c r="E8" s="373">
        <v>11.379597876703205</v>
      </c>
      <c r="F8" s="373">
        <v>2.8760977737434814</v>
      </c>
      <c r="G8" s="373">
        <v>8.0284584330822355</v>
      </c>
    </row>
    <row r="9" spans="1:7" ht="13.15" customHeight="1" x14ac:dyDescent="0.2">
      <c r="A9" s="735"/>
      <c r="B9" s="371">
        <v>2022</v>
      </c>
      <c r="C9" s="372">
        <v>15.8</v>
      </c>
      <c r="D9" s="373">
        <v>10.4</v>
      </c>
      <c r="E9" s="373">
        <v>9.1999999999999993</v>
      </c>
      <c r="F9" s="373">
        <v>2.8</v>
      </c>
      <c r="G9" s="373">
        <v>7.3</v>
      </c>
    </row>
    <row r="10" spans="1:7" ht="13.15" customHeight="1" x14ac:dyDescent="0.2">
      <c r="A10" s="753" t="s">
        <v>150</v>
      </c>
      <c r="B10" s="375" t="s">
        <v>5</v>
      </c>
      <c r="C10" s="376">
        <v>4.4209689484263315</v>
      </c>
      <c r="D10" s="377">
        <v>2.0047509201849341</v>
      </c>
      <c r="E10" s="377">
        <v>1.552757333099404</v>
      </c>
      <c r="F10" s="377">
        <v>0.46266152011325773</v>
      </c>
      <c r="G10" s="377">
        <v>1.5261002068865537</v>
      </c>
    </row>
    <row r="11" spans="1:7" ht="13.15" customHeight="1" x14ac:dyDescent="0.2">
      <c r="A11" s="734"/>
      <c r="B11" s="360" t="s">
        <v>6</v>
      </c>
      <c r="C11" s="361">
        <v>7.8329184689981401</v>
      </c>
      <c r="D11" s="362">
        <v>2.2149751674257874</v>
      </c>
      <c r="E11" s="362">
        <v>1.156544551857184</v>
      </c>
      <c r="F11" s="362">
        <v>0.47744181647060846</v>
      </c>
      <c r="G11" s="362">
        <v>1.4320802363610572</v>
      </c>
    </row>
    <row r="12" spans="1:7" ht="13.15" customHeight="1" x14ac:dyDescent="0.2">
      <c r="A12" s="734"/>
      <c r="B12" s="360" t="s">
        <v>7</v>
      </c>
      <c r="C12" s="361">
        <v>4.5338646394515054</v>
      </c>
      <c r="D12" s="362">
        <v>2.1938471656115879</v>
      </c>
      <c r="E12" s="362">
        <v>3.6008892079099533</v>
      </c>
      <c r="F12" s="362">
        <v>0.44285397238380714</v>
      </c>
      <c r="G12" s="362">
        <v>1.9962950759564029</v>
      </c>
    </row>
    <row r="13" spans="1:7" ht="13.15" customHeight="1" x14ac:dyDescent="0.2">
      <c r="A13" s="734"/>
      <c r="B13" s="360" t="s">
        <v>8</v>
      </c>
      <c r="C13" s="361">
        <v>5.9567243765396087</v>
      </c>
      <c r="D13" s="362">
        <v>1.8642735351260356</v>
      </c>
      <c r="E13" s="362">
        <v>1.5405231651207139</v>
      </c>
      <c r="F13" s="362">
        <v>0.32295457084338824</v>
      </c>
      <c r="G13" s="362">
        <v>1.5942557277113416</v>
      </c>
    </row>
    <row r="14" spans="1:7" ht="13.15" customHeight="1" x14ac:dyDescent="0.2">
      <c r="A14" s="734"/>
      <c r="B14" s="360" t="s">
        <v>9</v>
      </c>
      <c r="C14" s="361">
        <v>2.1137021951395445</v>
      </c>
      <c r="D14" s="362">
        <v>0.96821304709963829</v>
      </c>
      <c r="E14" s="362">
        <v>1.5718647960919323</v>
      </c>
      <c r="F14" s="362">
        <v>0.24419470150460054</v>
      </c>
      <c r="G14" s="362">
        <v>0.90221737729435869</v>
      </c>
    </row>
    <row r="15" spans="1:7" ht="13.15" customHeight="1" x14ac:dyDescent="0.2">
      <c r="A15" s="735"/>
      <c r="B15" s="371" t="s">
        <v>10</v>
      </c>
      <c r="C15" s="372">
        <v>0.82395045714129811</v>
      </c>
      <c r="D15" s="373">
        <v>0.76386888776926443</v>
      </c>
      <c r="E15" s="373">
        <v>0.38958301702856962</v>
      </c>
      <c r="F15" s="373">
        <v>9.0479884801253588E-2</v>
      </c>
      <c r="G15" s="373">
        <v>0.34596062908604308</v>
      </c>
    </row>
    <row r="16" spans="1:7" ht="13.15" customHeight="1" thickBot="1" x14ac:dyDescent="0.25">
      <c r="A16" s="735"/>
      <c r="B16" s="371">
        <v>2022</v>
      </c>
      <c r="C16" s="372">
        <v>0.2</v>
      </c>
      <c r="D16" s="373">
        <v>0.3</v>
      </c>
      <c r="E16" s="373">
        <v>0.5</v>
      </c>
      <c r="F16" s="373">
        <v>0</v>
      </c>
      <c r="G16" s="373">
        <v>0.2</v>
      </c>
    </row>
    <row r="17" spans="1:7" ht="13.15" customHeight="1" x14ac:dyDescent="0.2">
      <c r="A17" s="738" t="s">
        <v>101</v>
      </c>
      <c r="B17" s="379" t="s">
        <v>5</v>
      </c>
      <c r="C17" s="380">
        <v>8.7549350520184337</v>
      </c>
      <c r="D17" s="381">
        <v>5.4388707563399654</v>
      </c>
      <c r="E17" s="381">
        <v>5.1749596706268282</v>
      </c>
      <c r="F17" s="381">
        <v>1.2097595085188499</v>
      </c>
      <c r="G17" s="381">
        <v>4.1689290000348063</v>
      </c>
    </row>
    <row r="18" spans="1:7" ht="13.15" customHeight="1" x14ac:dyDescent="0.2">
      <c r="A18" s="734"/>
      <c r="B18" s="360" t="s">
        <v>6</v>
      </c>
      <c r="C18" s="361">
        <v>15.848118192159369</v>
      </c>
      <c r="D18" s="362">
        <v>6.7186357917283903</v>
      </c>
      <c r="E18" s="362">
        <v>8.9043400319368171</v>
      </c>
      <c r="F18" s="362">
        <v>1.03344140630938</v>
      </c>
      <c r="G18" s="362">
        <v>5.2824693809617385</v>
      </c>
    </row>
    <row r="19" spans="1:7" ht="13.15" customHeight="1" x14ac:dyDescent="0.2">
      <c r="A19" s="734"/>
      <c r="B19" s="360" t="s">
        <v>7</v>
      </c>
      <c r="C19" s="361">
        <v>12.757307173938178</v>
      </c>
      <c r="D19" s="362">
        <v>6.0412418433064685</v>
      </c>
      <c r="E19" s="362">
        <v>9.9915343048129497</v>
      </c>
      <c r="F19" s="362">
        <v>2.1536341064053039</v>
      </c>
      <c r="G19" s="362">
        <v>5.9031964178640015</v>
      </c>
    </row>
    <row r="20" spans="1:7" ht="13.15" customHeight="1" x14ac:dyDescent="0.2">
      <c r="A20" s="734"/>
      <c r="B20" s="360" t="s">
        <v>8</v>
      </c>
      <c r="C20" s="361">
        <v>12.429414709174038</v>
      </c>
      <c r="D20" s="362">
        <v>6.237179055949893</v>
      </c>
      <c r="E20" s="362">
        <v>9.5052581438040651</v>
      </c>
      <c r="F20" s="362">
        <v>1.8055861916453229</v>
      </c>
      <c r="G20" s="362">
        <v>5.7205861579164168</v>
      </c>
    </row>
    <row r="21" spans="1:7" ht="13.15" customHeight="1" x14ac:dyDescent="0.2">
      <c r="A21" s="734"/>
      <c r="B21" s="360" t="s">
        <v>9</v>
      </c>
      <c r="C21" s="361">
        <v>12.488128690351145</v>
      </c>
      <c r="D21" s="362">
        <v>8.8264888894221762</v>
      </c>
      <c r="E21" s="362">
        <v>7.7542654443725336</v>
      </c>
      <c r="F21" s="362">
        <v>1.9361905331957321</v>
      </c>
      <c r="G21" s="362">
        <v>6.0660551798158995</v>
      </c>
    </row>
    <row r="22" spans="1:7" ht="13.15" customHeight="1" x14ac:dyDescent="0.2">
      <c r="A22" s="735"/>
      <c r="B22" s="371" t="s">
        <v>10</v>
      </c>
      <c r="C22" s="372">
        <v>14.551604411841442</v>
      </c>
      <c r="D22" s="373">
        <v>9.6544969545567767</v>
      </c>
      <c r="E22" s="373">
        <v>8.1061905064583346</v>
      </c>
      <c r="F22" s="373">
        <v>1.476095929072033</v>
      </c>
      <c r="G22" s="373">
        <v>5.6005406608970523</v>
      </c>
    </row>
    <row r="23" spans="1:7" ht="13.15" customHeight="1" thickBot="1" x14ac:dyDescent="0.25">
      <c r="A23" s="739"/>
      <c r="B23" s="387">
        <v>2022</v>
      </c>
      <c r="C23" s="388">
        <v>9.8000000000000007</v>
      </c>
      <c r="D23" s="389">
        <v>5.5</v>
      </c>
      <c r="E23" s="389">
        <v>6.3</v>
      </c>
      <c r="F23" s="389">
        <v>1</v>
      </c>
      <c r="G23" s="389">
        <v>4</v>
      </c>
    </row>
    <row r="24" spans="1:7" ht="13.15" customHeight="1" x14ac:dyDescent="0.2">
      <c r="A24" s="738" t="s">
        <v>151</v>
      </c>
      <c r="B24" s="379" t="s">
        <v>5</v>
      </c>
      <c r="C24" s="380">
        <v>12.975479560176694</v>
      </c>
      <c r="D24" s="381">
        <v>9.8146275291571534</v>
      </c>
      <c r="E24" s="381">
        <v>10.948422094106457</v>
      </c>
      <c r="F24" s="381">
        <v>3.685137938932681</v>
      </c>
      <c r="G24" s="381">
        <v>8.1638242447283194</v>
      </c>
    </row>
    <row r="25" spans="1:7" ht="13.15" customHeight="1" x14ac:dyDescent="0.2">
      <c r="A25" s="734"/>
      <c r="B25" s="360" t="s">
        <v>6</v>
      </c>
      <c r="C25" s="361">
        <v>28.379422324321968</v>
      </c>
      <c r="D25" s="362">
        <v>13.142457717013192</v>
      </c>
      <c r="E25" s="362">
        <v>14.45022838797631</v>
      </c>
      <c r="F25" s="362">
        <v>3.2181755771543488</v>
      </c>
      <c r="G25" s="362">
        <v>10.050948856637735</v>
      </c>
    </row>
    <row r="26" spans="1:7" ht="13.15" customHeight="1" x14ac:dyDescent="0.2">
      <c r="A26" s="734"/>
      <c r="B26" s="360" t="s">
        <v>7</v>
      </c>
      <c r="C26" s="361">
        <v>19.953515377240514</v>
      </c>
      <c r="D26" s="362">
        <v>13.496320308705783</v>
      </c>
      <c r="E26" s="362">
        <v>16.731459761497096</v>
      </c>
      <c r="F26" s="362">
        <v>5.2604021619412071</v>
      </c>
      <c r="G26" s="362">
        <v>11.489304728112625</v>
      </c>
    </row>
    <row r="27" spans="1:7" ht="13.15" customHeight="1" x14ac:dyDescent="0.2">
      <c r="A27" s="734"/>
      <c r="B27" s="360" t="s">
        <v>8</v>
      </c>
      <c r="C27" s="361">
        <v>19.955402062333167</v>
      </c>
      <c r="D27" s="362">
        <v>12.161490796637052</v>
      </c>
      <c r="E27" s="362">
        <v>17.612692139728519</v>
      </c>
      <c r="F27" s="362">
        <v>4.0672733856859757</v>
      </c>
      <c r="G27" s="362">
        <v>10.759007138854402</v>
      </c>
    </row>
    <row r="28" spans="1:7" ht="13.15" customHeight="1" x14ac:dyDescent="0.2">
      <c r="A28" s="734"/>
      <c r="B28" s="360" t="s">
        <v>9</v>
      </c>
      <c r="C28" s="361">
        <v>21.025786686954607</v>
      </c>
      <c r="D28" s="362">
        <v>18.266361474851642</v>
      </c>
      <c r="E28" s="362">
        <v>17.141996002454871</v>
      </c>
      <c r="F28" s="362">
        <v>4.1807836035149011</v>
      </c>
      <c r="G28" s="362">
        <v>12.519467183104089</v>
      </c>
    </row>
    <row r="29" spans="1:7" ht="13.15" customHeight="1" x14ac:dyDescent="0.2">
      <c r="A29" s="735"/>
      <c r="B29" s="371" t="s">
        <v>10</v>
      </c>
      <c r="C29" s="372">
        <v>21.857191467491486</v>
      </c>
      <c r="D29" s="373">
        <v>14.967213630214168</v>
      </c>
      <c r="E29" s="373">
        <v>14.635561185002244</v>
      </c>
      <c r="F29" s="373">
        <v>3.0347945262927114</v>
      </c>
      <c r="G29" s="373">
        <v>9.451526665502918</v>
      </c>
    </row>
    <row r="30" spans="1:7" ht="13.15" customHeight="1" thickBot="1" x14ac:dyDescent="0.25">
      <c r="A30" s="743"/>
      <c r="B30" s="383">
        <v>2022</v>
      </c>
      <c r="C30" s="384">
        <v>18.100000000000001</v>
      </c>
      <c r="D30" s="385">
        <v>9.9</v>
      </c>
      <c r="E30" s="385">
        <v>11.4</v>
      </c>
      <c r="F30" s="385">
        <v>2.9</v>
      </c>
      <c r="G30" s="385">
        <v>7.9</v>
      </c>
    </row>
    <row r="31" spans="1:7" ht="18" customHeight="1" thickTop="1" x14ac:dyDescent="0.2">
      <c r="A31" s="775" t="s">
        <v>284</v>
      </c>
      <c r="B31" s="775"/>
      <c r="C31" s="775"/>
      <c r="D31" s="775"/>
      <c r="E31" s="775"/>
      <c r="F31" s="775"/>
      <c r="G31" s="775"/>
    </row>
    <row r="33" spans="1:7" ht="55.15" customHeight="1" thickBot="1" x14ac:dyDescent="0.25">
      <c r="A33" s="777" t="s">
        <v>351</v>
      </c>
      <c r="B33" s="777"/>
      <c r="C33" s="777"/>
      <c r="D33" s="777"/>
      <c r="E33" s="777"/>
      <c r="F33" s="777"/>
      <c r="G33" s="777"/>
    </row>
    <row r="34" spans="1:7" ht="16.899999999999999" customHeight="1" thickTop="1" thickBot="1" x14ac:dyDescent="0.25">
      <c r="A34" s="776" t="s">
        <v>144</v>
      </c>
      <c r="B34" s="776"/>
      <c r="C34" s="401" t="s">
        <v>172</v>
      </c>
      <c r="D34" s="401" t="s">
        <v>173</v>
      </c>
      <c r="E34" s="401" t="s">
        <v>174</v>
      </c>
      <c r="F34" s="401" t="s">
        <v>175</v>
      </c>
      <c r="G34" s="401" t="s">
        <v>62</v>
      </c>
    </row>
    <row r="35" spans="1:7" ht="13.15" customHeight="1" x14ac:dyDescent="0.2">
      <c r="A35" s="748" t="s">
        <v>149</v>
      </c>
      <c r="B35" s="364" t="s">
        <v>5</v>
      </c>
      <c r="C35" s="365">
        <v>6.4733208363785781</v>
      </c>
      <c r="D35" s="366">
        <v>61.537493532784204</v>
      </c>
      <c r="E35" s="366">
        <v>18.741593104033225</v>
      </c>
      <c r="F35" s="366">
        <v>13.247592526803897</v>
      </c>
      <c r="G35" s="366">
        <v>100</v>
      </c>
    </row>
    <row r="36" spans="1:7" ht="13.15" customHeight="1" x14ac:dyDescent="0.2">
      <c r="A36" s="749"/>
      <c r="B36" s="360" t="s">
        <v>6</v>
      </c>
      <c r="C36" s="361">
        <v>3.5638272559629862</v>
      </c>
      <c r="D36" s="362">
        <v>50.982023836717083</v>
      </c>
      <c r="E36" s="362">
        <v>32.154875018281068</v>
      </c>
      <c r="F36" s="362">
        <v>13.299273889038085</v>
      </c>
      <c r="G36" s="362">
        <v>100</v>
      </c>
    </row>
    <row r="37" spans="1:7" ht="13.15" customHeight="1" x14ac:dyDescent="0.2">
      <c r="A37" s="749"/>
      <c r="B37" s="360" t="s">
        <v>7</v>
      </c>
      <c r="C37" s="361">
        <v>15.096973346371648</v>
      </c>
      <c r="D37" s="362">
        <v>33.297098412724154</v>
      </c>
      <c r="E37" s="362">
        <v>32.301279783781467</v>
      </c>
      <c r="F37" s="362">
        <v>19.30464845712261</v>
      </c>
      <c r="G37" s="362">
        <v>100</v>
      </c>
    </row>
    <row r="38" spans="1:7" ht="13.15" customHeight="1" x14ac:dyDescent="0.2">
      <c r="A38" s="749"/>
      <c r="B38" s="360" t="s">
        <v>8</v>
      </c>
      <c r="C38" s="361">
        <v>15.29272052353347</v>
      </c>
      <c r="D38" s="362">
        <v>33.557910436383125</v>
      </c>
      <c r="E38" s="362">
        <v>32.199842031147867</v>
      </c>
      <c r="F38" s="362">
        <v>18.949527008935526</v>
      </c>
      <c r="G38" s="362">
        <v>100</v>
      </c>
    </row>
    <row r="39" spans="1:7" ht="13.15" customHeight="1" x14ac:dyDescent="0.2">
      <c r="A39" s="749"/>
      <c r="B39" s="360" t="s">
        <v>9</v>
      </c>
      <c r="C39" s="361">
        <v>13.688535947126482</v>
      </c>
      <c r="D39" s="362">
        <v>40.022589639536662</v>
      </c>
      <c r="E39" s="362">
        <v>27.081646127343216</v>
      </c>
      <c r="F39" s="362">
        <v>19.207228285992905</v>
      </c>
      <c r="G39" s="362">
        <v>100</v>
      </c>
    </row>
    <row r="40" spans="1:7" ht="13.15" customHeight="1" x14ac:dyDescent="0.2">
      <c r="A40" s="735"/>
      <c r="B40" s="371" t="s">
        <v>10</v>
      </c>
      <c r="C40" s="372">
        <v>20.412920702186881</v>
      </c>
      <c r="D40" s="373">
        <v>30.430716234739304</v>
      </c>
      <c r="E40" s="373">
        <v>30.99774984669379</v>
      </c>
      <c r="F40" s="373">
        <v>18.158613216379972</v>
      </c>
      <c r="G40" s="373">
        <v>100</v>
      </c>
    </row>
    <row r="41" spans="1:7" ht="13.15" customHeight="1" x14ac:dyDescent="0.2">
      <c r="A41" s="735"/>
      <c r="B41" s="371">
        <v>2022</v>
      </c>
      <c r="C41" s="372">
        <v>22.7</v>
      </c>
      <c r="D41" s="373">
        <v>37.299999999999997</v>
      </c>
      <c r="E41" s="373">
        <v>22.5</v>
      </c>
      <c r="F41" s="373">
        <v>17.600000000000001</v>
      </c>
      <c r="G41" s="373">
        <v>100</v>
      </c>
    </row>
    <row r="42" spans="1:7" ht="13.15" customHeight="1" x14ac:dyDescent="0.2">
      <c r="A42" s="753" t="s">
        <v>150</v>
      </c>
      <c r="B42" s="375" t="s">
        <v>5</v>
      </c>
      <c r="C42" s="376">
        <v>10.213804813673255</v>
      </c>
      <c r="D42" s="377">
        <v>63.525388169312066</v>
      </c>
      <c r="E42" s="377">
        <v>16.628228057022554</v>
      </c>
      <c r="F42" s="377">
        <v>9.6325789599921201</v>
      </c>
      <c r="G42" s="377">
        <v>100</v>
      </c>
    </row>
    <row r="43" spans="1:7" ht="13.15" customHeight="1" x14ac:dyDescent="0.2">
      <c r="A43" s="734"/>
      <c r="B43" s="360" t="s">
        <v>6</v>
      </c>
      <c r="C43" s="361">
        <v>9.6561261680354651</v>
      </c>
      <c r="D43" s="362">
        <v>59.626986818177954</v>
      </c>
      <c r="E43" s="362">
        <v>18.425482017981842</v>
      </c>
      <c r="F43" s="362">
        <v>12.291404995804706</v>
      </c>
      <c r="G43" s="362">
        <v>100</v>
      </c>
    </row>
    <row r="44" spans="1:7" ht="13.15" customHeight="1" x14ac:dyDescent="0.2">
      <c r="A44" s="734"/>
      <c r="B44" s="360" t="s">
        <v>7</v>
      </c>
      <c r="C44" s="361">
        <v>20.685712263312421</v>
      </c>
      <c r="D44" s="362">
        <v>35.239480034994855</v>
      </c>
      <c r="E44" s="362">
        <v>35.375704051443755</v>
      </c>
      <c r="F44" s="362">
        <v>8.6991036502487997</v>
      </c>
      <c r="G44" s="362">
        <v>100</v>
      </c>
    </row>
    <row r="45" spans="1:7" ht="13.15" customHeight="1" x14ac:dyDescent="0.2">
      <c r="A45" s="734"/>
      <c r="B45" s="360" t="s">
        <v>8</v>
      </c>
      <c r="C45" s="361">
        <v>37.944800394756342</v>
      </c>
      <c r="D45" s="362">
        <v>34.875334672637777</v>
      </c>
      <c r="E45" s="362">
        <v>19.005629283594359</v>
      </c>
      <c r="F45" s="362">
        <v>8.1742356490114449</v>
      </c>
      <c r="G45" s="362">
        <v>100</v>
      </c>
    </row>
    <row r="46" spans="1:7" ht="13.15" customHeight="1" x14ac:dyDescent="0.2">
      <c r="A46" s="734"/>
      <c r="B46" s="360" t="s">
        <v>9</v>
      </c>
      <c r="C46" s="361">
        <v>17.502790394714257</v>
      </c>
      <c r="D46" s="362">
        <v>30.888713901577585</v>
      </c>
      <c r="E46" s="362">
        <v>40.673841877527209</v>
      </c>
      <c r="F46" s="362">
        <v>10.934653826180959</v>
      </c>
      <c r="G46" s="362">
        <v>100</v>
      </c>
    </row>
    <row r="47" spans="1:7" ht="13.15" customHeight="1" x14ac:dyDescent="0.2">
      <c r="A47" s="735"/>
      <c r="B47" s="371" t="s">
        <v>10</v>
      </c>
      <c r="C47" s="372">
        <v>20.920805839419902</v>
      </c>
      <c r="D47" s="373">
        <v>41.195615966114097</v>
      </c>
      <c r="E47" s="373">
        <v>24.62684376451703</v>
      </c>
      <c r="F47" s="373">
        <v>13.256734429948883</v>
      </c>
      <c r="G47" s="373">
        <v>100</v>
      </c>
    </row>
    <row r="48" spans="1:7" ht="13.15" customHeight="1" thickBot="1" x14ac:dyDescent="0.25">
      <c r="A48" s="735"/>
      <c r="B48" s="371">
        <v>2022</v>
      </c>
      <c r="C48" s="372">
        <v>13.8</v>
      </c>
      <c r="D48" s="373">
        <v>38.4</v>
      </c>
      <c r="E48" s="373">
        <v>47.8</v>
      </c>
      <c r="F48" s="373">
        <v>0</v>
      </c>
      <c r="G48" s="373">
        <v>100</v>
      </c>
    </row>
    <row r="49" spans="1:7" ht="13.15" customHeight="1" x14ac:dyDescent="0.2">
      <c r="A49" s="738" t="s">
        <v>101</v>
      </c>
      <c r="B49" s="379" t="s">
        <v>5</v>
      </c>
      <c r="C49" s="380">
        <v>7.4042584676723724</v>
      </c>
      <c r="D49" s="381">
        <v>63.089080415712203</v>
      </c>
      <c r="E49" s="381">
        <v>20.286536435283793</v>
      </c>
      <c r="F49" s="381">
        <v>9.2201246813318445</v>
      </c>
      <c r="G49" s="381">
        <v>100</v>
      </c>
    </row>
    <row r="50" spans="1:7" ht="13.15" customHeight="1" x14ac:dyDescent="0.2">
      <c r="A50" s="734"/>
      <c r="B50" s="360" t="s">
        <v>6</v>
      </c>
      <c r="C50" s="361">
        <v>5.2964806480222286</v>
      </c>
      <c r="D50" s="362">
        <v>49.032661080505427</v>
      </c>
      <c r="E50" s="362">
        <v>38.45816778582158</v>
      </c>
      <c r="F50" s="362">
        <v>7.2126904856507092</v>
      </c>
      <c r="G50" s="362">
        <v>100</v>
      </c>
    </row>
    <row r="51" spans="1:7" ht="13.15" customHeight="1" x14ac:dyDescent="0.2">
      <c r="A51" s="734"/>
      <c r="B51" s="360" t="s">
        <v>7</v>
      </c>
      <c r="C51" s="361">
        <v>19.683324118518509</v>
      </c>
      <c r="D51" s="362">
        <v>32.816090902548027</v>
      </c>
      <c r="E51" s="362">
        <v>33.194414928060191</v>
      </c>
      <c r="F51" s="362">
        <v>14.306170050873451</v>
      </c>
      <c r="G51" s="362">
        <v>100</v>
      </c>
    </row>
    <row r="52" spans="1:7" ht="13.15" customHeight="1" x14ac:dyDescent="0.2">
      <c r="A52" s="734"/>
      <c r="B52" s="360" t="s">
        <v>8</v>
      </c>
      <c r="C52" s="361">
        <v>22.065455693179356</v>
      </c>
      <c r="D52" s="362">
        <v>32.517295404184082</v>
      </c>
      <c r="E52" s="362">
        <v>32.681004107674774</v>
      </c>
      <c r="F52" s="362">
        <v>12.736244794961918</v>
      </c>
      <c r="G52" s="362">
        <v>100</v>
      </c>
    </row>
    <row r="53" spans="1:7" ht="13.15" customHeight="1" x14ac:dyDescent="0.2">
      <c r="A53" s="734"/>
      <c r="B53" s="360" t="s">
        <v>9</v>
      </c>
      <c r="C53" s="361">
        <v>15.380331284790513</v>
      </c>
      <c r="D53" s="362">
        <v>41.88144963946236</v>
      </c>
      <c r="E53" s="362">
        <v>29.843207821877481</v>
      </c>
      <c r="F53" s="362">
        <v>12.895011253870454</v>
      </c>
      <c r="G53" s="362">
        <v>100</v>
      </c>
    </row>
    <row r="54" spans="1:7" ht="13.15" customHeight="1" x14ac:dyDescent="0.2">
      <c r="A54" s="735"/>
      <c r="B54" s="371" t="s">
        <v>10</v>
      </c>
      <c r="C54" s="372">
        <v>22.823640247695423</v>
      </c>
      <c r="D54" s="373">
        <v>32.163148258672926</v>
      </c>
      <c r="E54" s="373">
        <v>31.653538645774631</v>
      </c>
      <c r="F54" s="373">
        <v>13.359672847856954</v>
      </c>
      <c r="G54" s="373">
        <v>100</v>
      </c>
    </row>
    <row r="55" spans="1:7" ht="13.15" customHeight="1" thickBot="1" x14ac:dyDescent="0.25">
      <c r="A55" s="739"/>
      <c r="B55" s="387">
        <v>2022</v>
      </c>
      <c r="C55" s="388">
        <v>25.5</v>
      </c>
      <c r="D55" s="389">
        <v>35.700000000000003</v>
      </c>
      <c r="E55" s="389">
        <v>28.1</v>
      </c>
      <c r="F55" s="389">
        <v>10.7</v>
      </c>
      <c r="G55" s="389">
        <v>100</v>
      </c>
    </row>
    <row r="56" spans="1:7" ht="13.15" customHeight="1" x14ac:dyDescent="0.2">
      <c r="A56" s="738" t="s">
        <v>151</v>
      </c>
      <c r="B56" s="379" t="s">
        <v>5</v>
      </c>
      <c r="C56" s="380">
        <v>5.6038036833011615</v>
      </c>
      <c r="D56" s="381">
        <v>58.136667461813332</v>
      </c>
      <c r="E56" s="381">
        <v>21.917111675510775</v>
      </c>
      <c r="F56" s="381">
        <v>14.342417179374623</v>
      </c>
      <c r="G56" s="381">
        <v>100</v>
      </c>
    </row>
    <row r="57" spans="1:7" ht="13.15" customHeight="1" x14ac:dyDescent="0.2">
      <c r="A57" s="734"/>
      <c r="B57" s="360" t="s">
        <v>6</v>
      </c>
      <c r="C57" s="361">
        <v>4.984747504704429</v>
      </c>
      <c r="D57" s="362">
        <v>50.409324553636466</v>
      </c>
      <c r="E57" s="362">
        <v>32.801332776566205</v>
      </c>
      <c r="F57" s="362">
        <v>11.80459516509184</v>
      </c>
      <c r="G57" s="362">
        <v>100</v>
      </c>
    </row>
    <row r="58" spans="1:7" ht="13.15" customHeight="1" x14ac:dyDescent="0.2">
      <c r="A58" s="734"/>
      <c r="B58" s="360" t="s">
        <v>7</v>
      </c>
      <c r="C58" s="361">
        <v>15.818027883453034</v>
      </c>
      <c r="D58" s="362">
        <v>37.667733283791904</v>
      </c>
      <c r="E58" s="362">
        <v>28.560128251464906</v>
      </c>
      <c r="F58" s="362">
        <v>17.95411058129007</v>
      </c>
      <c r="G58" s="362">
        <v>100</v>
      </c>
    </row>
    <row r="59" spans="1:7" ht="13.15" customHeight="1" x14ac:dyDescent="0.2">
      <c r="A59" s="734"/>
      <c r="B59" s="360" t="s">
        <v>8</v>
      </c>
      <c r="C59" s="361">
        <v>18.836102277660991</v>
      </c>
      <c r="D59" s="362">
        <v>33.711754469843015</v>
      </c>
      <c r="E59" s="362">
        <v>32.197752284114436</v>
      </c>
      <c r="F59" s="362">
        <v>15.254390968381573</v>
      </c>
      <c r="G59" s="362">
        <v>100</v>
      </c>
    </row>
    <row r="60" spans="1:7" ht="13.15" customHeight="1" x14ac:dyDescent="0.2">
      <c r="A60" s="734"/>
      <c r="B60" s="360" t="s">
        <v>9</v>
      </c>
      <c r="C60" s="361">
        <v>12.547034410840761</v>
      </c>
      <c r="D60" s="362">
        <v>41.995841190726885</v>
      </c>
      <c r="E60" s="362">
        <v>31.965885498980427</v>
      </c>
      <c r="F60" s="362">
        <v>13.491238899451016</v>
      </c>
      <c r="G60" s="362">
        <v>100</v>
      </c>
    </row>
    <row r="61" spans="1:7" ht="13.15" customHeight="1" x14ac:dyDescent="0.2">
      <c r="A61" s="735"/>
      <c r="B61" s="371">
        <v>2020</v>
      </c>
      <c r="C61" s="372">
        <v>20.314043624411486</v>
      </c>
      <c r="D61" s="373">
        <v>29.545942679215909</v>
      </c>
      <c r="E61" s="373">
        <v>33.864356893192372</v>
      </c>
      <c r="F61" s="373">
        <v>16.275656803179906</v>
      </c>
      <c r="G61" s="373">
        <v>100</v>
      </c>
    </row>
    <row r="62" spans="1:7" ht="13.15" customHeight="1" thickBot="1" x14ac:dyDescent="0.25">
      <c r="A62" s="743"/>
      <c r="B62" s="383">
        <v>2022</v>
      </c>
      <c r="C62" s="384">
        <v>24.2</v>
      </c>
      <c r="D62" s="385">
        <v>33.299999999999997</v>
      </c>
      <c r="E62" s="385">
        <v>25.9</v>
      </c>
      <c r="F62" s="385">
        <v>16.600000000000001</v>
      </c>
      <c r="G62" s="385">
        <v>100</v>
      </c>
    </row>
    <row r="63" spans="1:7" ht="14.45" customHeight="1" thickTop="1" x14ac:dyDescent="0.2">
      <c r="A63" s="775" t="s">
        <v>284</v>
      </c>
      <c r="B63" s="775"/>
      <c r="C63" s="775"/>
      <c r="D63" s="775"/>
      <c r="E63" s="775"/>
      <c r="F63" s="775"/>
      <c r="G63" s="775"/>
    </row>
  </sheetData>
  <mergeCells count="14">
    <mergeCell ref="A1:G1"/>
    <mergeCell ref="A3:A9"/>
    <mergeCell ref="A10:A16"/>
    <mergeCell ref="A17:A23"/>
    <mergeCell ref="A42:A48"/>
    <mergeCell ref="A49:A55"/>
    <mergeCell ref="A56:A62"/>
    <mergeCell ref="A63:G63"/>
    <mergeCell ref="A2:B2"/>
    <mergeCell ref="A34:B34"/>
    <mergeCell ref="A24:A30"/>
    <mergeCell ref="A31:G31"/>
    <mergeCell ref="A33:G33"/>
    <mergeCell ref="A35:A4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63"/>
  <sheetViews>
    <sheetView workbookViewId="0">
      <selection sqref="A1:H1"/>
    </sheetView>
  </sheetViews>
  <sheetFormatPr baseColWidth="10" defaultColWidth="8.85546875" defaultRowHeight="12" x14ac:dyDescent="0.2"/>
  <cols>
    <col min="1" max="1" width="22.85546875" style="396" customWidth="1"/>
    <col min="2" max="2" width="12.85546875" style="396" customWidth="1"/>
    <col min="3" max="8" width="13.28515625" style="396" customWidth="1"/>
    <col min="9" max="16384" width="8.85546875" style="396"/>
  </cols>
  <sheetData>
    <row r="1" spans="1:8" ht="60.6" customHeight="1" thickBot="1" x14ac:dyDescent="0.25">
      <c r="A1" s="778" t="s">
        <v>352</v>
      </c>
      <c r="B1" s="778"/>
      <c r="C1" s="778"/>
      <c r="D1" s="778"/>
      <c r="E1" s="778"/>
      <c r="F1" s="778"/>
      <c r="G1" s="778"/>
      <c r="H1" s="778"/>
    </row>
    <row r="2" spans="1:8" ht="37.5" thickTop="1" thickBot="1" x14ac:dyDescent="0.25">
      <c r="A2" s="403" t="s">
        <v>144</v>
      </c>
      <c r="B2" s="403"/>
      <c r="C2" s="402" t="s">
        <v>176</v>
      </c>
      <c r="D2" s="402" t="s">
        <v>177</v>
      </c>
      <c r="E2" s="402" t="s">
        <v>178</v>
      </c>
      <c r="F2" s="402" t="s">
        <v>179</v>
      </c>
      <c r="G2" s="402" t="s">
        <v>180</v>
      </c>
      <c r="H2" s="402" t="s">
        <v>62</v>
      </c>
    </row>
    <row r="3" spans="1:8" ht="13.15" customHeight="1" x14ac:dyDescent="0.2">
      <c r="A3" s="748" t="s">
        <v>149</v>
      </c>
      <c r="B3" s="364" t="s">
        <v>5</v>
      </c>
      <c r="C3" s="365">
        <v>3.0635989200676121</v>
      </c>
      <c r="D3" s="366">
        <v>0.89879893950264</v>
      </c>
      <c r="E3" s="366">
        <v>13.188145155152329</v>
      </c>
      <c r="F3" s="366">
        <v>54.045447356139995</v>
      </c>
      <c r="G3" s="366">
        <v>9.431322166653505</v>
      </c>
      <c r="H3" s="366">
        <v>5.6639020932687929</v>
      </c>
    </row>
    <row r="4" spans="1:8" ht="13.15" customHeight="1" x14ac:dyDescent="0.2">
      <c r="A4" s="749"/>
      <c r="B4" s="360" t="s">
        <v>6</v>
      </c>
      <c r="C4" s="361">
        <v>2.1120348299695428</v>
      </c>
      <c r="D4" s="362">
        <v>1.9533325825156167</v>
      </c>
      <c r="E4" s="362">
        <v>18.365372217832704</v>
      </c>
      <c r="F4" s="362">
        <v>45.708054155309483</v>
      </c>
      <c r="G4" s="362">
        <v>7.039913678575803</v>
      </c>
      <c r="H4" s="362">
        <v>7.2624365667372803</v>
      </c>
    </row>
    <row r="5" spans="1:8" ht="13.15" customHeight="1" x14ac:dyDescent="0.2">
      <c r="A5" s="749"/>
      <c r="B5" s="360" t="s">
        <v>7</v>
      </c>
      <c r="C5" s="361">
        <v>1.6526376686811415</v>
      </c>
      <c r="D5" s="362">
        <v>4.6190990018766653</v>
      </c>
      <c r="E5" s="362">
        <v>16.685368814635854</v>
      </c>
      <c r="F5" s="362">
        <v>47.388085447381378</v>
      </c>
      <c r="G5" s="362">
        <v>6.913987116994309</v>
      </c>
      <c r="H5" s="362">
        <v>8.1798432395376111</v>
      </c>
    </row>
    <row r="6" spans="1:8" ht="13.15" customHeight="1" x14ac:dyDescent="0.2">
      <c r="A6" s="749"/>
      <c r="B6" s="360" t="s">
        <v>8</v>
      </c>
      <c r="C6" s="361">
        <v>1.937323876520131</v>
      </c>
      <c r="D6" s="362">
        <v>3.3985503566043835</v>
      </c>
      <c r="E6" s="362">
        <v>16.477538531672291</v>
      </c>
      <c r="F6" s="362">
        <v>47.146280583980101</v>
      </c>
      <c r="G6" s="362">
        <v>6.8652297993206695</v>
      </c>
      <c r="H6" s="362">
        <v>7.0529277112487119</v>
      </c>
    </row>
    <row r="7" spans="1:8" ht="13.15" customHeight="1" x14ac:dyDescent="0.2">
      <c r="A7" s="749"/>
      <c r="B7" s="360" t="s">
        <v>9</v>
      </c>
      <c r="C7" s="361">
        <v>1.9305755980075847</v>
      </c>
      <c r="D7" s="362">
        <v>5.0521084169824464</v>
      </c>
      <c r="E7" s="362">
        <v>18.074108567267121</v>
      </c>
      <c r="F7" s="362">
        <v>51.763894526309883</v>
      </c>
      <c r="G7" s="362">
        <v>11.324927323769664</v>
      </c>
      <c r="H7" s="362">
        <v>7.9809125852288147</v>
      </c>
    </row>
    <row r="8" spans="1:8" ht="13.15" customHeight="1" x14ac:dyDescent="0.2">
      <c r="A8" s="735"/>
      <c r="B8" s="371" t="s">
        <v>10</v>
      </c>
      <c r="C8" s="372">
        <v>2.392252679955575</v>
      </c>
      <c r="D8" s="373">
        <v>4.5230018852970657</v>
      </c>
      <c r="E8" s="373">
        <v>15.250733184427581</v>
      </c>
      <c r="F8" s="373">
        <v>54.117215610255677</v>
      </c>
      <c r="G8" s="373">
        <v>10.419208986846572</v>
      </c>
      <c r="H8" s="373">
        <v>8.0284584330822355</v>
      </c>
    </row>
    <row r="9" spans="1:8" ht="13.15" customHeight="1" x14ac:dyDescent="0.2">
      <c r="A9" s="735"/>
      <c r="B9" s="371">
        <v>2022</v>
      </c>
      <c r="C9" s="372">
        <v>2.8</v>
      </c>
      <c r="D9" s="373">
        <v>4.3</v>
      </c>
      <c r="E9" s="373">
        <v>10.7</v>
      </c>
      <c r="F9" s="373">
        <v>51.8</v>
      </c>
      <c r="G9" s="373">
        <v>11.6</v>
      </c>
      <c r="H9" s="373">
        <v>7.3</v>
      </c>
    </row>
    <row r="10" spans="1:8" ht="13.15" customHeight="1" x14ac:dyDescent="0.2">
      <c r="A10" s="753" t="s">
        <v>150</v>
      </c>
      <c r="B10" s="375" t="s">
        <v>5</v>
      </c>
      <c r="C10" s="376">
        <v>0.53710365685695838</v>
      </c>
      <c r="D10" s="377">
        <v>0.63855073048746713</v>
      </c>
      <c r="E10" s="377">
        <v>4.5192371742643154</v>
      </c>
      <c r="F10" s="377">
        <v>15.809671254442408</v>
      </c>
      <c r="G10" s="377">
        <v>2.2420579323786334</v>
      </c>
      <c r="H10" s="377">
        <v>1.5261002068865537</v>
      </c>
    </row>
    <row r="11" spans="1:8" ht="13.15" customHeight="1" x14ac:dyDescent="0.2">
      <c r="A11" s="734"/>
      <c r="B11" s="360" t="s">
        <v>6</v>
      </c>
      <c r="C11" s="361">
        <v>0.27059607663357549</v>
      </c>
      <c r="D11" s="362">
        <v>0.71373091013716272</v>
      </c>
      <c r="E11" s="362">
        <v>3.2634817020119571</v>
      </c>
      <c r="F11" s="362">
        <v>10.855751863601812</v>
      </c>
      <c r="G11" s="362">
        <v>0.78653686468221051</v>
      </c>
      <c r="H11" s="362">
        <v>1.4320802363610572</v>
      </c>
    </row>
    <row r="12" spans="1:8" ht="13.15" customHeight="1" x14ac:dyDescent="0.2">
      <c r="A12" s="734"/>
      <c r="B12" s="360" t="s">
        <v>7</v>
      </c>
      <c r="C12" s="361">
        <v>0.42580270376074597</v>
      </c>
      <c r="D12" s="362">
        <v>1.8974021595338539</v>
      </c>
      <c r="E12" s="362">
        <v>2.6884887662147978</v>
      </c>
      <c r="F12" s="362">
        <v>10.623040182361391</v>
      </c>
      <c r="G12" s="362">
        <v>1.7052513552988078</v>
      </c>
      <c r="H12" s="362">
        <v>1.9962950759564029</v>
      </c>
    </row>
    <row r="13" spans="1:8" ht="13.15" customHeight="1" x14ac:dyDescent="0.2">
      <c r="A13" s="734"/>
      <c r="B13" s="360" t="s">
        <v>8</v>
      </c>
      <c r="C13" s="361">
        <v>0.53482453645746242</v>
      </c>
      <c r="D13" s="362">
        <v>0.79597573501054542</v>
      </c>
      <c r="E13" s="362">
        <v>5.3649929116652508</v>
      </c>
      <c r="F13" s="362">
        <v>8.2097706526974878</v>
      </c>
      <c r="G13" s="362">
        <v>1.1348674789616782</v>
      </c>
      <c r="H13" s="362">
        <v>1.5942557277113416</v>
      </c>
    </row>
    <row r="14" spans="1:8" ht="13.15" customHeight="1" x14ac:dyDescent="0.2">
      <c r="A14" s="734"/>
      <c r="B14" s="360" t="s">
        <v>9</v>
      </c>
      <c r="C14" s="361">
        <v>0.36582236006963414</v>
      </c>
      <c r="D14" s="362">
        <v>0.49518021619181773</v>
      </c>
      <c r="E14" s="362">
        <v>1.8521626517179008</v>
      </c>
      <c r="F14" s="362">
        <v>5.3087845780534684</v>
      </c>
      <c r="G14" s="362">
        <v>1.1634304585236104</v>
      </c>
      <c r="H14" s="362">
        <v>0.90221737729435869</v>
      </c>
    </row>
    <row r="15" spans="1:8" ht="13.15" customHeight="1" x14ac:dyDescent="0.2">
      <c r="A15" s="735"/>
      <c r="B15" s="371" t="s">
        <v>10</v>
      </c>
      <c r="C15" s="372">
        <v>1.4692693123753786E-2</v>
      </c>
      <c r="D15" s="373">
        <v>0.10787786746778893</v>
      </c>
      <c r="E15" s="373">
        <v>0.42017072343086931</v>
      </c>
      <c r="F15" s="373">
        <v>2.9731397097239984</v>
      </c>
      <c r="G15" s="373">
        <v>0.70575414913036605</v>
      </c>
      <c r="H15" s="373">
        <v>0.34596062908604308</v>
      </c>
    </row>
    <row r="16" spans="1:8" ht="13.15" customHeight="1" thickBot="1" x14ac:dyDescent="0.25">
      <c r="A16" s="735"/>
      <c r="B16" s="371">
        <v>2022</v>
      </c>
      <c r="C16" s="372">
        <v>0.1</v>
      </c>
      <c r="D16" s="373">
        <v>0</v>
      </c>
      <c r="E16" s="373">
        <v>0</v>
      </c>
      <c r="F16" s="373">
        <v>0.6</v>
      </c>
      <c r="G16" s="373">
        <v>0.5</v>
      </c>
      <c r="H16" s="373">
        <v>0.2</v>
      </c>
    </row>
    <row r="17" spans="1:8" ht="13.15" customHeight="1" x14ac:dyDescent="0.2">
      <c r="A17" s="738" t="s">
        <v>101</v>
      </c>
      <c r="B17" s="379" t="s">
        <v>5</v>
      </c>
      <c r="C17" s="380">
        <v>1.3906108073991228</v>
      </c>
      <c r="D17" s="381">
        <v>0.60008383127539899</v>
      </c>
      <c r="E17" s="381">
        <v>14.733458488252307</v>
      </c>
      <c r="F17" s="381">
        <v>49.712289039880389</v>
      </c>
      <c r="G17" s="381">
        <v>5.6577114238908539</v>
      </c>
      <c r="H17" s="381">
        <v>4.1689290000348063</v>
      </c>
    </row>
    <row r="18" spans="1:8" ht="13.15" customHeight="1" x14ac:dyDescent="0.2">
      <c r="A18" s="734"/>
      <c r="B18" s="360" t="s">
        <v>6</v>
      </c>
      <c r="C18" s="361">
        <v>1.1225274741606968</v>
      </c>
      <c r="D18" s="362">
        <v>0.89663569302461443</v>
      </c>
      <c r="E18" s="362">
        <v>17.265736311689615</v>
      </c>
      <c r="F18" s="362">
        <v>37.922535481415366</v>
      </c>
      <c r="G18" s="362">
        <v>3.1115375425720986</v>
      </c>
      <c r="H18" s="362">
        <v>5.2824693809617385</v>
      </c>
    </row>
    <row r="19" spans="1:8" ht="13.15" customHeight="1" x14ac:dyDescent="0.2">
      <c r="A19" s="734"/>
      <c r="B19" s="360" t="s">
        <v>7</v>
      </c>
      <c r="C19" s="361">
        <v>0.92790325004753937</v>
      </c>
      <c r="D19" s="362">
        <v>2.543513365491882</v>
      </c>
      <c r="E19" s="362">
        <v>12.7478585434386</v>
      </c>
      <c r="F19" s="362">
        <v>39.593538068775928</v>
      </c>
      <c r="G19" s="362">
        <v>3.7843959481524578</v>
      </c>
      <c r="H19" s="362">
        <v>5.9031964178640015</v>
      </c>
    </row>
    <row r="20" spans="1:8" ht="13.15" customHeight="1" x14ac:dyDescent="0.2">
      <c r="A20" s="734"/>
      <c r="B20" s="360" t="s">
        <v>8</v>
      </c>
      <c r="C20" s="361">
        <v>1.1738230133601073</v>
      </c>
      <c r="D20" s="362">
        <v>2.7609040326029044</v>
      </c>
      <c r="E20" s="362">
        <v>15.994766638130523</v>
      </c>
      <c r="F20" s="362">
        <v>39.140516629295881</v>
      </c>
      <c r="G20" s="362">
        <v>4.8469501695124251</v>
      </c>
      <c r="H20" s="362">
        <v>5.7205861579164168</v>
      </c>
    </row>
    <row r="21" spans="1:8" ht="13.15" customHeight="1" x14ac:dyDescent="0.2">
      <c r="A21" s="734"/>
      <c r="B21" s="360" t="s">
        <v>9</v>
      </c>
      <c r="C21" s="361">
        <v>1.7956374506663633</v>
      </c>
      <c r="D21" s="362">
        <v>2.7399652468533153</v>
      </c>
      <c r="E21" s="362">
        <v>11.884563997389208</v>
      </c>
      <c r="F21" s="362">
        <v>45.633066072407452</v>
      </c>
      <c r="G21" s="362">
        <v>7.8214883703714086</v>
      </c>
      <c r="H21" s="362">
        <v>6.0660551798158995</v>
      </c>
    </row>
    <row r="22" spans="1:8" ht="13.15" customHeight="1" x14ac:dyDescent="0.2">
      <c r="A22" s="735"/>
      <c r="B22" s="371" t="s">
        <v>10</v>
      </c>
      <c r="C22" s="372">
        <v>1.5871965287155687</v>
      </c>
      <c r="D22" s="373">
        <v>2.9147544398271941</v>
      </c>
      <c r="E22" s="373">
        <v>12.097298928163351</v>
      </c>
      <c r="F22" s="373">
        <v>43.005422484683479</v>
      </c>
      <c r="G22" s="373">
        <v>5.5808375625723237</v>
      </c>
      <c r="H22" s="373">
        <v>5.6005406608970523</v>
      </c>
    </row>
    <row r="23" spans="1:8" ht="13.15" customHeight="1" thickBot="1" x14ac:dyDescent="0.25">
      <c r="A23" s="739"/>
      <c r="B23" s="387">
        <v>2022</v>
      </c>
      <c r="C23" s="388">
        <v>1.7</v>
      </c>
      <c r="D23" s="389">
        <v>2.5</v>
      </c>
      <c r="E23" s="389">
        <v>7</v>
      </c>
      <c r="F23" s="389">
        <v>32</v>
      </c>
      <c r="G23" s="389">
        <v>4.9000000000000004</v>
      </c>
      <c r="H23" s="389">
        <v>4</v>
      </c>
    </row>
    <row r="24" spans="1:8" ht="13.15" customHeight="1" x14ac:dyDescent="0.2">
      <c r="A24" s="738" t="s">
        <v>151</v>
      </c>
      <c r="B24" s="379" t="s">
        <v>5</v>
      </c>
      <c r="C24" s="380">
        <v>4.0299034477798941</v>
      </c>
      <c r="D24" s="381">
        <v>5.2521494635610448</v>
      </c>
      <c r="E24" s="381">
        <v>22.273378601272181</v>
      </c>
      <c r="F24" s="381">
        <v>61.187855084837359</v>
      </c>
      <c r="G24" s="381">
        <v>10.143661818222585</v>
      </c>
      <c r="H24" s="381">
        <v>8.1638242447283194</v>
      </c>
    </row>
    <row r="25" spans="1:8" ht="13.15" customHeight="1" x14ac:dyDescent="0.2">
      <c r="A25" s="734"/>
      <c r="B25" s="360" t="s">
        <v>6</v>
      </c>
      <c r="C25" s="361">
        <v>3.1815396012574872</v>
      </c>
      <c r="D25" s="362">
        <v>4.6345098240562779</v>
      </c>
      <c r="E25" s="362">
        <v>32.856011008895528</v>
      </c>
      <c r="F25" s="362">
        <v>49.269593833196318</v>
      </c>
      <c r="G25" s="362">
        <v>7.7901123687966036</v>
      </c>
      <c r="H25" s="362">
        <v>10.050948856637735</v>
      </c>
    </row>
    <row r="26" spans="1:8" ht="13.15" customHeight="1" x14ac:dyDescent="0.2">
      <c r="A26" s="734"/>
      <c r="B26" s="360" t="s">
        <v>7</v>
      </c>
      <c r="C26" s="361">
        <v>2.6896395255471628</v>
      </c>
      <c r="D26" s="362">
        <v>9.6340300824010718</v>
      </c>
      <c r="E26" s="362">
        <v>27.3675846086545</v>
      </c>
      <c r="F26" s="362">
        <v>54.193587712677214</v>
      </c>
      <c r="G26" s="362">
        <v>9.3467817313495107</v>
      </c>
      <c r="H26" s="362">
        <v>11.489304728112625</v>
      </c>
    </row>
    <row r="27" spans="1:8" ht="13.15" customHeight="1" x14ac:dyDescent="0.2">
      <c r="A27" s="734"/>
      <c r="B27" s="360" t="s">
        <v>8</v>
      </c>
      <c r="C27" s="361">
        <v>3.234570752024458</v>
      </c>
      <c r="D27" s="362">
        <v>8.4361154204730227</v>
      </c>
      <c r="E27" s="362">
        <v>28.681973261429146</v>
      </c>
      <c r="F27" s="362">
        <v>53.045550066990131</v>
      </c>
      <c r="G27" s="362">
        <v>9.7390931534605674</v>
      </c>
      <c r="H27" s="362">
        <v>10.759007138854402</v>
      </c>
    </row>
    <row r="28" spans="1:8" ht="13.15" customHeight="1" x14ac:dyDescent="0.2">
      <c r="A28" s="734"/>
      <c r="B28" s="360" t="s">
        <v>9</v>
      </c>
      <c r="C28" s="361">
        <v>5.8400279976098108</v>
      </c>
      <c r="D28" s="362">
        <v>8.2572816242090425</v>
      </c>
      <c r="E28" s="362">
        <v>23.89968094455914</v>
      </c>
      <c r="F28" s="362">
        <v>66.399498297274462</v>
      </c>
      <c r="G28" s="362">
        <v>15.533849936309174</v>
      </c>
      <c r="H28" s="362">
        <v>12.519467183104089</v>
      </c>
    </row>
    <row r="29" spans="1:8" ht="13.15" customHeight="1" x14ac:dyDescent="0.2">
      <c r="A29" s="735"/>
      <c r="B29" s="371" t="s">
        <v>10</v>
      </c>
      <c r="C29" s="372">
        <v>3.7295076537515133</v>
      </c>
      <c r="D29" s="373">
        <v>6.0799370218861402</v>
      </c>
      <c r="E29" s="373">
        <v>22.205581458923156</v>
      </c>
      <c r="F29" s="373">
        <v>53.24104086264407</v>
      </c>
      <c r="G29" s="373">
        <v>9.9878052225179612</v>
      </c>
      <c r="H29" s="373">
        <v>9.451526665502918</v>
      </c>
    </row>
    <row r="30" spans="1:8" ht="13.15" customHeight="1" thickBot="1" x14ac:dyDescent="0.25">
      <c r="A30" s="743"/>
      <c r="B30" s="383">
        <v>2022</v>
      </c>
      <c r="C30" s="384">
        <v>4</v>
      </c>
      <c r="D30" s="385">
        <v>8.6999999999999993</v>
      </c>
      <c r="E30" s="385">
        <v>14.7</v>
      </c>
      <c r="F30" s="385">
        <v>47.4</v>
      </c>
      <c r="G30" s="385">
        <v>7.5</v>
      </c>
      <c r="H30" s="385">
        <v>7.9</v>
      </c>
    </row>
    <row r="31" spans="1:8" ht="15" customHeight="1" thickTop="1" x14ac:dyDescent="0.2">
      <c r="A31" s="779" t="s">
        <v>284</v>
      </c>
      <c r="B31" s="779"/>
      <c r="C31" s="779"/>
      <c r="D31" s="779"/>
      <c r="E31" s="779"/>
      <c r="F31" s="779"/>
      <c r="G31" s="779"/>
      <c r="H31" s="779"/>
    </row>
    <row r="33" spans="1:8" ht="58.9" customHeight="1" thickBot="1" x14ac:dyDescent="0.25">
      <c r="A33" s="778" t="s">
        <v>353</v>
      </c>
      <c r="B33" s="778"/>
      <c r="C33" s="778"/>
      <c r="D33" s="778"/>
      <c r="E33" s="778"/>
      <c r="F33" s="778"/>
      <c r="G33" s="778"/>
      <c r="H33" s="778"/>
    </row>
    <row r="34" spans="1:8" ht="37.5" thickTop="1" thickBot="1" x14ac:dyDescent="0.25">
      <c r="A34" s="403" t="s">
        <v>144</v>
      </c>
      <c r="B34" s="403"/>
      <c r="C34" s="402" t="s">
        <v>176</v>
      </c>
      <c r="D34" s="402" t="s">
        <v>177</v>
      </c>
      <c r="E34" s="402" t="s">
        <v>178</v>
      </c>
      <c r="F34" s="402" t="s">
        <v>179</v>
      </c>
      <c r="G34" s="402" t="s">
        <v>180</v>
      </c>
      <c r="H34" s="402" t="s">
        <v>62</v>
      </c>
    </row>
    <row r="35" spans="1:8" ht="13.15" customHeight="1" x14ac:dyDescent="0.2">
      <c r="A35" s="748" t="s">
        <v>149</v>
      </c>
      <c r="B35" s="364" t="s">
        <v>5</v>
      </c>
      <c r="C35" s="365">
        <v>27.894261791385659</v>
      </c>
      <c r="D35" s="366">
        <v>3.3464104065051798</v>
      </c>
      <c r="E35" s="366">
        <v>20.787740298706346</v>
      </c>
      <c r="F35" s="366">
        <v>20.967873845230709</v>
      </c>
      <c r="G35" s="366">
        <v>27.003713658172096</v>
      </c>
      <c r="H35" s="366">
        <v>100</v>
      </c>
    </row>
    <row r="36" spans="1:8" ht="13.15" customHeight="1" x14ac:dyDescent="0.2">
      <c r="A36" s="749"/>
      <c r="B36" s="360" t="s">
        <v>6</v>
      </c>
      <c r="C36" s="361">
        <v>12.255845365504042</v>
      </c>
      <c r="D36" s="362">
        <v>6.598540670108588</v>
      </c>
      <c r="E36" s="362">
        <v>22.94710572549242</v>
      </c>
      <c r="F36" s="362">
        <v>41.007869341154873</v>
      </c>
      <c r="G36" s="362">
        <v>17.190638897739248</v>
      </c>
      <c r="H36" s="362">
        <v>100</v>
      </c>
    </row>
    <row r="37" spans="1:8" ht="13.15" customHeight="1" x14ac:dyDescent="0.2">
      <c r="A37" s="749"/>
      <c r="B37" s="360" t="s">
        <v>7</v>
      </c>
      <c r="C37" s="361">
        <v>9.0773695033092121</v>
      </c>
      <c r="D37" s="362">
        <v>12.03993996292246</v>
      </c>
      <c r="E37" s="362">
        <v>14.411119747460033</v>
      </c>
      <c r="F37" s="362">
        <v>49.076677011097118</v>
      </c>
      <c r="G37" s="362">
        <v>15.394893775210905</v>
      </c>
      <c r="H37" s="362">
        <v>100</v>
      </c>
    </row>
    <row r="38" spans="1:8" ht="13.15" customHeight="1" x14ac:dyDescent="0.2">
      <c r="A38" s="749"/>
      <c r="B38" s="360" t="s">
        <v>8</v>
      </c>
      <c r="C38" s="361">
        <v>12.462365103397683</v>
      </c>
      <c r="D38" s="362">
        <v>10.509173678712708</v>
      </c>
      <c r="E38" s="362">
        <v>22.710415498082959</v>
      </c>
      <c r="F38" s="362">
        <v>37.258301063599689</v>
      </c>
      <c r="G38" s="362">
        <v>17.059744656207037</v>
      </c>
      <c r="H38" s="362">
        <v>100</v>
      </c>
    </row>
    <row r="39" spans="1:8" ht="13.15" customHeight="1" x14ac:dyDescent="0.2">
      <c r="A39" s="749"/>
      <c r="B39" s="360" t="s">
        <v>9</v>
      </c>
      <c r="C39" s="361">
        <v>12.567147807412299</v>
      </c>
      <c r="D39" s="362">
        <v>10.25421540990914</v>
      </c>
      <c r="E39" s="362">
        <v>18.997909804960607</v>
      </c>
      <c r="F39" s="362">
        <v>31.860996395580283</v>
      </c>
      <c r="G39" s="362">
        <v>26.319730582136856</v>
      </c>
      <c r="H39" s="362">
        <v>100</v>
      </c>
    </row>
    <row r="40" spans="1:8" ht="13.15" customHeight="1" x14ac:dyDescent="0.2">
      <c r="A40" s="735"/>
      <c r="B40" s="371" t="s">
        <v>10</v>
      </c>
      <c r="C40" s="372">
        <v>14.669682186614205</v>
      </c>
      <c r="D40" s="373">
        <v>10.494496856562057</v>
      </c>
      <c r="E40" s="373">
        <v>16.361007155116354</v>
      </c>
      <c r="F40" s="373">
        <v>34.603854516582956</v>
      </c>
      <c r="G40" s="373">
        <v>23.870959285124357</v>
      </c>
      <c r="H40" s="373">
        <v>100</v>
      </c>
    </row>
    <row r="41" spans="1:8" ht="13.15" customHeight="1" x14ac:dyDescent="0.2">
      <c r="A41" s="735"/>
      <c r="B41" s="371">
        <v>2022</v>
      </c>
      <c r="C41" s="372">
        <v>19.899999999999999</v>
      </c>
      <c r="D41" s="373">
        <v>9.5</v>
      </c>
      <c r="E41" s="373">
        <v>8.5</v>
      </c>
      <c r="F41" s="373">
        <v>28.4</v>
      </c>
      <c r="G41" s="373">
        <v>33.799999999999997</v>
      </c>
      <c r="H41" s="373">
        <v>100</v>
      </c>
    </row>
    <row r="42" spans="1:8" ht="13.15" customHeight="1" x14ac:dyDescent="0.2">
      <c r="A42" s="753" t="s">
        <v>150</v>
      </c>
      <c r="B42" s="375" t="s">
        <v>5</v>
      </c>
      <c r="C42" s="376">
        <v>18.149880095169536</v>
      </c>
      <c r="D42" s="377">
        <v>8.8235782831739318</v>
      </c>
      <c r="E42" s="377">
        <v>26.437560855821008</v>
      </c>
      <c r="F42" s="377">
        <v>22.764116762974059</v>
      </c>
      <c r="G42" s="377">
        <v>23.824864002861467</v>
      </c>
      <c r="H42" s="377">
        <v>100</v>
      </c>
    </row>
    <row r="43" spans="1:8" ht="13.15" customHeight="1" x14ac:dyDescent="0.2">
      <c r="A43" s="734"/>
      <c r="B43" s="360" t="s">
        <v>6</v>
      </c>
      <c r="C43" s="361">
        <v>7.9630362567891328</v>
      </c>
      <c r="D43" s="362">
        <v>12.227036532967643</v>
      </c>
      <c r="E43" s="362">
        <v>20.678753900844448</v>
      </c>
      <c r="F43" s="362">
        <v>49.391177561729883</v>
      </c>
      <c r="G43" s="362">
        <v>9.739995747668857</v>
      </c>
      <c r="H43" s="362">
        <v>100</v>
      </c>
    </row>
    <row r="44" spans="1:8" ht="13.15" customHeight="1" x14ac:dyDescent="0.2">
      <c r="A44" s="734"/>
      <c r="B44" s="360" t="s">
        <v>7</v>
      </c>
      <c r="C44" s="361">
        <v>9.5832104798316902</v>
      </c>
      <c r="D44" s="362">
        <v>20.26500365917294</v>
      </c>
      <c r="E44" s="362">
        <v>9.5145967700013774</v>
      </c>
      <c r="F44" s="362">
        <v>45.079081184648032</v>
      </c>
      <c r="G44" s="362">
        <v>15.558107906345747</v>
      </c>
      <c r="H44" s="362">
        <v>100</v>
      </c>
    </row>
    <row r="45" spans="1:8" ht="13.15" customHeight="1" x14ac:dyDescent="0.2">
      <c r="A45" s="734"/>
      <c r="B45" s="360" t="s">
        <v>8</v>
      </c>
      <c r="C45" s="361">
        <v>15.220222787092736</v>
      </c>
      <c r="D45" s="362">
        <v>10.888953304424041</v>
      </c>
      <c r="E45" s="362">
        <v>32.712470436680803</v>
      </c>
      <c r="F45" s="362">
        <v>28.702391417871809</v>
      </c>
      <c r="G45" s="362">
        <v>12.475962053930543</v>
      </c>
      <c r="H45" s="362">
        <v>100</v>
      </c>
    </row>
    <row r="46" spans="1:8" ht="13.15" customHeight="1" x14ac:dyDescent="0.2">
      <c r="A46" s="734"/>
      <c r="B46" s="360" t="s">
        <v>9</v>
      </c>
      <c r="C46" s="361">
        <v>21.065002941984751</v>
      </c>
      <c r="D46" s="362">
        <v>8.8906686788325811</v>
      </c>
      <c r="E46" s="362">
        <v>17.221438446381665</v>
      </c>
      <c r="F46" s="362">
        <v>28.904727469121706</v>
      </c>
      <c r="G46" s="362">
        <v>23.918162463679327</v>
      </c>
      <c r="H46" s="362">
        <v>100</v>
      </c>
    </row>
    <row r="47" spans="1:8" ht="13.15" customHeight="1" x14ac:dyDescent="0.2">
      <c r="A47" s="735"/>
      <c r="B47" s="371" t="s">
        <v>10</v>
      </c>
      <c r="C47" s="372">
        <v>2.0908387878460779</v>
      </c>
      <c r="D47" s="373">
        <v>5.8086163209251227</v>
      </c>
      <c r="E47" s="373">
        <v>10.460455228375382</v>
      </c>
      <c r="F47" s="373">
        <v>44.117392525406082</v>
      </c>
      <c r="G47" s="373">
        <v>37.522697137447253</v>
      </c>
      <c r="H47" s="373">
        <v>100</v>
      </c>
    </row>
    <row r="48" spans="1:8" ht="13.15" customHeight="1" thickBot="1" x14ac:dyDescent="0.25">
      <c r="A48" s="735"/>
      <c r="B48" s="371">
        <v>2022</v>
      </c>
      <c r="C48" s="372">
        <v>35.200000000000003</v>
      </c>
      <c r="D48" s="373">
        <v>0</v>
      </c>
      <c r="E48" s="373">
        <v>0</v>
      </c>
      <c r="F48" s="373">
        <v>12.1</v>
      </c>
      <c r="G48" s="373">
        <v>52.7</v>
      </c>
      <c r="H48" s="373">
        <v>100</v>
      </c>
    </row>
    <row r="49" spans="1:8" ht="13.15" customHeight="1" x14ac:dyDescent="0.2">
      <c r="A49" s="738" t="s">
        <v>101</v>
      </c>
      <c r="B49" s="379" t="s">
        <v>5</v>
      </c>
      <c r="C49" s="380">
        <v>17.202034077051341</v>
      </c>
      <c r="D49" s="381">
        <v>3.0354271528379768</v>
      </c>
      <c r="E49" s="381">
        <v>31.551463344524567</v>
      </c>
      <c r="F49" s="381">
        <v>26.202955460150918</v>
      </c>
      <c r="G49" s="381">
        <v>22.008119965435444</v>
      </c>
      <c r="H49" s="381">
        <v>100</v>
      </c>
    </row>
    <row r="50" spans="1:8" ht="13.15" customHeight="1" x14ac:dyDescent="0.2">
      <c r="A50" s="734"/>
      <c r="B50" s="360" t="s">
        <v>6</v>
      </c>
      <c r="C50" s="361">
        <v>8.9553907420443064</v>
      </c>
      <c r="D50" s="362">
        <v>4.1642144830048657</v>
      </c>
      <c r="E50" s="362">
        <v>29.659146516334566</v>
      </c>
      <c r="F50" s="362">
        <v>46.775366806498162</v>
      </c>
      <c r="G50" s="362">
        <v>10.445881452118009</v>
      </c>
      <c r="H50" s="362">
        <v>100</v>
      </c>
    </row>
    <row r="51" spans="1:8" ht="13.15" customHeight="1" x14ac:dyDescent="0.2">
      <c r="A51" s="734"/>
      <c r="B51" s="360" t="s">
        <v>7</v>
      </c>
      <c r="C51" s="361">
        <v>7.0622454851104202</v>
      </c>
      <c r="D51" s="362">
        <v>9.1866849272862598</v>
      </c>
      <c r="E51" s="362">
        <v>15.256569748727189</v>
      </c>
      <c r="F51" s="362">
        <v>56.818275073497283</v>
      </c>
      <c r="G51" s="362">
        <v>11.676224765379169</v>
      </c>
      <c r="H51" s="362">
        <v>100</v>
      </c>
    </row>
    <row r="52" spans="1:8" ht="13.15" customHeight="1" x14ac:dyDescent="0.2">
      <c r="A52" s="734"/>
      <c r="B52" s="360" t="s">
        <v>8</v>
      </c>
      <c r="C52" s="361">
        <v>9.3095729823283868</v>
      </c>
      <c r="D52" s="362">
        <v>10.525799009345297</v>
      </c>
      <c r="E52" s="362">
        <v>27.179380514860313</v>
      </c>
      <c r="F52" s="362">
        <v>38.135642405634364</v>
      </c>
      <c r="G52" s="362">
        <v>14.849605087831771</v>
      </c>
      <c r="H52" s="362">
        <v>100</v>
      </c>
    </row>
    <row r="53" spans="1:8" ht="13.15" customHeight="1" x14ac:dyDescent="0.2">
      <c r="A53" s="734"/>
      <c r="B53" s="360" t="s">
        <v>9</v>
      </c>
      <c r="C53" s="361">
        <v>15.378527821010705</v>
      </c>
      <c r="D53" s="362">
        <v>7.3167973441406353</v>
      </c>
      <c r="E53" s="362">
        <v>16.435328385263453</v>
      </c>
      <c r="F53" s="362">
        <v>36.953727944087724</v>
      </c>
      <c r="G53" s="362">
        <v>23.915618505498205</v>
      </c>
      <c r="H53" s="362">
        <v>100</v>
      </c>
    </row>
    <row r="54" spans="1:8" ht="13.15" customHeight="1" x14ac:dyDescent="0.2">
      <c r="A54" s="735"/>
      <c r="B54" s="371" t="s">
        <v>10</v>
      </c>
      <c r="C54" s="372">
        <v>13.952324513926756</v>
      </c>
      <c r="D54" s="373">
        <v>9.6948040158001749</v>
      </c>
      <c r="E54" s="373">
        <v>18.604154281973145</v>
      </c>
      <c r="F54" s="373">
        <v>39.419804033984363</v>
      </c>
      <c r="G54" s="373">
        <v>18.328913154315387</v>
      </c>
      <c r="H54" s="373">
        <v>100</v>
      </c>
    </row>
    <row r="55" spans="1:8" ht="13.15" customHeight="1" thickBot="1" x14ac:dyDescent="0.25">
      <c r="A55" s="739"/>
      <c r="B55" s="387">
        <v>2022</v>
      </c>
      <c r="C55" s="388">
        <v>21.9</v>
      </c>
      <c r="D55" s="389">
        <v>10.3</v>
      </c>
      <c r="E55" s="389">
        <v>10.199999999999999</v>
      </c>
      <c r="F55" s="389">
        <v>31.9</v>
      </c>
      <c r="G55" s="389">
        <v>25.7</v>
      </c>
      <c r="H55" s="389">
        <v>100</v>
      </c>
    </row>
    <row r="56" spans="1:8" ht="13.15" customHeight="1" x14ac:dyDescent="0.2">
      <c r="A56" s="738" t="s">
        <v>151</v>
      </c>
      <c r="B56" s="379" t="s">
        <v>5</v>
      </c>
      <c r="C56" s="380">
        <v>25.456558869476716</v>
      </c>
      <c r="D56" s="381">
        <v>13.566749884280553</v>
      </c>
      <c r="E56" s="381">
        <v>24.357446330854891</v>
      </c>
      <c r="F56" s="381">
        <v>16.469582857766174</v>
      </c>
      <c r="G56" s="381">
        <v>20.149662057621658</v>
      </c>
      <c r="H56" s="381">
        <v>100</v>
      </c>
    </row>
    <row r="57" spans="1:8" ht="13.15" customHeight="1" x14ac:dyDescent="0.2">
      <c r="A57" s="734"/>
      <c r="B57" s="360" t="s">
        <v>6</v>
      </c>
      <c r="C57" s="361">
        <v>13.339968962161278</v>
      </c>
      <c r="D57" s="362">
        <v>11.312297017811499</v>
      </c>
      <c r="E57" s="362">
        <v>29.663220914957165</v>
      </c>
      <c r="F57" s="362">
        <v>31.939546312244083</v>
      </c>
      <c r="G57" s="362">
        <v>13.744966792824908</v>
      </c>
      <c r="H57" s="362">
        <v>100</v>
      </c>
    </row>
    <row r="58" spans="1:8" ht="13.15" customHeight="1" x14ac:dyDescent="0.2">
      <c r="A58" s="734"/>
      <c r="B58" s="360" t="s">
        <v>7</v>
      </c>
      <c r="C58" s="361">
        <v>10.517867068245348</v>
      </c>
      <c r="D58" s="362">
        <v>17.878302501896684</v>
      </c>
      <c r="E58" s="362">
        <v>16.828663173572242</v>
      </c>
      <c r="F58" s="362">
        <v>39.958126883394456</v>
      </c>
      <c r="G58" s="362">
        <v>14.817040372891196</v>
      </c>
      <c r="H58" s="362">
        <v>100</v>
      </c>
    </row>
    <row r="59" spans="1:8" ht="13.15" customHeight="1" x14ac:dyDescent="0.2">
      <c r="A59" s="734"/>
      <c r="B59" s="360" t="s">
        <v>8</v>
      </c>
      <c r="C59" s="361">
        <v>13.639929686747646</v>
      </c>
      <c r="D59" s="362">
        <v>17.100728424198923</v>
      </c>
      <c r="E59" s="362">
        <v>25.914271681740459</v>
      </c>
      <c r="F59" s="362">
        <v>27.480321246488202</v>
      </c>
      <c r="G59" s="362">
        <v>15.864748960824738</v>
      </c>
      <c r="H59" s="362">
        <v>100</v>
      </c>
    </row>
    <row r="60" spans="1:8" ht="13.15" customHeight="1" x14ac:dyDescent="0.2">
      <c r="A60" s="734"/>
      <c r="B60" s="360" t="s">
        <v>9</v>
      </c>
      <c r="C60" s="361">
        <v>24.234359585574772</v>
      </c>
      <c r="D60" s="362">
        <v>10.683992622462727</v>
      </c>
      <c r="E60" s="362">
        <v>16.014292108173652</v>
      </c>
      <c r="F60" s="362">
        <v>26.053370508895231</v>
      </c>
      <c r="G60" s="362">
        <v>23.013985174893151</v>
      </c>
      <c r="H60" s="362">
        <v>100</v>
      </c>
    </row>
    <row r="61" spans="1:8" ht="13.15" customHeight="1" x14ac:dyDescent="0.2">
      <c r="A61" s="735"/>
      <c r="B61" s="371" t="s">
        <v>10</v>
      </c>
      <c r="C61" s="372">
        <v>19.426535556338123</v>
      </c>
      <c r="D61" s="373">
        <v>11.98296064483128</v>
      </c>
      <c r="E61" s="373">
        <v>20.235393797040715</v>
      </c>
      <c r="F61" s="373">
        <v>28.91783467237542</v>
      </c>
      <c r="G61" s="373">
        <v>19.437275329414089</v>
      </c>
      <c r="H61" s="373">
        <v>100</v>
      </c>
    </row>
    <row r="62" spans="1:8" ht="13.15" customHeight="1" thickBot="1" x14ac:dyDescent="0.25">
      <c r="A62" s="743"/>
      <c r="B62" s="383">
        <v>2022</v>
      </c>
      <c r="C62" s="384">
        <v>26.6</v>
      </c>
      <c r="D62" s="385">
        <v>18.2</v>
      </c>
      <c r="E62" s="385">
        <v>10.9</v>
      </c>
      <c r="F62" s="385">
        <v>24.2</v>
      </c>
      <c r="G62" s="385">
        <v>20.2</v>
      </c>
      <c r="H62" s="385">
        <v>100</v>
      </c>
    </row>
    <row r="63" spans="1:8" ht="18.600000000000001" customHeight="1" thickTop="1" x14ac:dyDescent="0.2">
      <c r="A63" s="779" t="s">
        <v>284</v>
      </c>
      <c r="B63" s="779"/>
      <c r="C63" s="779"/>
      <c r="D63" s="779"/>
      <c r="E63" s="779"/>
      <c r="F63" s="779"/>
      <c r="G63" s="779"/>
      <c r="H63" s="779"/>
    </row>
  </sheetData>
  <mergeCells count="12">
    <mergeCell ref="A49:A55"/>
    <mergeCell ref="A56:A62"/>
    <mergeCell ref="A63:H63"/>
    <mergeCell ref="A24:A30"/>
    <mergeCell ref="A31:H31"/>
    <mergeCell ref="A33:H33"/>
    <mergeCell ref="A35:A41"/>
    <mergeCell ref="A1:H1"/>
    <mergeCell ref="A3:A9"/>
    <mergeCell ref="A10:A16"/>
    <mergeCell ref="A17:A23"/>
    <mergeCell ref="A42:A4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K68"/>
  <sheetViews>
    <sheetView zoomScaleNormal="100" zoomScaleSheetLayoutView="82" workbookViewId="0">
      <selection sqref="A1:AC1"/>
    </sheetView>
  </sheetViews>
  <sheetFormatPr baseColWidth="10" defaultColWidth="8.85546875" defaultRowHeight="11.25" x14ac:dyDescent="0.2"/>
  <cols>
    <col min="1" max="1" width="34.85546875" style="416" customWidth="1"/>
    <col min="2" max="29" width="6.7109375" style="416" customWidth="1"/>
    <col min="30" max="32" width="8.85546875" style="416"/>
    <col min="33" max="33" width="30.85546875" style="416" customWidth="1"/>
    <col min="34" max="16384" width="8.85546875" style="416"/>
  </cols>
  <sheetData>
    <row r="1" spans="1:29" ht="46.15" customHeight="1" thickBot="1" x14ac:dyDescent="0.25">
      <c r="A1" s="784" t="s">
        <v>365</v>
      </c>
      <c r="B1" s="784"/>
      <c r="C1" s="784"/>
      <c r="D1" s="784"/>
      <c r="E1" s="784"/>
      <c r="F1" s="784"/>
      <c r="G1" s="785"/>
      <c r="H1" s="784"/>
      <c r="I1" s="784"/>
      <c r="J1" s="784"/>
      <c r="K1" s="784"/>
      <c r="L1" s="784"/>
      <c r="M1" s="784"/>
      <c r="N1" s="785"/>
      <c r="O1" s="784"/>
      <c r="P1" s="784"/>
      <c r="Q1" s="784"/>
      <c r="R1" s="784"/>
      <c r="S1" s="784"/>
      <c r="T1" s="784"/>
      <c r="U1" s="785"/>
      <c r="V1" s="784"/>
      <c r="W1" s="784"/>
      <c r="X1" s="784"/>
      <c r="Y1" s="784"/>
      <c r="Z1" s="784"/>
      <c r="AA1" s="784"/>
      <c r="AB1" s="785"/>
      <c r="AC1" s="784"/>
    </row>
    <row r="2" spans="1:29" ht="15" customHeight="1" thickTop="1" x14ac:dyDescent="0.2">
      <c r="A2" s="782" t="s">
        <v>181</v>
      </c>
      <c r="B2" s="786" t="s">
        <v>149</v>
      </c>
      <c r="C2" s="786"/>
      <c r="D2" s="786"/>
      <c r="E2" s="786"/>
      <c r="F2" s="786"/>
      <c r="G2" s="786"/>
      <c r="H2" s="787"/>
      <c r="I2" s="788" t="s">
        <v>150</v>
      </c>
      <c r="J2" s="789"/>
      <c r="K2" s="789"/>
      <c r="L2" s="789"/>
      <c r="M2" s="789"/>
      <c r="N2" s="789"/>
      <c r="O2" s="790"/>
      <c r="P2" s="791" t="s">
        <v>101</v>
      </c>
      <c r="Q2" s="789"/>
      <c r="R2" s="789"/>
      <c r="S2" s="789"/>
      <c r="T2" s="789"/>
      <c r="U2" s="789"/>
      <c r="V2" s="790"/>
      <c r="W2" s="789" t="s">
        <v>151</v>
      </c>
      <c r="X2" s="789"/>
      <c r="Y2" s="789"/>
      <c r="Z2" s="789"/>
      <c r="AA2" s="789"/>
      <c r="AB2" s="789"/>
      <c r="AC2" s="789"/>
    </row>
    <row r="3" spans="1:29" ht="12" thickBot="1" x14ac:dyDescent="0.25">
      <c r="A3" s="783"/>
      <c r="B3" s="444" t="s">
        <v>5</v>
      </c>
      <c r="C3" s="444" t="s">
        <v>6</v>
      </c>
      <c r="D3" s="444" t="s">
        <v>7</v>
      </c>
      <c r="E3" s="444" t="s">
        <v>8</v>
      </c>
      <c r="F3" s="444" t="s">
        <v>9</v>
      </c>
      <c r="G3" s="444" t="s">
        <v>10</v>
      </c>
      <c r="H3" s="445">
        <v>2022</v>
      </c>
      <c r="I3" s="446" t="s">
        <v>5</v>
      </c>
      <c r="J3" s="447" t="s">
        <v>6</v>
      </c>
      <c r="K3" s="447" t="s">
        <v>7</v>
      </c>
      <c r="L3" s="447" t="s">
        <v>8</v>
      </c>
      <c r="M3" s="447" t="s">
        <v>9</v>
      </c>
      <c r="N3" s="447" t="s">
        <v>10</v>
      </c>
      <c r="O3" s="448">
        <v>2022</v>
      </c>
      <c r="P3" s="449" t="s">
        <v>5</v>
      </c>
      <c r="Q3" s="447" t="s">
        <v>6</v>
      </c>
      <c r="R3" s="447" t="s">
        <v>7</v>
      </c>
      <c r="S3" s="447" t="s">
        <v>8</v>
      </c>
      <c r="T3" s="447" t="s">
        <v>9</v>
      </c>
      <c r="U3" s="447" t="s">
        <v>10</v>
      </c>
      <c r="V3" s="448">
        <v>2022</v>
      </c>
      <c r="W3" s="447" t="s">
        <v>5</v>
      </c>
      <c r="X3" s="447" t="s">
        <v>6</v>
      </c>
      <c r="Y3" s="450" t="s">
        <v>7</v>
      </c>
      <c r="Z3" s="450" t="s">
        <v>8</v>
      </c>
      <c r="AA3" s="450" t="s">
        <v>9</v>
      </c>
      <c r="AB3" s="450" t="s">
        <v>10</v>
      </c>
      <c r="AC3" s="450">
        <v>2022</v>
      </c>
    </row>
    <row r="4" spans="1:29" ht="12.75" customHeight="1" x14ac:dyDescent="0.2">
      <c r="A4" s="437" t="s">
        <v>188</v>
      </c>
      <c r="B4" s="438">
        <v>47.093908485921013</v>
      </c>
      <c r="C4" s="438">
        <v>60.743053170006093</v>
      </c>
      <c r="D4" s="438">
        <v>58.311988342652342</v>
      </c>
      <c r="E4" s="438">
        <v>36.763265706398521</v>
      </c>
      <c r="F4" s="438">
        <v>63.262035394298742</v>
      </c>
      <c r="G4" s="551">
        <v>63.268569831571263</v>
      </c>
      <c r="H4" s="439">
        <v>54.4</v>
      </c>
      <c r="I4" s="440">
        <v>24.374565990766769</v>
      </c>
      <c r="J4" s="438">
        <v>12.764527781338622</v>
      </c>
      <c r="K4" s="438">
        <v>11.549188551311566</v>
      </c>
      <c r="L4" s="438">
        <v>26.363027641313479</v>
      </c>
      <c r="M4" s="438">
        <v>3.0218089537299844</v>
      </c>
      <c r="N4" s="551">
        <v>1.8015864042543055</v>
      </c>
      <c r="O4" s="441">
        <v>0</v>
      </c>
      <c r="P4" s="442">
        <v>60.6646189263952</v>
      </c>
      <c r="Q4" s="438">
        <v>63.813183859954002</v>
      </c>
      <c r="R4" s="438">
        <v>50.267771953752536</v>
      </c>
      <c r="S4" s="438">
        <v>50.036541287592151</v>
      </c>
      <c r="T4" s="438">
        <v>58.864237252468179</v>
      </c>
      <c r="U4" s="551">
        <v>49.027770584844824</v>
      </c>
      <c r="V4" s="441">
        <v>38.9</v>
      </c>
      <c r="W4" s="438">
        <v>82.799920016851161</v>
      </c>
      <c r="X4" s="438">
        <v>79.813636987172529</v>
      </c>
      <c r="Y4" s="443">
        <v>77.643675008833881</v>
      </c>
      <c r="Z4" s="443">
        <v>86.803430488970321</v>
      </c>
      <c r="AA4" s="443">
        <v>84.384136722557699</v>
      </c>
      <c r="AB4" s="555">
        <v>68.42901592015474</v>
      </c>
      <c r="AC4" s="443">
        <v>59</v>
      </c>
    </row>
    <row r="5" spans="1:29" ht="12.75" customHeight="1" x14ac:dyDescent="0.2">
      <c r="A5" s="404" t="s">
        <v>189</v>
      </c>
      <c r="B5" s="406">
        <v>15.390610195365198</v>
      </c>
      <c r="C5" s="406">
        <v>20.27263347949733</v>
      </c>
      <c r="D5" s="406">
        <v>17.033462704837753</v>
      </c>
      <c r="E5" s="406">
        <v>24.578874986256476</v>
      </c>
      <c r="F5" s="406">
        <v>14.419052109744943</v>
      </c>
      <c r="G5" s="552">
        <v>39.430712764480454</v>
      </c>
      <c r="H5" s="412">
        <v>23.1</v>
      </c>
      <c r="I5" s="407">
        <v>2.2430970160014425</v>
      </c>
      <c r="J5" s="406">
        <v>1.4263073379685971</v>
      </c>
      <c r="K5" s="406">
        <v>2.7215598339786213</v>
      </c>
      <c r="L5" s="406">
        <v>3.0591277501776335</v>
      </c>
      <c r="M5" s="406">
        <v>0</v>
      </c>
      <c r="N5" s="552">
        <v>0.81767155499723365</v>
      </c>
      <c r="O5" s="414">
        <v>0</v>
      </c>
      <c r="P5" s="408">
        <v>9.682463335098813</v>
      </c>
      <c r="Q5" s="406">
        <v>18.757858650257564</v>
      </c>
      <c r="R5" s="406">
        <v>16.194330103841068</v>
      </c>
      <c r="S5" s="406">
        <v>20.696076041544998</v>
      </c>
      <c r="T5" s="406">
        <v>12.249566328679451</v>
      </c>
      <c r="U5" s="552">
        <v>32.21469396897335</v>
      </c>
      <c r="V5" s="414">
        <v>10.1</v>
      </c>
      <c r="W5" s="406">
        <v>19.340232597817419</v>
      </c>
      <c r="X5" s="406">
        <v>31.875560034787942</v>
      </c>
      <c r="Y5" s="417">
        <v>29.117442332195182</v>
      </c>
      <c r="Z5" s="417">
        <v>36.291331189558143</v>
      </c>
      <c r="AA5" s="417">
        <v>30.43029144993347</v>
      </c>
      <c r="AB5" s="556">
        <v>41.396107853305502</v>
      </c>
      <c r="AC5" s="417">
        <v>13.6</v>
      </c>
    </row>
    <row r="6" spans="1:29" ht="12.75" customHeight="1" x14ac:dyDescent="0.2">
      <c r="A6" s="404" t="s">
        <v>190</v>
      </c>
      <c r="B6" s="406">
        <v>6.7362672319213655</v>
      </c>
      <c r="C6" s="406">
        <v>3.7148303599566952</v>
      </c>
      <c r="D6" s="406">
        <v>7.9101332649772944</v>
      </c>
      <c r="E6" s="406">
        <v>10.706910392460909</v>
      </c>
      <c r="F6" s="406">
        <v>9.8979728685321202</v>
      </c>
      <c r="G6" s="552">
        <v>5.4138973821423804</v>
      </c>
      <c r="H6" s="412">
        <v>14.5</v>
      </c>
      <c r="I6" s="407">
        <v>3.7004173114627301</v>
      </c>
      <c r="J6" s="406">
        <v>1.0175737767714017</v>
      </c>
      <c r="K6" s="406">
        <v>2.0306559384939216</v>
      </c>
      <c r="L6" s="406">
        <v>0</v>
      </c>
      <c r="M6" s="406">
        <v>0.86254094038722073</v>
      </c>
      <c r="N6" s="552">
        <v>0</v>
      </c>
      <c r="O6" s="414">
        <v>0</v>
      </c>
      <c r="P6" s="408">
        <v>6.9153087443030472</v>
      </c>
      <c r="Q6" s="406">
        <v>2.6937180106598686</v>
      </c>
      <c r="R6" s="406">
        <v>7.2103266130931623</v>
      </c>
      <c r="S6" s="406">
        <v>8.5864971663909948</v>
      </c>
      <c r="T6" s="406">
        <v>9.1624680773863592</v>
      </c>
      <c r="U6" s="552">
        <v>5.1389101551256671</v>
      </c>
      <c r="V6" s="414">
        <v>11.2</v>
      </c>
      <c r="W6" s="406">
        <v>12.609992254968608</v>
      </c>
      <c r="X6" s="406">
        <v>11.041728414705435</v>
      </c>
      <c r="Y6" s="417">
        <v>13.711022696874014</v>
      </c>
      <c r="Z6" s="417">
        <v>17.544127349144247</v>
      </c>
      <c r="AA6" s="417">
        <v>21.509797198703072</v>
      </c>
      <c r="AB6" s="556">
        <v>19.095953266502892</v>
      </c>
      <c r="AC6" s="417">
        <v>18.7</v>
      </c>
    </row>
    <row r="7" spans="1:29" ht="12.75" customHeight="1" x14ac:dyDescent="0.2">
      <c r="A7" s="404" t="s">
        <v>182</v>
      </c>
      <c r="B7" s="406">
        <v>5.4280185896123818</v>
      </c>
      <c r="C7" s="406">
        <v>23.979315542877874</v>
      </c>
      <c r="D7" s="406">
        <v>41.793343439944195</v>
      </c>
      <c r="E7" s="406">
        <v>26.641604127907708</v>
      </c>
      <c r="F7" s="406">
        <v>40.444049983255731</v>
      </c>
      <c r="G7" s="552">
        <v>32.534736739335258</v>
      </c>
      <c r="H7" s="412">
        <v>20.5</v>
      </c>
      <c r="I7" s="407">
        <v>8.4857912861973244</v>
      </c>
      <c r="J7" s="406">
        <v>4.0848127578295239</v>
      </c>
      <c r="K7" s="406">
        <v>0.50451627447585723</v>
      </c>
      <c r="L7" s="406">
        <v>5.1517353465731928</v>
      </c>
      <c r="M7" s="406">
        <v>0</v>
      </c>
      <c r="N7" s="552">
        <v>1.1191681986875603</v>
      </c>
      <c r="O7" s="414">
        <v>0</v>
      </c>
      <c r="P7" s="408">
        <v>5.42801858961238</v>
      </c>
      <c r="Q7" s="406">
        <v>16.125361403703025</v>
      </c>
      <c r="R7" s="406">
        <v>22.454095463581051</v>
      </c>
      <c r="S7" s="406">
        <v>18.657906773720651</v>
      </c>
      <c r="T7" s="406">
        <v>19.193076683075951</v>
      </c>
      <c r="U7" s="552">
        <v>13.100474503235782</v>
      </c>
      <c r="V7" s="414">
        <v>11.7</v>
      </c>
      <c r="W7" s="406">
        <v>27.553664226215751</v>
      </c>
      <c r="X7" s="406">
        <v>48.424095686373128</v>
      </c>
      <c r="Y7" s="417">
        <v>45.19259045672397</v>
      </c>
      <c r="Z7" s="417">
        <v>35.593042073259717</v>
      </c>
      <c r="AA7" s="417">
        <v>41.005107795638807</v>
      </c>
      <c r="AB7" s="556">
        <v>30.13577769076441</v>
      </c>
      <c r="AC7" s="417">
        <v>23.1</v>
      </c>
    </row>
    <row r="8" spans="1:29" ht="12.75" customHeight="1" x14ac:dyDescent="0.2">
      <c r="A8" s="404" t="s">
        <v>183</v>
      </c>
      <c r="B8" s="406">
        <v>44.516735722516415</v>
      </c>
      <c r="C8" s="406">
        <v>42.376089277511589</v>
      </c>
      <c r="D8" s="406">
        <v>44.196805010104917</v>
      </c>
      <c r="E8" s="406">
        <v>30.638132817070336</v>
      </c>
      <c r="F8" s="406">
        <v>36.541176831748842</v>
      </c>
      <c r="G8" s="552">
        <v>32.93403290747424</v>
      </c>
      <c r="H8" s="412">
        <v>39.700000000000003</v>
      </c>
      <c r="I8" s="407">
        <v>1.5621821535014668</v>
      </c>
      <c r="J8" s="406">
        <v>3.6233884754203851</v>
      </c>
      <c r="K8" s="406">
        <v>3.2311344792383672</v>
      </c>
      <c r="L8" s="406">
        <v>8.1428911915443223</v>
      </c>
      <c r="M8" s="406">
        <v>0.89315579647292165</v>
      </c>
      <c r="N8" s="552">
        <v>0</v>
      </c>
      <c r="O8" s="414">
        <v>0</v>
      </c>
      <c r="P8" s="408">
        <v>30.07765722329173</v>
      </c>
      <c r="Q8" s="406">
        <v>23.311560442716825</v>
      </c>
      <c r="R8" s="406">
        <v>24.1461195266732</v>
      </c>
      <c r="S8" s="406">
        <v>23.08773247151364</v>
      </c>
      <c r="T8" s="406">
        <v>20.425884289150272</v>
      </c>
      <c r="U8" s="552">
        <v>19.337145283659058</v>
      </c>
      <c r="V8" s="414">
        <v>16.100000000000001</v>
      </c>
      <c r="W8" s="406">
        <v>39.361808204579042</v>
      </c>
      <c r="X8" s="406">
        <v>38.224132503631239</v>
      </c>
      <c r="Y8" s="417">
        <v>32.180351686262057</v>
      </c>
      <c r="Z8" s="417">
        <v>32.673177946293919</v>
      </c>
      <c r="AA8" s="417">
        <v>33.475647923264837</v>
      </c>
      <c r="AB8" s="556">
        <v>33.743652778977321</v>
      </c>
      <c r="AC8" s="417">
        <v>23.8</v>
      </c>
    </row>
    <row r="9" spans="1:29" ht="12.75" customHeight="1" x14ac:dyDescent="0.2">
      <c r="A9" s="404" t="s">
        <v>184</v>
      </c>
      <c r="B9" s="406">
        <v>9.4202307190491261</v>
      </c>
      <c r="C9" s="406">
        <v>0.67752420136242919</v>
      </c>
      <c r="D9" s="406">
        <v>3.0777666765638951</v>
      </c>
      <c r="E9" s="406">
        <v>3.9688684114141464</v>
      </c>
      <c r="F9" s="406">
        <v>2.7090405658903767</v>
      </c>
      <c r="G9" s="552">
        <v>10.114536667151786</v>
      </c>
      <c r="H9" s="412">
        <v>3.5</v>
      </c>
      <c r="I9" s="407">
        <v>2.1775581229122247</v>
      </c>
      <c r="J9" s="406">
        <v>0</v>
      </c>
      <c r="K9" s="406">
        <v>0.24128183940319275</v>
      </c>
      <c r="L9" s="406">
        <v>2.4472116963772073</v>
      </c>
      <c r="M9" s="406">
        <v>0</v>
      </c>
      <c r="N9" s="552">
        <v>0</v>
      </c>
      <c r="O9" s="414">
        <v>0</v>
      </c>
      <c r="P9" s="408">
        <v>4.108367327527934</v>
      </c>
      <c r="Q9" s="406">
        <v>0.67752420136242908</v>
      </c>
      <c r="R9" s="406">
        <v>2.0327574372023482</v>
      </c>
      <c r="S9" s="406">
        <v>2.6489129110059517</v>
      </c>
      <c r="T9" s="406">
        <v>2.063073020037272</v>
      </c>
      <c r="U9" s="552">
        <v>3.9319883380787957</v>
      </c>
      <c r="V9" s="414">
        <v>0.7</v>
      </c>
      <c r="W9" s="406">
        <v>6.744385533700842</v>
      </c>
      <c r="X9" s="406">
        <v>4.4177499189286307</v>
      </c>
      <c r="Y9" s="417">
        <v>8.2635035225515185</v>
      </c>
      <c r="Z9" s="417">
        <v>8.931381146995184</v>
      </c>
      <c r="AA9" s="417">
        <v>7.2034709259816188</v>
      </c>
      <c r="AB9" s="556">
        <v>6.1945499759374227</v>
      </c>
      <c r="AC9" s="417">
        <v>2.2999999999999998</v>
      </c>
    </row>
    <row r="10" spans="1:29" ht="12.75" customHeight="1" x14ac:dyDescent="0.2">
      <c r="A10" s="404" t="s">
        <v>185</v>
      </c>
      <c r="B10" s="406">
        <v>1.3042461923748809</v>
      </c>
      <c r="C10" s="406">
        <v>0.88422110217595828</v>
      </c>
      <c r="D10" s="406">
        <v>1.2804760185568087</v>
      </c>
      <c r="E10" s="406">
        <v>2.7076289945703453</v>
      </c>
      <c r="F10" s="406">
        <v>1.8613507178557178</v>
      </c>
      <c r="G10" s="552">
        <v>1.6121192937356275</v>
      </c>
      <c r="H10" s="412">
        <v>1.1000000000000001</v>
      </c>
      <c r="I10" s="407">
        <v>0.18756244720033083</v>
      </c>
      <c r="J10" s="406">
        <v>0.48040041484311802</v>
      </c>
      <c r="K10" s="406">
        <v>0</v>
      </c>
      <c r="L10" s="406">
        <v>0.79429987322624618</v>
      </c>
      <c r="M10" s="406">
        <v>0</v>
      </c>
      <c r="N10" s="552">
        <v>0</v>
      </c>
      <c r="O10" s="414">
        <v>1.5</v>
      </c>
      <c r="P10" s="408">
        <v>0</v>
      </c>
      <c r="Q10" s="406">
        <v>0.48040041484311802</v>
      </c>
      <c r="R10" s="406">
        <v>0</v>
      </c>
      <c r="S10" s="406">
        <v>0.83713806531617241</v>
      </c>
      <c r="T10" s="406">
        <v>0</v>
      </c>
      <c r="U10" s="552">
        <v>1.1493696857281244</v>
      </c>
      <c r="V10" s="414">
        <v>0.3</v>
      </c>
      <c r="W10" s="406">
        <v>1.7374778008292013</v>
      </c>
      <c r="X10" s="406">
        <v>3.2561547273267601</v>
      </c>
      <c r="Y10" s="417">
        <v>2.9970658483675043</v>
      </c>
      <c r="Z10" s="417">
        <v>2.4239056548744631</v>
      </c>
      <c r="AA10" s="417">
        <v>3.2381586815059338</v>
      </c>
      <c r="AB10" s="556">
        <v>6.9594627916868461</v>
      </c>
      <c r="AC10" s="417">
        <v>4.5</v>
      </c>
    </row>
    <row r="11" spans="1:29" ht="12.75" customHeight="1" x14ac:dyDescent="0.2">
      <c r="A11" s="404" t="s">
        <v>186</v>
      </c>
      <c r="B11" s="406">
        <v>35.46967726821827</v>
      </c>
      <c r="C11" s="406">
        <v>29.564423042542863</v>
      </c>
      <c r="D11" s="406">
        <v>37.598606720598497</v>
      </c>
      <c r="E11" s="406">
        <v>30.464713333716048</v>
      </c>
      <c r="F11" s="406">
        <v>32.693862623942586</v>
      </c>
      <c r="G11" s="552">
        <v>38.070955357637551</v>
      </c>
      <c r="H11" s="412">
        <v>28.4</v>
      </c>
      <c r="I11" s="407">
        <v>6.7088793575646903</v>
      </c>
      <c r="J11" s="406">
        <v>2.3075522512980005</v>
      </c>
      <c r="K11" s="406">
        <v>2.8439594691174328</v>
      </c>
      <c r="L11" s="406">
        <v>3.5122116077366905</v>
      </c>
      <c r="M11" s="406">
        <v>2.7820829826637645</v>
      </c>
      <c r="N11" s="552">
        <v>0.86261420581943082</v>
      </c>
      <c r="O11" s="414">
        <v>0</v>
      </c>
      <c r="P11" s="408">
        <v>24.105248495956378</v>
      </c>
      <c r="Q11" s="406">
        <v>22.638769533975122</v>
      </c>
      <c r="R11" s="406">
        <v>20.688321320271474</v>
      </c>
      <c r="S11" s="406">
        <v>19.717237223939911</v>
      </c>
      <c r="T11" s="406">
        <v>22.931300091379953</v>
      </c>
      <c r="U11" s="552">
        <v>22.677780528424009</v>
      </c>
      <c r="V11" s="414">
        <v>13.4</v>
      </c>
      <c r="W11" s="406">
        <v>28.971914469983179</v>
      </c>
      <c r="X11" s="406">
        <v>35.542265778480484</v>
      </c>
      <c r="Y11" s="417">
        <v>34.879690842269646</v>
      </c>
      <c r="Z11" s="417">
        <v>34.908742143750914</v>
      </c>
      <c r="AA11" s="417">
        <v>34.672948461166094</v>
      </c>
      <c r="AB11" s="556">
        <v>35.776516012974255</v>
      </c>
      <c r="AC11" s="417">
        <v>21.1</v>
      </c>
    </row>
    <row r="12" spans="1:29" ht="12.75" customHeight="1" x14ac:dyDescent="0.2">
      <c r="A12" s="404" t="s">
        <v>191</v>
      </c>
      <c r="B12" s="406">
        <v>13.540044405215221</v>
      </c>
      <c r="C12" s="406">
        <v>21.66229305389291</v>
      </c>
      <c r="D12" s="406">
        <v>27.50262667627517</v>
      </c>
      <c r="E12" s="406">
        <v>30.040399169139022</v>
      </c>
      <c r="F12" s="406">
        <v>23.280857970394869</v>
      </c>
      <c r="G12" s="552">
        <v>21.591327301966395</v>
      </c>
      <c r="H12" s="412">
        <v>15</v>
      </c>
      <c r="I12" s="407">
        <v>9.6690653985990078</v>
      </c>
      <c r="J12" s="406">
        <v>7.867537796450204</v>
      </c>
      <c r="K12" s="406">
        <v>9.6302510211674068</v>
      </c>
      <c r="L12" s="406">
        <v>5.8199272490519167</v>
      </c>
      <c r="M12" s="406">
        <v>5.3816172573353915</v>
      </c>
      <c r="N12" s="552">
        <v>1.0717266339421054</v>
      </c>
      <c r="O12" s="414">
        <v>0.5</v>
      </c>
      <c r="P12" s="408">
        <v>19.058321460578814</v>
      </c>
      <c r="Q12" s="406">
        <v>19.022624850689752</v>
      </c>
      <c r="R12" s="406">
        <v>21.770460985035886</v>
      </c>
      <c r="S12" s="406">
        <v>23.551841142241052</v>
      </c>
      <c r="T12" s="406">
        <v>19.980521098068831</v>
      </c>
      <c r="U12" s="552">
        <v>15.795286315577172</v>
      </c>
      <c r="V12" s="414">
        <v>9.5</v>
      </c>
      <c r="W12" s="406">
        <v>26.131908115462892</v>
      </c>
      <c r="X12" s="406">
        <v>24.546135369857673</v>
      </c>
      <c r="Y12" s="417">
        <v>31.978534289861337</v>
      </c>
      <c r="Z12" s="417">
        <v>31.361939240450909</v>
      </c>
      <c r="AA12" s="417">
        <v>28.126739183819527</v>
      </c>
      <c r="AB12" s="556">
        <v>24.729217129587244</v>
      </c>
      <c r="AC12" s="417">
        <v>13</v>
      </c>
    </row>
    <row r="13" spans="1:29" ht="12.75" customHeight="1" x14ac:dyDescent="0.2">
      <c r="A13" s="404" t="s">
        <v>192</v>
      </c>
      <c r="B13" s="406">
        <v>5.9482902181319863</v>
      </c>
      <c r="C13" s="406">
        <v>7.1153654237762129</v>
      </c>
      <c r="D13" s="406">
        <v>16.198079301851465</v>
      </c>
      <c r="E13" s="406">
        <v>11.296553074665312</v>
      </c>
      <c r="F13" s="406">
        <v>16.002701391385209</v>
      </c>
      <c r="G13" s="552">
        <v>5.484749490345199</v>
      </c>
      <c r="H13" s="412">
        <v>10.199999999999999</v>
      </c>
      <c r="I13" s="407">
        <v>1.4312962145520665</v>
      </c>
      <c r="J13" s="406">
        <v>0.84389895566370088</v>
      </c>
      <c r="K13" s="406">
        <v>1.4734436007119591</v>
      </c>
      <c r="L13" s="406">
        <v>2.0444373985926454</v>
      </c>
      <c r="M13" s="406">
        <v>0.75456580645691851</v>
      </c>
      <c r="N13" s="552">
        <v>0.19882745722554396</v>
      </c>
      <c r="O13" s="414">
        <v>0</v>
      </c>
      <c r="P13" s="408">
        <v>2.7809705806573741</v>
      </c>
      <c r="Q13" s="406">
        <v>3.946554877352463</v>
      </c>
      <c r="R13" s="406">
        <v>9.2612884221857747</v>
      </c>
      <c r="S13" s="406">
        <v>8.5871334474232945</v>
      </c>
      <c r="T13" s="406">
        <v>10.556953539069308</v>
      </c>
      <c r="U13" s="552">
        <v>3.6025868896823554</v>
      </c>
      <c r="V13" s="414">
        <v>5.6</v>
      </c>
      <c r="W13" s="406">
        <v>5.5875753823090939</v>
      </c>
      <c r="X13" s="406">
        <v>10.357215470536158</v>
      </c>
      <c r="Y13" s="417">
        <v>18.004169167617949</v>
      </c>
      <c r="Z13" s="417">
        <v>15.769775588868379</v>
      </c>
      <c r="AA13" s="417">
        <v>16.614119098734101</v>
      </c>
      <c r="AB13" s="556">
        <v>7.4663144083614883</v>
      </c>
      <c r="AC13" s="417">
        <v>10.3</v>
      </c>
    </row>
    <row r="14" spans="1:29" ht="12.75" customHeight="1" x14ac:dyDescent="0.2">
      <c r="A14" s="404" t="s">
        <v>193</v>
      </c>
      <c r="B14" s="406">
        <v>3.7838938007691705</v>
      </c>
      <c r="C14" s="406">
        <v>3.3079248552468701</v>
      </c>
      <c r="D14" s="406">
        <v>1.8540977581267759</v>
      </c>
      <c r="E14" s="406">
        <v>2.6954988957200823</v>
      </c>
      <c r="F14" s="406">
        <v>0.9580121863086587</v>
      </c>
      <c r="G14" s="552">
        <v>1.590598670275734</v>
      </c>
      <c r="H14" s="412">
        <v>1.3</v>
      </c>
      <c r="I14" s="407">
        <v>0.9221605644966876</v>
      </c>
      <c r="J14" s="406">
        <v>2.2147802852251375E-2</v>
      </c>
      <c r="K14" s="406">
        <v>1.1097762691534346E-2</v>
      </c>
      <c r="L14" s="406">
        <v>0.72475118196527799</v>
      </c>
      <c r="M14" s="406">
        <v>0</v>
      </c>
      <c r="N14" s="552">
        <v>0</v>
      </c>
      <c r="O14" s="414">
        <v>0.1</v>
      </c>
      <c r="P14" s="408">
        <v>1.3009807593984599</v>
      </c>
      <c r="Q14" s="406">
        <v>0.57497102700662883</v>
      </c>
      <c r="R14" s="406">
        <v>0.88562364618656186</v>
      </c>
      <c r="S14" s="406">
        <v>2.3072688858613124</v>
      </c>
      <c r="T14" s="406">
        <v>0.82578847834762459</v>
      </c>
      <c r="U14" s="552">
        <v>0.26382828248059842</v>
      </c>
      <c r="V14" s="414">
        <v>0.8</v>
      </c>
      <c r="W14" s="406">
        <v>4.9895719826303555</v>
      </c>
      <c r="X14" s="406">
        <v>2.0267244205163615</v>
      </c>
      <c r="Y14" s="417">
        <v>2.6447257357757095</v>
      </c>
      <c r="Z14" s="417">
        <v>4.9825242155071194</v>
      </c>
      <c r="AA14" s="417">
        <v>3.0589074416329147</v>
      </c>
      <c r="AB14" s="556">
        <v>1.1129507086376806</v>
      </c>
      <c r="AC14" s="417">
        <v>1.2</v>
      </c>
    </row>
    <row r="15" spans="1:29" ht="12.75" customHeight="1" x14ac:dyDescent="0.2">
      <c r="A15" s="404" t="s">
        <v>194</v>
      </c>
      <c r="B15" s="406">
        <v>1.2271041367575293</v>
      </c>
      <c r="C15" s="406">
        <v>0.87540667941927075</v>
      </c>
      <c r="D15" s="406">
        <v>1.6025404566908441</v>
      </c>
      <c r="E15" s="406">
        <v>0.59501350198111558</v>
      </c>
      <c r="F15" s="406">
        <v>1.8219093592729205</v>
      </c>
      <c r="G15" s="552">
        <v>1.2969711922841716</v>
      </c>
      <c r="H15" s="412">
        <v>0.6</v>
      </c>
      <c r="I15" s="407">
        <v>0.18336773841347062</v>
      </c>
      <c r="J15" s="406">
        <v>0.12279380805681804</v>
      </c>
      <c r="K15" s="406">
        <v>0.30513100939602705</v>
      </c>
      <c r="L15" s="406">
        <v>0.1392223463205676</v>
      </c>
      <c r="M15" s="406">
        <v>0</v>
      </c>
      <c r="N15" s="552">
        <v>0</v>
      </c>
      <c r="O15" s="414">
        <v>0</v>
      </c>
      <c r="P15" s="408">
        <v>0.83104343003071302</v>
      </c>
      <c r="Q15" s="406">
        <v>0.58161045824039803</v>
      </c>
      <c r="R15" s="406">
        <v>0.41061063922478963</v>
      </c>
      <c r="S15" s="406">
        <v>0.31038862822898311</v>
      </c>
      <c r="T15" s="406">
        <v>1.2399010003500925</v>
      </c>
      <c r="U15" s="552">
        <v>0.81946076185448002</v>
      </c>
      <c r="V15" s="414">
        <v>0.2</v>
      </c>
      <c r="W15" s="406">
        <v>3.1957498454202096</v>
      </c>
      <c r="X15" s="406">
        <v>2.1252939346892523</v>
      </c>
      <c r="Y15" s="417">
        <v>3.5381874799326765</v>
      </c>
      <c r="Z15" s="417">
        <v>2.2586651456563032</v>
      </c>
      <c r="AA15" s="417">
        <v>4.1324747300689921</v>
      </c>
      <c r="AB15" s="556">
        <v>1.4703236707802385</v>
      </c>
      <c r="AC15" s="417">
        <v>2.1</v>
      </c>
    </row>
    <row r="16" spans="1:29" ht="12.75" customHeight="1" x14ac:dyDescent="0.2">
      <c r="A16" s="404" t="s">
        <v>195</v>
      </c>
      <c r="B16" s="406">
        <v>2.8034821504385365</v>
      </c>
      <c r="C16" s="406">
        <v>3.4162484576414869</v>
      </c>
      <c r="D16" s="406">
        <v>1.3779041300983268</v>
      </c>
      <c r="E16" s="406">
        <v>1.2367946431989174</v>
      </c>
      <c r="F16" s="406">
        <v>1.687857399305229</v>
      </c>
      <c r="G16" s="552">
        <v>1.915804022639684</v>
      </c>
      <c r="H16" s="412">
        <v>3.5</v>
      </c>
      <c r="I16" s="407">
        <v>0.85947159046581145</v>
      </c>
      <c r="J16" s="406">
        <v>1.6382288511742549</v>
      </c>
      <c r="K16" s="406">
        <v>0.97215023415387558</v>
      </c>
      <c r="L16" s="406">
        <v>0.46880033531671567</v>
      </c>
      <c r="M16" s="406">
        <v>0.2739536839582436</v>
      </c>
      <c r="N16" s="552">
        <v>0.20760701089311798</v>
      </c>
      <c r="O16" s="414">
        <v>0.1</v>
      </c>
      <c r="P16" s="408">
        <v>1.1498224764349447</v>
      </c>
      <c r="Q16" s="406">
        <v>1.0112240145030984</v>
      </c>
      <c r="R16" s="406">
        <v>0.81764978996649518</v>
      </c>
      <c r="S16" s="406">
        <v>0.88603961230521033</v>
      </c>
      <c r="T16" s="406">
        <v>0.74145516759374341</v>
      </c>
      <c r="U16" s="552">
        <v>1.1349699593808353</v>
      </c>
      <c r="V16" s="414">
        <v>1.2</v>
      </c>
      <c r="W16" s="406">
        <v>3.338953996150587</v>
      </c>
      <c r="X16" s="406">
        <v>4.3618238021327569</v>
      </c>
      <c r="Y16" s="417">
        <v>4.2610572905967139</v>
      </c>
      <c r="Z16" s="417">
        <v>3.9277865648359285</v>
      </c>
      <c r="AA16" s="417">
        <v>4.1585001163251238</v>
      </c>
      <c r="AB16" s="556">
        <v>2.9814312895946764</v>
      </c>
      <c r="AC16" s="417">
        <v>4.3</v>
      </c>
    </row>
    <row r="17" spans="1:29" ht="12.75" customHeight="1" x14ac:dyDescent="0.2">
      <c r="A17" s="404" t="s">
        <v>196</v>
      </c>
      <c r="B17" s="406">
        <v>4.0979147194240433</v>
      </c>
      <c r="C17" s="406">
        <v>5.7902334474932466</v>
      </c>
      <c r="D17" s="406">
        <v>3.5360006963339421</v>
      </c>
      <c r="E17" s="406">
        <v>2.9156125258803827</v>
      </c>
      <c r="F17" s="406">
        <v>6.2455140274804952</v>
      </c>
      <c r="G17" s="552">
        <v>7.1566446078365917</v>
      </c>
      <c r="H17" s="412">
        <v>7.5</v>
      </c>
      <c r="I17" s="407">
        <v>2.2249589120393698</v>
      </c>
      <c r="J17" s="406">
        <v>2.5929357116476091</v>
      </c>
      <c r="K17" s="406">
        <v>0.99853060635322377</v>
      </c>
      <c r="L17" s="406">
        <v>1.2838601690414779</v>
      </c>
      <c r="M17" s="406">
        <v>0.7014589507566763</v>
      </c>
      <c r="N17" s="552">
        <v>0</v>
      </c>
      <c r="O17" s="414">
        <v>0</v>
      </c>
      <c r="P17" s="408">
        <v>2.4445844007029622</v>
      </c>
      <c r="Q17" s="406">
        <v>3.069840317386018</v>
      </c>
      <c r="R17" s="406">
        <v>1.5704981378931702</v>
      </c>
      <c r="S17" s="406">
        <v>1.5774775458124939</v>
      </c>
      <c r="T17" s="406">
        <v>3.0051313920366174</v>
      </c>
      <c r="U17" s="552">
        <v>1.7190768407339636</v>
      </c>
      <c r="V17" s="414">
        <v>1.5</v>
      </c>
      <c r="W17" s="406">
        <v>7.987628480877305</v>
      </c>
      <c r="X17" s="406">
        <v>11.696310722647899</v>
      </c>
      <c r="Y17" s="417">
        <v>8.1453960325651131</v>
      </c>
      <c r="Z17" s="417">
        <v>5.3473615155391032</v>
      </c>
      <c r="AA17" s="417">
        <v>11.307856167305992</v>
      </c>
      <c r="AB17" s="556">
        <v>4.8853032652064767</v>
      </c>
      <c r="AC17" s="417">
        <v>3.9</v>
      </c>
    </row>
    <row r="18" spans="1:29" ht="12.75" customHeight="1" x14ac:dyDescent="0.2">
      <c r="A18" s="404" t="s">
        <v>187</v>
      </c>
      <c r="B18" s="406">
        <v>34.982075065027395</v>
      </c>
      <c r="C18" s="406">
        <v>38.562394239651361</v>
      </c>
      <c r="D18" s="406">
        <v>47.637493492948082</v>
      </c>
      <c r="E18" s="406">
        <v>42.120525485016714</v>
      </c>
      <c r="F18" s="406">
        <v>36.168714529101912</v>
      </c>
      <c r="G18" s="552">
        <v>48.27631710535578</v>
      </c>
      <c r="H18" s="412">
        <v>34.1</v>
      </c>
      <c r="I18" s="407">
        <v>4.4813259722579808</v>
      </c>
      <c r="J18" s="406">
        <v>3.7033724705609887</v>
      </c>
      <c r="K18" s="406">
        <v>18.724092326938155</v>
      </c>
      <c r="L18" s="406">
        <v>6.9786457273165041</v>
      </c>
      <c r="M18" s="406">
        <v>7.471292362970587</v>
      </c>
      <c r="N18" s="552">
        <v>3.6043258230759561</v>
      </c>
      <c r="O18" s="414">
        <v>1.6</v>
      </c>
      <c r="P18" s="408">
        <v>34.47270242261996</v>
      </c>
      <c r="Q18" s="406">
        <v>37.331525236736219</v>
      </c>
      <c r="R18" s="406">
        <v>47.187535656161394</v>
      </c>
      <c r="S18" s="406">
        <v>37.152117614253562</v>
      </c>
      <c r="T18" s="406">
        <v>34.038871442663812</v>
      </c>
      <c r="U18" s="552">
        <v>44.644586314249345</v>
      </c>
      <c r="V18" s="414">
        <v>28.3</v>
      </c>
      <c r="W18" s="406">
        <v>51.119539725873331</v>
      </c>
      <c r="X18" s="406">
        <v>59.605634704867661</v>
      </c>
      <c r="Y18" s="417">
        <v>67.215935006422143</v>
      </c>
      <c r="Z18" s="417">
        <v>54.655553245402977</v>
      </c>
      <c r="AA18" s="417">
        <v>62.568536300342771</v>
      </c>
      <c r="AB18" s="556">
        <v>64.214778167566521</v>
      </c>
      <c r="AC18" s="417">
        <v>48.6</v>
      </c>
    </row>
    <row r="19" spans="1:29" ht="12.75" customHeight="1" thickBot="1" x14ac:dyDescent="0.25">
      <c r="A19" s="405" t="s">
        <v>197</v>
      </c>
      <c r="B19" s="406">
        <v>14.591003530065768</v>
      </c>
      <c r="C19" s="406">
        <v>25.034277176154429</v>
      </c>
      <c r="D19" s="406">
        <v>5.1714153230265776</v>
      </c>
      <c r="E19" s="406">
        <v>10.96457397985178</v>
      </c>
      <c r="F19" s="406">
        <v>8.0624408374654912</v>
      </c>
      <c r="G19" s="552">
        <v>8.3629763796551444</v>
      </c>
      <c r="H19" s="412">
        <v>10</v>
      </c>
      <c r="I19" s="407">
        <v>0</v>
      </c>
      <c r="J19" s="406">
        <v>5.1261258747851377</v>
      </c>
      <c r="K19" s="406">
        <v>3.6076024623702354</v>
      </c>
      <c r="L19" s="406">
        <v>0.80177638393788186</v>
      </c>
      <c r="M19" s="406">
        <v>0.70882203643227537</v>
      </c>
      <c r="N19" s="552">
        <v>1.3964151643932763</v>
      </c>
      <c r="O19" s="414">
        <v>0</v>
      </c>
      <c r="P19" s="408">
        <v>7.3828363317965886</v>
      </c>
      <c r="Q19" s="406">
        <v>18.193711728373437</v>
      </c>
      <c r="R19" s="406">
        <v>2.8132308303288793</v>
      </c>
      <c r="S19" s="406">
        <v>7.094891461529687</v>
      </c>
      <c r="T19" s="406">
        <v>5.084956296808901</v>
      </c>
      <c r="U19" s="552">
        <v>3.3268117787964528</v>
      </c>
      <c r="V19" s="414">
        <v>0.7</v>
      </c>
      <c r="W19" s="406">
        <v>10.817511891829078</v>
      </c>
      <c r="X19" s="406">
        <v>21.307550000478255</v>
      </c>
      <c r="Y19" s="417">
        <v>15.094352026935379</v>
      </c>
      <c r="Z19" s="417">
        <v>13.180417619167468</v>
      </c>
      <c r="AA19" s="417">
        <v>10.823625216302259</v>
      </c>
      <c r="AB19" s="556">
        <v>5.0641155537243643</v>
      </c>
      <c r="AC19" s="417">
        <v>6.6</v>
      </c>
    </row>
    <row r="20" spans="1:29" ht="13.15" customHeight="1" thickBot="1" x14ac:dyDescent="0.25">
      <c r="A20" s="419" t="s">
        <v>62</v>
      </c>
      <c r="B20" s="409">
        <v>5.6639020932687929</v>
      </c>
      <c r="C20" s="409">
        <v>7.2624365667372803</v>
      </c>
      <c r="D20" s="409">
        <v>8.1798432395376111</v>
      </c>
      <c r="E20" s="409">
        <v>7.0529277112487119</v>
      </c>
      <c r="F20" s="409">
        <v>7.9809125852288147</v>
      </c>
      <c r="G20" s="409">
        <v>8.0284584330822355</v>
      </c>
      <c r="H20" s="413">
        <v>7.3</v>
      </c>
      <c r="I20" s="410">
        <v>1.5261002068865537</v>
      </c>
      <c r="J20" s="409">
        <v>1.4320802363610572</v>
      </c>
      <c r="K20" s="409">
        <v>1.9962950759564029</v>
      </c>
      <c r="L20" s="409">
        <v>1.5942557277113416</v>
      </c>
      <c r="M20" s="409">
        <v>0.90221737729435869</v>
      </c>
      <c r="N20" s="409">
        <v>0.34596062908604308</v>
      </c>
      <c r="O20" s="415">
        <v>0.2</v>
      </c>
      <c r="P20" s="411">
        <v>4.1689290000348063</v>
      </c>
      <c r="Q20" s="409">
        <v>5.2824693809617385</v>
      </c>
      <c r="R20" s="409">
        <v>5.9031964178640015</v>
      </c>
      <c r="S20" s="409">
        <v>5.7205861579164168</v>
      </c>
      <c r="T20" s="409">
        <v>6.0660551798158995</v>
      </c>
      <c r="U20" s="409">
        <v>5.6005406608970523</v>
      </c>
      <c r="V20" s="415">
        <v>4</v>
      </c>
      <c r="W20" s="409">
        <v>8.1638242447283194</v>
      </c>
      <c r="X20" s="409">
        <v>10.050948856637735</v>
      </c>
      <c r="Y20" s="418">
        <v>11.489304728112625</v>
      </c>
      <c r="Z20" s="418">
        <v>10.759007138854402</v>
      </c>
      <c r="AA20" s="418">
        <v>12.519467183104089</v>
      </c>
      <c r="AB20" s="418">
        <v>9.451526665502918</v>
      </c>
      <c r="AC20" s="418">
        <v>7.9</v>
      </c>
    </row>
    <row r="21" spans="1:29" ht="9" customHeight="1" thickTop="1" x14ac:dyDescent="0.2">
      <c r="A21" s="780" t="s">
        <v>284</v>
      </c>
      <c r="B21" s="780"/>
      <c r="C21" s="780"/>
      <c r="D21" s="780"/>
      <c r="E21" s="780"/>
      <c r="F21" s="780"/>
      <c r="G21" s="781"/>
      <c r="H21" s="780"/>
      <c r="I21" s="780"/>
      <c r="J21" s="780"/>
      <c r="K21" s="780"/>
      <c r="L21" s="780"/>
      <c r="M21" s="780"/>
      <c r="N21" s="781"/>
      <c r="O21" s="780"/>
      <c r="P21" s="780"/>
      <c r="Q21" s="780"/>
      <c r="R21" s="780"/>
      <c r="S21" s="780"/>
      <c r="T21" s="780"/>
      <c r="U21" s="781"/>
      <c r="V21" s="780"/>
      <c r="W21" s="780"/>
      <c r="X21" s="780"/>
      <c r="Y21" s="780"/>
      <c r="Z21" s="780"/>
      <c r="AA21" s="780"/>
      <c r="AB21" s="781"/>
      <c r="AC21" s="780"/>
    </row>
    <row r="23" spans="1:29" ht="46.15" customHeight="1" thickBot="1" x14ac:dyDescent="0.25">
      <c r="A23" s="784" t="s">
        <v>366</v>
      </c>
      <c r="B23" s="784"/>
      <c r="C23" s="784"/>
      <c r="D23" s="784"/>
      <c r="E23" s="784"/>
      <c r="F23" s="784"/>
      <c r="G23" s="785"/>
      <c r="H23" s="784"/>
      <c r="I23" s="784"/>
      <c r="J23" s="784"/>
      <c r="K23" s="784"/>
      <c r="L23" s="784"/>
      <c r="M23" s="784"/>
      <c r="N23" s="785"/>
      <c r="O23" s="784"/>
      <c r="P23" s="784"/>
      <c r="Q23" s="784"/>
      <c r="R23" s="784"/>
      <c r="S23" s="784"/>
      <c r="T23" s="784"/>
      <c r="U23" s="785"/>
      <c r="V23" s="784"/>
      <c r="W23" s="784"/>
      <c r="X23" s="784"/>
      <c r="Y23" s="784"/>
      <c r="Z23" s="784"/>
      <c r="AA23" s="784"/>
      <c r="AB23" s="785"/>
      <c r="AC23" s="784"/>
    </row>
    <row r="24" spans="1:29" ht="15" customHeight="1" thickTop="1" x14ac:dyDescent="0.2">
      <c r="A24" s="782" t="s">
        <v>181</v>
      </c>
      <c r="B24" s="786" t="s">
        <v>149</v>
      </c>
      <c r="C24" s="786"/>
      <c r="D24" s="786"/>
      <c r="E24" s="786"/>
      <c r="F24" s="786"/>
      <c r="G24" s="786"/>
      <c r="H24" s="787"/>
      <c r="I24" s="788" t="s">
        <v>150</v>
      </c>
      <c r="J24" s="789"/>
      <c r="K24" s="789"/>
      <c r="L24" s="789"/>
      <c r="M24" s="789"/>
      <c r="N24" s="789"/>
      <c r="O24" s="790"/>
      <c r="P24" s="791" t="s">
        <v>101</v>
      </c>
      <c r="Q24" s="789"/>
      <c r="R24" s="789"/>
      <c r="S24" s="789"/>
      <c r="T24" s="789"/>
      <c r="U24" s="789"/>
      <c r="V24" s="790"/>
      <c r="W24" s="789" t="s">
        <v>151</v>
      </c>
      <c r="X24" s="789"/>
      <c r="Y24" s="789"/>
      <c r="Z24" s="789"/>
      <c r="AA24" s="789"/>
      <c r="AB24" s="789"/>
      <c r="AC24" s="789"/>
    </row>
    <row r="25" spans="1:29" ht="12" thickBot="1" x14ac:dyDescent="0.25">
      <c r="A25" s="783"/>
      <c r="B25" s="444" t="s">
        <v>5</v>
      </c>
      <c r="C25" s="444" t="s">
        <v>6</v>
      </c>
      <c r="D25" s="444" t="s">
        <v>7</v>
      </c>
      <c r="E25" s="444" t="s">
        <v>8</v>
      </c>
      <c r="F25" s="444" t="s">
        <v>9</v>
      </c>
      <c r="G25" s="444" t="s">
        <v>10</v>
      </c>
      <c r="H25" s="445">
        <v>2022</v>
      </c>
      <c r="I25" s="446" t="s">
        <v>5</v>
      </c>
      <c r="J25" s="447" t="s">
        <v>6</v>
      </c>
      <c r="K25" s="447" t="s">
        <v>7</v>
      </c>
      <c r="L25" s="447" t="s">
        <v>8</v>
      </c>
      <c r="M25" s="447" t="s">
        <v>9</v>
      </c>
      <c r="N25" s="447" t="s">
        <v>10</v>
      </c>
      <c r="O25" s="448">
        <v>2022</v>
      </c>
      <c r="P25" s="449" t="s">
        <v>5</v>
      </c>
      <c r="Q25" s="447" t="s">
        <v>6</v>
      </c>
      <c r="R25" s="447" t="s">
        <v>7</v>
      </c>
      <c r="S25" s="447" t="s">
        <v>8</v>
      </c>
      <c r="T25" s="447" t="s">
        <v>9</v>
      </c>
      <c r="U25" s="447" t="s">
        <v>10</v>
      </c>
      <c r="V25" s="448">
        <v>2022</v>
      </c>
      <c r="W25" s="447" t="s">
        <v>5</v>
      </c>
      <c r="X25" s="447" t="s">
        <v>6</v>
      </c>
      <c r="Y25" s="450" t="s">
        <v>7</v>
      </c>
      <c r="Z25" s="450" t="s">
        <v>8</v>
      </c>
      <c r="AA25" s="450" t="s">
        <v>9</v>
      </c>
      <c r="AB25" s="450" t="s">
        <v>10</v>
      </c>
      <c r="AC25" s="450">
        <v>2022</v>
      </c>
    </row>
    <row r="26" spans="1:29" ht="13.15" customHeight="1" x14ac:dyDescent="0.2">
      <c r="A26" s="437" t="s">
        <v>188</v>
      </c>
      <c r="B26" s="438">
        <v>5.0624356686477672</v>
      </c>
      <c r="C26" s="438">
        <v>7.0663031299644015</v>
      </c>
      <c r="D26" s="438">
        <v>5.182422642071371</v>
      </c>
      <c r="E26" s="438">
        <v>6.3571873931879086</v>
      </c>
      <c r="F26" s="438">
        <v>7.241995823200817</v>
      </c>
      <c r="G26" s="551">
        <v>4.6735109134053303</v>
      </c>
      <c r="H26" s="439">
        <v>4.7</v>
      </c>
      <c r="I26" s="440">
        <v>9.7244345938293009</v>
      </c>
      <c r="J26" s="438">
        <v>7.5303541294683303</v>
      </c>
      <c r="K26" s="438">
        <v>4.2057813869045644</v>
      </c>
      <c r="L26" s="438">
        <v>20.167759882664363</v>
      </c>
      <c r="M26" s="438">
        <v>3.0600144638042956</v>
      </c>
      <c r="N26" s="551">
        <v>3.0882739953954963</v>
      </c>
      <c r="O26" s="441">
        <v>0</v>
      </c>
      <c r="P26" s="442">
        <v>8.8597505518650834</v>
      </c>
      <c r="Q26" s="438">
        <v>10.205902704468626</v>
      </c>
      <c r="R26" s="438">
        <v>6.1904520062125323</v>
      </c>
      <c r="S26" s="438">
        <v>10.667609612559822</v>
      </c>
      <c r="T26" s="438">
        <v>8.8656958384941973</v>
      </c>
      <c r="U26" s="551">
        <v>5.1915805594977211</v>
      </c>
      <c r="V26" s="441">
        <v>6.1</v>
      </c>
      <c r="W26" s="438">
        <v>6.1751397448459127</v>
      </c>
      <c r="X26" s="438">
        <v>6.7088493056139713</v>
      </c>
      <c r="Y26" s="443">
        <v>4.9128363006880429</v>
      </c>
      <c r="Z26" s="443">
        <v>9.8397724712748555</v>
      </c>
      <c r="AA26" s="443">
        <v>6.1580417486396968</v>
      </c>
      <c r="AB26" s="555">
        <v>4.2936410791287587</v>
      </c>
      <c r="AC26" s="443">
        <v>4.7</v>
      </c>
    </row>
    <row r="27" spans="1:29" ht="13.15" customHeight="1" x14ac:dyDescent="0.2">
      <c r="A27" s="404" t="s">
        <v>189</v>
      </c>
      <c r="B27" s="406">
        <v>2.9641448570584421</v>
      </c>
      <c r="C27" s="406">
        <v>3.7022378474331838</v>
      </c>
      <c r="D27" s="406">
        <v>5.0375952301796572</v>
      </c>
      <c r="E27" s="406">
        <v>5.0362007840314149</v>
      </c>
      <c r="F27" s="406">
        <v>3.6654665859302118</v>
      </c>
      <c r="G27" s="552">
        <v>8.2904996247618321</v>
      </c>
      <c r="H27" s="412">
        <v>5</v>
      </c>
      <c r="I27" s="407">
        <v>1.6033352057299517</v>
      </c>
      <c r="J27" s="406">
        <v>1.3209374864196002</v>
      </c>
      <c r="K27" s="406">
        <v>3.2980592780136626</v>
      </c>
      <c r="L27" s="406">
        <v>2.7730014450841201</v>
      </c>
      <c r="M27" s="406">
        <v>0</v>
      </c>
      <c r="N27" s="552">
        <v>3.9896100687235085</v>
      </c>
      <c r="O27" s="414">
        <v>0</v>
      </c>
      <c r="P27" s="408">
        <v>2.5334986937341681</v>
      </c>
      <c r="Q27" s="406">
        <v>4.709586416903222</v>
      </c>
      <c r="R27" s="406">
        <v>6.636529967532895</v>
      </c>
      <c r="S27" s="406">
        <v>5.228269292626849</v>
      </c>
      <c r="T27" s="406">
        <v>4.09693868788752</v>
      </c>
      <c r="U27" s="552">
        <v>9.7096213734065095</v>
      </c>
      <c r="V27" s="414">
        <v>4</v>
      </c>
      <c r="W27" s="406">
        <v>2.584207418584449</v>
      </c>
      <c r="X27" s="406">
        <v>4.2061742509191111</v>
      </c>
      <c r="Y27" s="417">
        <v>6.1309077530854443</v>
      </c>
      <c r="Z27" s="417">
        <v>4.8746245482477777</v>
      </c>
      <c r="AA27" s="417">
        <v>4.9313448434744949</v>
      </c>
      <c r="AB27" s="556">
        <v>7.3932566976217622</v>
      </c>
      <c r="AC27" s="417">
        <v>2.7</v>
      </c>
    </row>
    <row r="28" spans="1:29" ht="13.15" customHeight="1" x14ac:dyDescent="0.2">
      <c r="A28" s="404" t="s">
        <v>190</v>
      </c>
      <c r="B28" s="406">
        <v>1.8246128106190898</v>
      </c>
      <c r="C28" s="406">
        <v>1.1589491892864685</v>
      </c>
      <c r="D28" s="406">
        <v>2.1679458728853551</v>
      </c>
      <c r="E28" s="406">
        <v>5.0338104443742742</v>
      </c>
      <c r="F28" s="406">
        <v>3.1720583382465777</v>
      </c>
      <c r="G28" s="552">
        <v>1.4653022838974936</v>
      </c>
      <c r="H28" s="412">
        <v>7.6</v>
      </c>
      <c r="I28" s="407">
        <v>3.7199302985150888</v>
      </c>
      <c r="J28" s="406">
        <v>1.6099274938408472</v>
      </c>
      <c r="K28" s="406">
        <v>2.2804535230681737</v>
      </c>
      <c r="L28" s="406">
        <v>0</v>
      </c>
      <c r="M28" s="406">
        <v>2.4452090318467699</v>
      </c>
      <c r="N28" s="552">
        <v>0</v>
      </c>
      <c r="O28" s="414">
        <v>0</v>
      </c>
      <c r="P28" s="408">
        <v>2.5448033360232039</v>
      </c>
      <c r="Q28" s="406">
        <v>1.1553748337260017</v>
      </c>
      <c r="R28" s="406">
        <v>2.7382766275887716</v>
      </c>
      <c r="S28" s="406">
        <v>4.9771143873131081</v>
      </c>
      <c r="T28" s="406">
        <v>3.8632568109644847</v>
      </c>
      <c r="U28" s="552">
        <v>1.993840623443488</v>
      </c>
      <c r="V28" s="414">
        <v>10.6</v>
      </c>
      <c r="W28" s="406">
        <v>2.3696724698135032</v>
      </c>
      <c r="X28" s="406">
        <v>2.4890737211068541</v>
      </c>
      <c r="Y28" s="417">
        <v>2.6753814837092063</v>
      </c>
      <c r="Z28" s="417">
        <v>5.4070663338182001</v>
      </c>
      <c r="AA28" s="417">
        <v>4.3943832496172268</v>
      </c>
      <c r="AB28" s="556">
        <v>4.3902449220139612</v>
      </c>
      <c r="AC28" s="417">
        <v>9.1</v>
      </c>
    </row>
    <row r="29" spans="1:29" ht="13.15" customHeight="1" x14ac:dyDescent="0.2">
      <c r="A29" s="404" t="s">
        <v>182</v>
      </c>
      <c r="B29" s="406">
        <v>0.19681505733593593</v>
      </c>
      <c r="C29" s="406">
        <v>0.7628104607595726</v>
      </c>
      <c r="D29" s="406">
        <v>2.4182693188933522</v>
      </c>
      <c r="E29" s="406">
        <v>1.9988476306792957</v>
      </c>
      <c r="F29" s="406">
        <v>2.2081968182651055</v>
      </c>
      <c r="G29" s="552">
        <v>1.4553267059832569</v>
      </c>
      <c r="H29" s="412">
        <v>1.1000000000000001</v>
      </c>
      <c r="I29" s="407">
        <v>1.1419366896988372</v>
      </c>
      <c r="J29" s="406">
        <v>0.65897207677456682</v>
      </c>
      <c r="K29" s="406">
        <v>0.11961701911525138</v>
      </c>
      <c r="L29" s="406">
        <v>1.7099535377876052</v>
      </c>
      <c r="M29" s="406">
        <v>0</v>
      </c>
      <c r="N29" s="552">
        <v>1.1617536568599143</v>
      </c>
      <c r="O29" s="414">
        <v>0</v>
      </c>
      <c r="P29" s="408">
        <v>0.26739270810860993</v>
      </c>
      <c r="Q29" s="406">
        <v>0.7052363321726971</v>
      </c>
      <c r="R29" s="406">
        <v>1.8003247908655453</v>
      </c>
      <c r="S29" s="406">
        <v>1.7258821592334161</v>
      </c>
      <c r="T29" s="406">
        <v>1.3787132116221585</v>
      </c>
      <c r="U29" s="552">
        <v>0.84004477868213134</v>
      </c>
      <c r="V29" s="414">
        <v>1.1000000000000001</v>
      </c>
      <c r="W29" s="406">
        <v>0.69313598684490474</v>
      </c>
      <c r="X29" s="406">
        <v>1.1130551041783825</v>
      </c>
      <c r="Y29" s="417">
        <v>1.8617270917825886</v>
      </c>
      <c r="Z29" s="417">
        <v>1.7505787963456247</v>
      </c>
      <c r="AA29" s="417">
        <v>1.4272097606660641</v>
      </c>
      <c r="AB29" s="556">
        <v>1.1450535689494945</v>
      </c>
      <c r="AC29" s="417">
        <v>1.1000000000000001</v>
      </c>
    </row>
    <row r="30" spans="1:29" ht="13.15" customHeight="1" x14ac:dyDescent="0.2">
      <c r="A30" s="404" t="s">
        <v>183</v>
      </c>
      <c r="B30" s="406">
        <v>5.4351992137967748</v>
      </c>
      <c r="C30" s="406">
        <v>3.0412629218850347</v>
      </c>
      <c r="D30" s="406">
        <v>5.6511527659235528</v>
      </c>
      <c r="E30" s="406">
        <v>4.7680701908984675</v>
      </c>
      <c r="F30" s="406">
        <v>4.5029787206242737</v>
      </c>
      <c r="G30" s="552">
        <v>3.8806250278040779</v>
      </c>
      <c r="H30" s="412">
        <v>6.2</v>
      </c>
      <c r="I30" s="407">
        <v>0.70787490071682246</v>
      </c>
      <c r="J30" s="406">
        <v>1.3187515765612925</v>
      </c>
      <c r="K30" s="406">
        <v>1.6928615900628912</v>
      </c>
      <c r="L30" s="406">
        <v>5.6062237096205125</v>
      </c>
      <c r="M30" s="406">
        <v>0.97361207648610382</v>
      </c>
      <c r="N30" s="552">
        <v>0</v>
      </c>
      <c r="O30" s="414">
        <v>0</v>
      </c>
      <c r="P30" s="408">
        <v>4.9891596311315185</v>
      </c>
      <c r="Q30" s="406">
        <v>2.3001163311571715</v>
      </c>
      <c r="R30" s="406">
        <v>4.2781032854106957</v>
      </c>
      <c r="S30" s="406">
        <v>4.4298653803399715</v>
      </c>
      <c r="T30" s="406">
        <v>3.311649988181554</v>
      </c>
      <c r="U30" s="552">
        <v>3.2662643736583541</v>
      </c>
      <c r="V30" s="414">
        <v>4.5999999999999996</v>
      </c>
      <c r="W30" s="406">
        <v>3.3341818827461642</v>
      </c>
      <c r="X30" s="406">
        <v>1.9821933698994236</v>
      </c>
      <c r="Y30" s="417">
        <v>2.9294641720817434</v>
      </c>
      <c r="Z30" s="417">
        <v>3.3332582330182334</v>
      </c>
      <c r="AA30" s="417">
        <v>2.629741525025437</v>
      </c>
      <c r="AB30" s="556">
        <v>3.3773732397208129</v>
      </c>
      <c r="AC30" s="417">
        <v>3.5</v>
      </c>
    </row>
    <row r="31" spans="1:29" ht="13.15" customHeight="1" x14ac:dyDescent="0.2">
      <c r="A31" s="404" t="s">
        <v>184</v>
      </c>
      <c r="B31" s="406">
        <v>1.4390219598211096</v>
      </c>
      <c r="C31" s="406">
        <v>0.10582056149325166</v>
      </c>
      <c r="D31" s="406">
        <v>0.52999803775617493</v>
      </c>
      <c r="E31" s="406">
        <v>0.7520903646279683</v>
      </c>
      <c r="F31" s="406">
        <v>0.64009797945496183</v>
      </c>
      <c r="G31" s="552">
        <v>2.4547649141942798</v>
      </c>
      <c r="H31" s="412">
        <v>1.1000000000000001</v>
      </c>
      <c r="I31" s="407">
        <v>1.2345489772366649</v>
      </c>
      <c r="J31" s="406">
        <v>0</v>
      </c>
      <c r="K31" s="406">
        <v>0.17024856062513471</v>
      </c>
      <c r="L31" s="406">
        <v>2.0515698642565443</v>
      </c>
      <c r="M31" s="406">
        <v>0</v>
      </c>
      <c r="N31" s="552">
        <v>0</v>
      </c>
      <c r="O31" s="414">
        <v>0</v>
      </c>
      <c r="P31" s="408">
        <v>0.85264134356116905</v>
      </c>
      <c r="Q31" s="406">
        <v>0.14548406434138927</v>
      </c>
      <c r="R31" s="406">
        <v>0.4850448236843774</v>
      </c>
      <c r="S31" s="406">
        <v>0.61887067822448016</v>
      </c>
      <c r="T31" s="406">
        <v>0.64134504688673177</v>
      </c>
      <c r="U31" s="552">
        <v>1.3679755769298556</v>
      </c>
      <c r="V31" s="414">
        <v>0.4</v>
      </c>
      <c r="W31" s="406">
        <v>0.71477665716005823</v>
      </c>
      <c r="X31" s="406">
        <v>0.49856486005055295</v>
      </c>
      <c r="Y31" s="417">
        <v>1.0131039709806129</v>
      </c>
      <c r="Z31" s="417">
        <v>1.1094792517098879</v>
      </c>
      <c r="AA31" s="417">
        <v>1.0850242971800024</v>
      </c>
      <c r="AB31" s="556">
        <v>1.27703815877215</v>
      </c>
      <c r="AC31" s="417">
        <v>0.7</v>
      </c>
    </row>
    <row r="32" spans="1:29" ht="13.15" customHeight="1" x14ac:dyDescent="0.2">
      <c r="A32" s="404" t="s">
        <v>185</v>
      </c>
      <c r="B32" s="406">
        <v>0.30179839284454979</v>
      </c>
      <c r="C32" s="406">
        <v>0.1433011513307601</v>
      </c>
      <c r="D32" s="406">
        <v>0.22737060498591649</v>
      </c>
      <c r="E32" s="406">
        <v>0.85124967559044762</v>
      </c>
      <c r="F32" s="406">
        <v>0.71159740780906222</v>
      </c>
      <c r="G32" s="552">
        <v>0.41244760501289773</v>
      </c>
      <c r="H32" s="412">
        <v>0.5</v>
      </c>
      <c r="I32" s="407">
        <v>0.16107788626860872</v>
      </c>
      <c r="J32" s="406">
        <v>0.39482730463400878</v>
      </c>
      <c r="K32" s="406">
        <v>0</v>
      </c>
      <c r="L32" s="406">
        <v>1.1047493206883963</v>
      </c>
      <c r="M32" s="406">
        <v>0</v>
      </c>
      <c r="N32" s="552">
        <v>0</v>
      </c>
      <c r="O32" s="414">
        <v>26.1</v>
      </c>
      <c r="P32" s="408">
        <v>0</v>
      </c>
      <c r="Q32" s="406">
        <v>0.10703789060848828</v>
      </c>
      <c r="R32" s="406">
        <v>0</v>
      </c>
      <c r="S32" s="406">
        <v>0.32448437960841453</v>
      </c>
      <c r="T32" s="406">
        <v>0</v>
      </c>
      <c r="U32" s="552">
        <v>0.42153492013420679</v>
      </c>
      <c r="V32" s="414">
        <v>0.2</v>
      </c>
      <c r="W32" s="406">
        <v>0.27893223116284865</v>
      </c>
      <c r="X32" s="406">
        <v>0.38130203851526029</v>
      </c>
      <c r="Y32" s="417">
        <v>0.37888759428283336</v>
      </c>
      <c r="Z32" s="417">
        <v>0.49955205758762278</v>
      </c>
      <c r="AA32" s="417">
        <v>0.78917075188147978</v>
      </c>
      <c r="AB32" s="556">
        <v>1.5124378136667365</v>
      </c>
      <c r="AC32" s="417">
        <v>1.9</v>
      </c>
    </row>
    <row r="33" spans="1:29" ht="13.15" customHeight="1" x14ac:dyDescent="0.2">
      <c r="A33" s="404" t="s">
        <v>186</v>
      </c>
      <c r="B33" s="406">
        <v>4.2212380153608207</v>
      </c>
      <c r="C33" s="406">
        <v>2.7727778696710486</v>
      </c>
      <c r="D33" s="406">
        <v>5.2192706570623146</v>
      </c>
      <c r="E33" s="406">
        <v>7.2331643892691364</v>
      </c>
      <c r="F33" s="406">
        <v>5.3534285188724295</v>
      </c>
      <c r="G33" s="552">
        <v>6.9869790184367373</v>
      </c>
      <c r="H33" s="412">
        <v>4.8</v>
      </c>
      <c r="I33" s="407">
        <v>2.9632293883142982</v>
      </c>
      <c r="J33" s="406">
        <v>1.097519425536762</v>
      </c>
      <c r="K33" s="406">
        <v>1.6176393955091604</v>
      </c>
      <c r="L33" s="406">
        <v>3.6891249091051708</v>
      </c>
      <c r="M33" s="406">
        <v>4.0297418062526908</v>
      </c>
      <c r="N33" s="552">
        <v>3.6738189917344197</v>
      </c>
      <c r="O33" s="414">
        <v>0</v>
      </c>
      <c r="P33" s="408">
        <v>3.8974939997065881</v>
      </c>
      <c r="Q33" s="406">
        <v>2.9190655874947797</v>
      </c>
      <c r="R33" s="406">
        <v>3.9794318072190373</v>
      </c>
      <c r="S33" s="406">
        <v>5.7717326071617077</v>
      </c>
      <c r="T33" s="406">
        <v>4.9401558489251842</v>
      </c>
      <c r="U33" s="552">
        <v>5.9662084160901054</v>
      </c>
      <c r="V33" s="414">
        <v>4.0999999999999996</v>
      </c>
      <c r="W33" s="406">
        <v>2.3921140902831888</v>
      </c>
      <c r="X33" s="406">
        <v>2.4086076989248704</v>
      </c>
      <c r="Y33" s="417">
        <v>3.4471638481832634</v>
      </c>
      <c r="Z33" s="417">
        <v>5.433287383374247</v>
      </c>
      <c r="AA33" s="417">
        <v>3.6192889485562798</v>
      </c>
      <c r="AB33" s="556">
        <v>5.5772987592594747</v>
      </c>
      <c r="AC33" s="417">
        <v>3.3</v>
      </c>
    </row>
    <row r="34" spans="1:29" ht="13.15" customHeight="1" x14ac:dyDescent="0.2">
      <c r="A34" s="404" t="s">
        <v>191</v>
      </c>
      <c r="B34" s="406">
        <v>7.9537753565211853</v>
      </c>
      <c r="C34" s="406">
        <v>15.115401278072591</v>
      </c>
      <c r="D34" s="406">
        <v>16.507703578672928</v>
      </c>
      <c r="E34" s="406">
        <v>13.052322536557121</v>
      </c>
      <c r="F34" s="406">
        <v>11.007921672043793</v>
      </c>
      <c r="G34" s="552">
        <v>10.664814593373272</v>
      </c>
      <c r="H34" s="412">
        <v>6.2</v>
      </c>
      <c r="I34" s="407">
        <v>21.07999075500366</v>
      </c>
      <c r="J34" s="406">
        <v>27.839991170623257</v>
      </c>
      <c r="K34" s="406">
        <v>23.684833767903648</v>
      </c>
      <c r="L34" s="406">
        <v>11.186934633053676</v>
      </c>
      <c r="M34" s="406">
        <v>22.509223997225082</v>
      </c>
      <c r="N34" s="552">
        <v>12.284669515428327</v>
      </c>
      <c r="O34" s="414">
        <v>7.8</v>
      </c>
      <c r="P34" s="408">
        <v>15.209996663975353</v>
      </c>
      <c r="Q34" s="406">
        <v>18.24866342544879</v>
      </c>
      <c r="R34" s="406">
        <v>18.106639727369554</v>
      </c>
      <c r="S34" s="406">
        <v>12.616412004262401</v>
      </c>
      <c r="T34" s="406">
        <v>12.429663096285438</v>
      </c>
      <c r="U34" s="552">
        <v>11.184167944665539</v>
      </c>
      <c r="V34" s="414">
        <v>7.1</v>
      </c>
      <c r="W34" s="406">
        <v>10.649922457449158</v>
      </c>
      <c r="X34" s="406">
        <v>12.375810999967744</v>
      </c>
      <c r="Y34" s="417">
        <v>13.665397689488511</v>
      </c>
      <c r="Z34" s="417">
        <v>8.9326896185359299</v>
      </c>
      <c r="AA34" s="417">
        <v>8.4779810841797243</v>
      </c>
      <c r="AB34" s="556">
        <v>10.375631424475666</v>
      </c>
      <c r="AC34" s="417">
        <v>5</v>
      </c>
    </row>
    <row r="35" spans="1:29" ht="13.15" customHeight="1" x14ac:dyDescent="0.2">
      <c r="A35" s="404" t="s">
        <v>192</v>
      </c>
      <c r="B35" s="406">
        <v>9.3611761482415261</v>
      </c>
      <c r="C35" s="406">
        <v>9.3084890491066972</v>
      </c>
      <c r="D35" s="406">
        <v>16.603554410212077</v>
      </c>
      <c r="E35" s="406">
        <v>13.867710042861386</v>
      </c>
      <c r="F35" s="406">
        <v>15.684828950457517</v>
      </c>
      <c r="G35" s="552">
        <v>6.9047449930221658</v>
      </c>
      <c r="H35" s="412">
        <v>11.3</v>
      </c>
      <c r="I35" s="407">
        <v>8.3598883379679467</v>
      </c>
      <c r="J35" s="406">
        <v>5.5987030485245457</v>
      </c>
      <c r="K35" s="406">
        <v>6.1885842980363845</v>
      </c>
      <c r="L35" s="406">
        <v>11.103095335576333</v>
      </c>
      <c r="M35" s="406">
        <v>6.5422174166545677</v>
      </c>
      <c r="N35" s="552">
        <v>5.8086163209251227</v>
      </c>
      <c r="O35" s="414">
        <v>0</v>
      </c>
      <c r="P35" s="408">
        <v>5.9460136375923707</v>
      </c>
      <c r="Q35" s="406">
        <v>7.0981552328990203</v>
      </c>
      <c r="R35" s="406">
        <v>13.154268595844579</v>
      </c>
      <c r="S35" s="406">
        <v>12.996784535091205</v>
      </c>
      <c r="T35" s="406">
        <v>13.613546940794075</v>
      </c>
      <c r="U35" s="552">
        <v>6.5014094786993315</v>
      </c>
      <c r="V35" s="414">
        <v>11.3</v>
      </c>
      <c r="W35" s="406">
        <v>6.1007573816600411</v>
      </c>
      <c r="X35" s="406">
        <v>9.7903965643245012</v>
      </c>
      <c r="Y35" s="417">
        <v>13.138986497810265</v>
      </c>
      <c r="Z35" s="417">
        <v>12.69058246237525</v>
      </c>
      <c r="AA35" s="417">
        <v>10.380792564401789</v>
      </c>
      <c r="AB35" s="556">
        <v>7.9841248733193755</v>
      </c>
      <c r="AC35" s="417">
        <v>10.7</v>
      </c>
    </row>
    <row r="36" spans="1:29" ht="13.15" customHeight="1" x14ac:dyDescent="0.2">
      <c r="A36" s="404" t="s">
        <v>193</v>
      </c>
      <c r="B36" s="406">
        <v>15.859440971822803</v>
      </c>
      <c r="C36" s="406">
        <v>8.7672610691288551</v>
      </c>
      <c r="D36" s="406">
        <v>4.2591906487932079</v>
      </c>
      <c r="E36" s="406">
        <v>5.5354333396064295</v>
      </c>
      <c r="F36" s="406">
        <v>1.8123403148182342</v>
      </c>
      <c r="G36" s="552">
        <v>2.8663145052933698</v>
      </c>
      <c r="H36" s="412">
        <v>2.2000000000000002</v>
      </c>
      <c r="I36" s="407">
        <v>14.344590941508512</v>
      </c>
      <c r="J36" s="406">
        <v>0.29768294504729054</v>
      </c>
      <c r="K36" s="406">
        <v>0.1044600262542118</v>
      </c>
      <c r="L36" s="406">
        <v>6.5843490523975365</v>
      </c>
      <c r="M36" s="406">
        <v>0</v>
      </c>
      <c r="N36" s="552">
        <v>0</v>
      </c>
      <c r="O36" s="414">
        <v>9.1</v>
      </c>
      <c r="P36" s="408">
        <v>7.4081718497246722</v>
      </c>
      <c r="Q36" s="406">
        <v>2.0950752598463596</v>
      </c>
      <c r="R36" s="406">
        <v>2.8190410646587432</v>
      </c>
      <c r="S36" s="406">
        <v>5.8417044126961404</v>
      </c>
      <c r="T36" s="406">
        <v>2.0553402841909785</v>
      </c>
      <c r="U36" s="552">
        <v>0.68153283657644936</v>
      </c>
      <c r="V36" s="414">
        <v>2.5</v>
      </c>
      <c r="W36" s="406">
        <v>14.508894386337484</v>
      </c>
      <c r="X36" s="406">
        <v>3.8813096601339225</v>
      </c>
      <c r="Y36" s="417">
        <v>4.3254004930124763</v>
      </c>
      <c r="Z36" s="417">
        <v>6.7074759149536787</v>
      </c>
      <c r="AA36" s="417">
        <v>3.6889414451881408</v>
      </c>
      <c r="AB36" s="556">
        <v>1.7036067650462343</v>
      </c>
      <c r="AC36" s="417">
        <v>1.9</v>
      </c>
    </row>
    <row r="37" spans="1:29" ht="13.15" customHeight="1" x14ac:dyDescent="0.2">
      <c r="A37" s="404" t="s">
        <v>194</v>
      </c>
      <c r="B37" s="406">
        <v>6.1776779021261001</v>
      </c>
      <c r="C37" s="406">
        <v>3.2797389814144875</v>
      </c>
      <c r="D37" s="406">
        <v>5.2738480740104547</v>
      </c>
      <c r="E37" s="406">
        <v>2.2527808535663234</v>
      </c>
      <c r="F37" s="406">
        <v>5.9155381428962972</v>
      </c>
      <c r="G37" s="552">
        <v>4.2152014072571191</v>
      </c>
      <c r="H37" s="412">
        <v>2.2000000000000002</v>
      </c>
      <c r="I37" s="407">
        <v>3.4260954298769284</v>
      </c>
      <c r="J37" s="406">
        <v>2.3330330676620896</v>
      </c>
      <c r="K37" s="406">
        <v>4.1145770888924318</v>
      </c>
      <c r="L37" s="406">
        <v>2.3319139522242551</v>
      </c>
      <c r="M37" s="406">
        <v>0</v>
      </c>
      <c r="N37" s="552">
        <v>0</v>
      </c>
      <c r="O37" s="414">
        <v>0</v>
      </c>
      <c r="P37" s="408">
        <v>5.6840619133156824</v>
      </c>
      <c r="Q37" s="406">
        <v>2.9957598544157462</v>
      </c>
      <c r="R37" s="406">
        <v>1.8724341684000709</v>
      </c>
      <c r="S37" s="406">
        <v>1.4488613550855447</v>
      </c>
      <c r="T37" s="406">
        <v>5.2966429761886511</v>
      </c>
      <c r="U37" s="552">
        <v>3.8178457016252381</v>
      </c>
      <c r="V37" s="414">
        <v>1.3</v>
      </c>
      <c r="W37" s="406">
        <v>11.161914933080542</v>
      </c>
      <c r="X37" s="406">
        <v>5.7533887191136213</v>
      </c>
      <c r="Y37" s="417">
        <v>8.2899266219874601</v>
      </c>
      <c r="Z37" s="417">
        <v>5.6058466414943835</v>
      </c>
      <c r="AA37" s="417">
        <v>8.5535107714660956</v>
      </c>
      <c r="AB37" s="556">
        <v>4.0591130683824765</v>
      </c>
      <c r="AC37" s="417">
        <v>7</v>
      </c>
    </row>
    <row r="38" spans="1:29" ht="13.15" customHeight="1" x14ac:dyDescent="0.2">
      <c r="A38" s="404" t="s">
        <v>195</v>
      </c>
      <c r="B38" s="406">
        <v>7.9398025456727321</v>
      </c>
      <c r="C38" s="406">
        <v>8.2392570389565218</v>
      </c>
      <c r="D38" s="406">
        <v>2.9000162128069591</v>
      </c>
      <c r="E38" s="406">
        <v>3.4598935710195096</v>
      </c>
      <c r="F38" s="406">
        <v>3.6981876478694895</v>
      </c>
      <c r="G38" s="552">
        <v>4.2679382644839059</v>
      </c>
      <c r="H38" s="412">
        <v>7.9</v>
      </c>
      <c r="I38" s="407">
        <v>9.0339174733575298</v>
      </c>
      <c r="J38" s="406">
        <v>20.036791271175833</v>
      </c>
      <c r="K38" s="406">
        <v>8.3836869723962657</v>
      </c>
      <c r="L38" s="406">
        <v>5.8018233888384492</v>
      </c>
      <c r="M38" s="406">
        <v>5.3097210177332137</v>
      </c>
      <c r="N38" s="552">
        <v>10.732837364663883</v>
      </c>
      <c r="O38" s="414">
        <v>12.3</v>
      </c>
      <c r="P38" s="408">
        <v>4.4241917272273312</v>
      </c>
      <c r="Q38" s="406">
        <v>3.352982922108827</v>
      </c>
      <c r="R38" s="406">
        <v>2.3845503692247161</v>
      </c>
      <c r="S38" s="406">
        <v>3.0559566145481041</v>
      </c>
      <c r="T38" s="406">
        <v>2.1373925218616692</v>
      </c>
      <c r="U38" s="552">
        <v>3.6245460609245392</v>
      </c>
      <c r="V38" s="414">
        <v>4.9000000000000004</v>
      </c>
      <c r="W38" s="406">
        <v>6.5606131981847158</v>
      </c>
      <c r="X38" s="406">
        <v>7.601197382226073</v>
      </c>
      <c r="Y38" s="417">
        <v>6.3848401666655343</v>
      </c>
      <c r="Z38" s="417">
        <v>7.2029476995107293</v>
      </c>
      <c r="AA38" s="417">
        <v>5.8084013494027431</v>
      </c>
      <c r="AB38" s="556">
        <v>5.6418567134989788</v>
      </c>
      <c r="AC38" s="417">
        <v>8.9</v>
      </c>
    </row>
    <row r="39" spans="1:29" ht="13.15" customHeight="1" x14ac:dyDescent="0.2">
      <c r="A39" s="404" t="s">
        <v>196</v>
      </c>
      <c r="B39" s="406">
        <v>5.6614977584119597</v>
      </c>
      <c r="C39" s="406">
        <v>5.6343514111004245</v>
      </c>
      <c r="D39" s="406">
        <v>3.4606132896234323</v>
      </c>
      <c r="E39" s="406">
        <v>3.8857967686725545</v>
      </c>
      <c r="F39" s="406">
        <v>7.870654134268114</v>
      </c>
      <c r="G39" s="552">
        <v>8.7706849241993456</v>
      </c>
      <c r="H39" s="412">
        <v>13.4</v>
      </c>
      <c r="I39" s="407">
        <v>11.408357055152575</v>
      </c>
      <c r="J39" s="406">
        <v>12.795421786125949</v>
      </c>
      <c r="K39" s="406">
        <v>4.0042608019499042</v>
      </c>
      <c r="L39" s="406">
        <v>7.5697135848080546</v>
      </c>
      <c r="M39" s="406">
        <v>7.8196311473883133</v>
      </c>
      <c r="N39" s="552">
        <v>0</v>
      </c>
      <c r="O39" s="414">
        <v>0</v>
      </c>
      <c r="P39" s="408">
        <v>4.5884362093609576</v>
      </c>
      <c r="Q39" s="406">
        <v>4.106851559028116</v>
      </c>
      <c r="R39" s="406">
        <v>2.1297856778383344</v>
      </c>
      <c r="S39" s="406">
        <v>2.5920439630155223</v>
      </c>
      <c r="T39" s="406">
        <v>4.9825573118125837</v>
      </c>
      <c r="U39" s="552">
        <v>3.0201016237670886</v>
      </c>
      <c r="V39" s="414">
        <v>4.8</v>
      </c>
      <c r="W39" s="406">
        <v>7.6561136465927992</v>
      </c>
      <c r="X39" s="406">
        <v>8.2237905834052558</v>
      </c>
      <c r="Y39" s="417">
        <v>5.6755005051850418</v>
      </c>
      <c r="Z39" s="417">
        <v>4.6718302941747112</v>
      </c>
      <c r="AA39" s="417">
        <v>9.0842614267941162</v>
      </c>
      <c r="AB39" s="556">
        <v>5.0856420172761121</v>
      </c>
      <c r="AC39" s="417">
        <v>6.4</v>
      </c>
    </row>
    <row r="40" spans="1:29" ht="13.15" customHeight="1" x14ac:dyDescent="0.2">
      <c r="A40" s="404" t="s">
        <v>187</v>
      </c>
      <c r="B40" s="406">
        <v>23.327538157952446</v>
      </c>
      <c r="C40" s="406">
        <v>27.062424255929496</v>
      </c>
      <c r="D40" s="406">
        <v>24.09760608777146</v>
      </c>
      <c r="E40" s="406">
        <v>24.26560264886173</v>
      </c>
      <c r="F40" s="406">
        <v>25.429462485120744</v>
      </c>
      <c r="G40" s="552">
        <v>31.467560970267773</v>
      </c>
      <c r="H40" s="412">
        <v>24.3</v>
      </c>
      <c r="I40" s="407">
        <v>11.090792066823269</v>
      </c>
      <c r="J40" s="406">
        <v>13.179990663390884</v>
      </c>
      <c r="K40" s="406">
        <v>38.810212230661321</v>
      </c>
      <c r="L40" s="406">
        <v>17.786065996257491</v>
      </c>
      <c r="M40" s="406">
        <v>46.46663299217483</v>
      </c>
      <c r="N40" s="552">
        <v>54.520330444016494</v>
      </c>
      <c r="O40" s="414">
        <v>44.8</v>
      </c>
      <c r="P40" s="408">
        <v>31.231289080697263</v>
      </c>
      <c r="Q40" s="406">
        <v>36.018349312012518</v>
      </c>
      <c r="R40" s="406">
        <v>33.075776039449565</v>
      </c>
      <c r="S40" s="406">
        <v>26.388200523516005</v>
      </c>
      <c r="T40" s="406">
        <v>31.486577503223163</v>
      </c>
      <c r="U40" s="552">
        <v>41.715741022630866</v>
      </c>
      <c r="V40" s="414">
        <v>36.6</v>
      </c>
      <c r="W40" s="406">
        <v>23.650066543697886</v>
      </c>
      <c r="X40" s="406">
        <v>30.22493069653099</v>
      </c>
      <c r="Y40" s="417">
        <v>24.207418325511846</v>
      </c>
      <c r="Z40" s="417">
        <v>20.640909642495416</v>
      </c>
      <c r="AA40" s="417">
        <v>28.043150964048547</v>
      </c>
      <c r="AB40" s="556">
        <v>35.55446408447667</v>
      </c>
      <c r="AC40" s="417">
        <v>32.200000000000003</v>
      </c>
    </row>
    <row r="41" spans="1:29" ht="13.15" customHeight="1" thickBot="1" x14ac:dyDescent="0.25">
      <c r="A41" s="405" t="s">
        <v>197</v>
      </c>
      <c r="B41" s="406">
        <v>2.2738251837667036</v>
      </c>
      <c r="C41" s="406">
        <v>3.8396137844664029</v>
      </c>
      <c r="D41" s="406">
        <v>0.46344256835146524</v>
      </c>
      <c r="E41" s="406">
        <v>1.6498393661961326</v>
      </c>
      <c r="F41" s="406">
        <v>1.0852464601216436</v>
      </c>
      <c r="G41" s="552">
        <v>1.2232842486072151</v>
      </c>
      <c r="H41" s="412">
        <v>1.6</v>
      </c>
      <c r="I41" s="407">
        <v>0</v>
      </c>
      <c r="J41" s="406">
        <v>3.9870965542147587</v>
      </c>
      <c r="K41" s="406">
        <v>1.3247240606067943</v>
      </c>
      <c r="L41" s="406">
        <v>0.53372138763742505</v>
      </c>
      <c r="M41" s="406">
        <v>0.84399605043414971</v>
      </c>
      <c r="N41" s="552">
        <v>4.7400896422527365</v>
      </c>
      <c r="O41" s="414">
        <v>0</v>
      </c>
      <c r="P41" s="408">
        <v>1.5630986539761988</v>
      </c>
      <c r="Q41" s="406">
        <v>3.8363582733682442</v>
      </c>
      <c r="R41" s="406">
        <v>0.34934104870066468</v>
      </c>
      <c r="S41" s="406">
        <v>1.3162080947174388</v>
      </c>
      <c r="T41" s="406">
        <v>0.90052393268249697</v>
      </c>
      <c r="U41" s="552">
        <v>0.69758470926857841</v>
      </c>
      <c r="V41" s="414">
        <v>0.2</v>
      </c>
      <c r="W41" s="406">
        <v>1.169556971556331</v>
      </c>
      <c r="X41" s="406">
        <v>2.3613550450884389</v>
      </c>
      <c r="Y41" s="417">
        <v>0.96305748554501824</v>
      </c>
      <c r="Z41" s="417">
        <v>1.3000986510834667</v>
      </c>
      <c r="AA41" s="417">
        <v>0.92875526947776377</v>
      </c>
      <c r="AB41" s="556">
        <v>0.629216814391104</v>
      </c>
      <c r="AC41" s="417">
        <v>1</v>
      </c>
    </row>
    <row r="42" spans="1:29" ht="13.15" customHeight="1" thickBot="1" x14ac:dyDescent="0.25">
      <c r="A42" s="419" t="s">
        <v>62</v>
      </c>
      <c r="B42" s="409">
        <v>100</v>
      </c>
      <c r="C42" s="409">
        <v>100</v>
      </c>
      <c r="D42" s="409">
        <v>100</v>
      </c>
      <c r="E42" s="409">
        <v>100</v>
      </c>
      <c r="F42" s="409">
        <v>100</v>
      </c>
      <c r="G42" s="409">
        <v>100</v>
      </c>
      <c r="H42" s="413">
        <v>100</v>
      </c>
      <c r="I42" s="410">
        <v>100</v>
      </c>
      <c r="J42" s="409">
        <v>100</v>
      </c>
      <c r="K42" s="409">
        <v>100</v>
      </c>
      <c r="L42" s="409">
        <v>100</v>
      </c>
      <c r="M42" s="409">
        <v>100</v>
      </c>
      <c r="N42" s="409">
        <v>100</v>
      </c>
      <c r="O42" s="415">
        <v>100</v>
      </c>
      <c r="P42" s="411">
        <v>100</v>
      </c>
      <c r="Q42" s="409">
        <v>100</v>
      </c>
      <c r="R42" s="409">
        <v>100</v>
      </c>
      <c r="S42" s="409">
        <v>100</v>
      </c>
      <c r="T42" s="409">
        <v>100</v>
      </c>
      <c r="U42" s="409">
        <v>100</v>
      </c>
      <c r="V42" s="415">
        <v>100</v>
      </c>
      <c r="W42" s="409">
        <v>100</v>
      </c>
      <c r="X42" s="409">
        <v>100</v>
      </c>
      <c r="Y42" s="418">
        <v>100</v>
      </c>
      <c r="Z42" s="418">
        <v>100</v>
      </c>
      <c r="AA42" s="418">
        <v>100</v>
      </c>
      <c r="AB42" s="418">
        <v>100</v>
      </c>
      <c r="AC42" s="418">
        <v>100</v>
      </c>
    </row>
    <row r="43" spans="1:29" ht="9" customHeight="1" thickTop="1" x14ac:dyDescent="0.2">
      <c r="A43" s="780" t="s">
        <v>284</v>
      </c>
      <c r="B43" s="780"/>
      <c r="C43" s="780"/>
      <c r="D43" s="780"/>
      <c r="E43" s="780"/>
      <c r="F43" s="780"/>
      <c r="G43" s="781"/>
      <c r="H43" s="780"/>
      <c r="I43" s="780"/>
      <c r="J43" s="780"/>
      <c r="K43" s="780"/>
      <c r="L43" s="780"/>
      <c r="M43" s="780"/>
      <c r="N43" s="781"/>
      <c r="O43" s="780"/>
      <c r="P43" s="780"/>
      <c r="Q43" s="780"/>
      <c r="R43" s="780"/>
      <c r="S43" s="780"/>
      <c r="T43" s="780"/>
      <c r="U43" s="781"/>
      <c r="V43" s="780"/>
      <c r="W43" s="780"/>
      <c r="X43" s="780"/>
      <c r="Y43" s="780"/>
      <c r="Z43" s="780"/>
      <c r="AA43" s="780"/>
      <c r="AB43" s="781"/>
      <c r="AC43" s="780"/>
    </row>
    <row r="45" spans="1:29" ht="46.15" customHeight="1" thickBot="1" x14ac:dyDescent="0.25">
      <c r="A45" s="784" t="s">
        <v>367</v>
      </c>
      <c r="B45" s="784"/>
      <c r="C45" s="784"/>
      <c r="D45" s="784"/>
      <c r="E45" s="784"/>
      <c r="F45" s="784"/>
      <c r="G45" s="785"/>
      <c r="H45" s="784"/>
      <c r="I45" s="784"/>
      <c r="J45" s="784"/>
      <c r="K45" s="784"/>
      <c r="L45" s="784"/>
      <c r="M45" s="784"/>
      <c r="N45" s="785"/>
      <c r="O45" s="784"/>
      <c r="P45" s="784"/>
      <c r="Q45" s="784"/>
      <c r="R45" s="784"/>
      <c r="S45" s="784"/>
      <c r="T45" s="784"/>
      <c r="U45" s="785"/>
      <c r="V45" s="784"/>
      <c r="W45" s="784"/>
      <c r="X45" s="784"/>
      <c r="Y45" s="784"/>
      <c r="Z45" s="784"/>
      <c r="AA45" s="784"/>
      <c r="AB45" s="785"/>
      <c r="AC45" s="784"/>
    </row>
    <row r="46" spans="1:29" ht="15" customHeight="1" thickTop="1" x14ac:dyDescent="0.2">
      <c r="A46" s="782" t="s">
        <v>181</v>
      </c>
      <c r="B46" s="786" t="s">
        <v>149</v>
      </c>
      <c r="C46" s="786"/>
      <c r="D46" s="786"/>
      <c r="E46" s="786"/>
      <c r="F46" s="786"/>
      <c r="G46" s="786"/>
      <c r="H46" s="787"/>
      <c r="I46" s="788" t="s">
        <v>150</v>
      </c>
      <c r="J46" s="789"/>
      <c r="K46" s="789"/>
      <c r="L46" s="789"/>
      <c r="M46" s="789"/>
      <c r="N46" s="789"/>
      <c r="O46" s="790"/>
      <c r="P46" s="791" t="s">
        <v>101</v>
      </c>
      <c r="Q46" s="789"/>
      <c r="R46" s="789"/>
      <c r="S46" s="789"/>
      <c r="T46" s="789"/>
      <c r="U46" s="789"/>
      <c r="V46" s="790"/>
      <c r="W46" s="789" t="s">
        <v>151</v>
      </c>
      <c r="X46" s="789"/>
      <c r="Y46" s="789"/>
      <c r="Z46" s="789"/>
      <c r="AA46" s="789"/>
      <c r="AB46" s="789"/>
      <c r="AC46" s="789"/>
    </row>
    <row r="47" spans="1:29" ht="12" thickBot="1" x14ac:dyDescent="0.25">
      <c r="A47" s="783"/>
      <c r="B47" s="444" t="s">
        <v>5</v>
      </c>
      <c r="C47" s="444" t="s">
        <v>6</v>
      </c>
      <c r="D47" s="444" t="s">
        <v>7</v>
      </c>
      <c r="E47" s="444" t="s">
        <v>8</v>
      </c>
      <c r="F47" s="444" t="s">
        <v>9</v>
      </c>
      <c r="G47" s="444" t="s">
        <v>10</v>
      </c>
      <c r="H47" s="445">
        <v>2022</v>
      </c>
      <c r="I47" s="446" t="s">
        <v>5</v>
      </c>
      <c r="J47" s="447" t="s">
        <v>6</v>
      </c>
      <c r="K47" s="447" t="s">
        <v>7</v>
      </c>
      <c r="L47" s="447" t="s">
        <v>8</v>
      </c>
      <c r="M47" s="447" t="s">
        <v>9</v>
      </c>
      <c r="N47" s="447" t="s">
        <v>10</v>
      </c>
      <c r="O47" s="448">
        <v>2022</v>
      </c>
      <c r="P47" s="449" t="s">
        <v>5</v>
      </c>
      <c r="Q47" s="447" t="s">
        <v>6</v>
      </c>
      <c r="R47" s="447" t="s">
        <v>7</v>
      </c>
      <c r="S47" s="447" t="s">
        <v>8</v>
      </c>
      <c r="T47" s="447" t="s">
        <v>9</v>
      </c>
      <c r="U47" s="447" t="s">
        <v>10</v>
      </c>
      <c r="V47" s="448">
        <v>2022</v>
      </c>
      <c r="W47" s="447" t="s">
        <v>5</v>
      </c>
      <c r="X47" s="447" t="s">
        <v>6</v>
      </c>
      <c r="Y47" s="450" t="s">
        <v>7</v>
      </c>
      <c r="Z47" s="450" t="s">
        <v>8</v>
      </c>
      <c r="AA47" s="450" t="s">
        <v>9</v>
      </c>
      <c r="AB47" s="450" t="s">
        <v>10</v>
      </c>
      <c r="AC47" s="450">
        <v>2022</v>
      </c>
    </row>
    <row r="48" spans="1:29" ht="13.15" customHeight="1" x14ac:dyDescent="0.2">
      <c r="A48" s="437" t="s">
        <v>188</v>
      </c>
      <c r="B48" s="451">
        <v>6169.842765970262</v>
      </c>
      <c r="C48" s="451">
        <v>11142.568042649309</v>
      </c>
      <c r="D48" s="451">
        <v>9148.6100245890157</v>
      </c>
      <c r="E48" s="451">
        <v>9606.4566540347078</v>
      </c>
      <c r="F48" s="451">
        <v>12478.461266167571</v>
      </c>
      <c r="G48" s="553">
        <v>8140.1139284399333</v>
      </c>
      <c r="H48" s="452">
        <v>7407</v>
      </c>
      <c r="I48" s="453">
        <v>3193.3480249734675</v>
      </c>
      <c r="J48" s="451">
        <v>2341.4960544999999</v>
      </c>
      <c r="K48" s="451">
        <v>1811.9605446400681</v>
      </c>
      <c r="L48" s="451">
        <v>6888.813532724831</v>
      </c>
      <c r="M48" s="451">
        <v>596.053</v>
      </c>
      <c r="N48" s="553">
        <v>231.79152969</v>
      </c>
      <c r="O48" s="454">
        <v>0</v>
      </c>
      <c r="P48" s="455">
        <v>7947.7616589257696</v>
      </c>
      <c r="Q48" s="451">
        <v>11705.745860149304</v>
      </c>
      <c r="R48" s="451">
        <v>7886.5470974426617</v>
      </c>
      <c r="S48" s="451">
        <v>13074.841305880296</v>
      </c>
      <c r="T48" s="451">
        <v>11610.993859733124</v>
      </c>
      <c r="U48" s="553">
        <v>6307.8972589468049</v>
      </c>
      <c r="V48" s="454">
        <v>5301</v>
      </c>
      <c r="W48" s="451">
        <v>10847.740269670136</v>
      </c>
      <c r="X48" s="451">
        <v>14640.83272817798</v>
      </c>
      <c r="Y48" s="456">
        <v>12181.572327078002</v>
      </c>
      <c r="Z48" s="456">
        <v>22682.244800376247</v>
      </c>
      <c r="AA48" s="456">
        <v>16644.804028330716</v>
      </c>
      <c r="AB48" s="557">
        <v>8804.0552692110086</v>
      </c>
      <c r="AC48" s="456">
        <v>8042</v>
      </c>
    </row>
    <row r="49" spans="1:37" ht="13.15" customHeight="1" x14ac:dyDescent="0.2">
      <c r="A49" s="404" t="s">
        <v>189</v>
      </c>
      <c r="B49" s="420">
        <v>3612.5511316364032</v>
      </c>
      <c r="C49" s="420">
        <v>5837.9093518032505</v>
      </c>
      <c r="D49" s="420">
        <v>8892.9439773022514</v>
      </c>
      <c r="E49" s="420">
        <v>7610.290768627553</v>
      </c>
      <c r="F49" s="420">
        <v>6315.8532442712376</v>
      </c>
      <c r="G49" s="554">
        <v>14440.024367050592</v>
      </c>
      <c r="H49" s="421">
        <v>7909</v>
      </c>
      <c r="I49" s="422">
        <v>526.509512011845</v>
      </c>
      <c r="J49" s="420">
        <v>410.73365999999999</v>
      </c>
      <c r="K49" s="420">
        <v>1420.8901357193793</v>
      </c>
      <c r="L49" s="420">
        <v>947.1894743045375</v>
      </c>
      <c r="M49" s="420">
        <v>0</v>
      </c>
      <c r="N49" s="554">
        <v>299.441637003332</v>
      </c>
      <c r="O49" s="423">
        <v>0</v>
      </c>
      <c r="P49" s="424">
        <v>2272.7100117689147</v>
      </c>
      <c r="Q49" s="420">
        <v>5401.6997123186484</v>
      </c>
      <c r="R49" s="420">
        <v>8454.8440243154782</v>
      </c>
      <c r="S49" s="420">
        <v>6408.0702039394891</v>
      </c>
      <c r="T49" s="420">
        <v>5365.572067363476</v>
      </c>
      <c r="U49" s="554">
        <v>11797.427266090201</v>
      </c>
      <c r="V49" s="423">
        <v>3452</v>
      </c>
      <c r="W49" s="420">
        <v>4539.6237231969453</v>
      </c>
      <c r="X49" s="420">
        <v>9179.2035903600099</v>
      </c>
      <c r="Y49" s="425">
        <v>15201.82877137472</v>
      </c>
      <c r="Z49" s="425">
        <v>11236.786992388075</v>
      </c>
      <c r="AA49" s="425">
        <v>13329.118551994847</v>
      </c>
      <c r="AB49" s="558">
        <v>15159.776838760423</v>
      </c>
      <c r="AC49" s="425">
        <v>4648</v>
      </c>
    </row>
    <row r="50" spans="1:37" ht="13.15" customHeight="1" x14ac:dyDescent="0.2">
      <c r="A50" s="404" t="s">
        <v>190</v>
      </c>
      <c r="B50" s="420">
        <v>2223.7466087745624</v>
      </c>
      <c r="C50" s="420">
        <v>1827.500174007223</v>
      </c>
      <c r="D50" s="420">
        <v>3827.1080371627086</v>
      </c>
      <c r="E50" s="420">
        <v>7606.6786847161438</v>
      </c>
      <c r="F50" s="420">
        <v>5465.6765999540667</v>
      </c>
      <c r="G50" s="554">
        <v>2552.1984973472022</v>
      </c>
      <c r="H50" s="421">
        <v>12076</v>
      </c>
      <c r="I50" s="422">
        <v>1221.5653215807563</v>
      </c>
      <c r="J50" s="420">
        <v>500.59251</v>
      </c>
      <c r="K50" s="420">
        <v>982.47898013695158</v>
      </c>
      <c r="L50" s="420">
        <v>0</v>
      </c>
      <c r="M50" s="420">
        <v>476.29649999999998</v>
      </c>
      <c r="N50" s="554">
        <v>0</v>
      </c>
      <c r="O50" s="423">
        <v>0</v>
      </c>
      <c r="P50" s="424">
        <v>2282.8509973448299</v>
      </c>
      <c r="Q50" s="420">
        <v>1325.1668733709525</v>
      </c>
      <c r="R50" s="420">
        <v>3488.5251622389978</v>
      </c>
      <c r="S50" s="420">
        <v>6100.240179272645</v>
      </c>
      <c r="T50" s="420">
        <v>5059.5296666865415</v>
      </c>
      <c r="U50" s="554">
        <v>2422.5650857689416</v>
      </c>
      <c r="V50" s="423">
        <v>9286</v>
      </c>
      <c r="W50" s="420">
        <v>4162.7546159064377</v>
      </c>
      <c r="X50" s="420">
        <v>5431.9467227165451</v>
      </c>
      <c r="Y50" s="425">
        <v>6633.7144271965008</v>
      </c>
      <c r="Z50" s="425">
        <v>12464.150222332057</v>
      </c>
      <c r="AA50" s="425">
        <v>11877.744744328045</v>
      </c>
      <c r="AB50" s="558">
        <v>9002.1401944074296</v>
      </c>
      <c r="AC50" s="425">
        <v>15523</v>
      </c>
    </row>
    <row r="51" spans="1:37" ht="13.15" customHeight="1" x14ac:dyDescent="0.2">
      <c r="A51" s="404" t="s">
        <v>182</v>
      </c>
      <c r="B51" s="420">
        <v>239.8683237119543</v>
      </c>
      <c r="C51" s="420">
        <v>1202.845010514151</v>
      </c>
      <c r="D51" s="420">
        <v>4269.0078484492487</v>
      </c>
      <c r="E51" s="420">
        <v>3020.4934878459785</v>
      </c>
      <c r="F51" s="420">
        <v>3804.876326567236</v>
      </c>
      <c r="G51" s="554">
        <v>2534.8234783885432</v>
      </c>
      <c r="H51" s="421">
        <v>1703</v>
      </c>
      <c r="I51" s="422">
        <v>374.99365515898421</v>
      </c>
      <c r="J51" s="420">
        <v>204.901455</v>
      </c>
      <c r="K51" s="420">
        <v>51.5341381697</v>
      </c>
      <c r="L51" s="420">
        <v>584.07830814999568</v>
      </c>
      <c r="M51" s="420">
        <v>0</v>
      </c>
      <c r="N51" s="554">
        <v>87.195843907634</v>
      </c>
      <c r="O51" s="423">
        <v>0</v>
      </c>
      <c r="P51" s="424">
        <v>239.8683237119543</v>
      </c>
      <c r="Q51" s="420">
        <v>808.87673680671685</v>
      </c>
      <c r="R51" s="420">
        <v>2293.5879705723819</v>
      </c>
      <c r="S51" s="420">
        <v>2115.3413148957598</v>
      </c>
      <c r="T51" s="420">
        <v>1805.6372478933081</v>
      </c>
      <c r="U51" s="554">
        <v>1020.6749362961353</v>
      </c>
      <c r="V51" s="423">
        <v>974</v>
      </c>
      <c r="W51" s="420">
        <v>1217.617651994148</v>
      </c>
      <c r="X51" s="420">
        <v>2429.0385511989161</v>
      </c>
      <c r="Y51" s="425">
        <v>4616.226113345977</v>
      </c>
      <c r="Z51" s="425">
        <v>4035.3633091594197</v>
      </c>
      <c r="AA51" s="425">
        <v>3857.6592597565623</v>
      </c>
      <c r="AB51" s="558">
        <v>2347.917471779982</v>
      </c>
      <c r="AC51" s="425">
        <v>1916</v>
      </c>
    </row>
    <row r="52" spans="1:37" ht="13.15" customHeight="1" x14ac:dyDescent="0.2">
      <c r="A52" s="404" t="s">
        <v>183</v>
      </c>
      <c r="B52" s="420">
        <v>6624.1482846948802</v>
      </c>
      <c r="C52" s="420">
        <v>4795.6446842751238</v>
      </c>
      <c r="D52" s="420">
        <v>9976.0664877282215</v>
      </c>
      <c r="E52" s="420">
        <v>7205.1139567386372</v>
      </c>
      <c r="F52" s="420">
        <v>7758.9447604585657</v>
      </c>
      <c r="G52" s="554">
        <v>6759.1004761051499</v>
      </c>
      <c r="H52" s="421">
        <v>9879</v>
      </c>
      <c r="I52" s="422">
        <v>232.45474010044376</v>
      </c>
      <c r="J52" s="420">
        <v>410.05397094146144</v>
      </c>
      <c r="K52" s="420">
        <v>729.3290179754681</v>
      </c>
      <c r="L52" s="420">
        <v>1914.9489077125243</v>
      </c>
      <c r="M52" s="420">
        <v>189.64760000000001</v>
      </c>
      <c r="N52" s="554">
        <v>0</v>
      </c>
      <c r="O52" s="423">
        <v>0</v>
      </c>
      <c r="P52" s="424">
        <v>4475.5945886331938</v>
      </c>
      <c r="Q52" s="420">
        <v>2638.1377523338547</v>
      </c>
      <c r="R52" s="420">
        <v>5450.242246326412</v>
      </c>
      <c r="S52" s="420">
        <v>5429.5000433990972</v>
      </c>
      <c r="T52" s="420">
        <v>4337.1155946279487</v>
      </c>
      <c r="U52" s="554">
        <v>3968.5910395635806</v>
      </c>
      <c r="V52" s="423">
        <v>3999</v>
      </c>
      <c r="W52" s="420">
        <v>5857.0883527062033</v>
      </c>
      <c r="X52" s="420">
        <v>4325.7733542048882</v>
      </c>
      <c r="Y52" s="425">
        <v>7263.7225235450414</v>
      </c>
      <c r="Z52" s="425">
        <v>7683.6918175602432</v>
      </c>
      <c r="AA52" s="425">
        <v>7108.0278627342896</v>
      </c>
      <c r="AB52" s="558">
        <v>6925.2599645077571</v>
      </c>
      <c r="AC52" s="425">
        <v>5927</v>
      </c>
      <c r="AH52" s="624"/>
      <c r="AJ52" s="624"/>
      <c r="AK52" s="624"/>
    </row>
    <row r="53" spans="1:37" ht="13.15" customHeight="1" x14ac:dyDescent="0.2">
      <c r="A53" s="404" t="s">
        <v>184</v>
      </c>
      <c r="B53" s="420">
        <v>1753.8078130770948</v>
      </c>
      <c r="C53" s="420">
        <v>166.86417</v>
      </c>
      <c r="D53" s="420">
        <v>935.61364946696949</v>
      </c>
      <c r="E53" s="420">
        <v>1136.4968563704219</v>
      </c>
      <c r="F53" s="420">
        <v>1102.9332297585584</v>
      </c>
      <c r="G53" s="554">
        <v>4275.6006007737524</v>
      </c>
      <c r="H53" s="421">
        <v>1745</v>
      </c>
      <c r="I53" s="422">
        <v>405.40604187860515</v>
      </c>
      <c r="J53" s="420">
        <v>0</v>
      </c>
      <c r="K53" s="420">
        <v>73.347529568470819</v>
      </c>
      <c r="L53" s="420">
        <v>700.76609035637887</v>
      </c>
      <c r="M53" s="420">
        <v>0</v>
      </c>
      <c r="N53" s="554">
        <v>0</v>
      </c>
      <c r="O53" s="423">
        <v>0</v>
      </c>
      <c r="P53" s="424">
        <v>764.87369926502743</v>
      </c>
      <c r="Q53" s="420">
        <v>166.86417</v>
      </c>
      <c r="R53" s="420">
        <v>617.94015081913903</v>
      </c>
      <c r="S53" s="420">
        <v>758.52381185009449</v>
      </c>
      <c r="T53" s="420">
        <v>839.9400946104281</v>
      </c>
      <c r="U53" s="554">
        <v>1662.1237584834587</v>
      </c>
      <c r="V53" s="423">
        <v>356</v>
      </c>
      <c r="W53" s="420">
        <v>1255.6333699438965</v>
      </c>
      <c r="X53" s="420">
        <v>1088.0263347157704</v>
      </c>
      <c r="Y53" s="425">
        <v>2512.0314502687347</v>
      </c>
      <c r="Z53" s="425">
        <v>2557.5266157512542</v>
      </c>
      <c r="AA53" s="425">
        <v>2932.7532241118438</v>
      </c>
      <c r="AB53" s="558">
        <v>2618.5501590651961</v>
      </c>
      <c r="AC53" s="425">
        <v>1122</v>
      </c>
      <c r="AH53" s="624"/>
      <c r="AJ53" s="624"/>
      <c r="AK53" s="624"/>
    </row>
    <row r="54" spans="1:37" ht="13.15" customHeight="1" x14ac:dyDescent="0.2">
      <c r="A54" s="404" t="s">
        <v>185</v>
      </c>
      <c r="B54" s="420">
        <v>367.81674923896276</v>
      </c>
      <c r="C54" s="420">
        <v>225.96579851238621</v>
      </c>
      <c r="D54" s="420">
        <v>401.38080965924775</v>
      </c>
      <c r="E54" s="420">
        <v>1286.3382191758883</v>
      </c>
      <c r="F54" s="420">
        <v>1226.1317055725681</v>
      </c>
      <c r="G54" s="554">
        <v>718.38293662416004</v>
      </c>
      <c r="H54" s="421">
        <v>765</v>
      </c>
      <c r="I54" s="422">
        <v>52.895388931831988</v>
      </c>
      <c r="J54" s="420">
        <v>122.76800799999999</v>
      </c>
      <c r="K54" s="420">
        <v>0</v>
      </c>
      <c r="L54" s="420">
        <v>377.35534907714191</v>
      </c>
      <c r="M54" s="420">
        <v>0</v>
      </c>
      <c r="N54" s="554">
        <v>0</v>
      </c>
      <c r="O54" s="423">
        <v>1037</v>
      </c>
      <c r="P54" s="424">
        <v>0</v>
      </c>
      <c r="Q54" s="420">
        <v>122.76800799999999</v>
      </c>
      <c r="R54" s="420">
        <v>0</v>
      </c>
      <c r="S54" s="420">
        <v>397.70688314483431</v>
      </c>
      <c r="T54" s="420">
        <v>0</v>
      </c>
      <c r="U54" s="554">
        <v>512.17523002709186</v>
      </c>
      <c r="V54" s="423">
        <v>187</v>
      </c>
      <c r="W54" s="420">
        <v>489.99448134265248</v>
      </c>
      <c r="X54" s="420">
        <v>832.12174107766828</v>
      </c>
      <c r="Y54" s="425">
        <v>939.46680717664594</v>
      </c>
      <c r="Z54" s="425">
        <v>1151.5471616658283</v>
      </c>
      <c r="AA54" s="425">
        <v>2133.0794830774357</v>
      </c>
      <c r="AB54" s="558">
        <v>3101.2340941801622</v>
      </c>
      <c r="AC54" s="425">
        <v>3179</v>
      </c>
      <c r="AH54" s="624"/>
      <c r="AJ54" s="624"/>
      <c r="AK54" s="624"/>
    </row>
    <row r="55" spans="1:37" ht="13.15" customHeight="1" x14ac:dyDescent="0.2">
      <c r="A55" s="404" t="s">
        <v>186</v>
      </c>
      <c r="B55" s="420">
        <v>5144.6332432051167</v>
      </c>
      <c r="C55" s="420">
        <v>4372.2814478406763</v>
      </c>
      <c r="D55" s="420">
        <v>9213.6583895362655</v>
      </c>
      <c r="E55" s="420">
        <v>10930.160758117441</v>
      </c>
      <c r="F55" s="420">
        <v>9224.3287685881387</v>
      </c>
      <c r="G55" s="554">
        <v>12169.61001686266</v>
      </c>
      <c r="H55" s="421">
        <v>7667</v>
      </c>
      <c r="I55" s="422">
        <v>973.07690472013292</v>
      </c>
      <c r="J55" s="420">
        <v>341.2638184670439</v>
      </c>
      <c r="K55" s="420">
        <v>696.92133053907583</v>
      </c>
      <c r="L55" s="420">
        <v>1260.1148439694018</v>
      </c>
      <c r="M55" s="420">
        <v>784.9439018193973</v>
      </c>
      <c r="N55" s="554">
        <v>275.73982268669801</v>
      </c>
      <c r="O55" s="423">
        <v>0</v>
      </c>
      <c r="P55" s="424">
        <v>3496.3008490391835</v>
      </c>
      <c r="Q55" s="420">
        <v>3348.046802499905</v>
      </c>
      <c r="R55" s="420">
        <v>5069.7390654508563</v>
      </c>
      <c r="S55" s="420">
        <v>7074.1703755041553</v>
      </c>
      <c r="T55" s="420">
        <v>6469.8947801639642</v>
      </c>
      <c r="U55" s="554">
        <v>7249.0890361530282</v>
      </c>
      <c r="V55" s="423">
        <v>3619</v>
      </c>
      <c r="W55" s="420">
        <v>4202.1773464266416</v>
      </c>
      <c r="X55" s="420">
        <v>5256.344392510312</v>
      </c>
      <c r="Y55" s="425">
        <v>8547.3793893869406</v>
      </c>
      <c r="Z55" s="425">
        <v>12524.593923310844</v>
      </c>
      <c r="AA55" s="425">
        <v>9782.7130327477662</v>
      </c>
      <c r="AB55" s="558">
        <v>11436.178670851097</v>
      </c>
      <c r="AC55" s="425">
        <v>5687</v>
      </c>
      <c r="AH55" s="624"/>
      <c r="AK55" s="624"/>
    </row>
    <row r="56" spans="1:37" ht="13.15" customHeight="1" x14ac:dyDescent="0.2">
      <c r="A56" s="404" t="s">
        <v>191</v>
      </c>
      <c r="B56" s="420">
        <v>9693.6626078041318</v>
      </c>
      <c r="C56" s="420">
        <v>23834.86586057633</v>
      </c>
      <c r="D56" s="420">
        <v>29141.30183377492</v>
      </c>
      <c r="E56" s="420">
        <v>19723.592042650063</v>
      </c>
      <c r="F56" s="420">
        <v>18967.412790483191</v>
      </c>
      <c r="G56" s="554">
        <v>18575.500822462298</v>
      </c>
      <c r="H56" s="421">
        <v>9795</v>
      </c>
      <c r="I56" s="422">
        <v>6922.3301565178408</v>
      </c>
      <c r="J56" s="420">
        <v>8656.5954751362588</v>
      </c>
      <c r="K56" s="420">
        <v>10204.04541886713</v>
      </c>
      <c r="L56" s="420">
        <v>3821.1832716300291</v>
      </c>
      <c r="M56" s="420">
        <v>4384.5186517641469</v>
      </c>
      <c r="N56" s="554">
        <v>922.03034541712782</v>
      </c>
      <c r="O56" s="423">
        <v>309</v>
      </c>
      <c r="P56" s="424">
        <v>13644.33768317375</v>
      </c>
      <c r="Q56" s="420">
        <v>20930.457846925663</v>
      </c>
      <c r="R56" s="420">
        <v>23067.599400337505</v>
      </c>
      <c r="S56" s="420">
        <v>15463.406592149417</v>
      </c>
      <c r="T56" s="420">
        <v>16278.55777127968</v>
      </c>
      <c r="U56" s="554">
        <v>13589.037387215651</v>
      </c>
      <c r="V56" s="423">
        <v>6229</v>
      </c>
      <c r="W56" s="420">
        <v>18708.49850919743</v>
      </c>
      <c r="X56" s="420">
        <v>27007.936901258316</v>
      </c>
      <c r="Y56" s="425">
        <v>33883.895197052538</v>
      </c>
      <c r="Z56" s="425">
        <v>20591.274162578335</v>
      </c>
      <c r="AA56" s="425">
        <v>22915.455831919011</v>
      </c>
      <c r="AB56" s="558">
        <v>21275.097482666635</v>
      </c>
      <c r="AC56" s="425">
        <v>8517</v>
      </c>
      <c r="AH56" s="624"/>
      <c r="AJ56" s="624"/>
      <c r="AK56" s="624"/>
    </row>
    <row r="57" spans="1:37" ht="13.15" customHeight="1" x14ac:dyDescent="0.2">
      <c r="A57" s="404" t="s">
        <v>192</v>
      </c>
      <c r="B57" s="420">
        <v>11408.932126663225</v>
      </c>
      <c r="C57" s="420">
        <v>14678.180470931744</v>
      </c>
      <c r="D57" s="420">
        <v>29310.508774012771</v>
      </c>
      <c r="E57" s="420">
        <v>20955.738312861773</v>
      </c>
      <c r="F57" s="420">
        <v>27026.048523491474</v>
      </c>
      <c r="G57" s="554">
        <v>12026.37844041576</v>
      </c>
      <c r="H57" s="421">
        <v>17976</v>
      </c>
      <c r="I57" s="422">
        <v>2745.2529661712974</v>
      </c>
      <c r="J57" s="420">
        <v>1740.8664815824418</v>
      </c>
      <c r="K57" s="420">
        <v>2666.2038616976342</v>
      </c>
      <c r="L57" s="420">
        <v>3792.5458180706719</v>
      </c>
      <c r="M57" s="420">
        <v>1274.3431000000003</v>
      </c>
      <c r="N57" s="554">
        <v>435.96781387174502</v>
      </c>
      <c r="O57" s="423">
        <v>0</v>
      </c>
      <c r="P57" s="424">
        <v>5333.9536971905063</v>
      </c>
      <c r="Q57" s="420">
        <v>8141.2887853442353</v>
      </c>
      <c r="R57" s="420">
        <v>16758.349585688964</v>
      </c>
      <c r="S57" s="420">
        <v>15929.613236217758</v>
      </c>
      <c r="T57" s="420">
        <v>17829.035962686001</v>
      </c>
      <c r="U57" s="554">
        <v>7899.3714072205357</v>
      </c>
      <c r="V57" s="423">
        <v>9917</v>
      </c>
      <c r="W57" s="420">
        <v>10717.074310708142</v>
      </c>
      <c r="X57" s="420">
        <v>21365.744244822541</v>
      </c>
      <c r="Y57" s="425">
        <v>32578.637783058548</v>
      </c>
      <c r="Z57" s="425">
        <v>29253.816479118508</v>
      </c>
      <c r="AA57" s="425">
        <v>28058.636973578279</v>
      </c>
      <c r="AB57" s="558">
        <v>16371.344359144598</v>
      </c>
      <c r="AC57" s="425">
        <v>18185</v>
      </c>
      <c r="AH57" s="624"/>
      <c r="AK57" s="624"/>
    </row>
    <row r="58" spans="1:37" ht="13.15" customHeight="1" x14ac:dyDescent="0.2">
      <c r="A58" s="404" t="s">
        <v>193</v>
      </c>
      <c r="B58" s="420">
        <v>19328.691475198575</v>
      </c>
      <c r="C58" s="420">
        <v>13824.739926056744</v>
      </c>
      <c r="D58" s="420">
        <v>7518.8144536608233</v>
      </c>
      <c r="E58" s="420">
        <v>8364.6897832851009</v>
      </c>
      <c r="F58" s="420">
        <v>3122.7881058867833</v>
      </c>
      <c r="G58" s="554">
        <v>4992.4194166109573</v>
      </c>
      <c r="H58" s="421">
        <v>3452</v>
      </c>
      <c r="I58" s="422">
        <v>4710.5331122475518</v>
      </c>
      <c r="J58" s="420">
        <v>92.561840962104043</v>
      </c>
      <c r="K58" s="420">
        <v>45.004109498902118</v>
      </c>
      <c r="L58" s="420">
        <v>2249.0526027795895</v>
      </c>
      <c r="M58" s="420">
        <v>0</v>
      </c>
      <c r="N58" s="554">
        <v>0</v>
      </c>
      <c r="O58" s="423">
        <v>362</v>
      </c>
      <c r="P58" s="424">
        <v>6645.602925872483</v>
      </c>
      <c r="Q58" s="420">
        <v>2402.9641727732528</v>
      </c>
      <c r="R58" s="420">
        <v>3591.417897068628</v>
      </c>
      <c r="S58" s="420">
        <v>7159.9318803282058</v>
      </c>
      <c r="T58" s="420">
        <v>2691.7845879378692</v>
      </c>
      <c r="U58" s="554">
        <v>828.07905269965659</v>
      </c>
      <c r="V58" s="423">
        <v>2217</v>
      </c>
      <c r="W58" s="420">
        <v>25487.474681755786</v>
      </c>
      <c r="X58" s="420">
        <v>8470.2462243011432</v>
      </c>
      <c r="Y58" s="425">
        <v>10725.001959017252</v>
      </c>
      <c r="Z58" s="425">
        <v>15461.801697117437</v>
      </c>
      <c r="AA58" s="425">
        <v>9970.9794011557733</v>
      </c>
      <c r="AB58" s="558">
        <v>3493.2235461824534</v>
      </c>
      <c r="AC58" s="425">
        <v>3227</v>
      </c>
      <c r="AI58" s="624"/>
      <c r="AK58" s="624"/>
    </row>
    <row r="59" spans="1:37" ht="13.15" customHeight="1" x14ac:dyDescent="0.2">
      <c r="A59" s="404" t="s">
        <v>194</v>
      </c>
      <c r="B59" s="420">
        <v>7529.0440826694157</v>
      </c>
      <c r="C59" s="420">
        <v>5171.6879520174734</v>
      </c>
      <c r="D59" s="420">
        <v>9310.0047391671324</v>
      </c>
      <c r="E59" s="420">
        <v>3404.2164061443318</v>
      </c>
      <c r="F59" s="420">
        <v>10192.88265096551</v>
      </c>
      <c r="G59" s="554">
        <v>7341.8507674761931</v>
      </c>
      <c r="H59" s="421">
        <v>3539</v>
      </c>
      <c r="I59" s="422">
        <v>1125.0746733707902</v>
      </c>
      <c r="J59" s="420">
        <v>725.43570050330493</v>
      </c>
      <c r="K59" s="420">
        <v>1772.6673493222754</v>
      </c>
      <c r="L59" s="420">
        <v>796.52477442676013</v>
      </c>
      <c r="M59" s="420">
        <v>0</v>
      </c>
      <c r="N59" s="554">
        <v>0</v>
      </c>
      <c r="O59" s="423">
        <v>0</v>
      </c>
      <c r="P59" s="424">
        <v>5098.9662832099302</v>
      </c>
      <c r="Q59" s="420">
        <v>3436.0119363546696</v>
      </c>
      <c r="R59" s="420">
        <v>2385.4542836497772</v>
      </c>
      <c r="S59" s="420">
        <v>1775.8085438055718</v>
      </c>
      <c r="T59" s="420">
        <v>6936.7695659825858</v>
      </c>
      <c r="U59" s="554">
        <v>4638.7758333646352</v>
      </c>
      <c r="V59" s="423">
        <v>1166</v>
      </c>
      <c r="W59" s="420">
        <v>19607.905101624798</v>
      </c>
      <c r="X59" s="420">
        <v>12555.715297739847</v>
      </c>
      <c r="Y59" s="425">
        <v>20555.201629202831</v>
      </c>
      <c r="Z59" s="425">
        <v>12922.370533154055</v>
      </c>
      <c r="AA59" s="425">
        <v>23119.607881307187</v>
      </c>
      <c r="AB59" s="558">
        <v>8323.1586291016865</v>
      </c>
      <c r="AC59" s="425">
        <v>11900</v>
      </c>
      <c r="AH59" s="624"/>
      <c r="AJ59" s="624"/>
      <c r="AK59" s="624"/>
    </row>
    <row r="60" spans="1:37" ht="13.15" customHeight="1" x14ac:dyDescent="0.2">
      <c r="A60" s="404" t="s">
        <v>195</v>
      </c>
      <c r="B60" s="420">
        <v>9676.6332465289834</v>
      </c>
      <c r="C60" s="420">
        <v>12992.151693598917</v>
      </c>
      <c r="D60" s="420">
        <v>5119.4430150436656</v>
      </c>
      <c r="E60" s="420">
        <v>5228.3054693633803</v>
      </c>
      <c r="F60" s="420">
        <v>6372.2339042391804</v>
      </c>
      <c r="G60" s="554">
        <v>7433.7054852693136</v>
      </c>
      <c r="H60" s="421">
        <v>12568</v>
      </c>
      <c r="I60" s="422">
        <v>2966.593300923173</v>
      </c>
      <c r="J60" s="420">
        <v>6230.2604764233965</v>
      </c>
      <c r="K60" s="420">
        <v>3611.9114654638342</v>
      </c>
      <c r="L60" s="420">
        <v>1981.7609743492058</v>
      </c>
      <c r="M60" s="420">
        <v>1034.2680334419967</v>
      </c>
      <c r="N60" s="554">
        <v>805.55701805559352</v>
      </c>
      <c r="O60" s="423">
        <v>487</v>
      </c>
      <c r="P60" s="424">
        <v>3968.7823235600977</v>
      </c>
      <c r="Q60" s="420">
        <v>3845.731935347726</v>
      </c>
      <c r="R60" s="420">
        <v>3037.8829807972124</v>
      </c>
      <c r="S60" s="420">
        <v>3745.5577419919941</v>
      </c>
      <c r="T60" s="420">
        <v>2799.2446277505555</v>
      </c>
      <c r="U60" s="554">
        <v>4403.9120457844401</v>
      </c>
      <c r="V60" s="423">
        <v>4286</v>
      </c>
      <c r="W60" s="420">
        <v>11524.893512422615</v>
      </c>
      <c r="X60" s="420">
        <v>16588.218685119442</v>
      </c>
      <c r="Y60" s="425">
        <v>15831.464255419269</v>
      </c>
      <c r="Z60" s="425">
        <v>16603.943178722879</v>
      </c>
      <c r="AA60" s="425">
        <v>15699.747764791746</v>
      </c>
      <c r="AB60" s="558">
        <v>11568.553917574589</v>
      </c>
      <c r="AC60" s="425">
        <v>15234</v>
      </c>
      <c r="AH60" s="624"/>
      <c r="AJ60" s="624"/>
      <c r="AK60" s="624"/>
    </row>
    <row r="61" spans="1:37" ht="13.15" customHeight="1" x14ac:dyDescent="0.2">
      <c r="A61" s="404" t="s">
        <v>196</v>
      </c>
      <c r="B61" s="420">
        <v>6899.9496044213865</v>
      </c>
      <c r="C61" s="420">
        <v>8884.5812045852472</v>
      </c>
      <c r="D61" s="420">
        <v>6109.0736165857643</v>
      </c>
      <c r="E61" s="420">
        <v>5871.8952133833454</v>
      </c>
      <c r="F61" s="420">
        <v>13561.683153589262</v>
      </c>
      <c r="G61" s="554">
        <v>15276.389814057819</v>
      </c>
      <c r="H61" s="421">
        <v>21276</v>
      </c>
      <c r="I61" s="422">
        <v>3746.3210964862697</v>
      </c>
      <c r="J61" s="420">
        <v>3978.6216043457925</v>
      </c>
      <c r="K61" s="420">
        <v>1725.1402096584209</v>
      </c>
      <c r="L61" s="420">
        <v>2585.6290279764908</v>
      </c>
      <c r="M61" s="420">
        <v>1523.1675076789231</v>
      </c>
      <c r="N61" s="554">
        <v>0</v>
      </c>
      <c r="O61" s="423">
        <v>0</v>
      </c>
      <c r="P61" s="424">
        <v>4116.1201058317392</v>
      </c>
      <c r="Q61" s="420">
        <v>4710.3879027077273</v>
      </c>
      <c r="R61" s="420">
        <v>2713.3164167776927</v>
      </c>
      <c r="S61" s="420">
        <v>3176.9594787562305</v>
      </c>
      <c r="T61" s="420">
        <v>6525.426024884956</v>
      </c>
      <c r="U61" s="554">
        <v>3669.4972823737371</v>
      </c>
      <c r="V61" s="423">
        <v>4219</v>
      </c>
      <c r="W61" s="420">
        <v>13449.336491961145</v>
      </c>
      <c r="X61" s="420">
        <v>17946.914118707078</v>
      </c>
      <c r="Y61" s="425">
        <v>14072.628450208438</v>
      </c>
      <c r="Z61" s="425">
        <v>10769.313894974166</v>
      </c>
      <c r="AA61" s="425">
        <v>24554.193908236037</v>
      </c>
      <c r="AB61" s="558">
        <v>10428.042906792294</v>
      </c>
      <c r="AC61" s="425">
        <v>10902</v>
      </c>
      <c r="AH61" s="624"/>
      <c r="AJ61" s="624"/>
      <c r="AK61" s="624"/>
    </row>
    <row r="62" spans="1:37" ht="13.15" customHeight="1" x14ac:dyDescent="0.2">
      <c r="A62" s="404" t="s">
        <v>187</v>
      </c>
      <c r="B62" s="420">
        <v>28430.433880492688</v>
      </c>
      <c r="C62" s="420">
        <v>42673.643930168706</v>
      </c>
      <c r="D62" s="420">
        <v>42539.872922264673</v>
      </c>
      <c r="E62" s="420">
        <v>36668.175029747741</v>
      </c>
      <c r="F62" s="420">
        <v>43816.728204047933</v>
      </c>
      <c r="G62" s="554">
        <v>54808.801368876542</v>
      </c>
      <c r="H62" s="421">
        <v>38616</v>
      </c>
      <c r="I62" s="422">
        <v>3642.0378583712627</v>
      </c>
      <c r="J62" s="420">
        <v>4098.1998463936088</v>
      </c>
      <c r="K62" s="420">
        <v>16720.453780604799</v>
      </c>
      <c r="L62" s="420">
        <v>6075.2851502498552</v>
      </c>
      <c r="M62" s="420">
        <v>9051.125843520238</v>
      </c>
      <c r="N62" s="554">
        <v>4092.0432615968302</v>
      </c>
      <c r="O62" s="423">
        <v>1781</v>
      </c>
      <c r="P62" s="424">
        <v>28016.45943204797</v>
      </c>
      <c r="Q62" s="420">
        <v>41311.548381104622</v>
      </c>
      <c r="R62" s="420">
        <v>42138.064435004169</v>
      </c>
      <c r="S62" s="420">
        <v>32342.909679268527</v>
      </c>
      <c r="T62" s="420">
        <v>41236.521612502031</v>
      </c>
      <c r="U62" s="554">
        <v>50685.644850524353</v>
      </c>
      <c r="V62" s="423">
        <v>31997</v>
      </c>
      <c r="W62" s="420">
        <v>41545.58274419287</v>
      </c>
      <c r="X62" s="420">
        <v>65960.365837757388</v>
      </c>
      <c r="Y62" s="425">
        <v>60023.253195462152</v>
      </c>
      <c r="Z62" s="425">
        <v>47580.588553270609</v>
      </c>
      <c r="AA62" s="425">
        <v>75798.893737053848</v>
      </c>
      <c r="AB62" s="558">
        <v>72903.96684261912</v>
      </c>
      <c r="AC62" s="425">
        <v>54986</v>
      </c>
      <c r="AH62" s="624"/>
      <c r="AJ62" s="624"/>
      <c r="AK62" s="624"/>
    </row>
    <row r="63" spans="1:37" ht="13.15" customHeight="1" thickBot="1" x14ac:dyDescent="0.25">
      <c r="A63" s="405" t="s">
        <v>197</v>
      </c>
      <c r="B63" s="420">
        <v>2771.2241259732073</v>
      </c>
      <c r="C63" s="420">
        <v>6054.5319191715244</v>
      </c>
      <c r="D63" s="420">
        <v>818.12226046983687</v>
      </c>
      <c r="E63" s="420">
        <v>2493.1010173565869</v>
      </c>
      <c r="F63" s="420">
        <v>1869.9549471554396</v>
      </c>
      <c r="G63" s="554">
        <v>2130.6622226914114</v>
      </c>
      <c r="H63" s="421">
        <v>2495</v>
      </c>
      <c r="I63" s="422">
        <v>0</v>
      </c>
      <c r="J63" s="420">
        <v>1239.7519014505551</v>
      </c>
      <c r="K63" s="420">
        <v>570.72574856810002</v>
      </c>
      <c r="L63" s="420">
        <v>182.30617278529596</v>
      </c>
      <c r="M63" s="420">
        <v>164.4</v>
      </c>
      <c r="N63" s="554">
        <v>355.769154771768</v>
      </c>
      <c r="O63" s="423">
        <v>0</v>
      </c>
      <c r="P63" s="424">
        <v>1402.1992468597541</v>
      </c>
      <c r="Q63" s="420">
        <v>4400.1433559490297</v>
      </c>
      <c r="R63" s="420">
        <v>445.0554872056</v>
      </c>
      <c r="S63" s="420">
        <v>1613.2210109829857</v>
      </c>
      <c r="T63" s="420">
        <v>1179.3747544913635</v>
      </c>
      <c r="U63" s="554">
        <v>847.58247031886413</v>
      </c>
      <c r="V63" s="423">
        <v>182</v>
      </c>
      <c r="W63" s="420">
        <v>2054.5365420457601</v>
      </c>
      <c r="X63" s="420">
        <v>5153.2241450182755</v>
      </c>
      <c r="Y63" s="425">
        <v>2387.9392060463147</v>
      </c>
      <c r="Z63" s="425">
        <v>2996.9347314281422</v>
      </c>
      <c r="AA63" s="425">
        <v>2510.3677567875734</v>
      </c>
      <c r="AB63" s="558">
        <v>1290.2009059733145</v>
      </c>
      <c r="AC63" s="425">
        <v>1643</v>
      </c>
      <c r="AH63" s="624"/>
      <c r="AJ63" s="624"/>
      <c r="AK63" s="624"/>
    </row>
    <row r="64" spans="1:37" ht="13.15" customHeight="1" thickBot="1" x14ac:dyDescent="0.25">
      <c r="A64" s="419" t="s">
        <v>62</v>
      </c>
      <c r="B64" s="426">
        <v>121874.98607006091</v>
      </c>
      <c r="C64" s="426">
        <v>157685.96163671007</v>
      </c>
      <c r="D64" s="426">
        <v>176531.53083887408</v>
      </c>
      <c r="E64" s="426">
        <v>151111.74266041894</v>
      </c>
      <c r="F64" s="426">
        <v>172306.93818119797</v>
      </c>
      <c r="G64" s="426">
        <v>174175.56263945217</v>
      </c>
      <c r="H64" s="427">
        <v>158869</v>
      </c>
      <c r="I64" s="428">
        <v>32838.392753444256</v>
      </c>
      <c r="J64" s="426">
        <v>31094.102803705962</v>
      </c>
      <c r="K64" s="426">
        <v>43082.613620430297</v>
      </c>
      <c r="L64" s="426">
        <v>34157.554298562733</v>
      </c>
      <c r="M64" s="426">
        <v>19478.764138224698</v>
      </c>
      <c r="N64" s="426">
        <v>7505.5364270007358</v>
      </c>
      <c r="O64" s="429">
        <v>3977</v>
      </c>
      <c r="P64" s="430">
        <v>89706.381826434954</v>
      </c>
      <c r="Q64" s="426">
        <v>114695.84023198631</v>
      </c>
      <c r="R64" s="426">
        <v>127398.56620369537</v>
      </c>
      <c r="S64" s="426">
        <v>122565.8022813869</v>
      </c>
      <c r="T64" s="426">
        <v>130965.39821859267</v>
      </c>
      <c r="U64" s="426">
        <v>121502.44394083112</v>
      </c>
      <c r="V64" s="429">
        <v>87387</v>
      </c>
      <c r="W64" s="426">
        <v>175667.93170509563</v>
      </c>
      <c r="X64" s="426">
        <v>218231.65286968838</v>
      </c>
      <c r="Y64" s="431">
        <v>247953.96348484018</v>
      </c>
      <c r="Z64" s="431">
        <v>230515.94807290807</v>
      </c>
      <c r="AA64" s="431">
        <v>270293.78344191203</v>
      </c>
      <c r="AB64" s="431">
        <v>205048.70125281822</v>
      </c>
      <c r="AC64" s="431">
        <v>170639</v>
      </c>
      <c r="AH64" s="624"/>
      <c r="AJ64" s="624"/>
      <c r="AK64" s="624"/>
    </row>
    <row r="65" spans="1:37" ht="9" customHeight="1" thickTop="1" x14ac:dyDescent="0.2">
      <c r="A65" s="780" t="s">
        <v>284</v>
      </c>
      <c r="B65" s="780"/>
      <c r="C65" s="780"/>
      <c r="D65" s="780"/>
      <c r="E65" s="780"/>
      <c r="F65" s="780"/>
      <c r="G65" s="781"/>
      <c r="H65" s="780"/>
      <c r="I65" s="780"/>
      <c r="J65" s="780"/>
      <c r="K65" s="780"/>
      <c r="L65" s="780"/>
      <c r="M65" s="780"/>
      <c r="N65" s="781"/>
      <c r="O65" s="780"/>
      <c r="P65" s="780"/>
      <c r="Q65" s="780"/>
      <c r="R65" s="780"/>
      <c r="S65" s="780"/>
      <c r="T65" s="780"/>
      <c r="U65" s="781"/>
      <c r="V65" s="780"/>
      <c r="W65" s="780"/>
      <c r="X65" s="780"/>
      <c r="Y65" s="780"/>
      <c r="Z65" s="780"/>
      <c r="AA65" s="780"/>
      <c r="AB65" s="781"/>
      <c r="AC65" s="780"/>
      <c r="AH65" s="624"/>
      <c r="AJ65" s="624"/>
      <c r="AK65" s="624"/>
    </row>
    <row r="66" spans="1:37" x14ac:dyDescent="0.2">
      <c r="AH66" s="624"/>
      <c r="AI66" s="624"/>
      <c r="AJ66" s="624"/>
      <c r="AK66" s="624"/>
    </row>
    <row r="67" spans="1:37" x14ac:dyDescent="0.2">
      <c r="AH67" s="624"/>
      <c r="AK67" s="624"/>
    </row>
    <row r="68" spans="1:37" x14ac:dyDescent="0.2">
      <c r="AH68" s="624"/>
      <c r="AI68" s="624"/>
      <c r="AJ68" s="624"/>
      <c r="AK68" s="624"/>
    </row>
  </sheetData>
  <mergeCells count="21">
    <mergeCell ref="A1:AC1"/>
    <mergeCell ref="B2:H2"/>
    <mergeCell ref="I2:O2"/>
    <mergeCell ref="P2:V2"/>
    <mergeCell ref="W2:AC2"/>
    <mergeCell ref="A65:AC65"/>
    <mergeCell ref="A2:A3"/>
    <mergeCell ref="A46:A47"/>
    <mergeCell ref="A43:AC43"/>
    <mergeCell ref="A45:AC45"/>
    <mergeCell ref="B46:H46"/>
    <mergeCell ref="I46:O46"/>
    <mergeCell ref="P46:V46"/>
    <mergeCell ref="W46:AC46"/>
    <mergeCell ref="A21:AC21"/>
    <mergeCell ref="A23:AC23"/>
    <mergeCell ref="A24:A25"/>
    <mergeCell ref="B24:H24"/>
    <mergeCell ref="I24:O24"/>
    <mergeCell ref="P24:V24"/>
    <mergeCell ref="W24:AC2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63"/>
  <sheetViews>
    <sheetView zoomScaleNormal="100" workbookViewId="0">
      <selection sqref="A1:F1"/>
    </sheetView>
  </sheetViews>
  <sheetFormatPr baseColWidth="10" defaultColWidth="22.28515625" defaultRowHeight="12" x14ac:dyDescent="0.2"/>
  <cols>
    <col min="1" max="1" width="22.7109375" style="396" customWidth="1"/>
    <col min="2" max="2" width="12.85546875" style="396" customWidth="1"/>
    <col min="3" max="6" width="13.28515625" style="396" customWidth="1"/>
    <col min="7" max="16384" width="22.28515625" style="396"/>
  </cols>
  <sheetData>
    <row r="1" spans="1:6" ht="52.9" customHeight="1" thickBot="1" x14ac:dyDescent="0.25">
      <c r="A1" s="794" t="s">
        <v>355</v>
      </c>
      <c r="B1" s="794"/>
      <c r="C1" s="794"/>
      <c r="D1" s="794"/>
      <c r="E1" s="794"/>
      <c r="F1" s="794"/>
    </row>
    <row r="2" spans="1:6" ht="21" customHeight="1" thickTop="1" thickBot="1" x14ac:dyDescent="0.25">
      <c r="A2" s="793" t="s">
        <v>144</v>
      </c>
      <c r="B2" s="793"/>
      <c r="C2" s="432" t="s">
        <v>198</v>
      </c>
      <c r="D2" s="432" t="s">
        <v>199</v>
      </c>
      <c r="E2" s="432" t="s">
        <v>200</v>
      </c>
      <c r="F2" s="432" t="s">
        <v>62</v>
      </c>
    </row>
    <row r="3" spans="1:6" ht="10.9" customHeight="1" x14ac:dyDescent="0.2">
      <c r="A3" s="748" t="s">
        <v>149</v>
      </c>
      <c r="B3" s="364" t="s">
        <v>5</v>
      </c>
      <c r="C3" s="365">
        <v>5.8350245041090814</v>
      </c>
      <c r="D3" s="366">
        <v>3.8761440636171423</v>
      </c>
      <c r="E3" s="366">
        <v>6.7142873300416728</v>
      </c>
      <c r="F3" s="366">
        <v>5.6639020932687929</v>
      </c>
    </row>
    <row r="4" spans="1:6" ht="10.9" customHeight="1" x14ac:dyDescent="0.2">
      <c r="A4" s="749"/>
      <c r="B4" s="360" t="s">
        <v>6</v>
      </c>
      <c r="C4" s="361">
        <v>7.2696790454973765</v>
      </c>
      <c r="D4" s="362">
        <v>6.3174673260577379</v>
      </c>
      <c r="E4" s="362">
        <v>7.8581598542411033</v>
      </c>
      <c r="F4" s="362">
        <v>7.2624365667372803</v>
      </c>
    </row>
    <row r="5" spans="1:6" ht="10.9" customHeight="1" x14ac:dyDescent="0.2">
      <c r="A5" s="749"/>
      <c r="B5" s="360" t="s">
        <v>7</v>
      </c>
      <c r="C5" s="361">
        <v>10.464885054711464</v>
      </c>
      <c r="D5" s="362">
        <v>6.5933186232292691</v>
      </c>
      <c r="E5" s="362">
        <v>8.5392987105184446</v>
      </c>
      <c r="F5" s="362">
        <v>8.1798432395376111</v>
      </c>
    </row>
    <row r="6" spans="1:6" ht="10.9" customHeight="1" x14ac:dyDescent="0.2">
      <c r="A6" s="749"/>
      <c r="B6" s="360" t="s">
        <v>8</v>
      </c>
      <c r="C6" s="361">
        <v>9.6865355966093976</v>
      </c>
      <c r="D6" s="362">
        <v>5.1130729085470925</v>
      </c>
      <c r="E6" s="362">
        <v>7.5466964935391925</v>
      </c>
      <c r="F6" s="362">
        <v>7.0529277112487119</v>
      </c>
    </row>
    <row r="7" spans="1:6" ht="10.9" customHeight="1" x14ac:dyDescent="0.2">
      <c r="A7" s="749"/>
      <c r="B7" s="360" t="s">
        <v>9</v>
      </c>
      <c r="C7" s="361">
        <v>7.6800235773184848</v>
      </c>
      <c r="D7" s="362">
        <v>5.6357461456818383</v>
      </c>
      <c r="E7" s="362">
        <v>9.552632342373041</v>
      </c>
      <c r="F7" s="362">
        <v>7.9809125852288147</v>
      </c>
    </row>
    <row r="8" spans="1:6" ht="10.9" customHeight="1" x14ac:dyDescent="0.2">
      <c r="A8" s="735"/>
      <c r="B8" s="371" t="s">
        <v>10</v>
      </c>
      <c r="C8" s="372">
        <v>9.8406015821558501</v>
      </c>
      <c r="D8" s="373">
        <v>7.0246647357886411</v>
      </c>
      <c r="E8" s="373">
        <v>8.1380855534038297</v>
      </c>
      <c r="F8" s="373">
        <v>8.0284584330822355</v>
      </c>
    </row>
    <row r="9" spans="1:6" ht="10.9" customHeight="1" x14ac:dyDescent="0.2">
      <c r="A9" s="735"/>
      <c r="B9" s="371">
        <v>2022</v>
      </c>
      <c r="C9" s="372">
        <v>7.1</v>
      </c>
      <c r="D9" s="373">
        <v>6.4</v>
      </c>
      <c r="E9" s="373">
        <v>8</v>
      </c>
      <c r="F9" s="373">
        <v>7.3</v>
      </c>
    </row>
    <row r="10" spans="1:6" ht="10.9" customHeight="1" x14ac:dyDescent="0.2">
      <c r="A10" s="753" t="s">
        <v>150</v>
      </c>
      <c r="B10" s="375" t="s">
        <v>5</v>
      </c>
      <c r="C10" s="376">
        <v>1.7800717693936727</v>
      </c>
      <c r="D10" s="377">
        <v>0.41082716938983949</v>
      </c>
      <c r="E10" s="377">
        <v>2.141861522107273</v>
      </c>
      <c r="F10" s="377">
        <v>1.5261002068865537</v>
      </c>
    </row>
    <row r="11" spans="1:6" ht="10.9" customHeight="1" x14ac:dyDescent="0.2">
      <c r="A11" s="734"/>
      <c r="B11" s="360" t="s">
        <v>6</v>
      </c>
      <c r="C11" s="361">
        <v>1.1361484958011581</v>
      </c>
      <c r="D11" s="362">
        <v>0.92294589984807296</v>
      </c>
      <c r="E11" s="362">
        <v>1.8396998025725939</v>
      </c>
      <c r="F11" s="362">
        <v>1.4320802363610572</v>
      </c>
    </row>
    <row r="12" spans="1:6" ht="10.9" customHeight="1" x14ac:dyDescent="0.2">
      <c r="A12" s="734"/>
      <c r="B12" s="360" t="s">
        <v>7</v>
      </c>
      <c r="C12" s="361">
        <v>1.4946062225204539</v>
      </c>
      <c r="D12" s="362">
        <v>1.4643990536509282</v>
      </c>
      <c r="E12" s="362">
        <v>2.4760832690045995</v>
      </c>
      <c r="F12" s="362">
        <v>1.9962950759564029</v>
      </c>
    </row>
    <row r="13" spans="1:6" ht="10.9" customHeight="1" x14ac:dyDescent="0.2">
      <c r="A13" s="734"/>
      <c r="B13" s="360" t="s">
        <v>8</v>
      </c>
      <c r="C13" s="361">
        <v>2.3161760011016188</v>
      </c>
      <c r="D13" s="362">
        <v>0.36690733275919984</v>
      </c>
      <c r="E13" s="362">
        <v>2.1664859577676863</v>
      </c>
      <c r="F13" s="362">
        <v>1.5942557277113416</v>
      </c>
    </row>
    <row r="14" spans="1:6" ht="10.9" customHeight="1" x14ac:dyDescent="0.2">
      <c r="A14" s="734"/>
      <c r="B14" s="360" t="s">
        <v>9</v>
      </c>
      <c r="C14" s="361">
        <v>1.1358410840544653</v>
      </c>
      <c r="D14" s="362">
        <v>0.14803333606990515</v>
      </c>
      <c r="E14" s="362">
        <v>1.3145116738576026</v>
      </c>
      <c r="F14" s="362">
        <v>0.90221737729435869</v>
      </c>
    </row>
    <row r="15" spans="1:6" ht="10.9" customHeight="1" x14ac:dyDescent="0.2">
      <c r="A15" s="735"/>
      <c r="B15" s="371" t="s">
        <v>10</v>
      </c>
      <c r="C15" s="372">
        <v>0.57037350804258025</v>
      </c>
      <c r="D15" s="373">
        <v>0.15747268395390593</v>
      </c>
      <c r="E15" s="373">
        <v>0.39987097968009183</v>
      </c>
      <c r="F15" s="373">
        <v>0.34596062908604308</v>
      </c>
    </row>
    <row r="16" spans="1:6" ht="10.9" customHeight="1" thickBot="1" x14ac:dyDescent="0.25">
      <c r="A16" s="735"/>
      <c r="B16" s="371">
        <v>2022</v>
      </c>
      <c r="C16" s="372">
        <v>0.3</v>
      </c>
      <c r="D16" s="373">
        <v>0.1</v>
      </c>
      <c r="E16" s="373">
        <v>0.2</v>
      </c>
      <c r="F16" s="373">
        <v>0.2</v>
      </c>
    </row>
    <row r="17" spans="1:6" ht="10.9" customHeight="1" x14ac:dyDescent="0.2">
      <c r="A17" s="738" t="s">
        <v>101</v>
      </c>
      <c r="B17" s="379" t="s">
        <v>5</v>
      </c>
      <c r="C17" s="380">
        <v>4.1084596330645473</v>
      </c>
      <c r="D17" s="381">
        <v>2.4928932487747906</v>
      </c>
      <c r="E17" s="381">
        <v>5.2129560864126425</v>
      </c>
      <c r="F17" s="381">
        <v>4.1689290000348063</v>
      </c>
    </row>
    <row r="18" spans="1:6" ht="10.9" customHeight="1" x14ac:dyDescent="0.2">
      <c r="A18" s="734"/>
      <c r="B18" s="360" t="s">
        <v>6</v>
      </c>
      <c r="C18" s="361">
        <v>5.639136148898042</v>
      </c>
      <c r="D18" s="362">
        <v>3.797144087379579</v>
      </c>
      <c r="E18" s="362">
        <v>6.1190531765966734</v>
      </c>
      <c r="F18" s="362">
        <v>5.2824693809617385</v>
      </c>
    </row>
    <row r="19" spans="1:6" ht="10.9" customHeight="1" x14ac:dyDescent="0.2">
      <c r="A19" s="734"/>
      <c r="B19" s="360" t="s">
        <v>7</v>
      </c>
      <c r="C19" s="361">
        <v>8.2282657555780627</v>
      </c>
      <c r="D19" s="362">
        <v>4.1505300491432839</v>
      </c>
      <c r="E19" s="362">
        <v>6.3567642405008273</v>
      </c>
      <c r="F19" s="362">
        <v>5.9031964178640015</v>
      </c>
    </row>
    <row r="20" spans="1:6" ht="10.9" customHeight="1" x14ac:dyDescent="0.2">
      <c r="A20" s="734"/>
      <c r="B20" s="360" t="s">
        <v>8</v>
      </c>
      <c r="C20" s="361">
        <v>10.431395696094317</v>
      </c>
      <c r="D20" s="362">
        <v>4.0003726177108057</v>
      </c>
      <c r="E20" s="362">
        <v>5.5049091882085346</v>
      </c>
      <c r="F20" s="362">
        <v>5.7205861579164168</v>
      </c>
    </row>
    <row r="21" spans="1:6" ht="10.9" customHeight="1" x14ac:dyDescent="0.2">
      <c r="A21" s="734"/>
      <c r="B21" s="360" t="s">
        <v>9</v>
      </c>
      <c r="C21" s="361">
        <v>6.2724970146938661</v>
      </c>
      <c r="D21" s="362">
        <v>4.4857563340049627</v>
      </c>
      <c r="E21" s="362">
        <v>7.0097863963466001</v>
      </c>
      <c r="F21" s="362">
        <v>6.0660551798158995</v>
      </c>
    </row>
    <row r="22" spans="1:6" ht="10.9" customHeight="1" x14ac:dyDescent="0.2">
      <c r="A22" s="735"/>
      <c r="B22" s="371" t="s">
        <v>10</v>
      </c>
      <c r="C22" s="372">
        <v>7.3182468056416639</v>
      </c>
      <c r="D22" s="373">
        <v>5.0989779029150739</v>
      </c>
      <c r="E22" s="373">
        <v>5.4216988674079074</v>
      </c>
      <c r="F22" s="373">
        <v>5.6005406608970523</v>
      </c>
    </row>
    <row r="23" spans="1:6" ht="10.9" customHeight="1" thickBot="1" x14ac:dyDescent="0.25">
      <c r="A23" s="739"/>
      <c r="B23" s="387">
        <v>2022</v>
      </c>
      <c r="C23" s="388">
        <v>5.0999999999999996</v>
      </c>
      <c r="D23" s="389">
        <v>3.7</v>
      </c>
      <c r="E23" s="389">
        <v>3.9</v>
      </c>
      <c r="F23" s="389">
        <v>4</v>
      </c>
    </row>
    <row r="24" spans="1:6" ht="10.9" customHeight="1" x14ac:dyDescent="0.2">
      <c r="A24" s="738" t="s">
        <v>151</v>
      </c>
      <c r="B24" s="379" t="s">
        <v>5</v>
      </c>
      <c r="C24" s="380">
        <v>6.5395080095053544</v>
      </c>
      <c r="D24" s="381">
        <v>5.7242930334410413</v>
      </c>
      <c r="E24" s="381">
        <v>10.095748999071956</v>
      </c>
      <c r="F24" s="381">
        <v>8.1638242447283194</v>
      </c>
    </row>
    <row r="25" spans="1:6" ht="10.9" customHeight="1" x14ac:dyDescent="0.2">
      <c r="A25" s="734"/>
      <c r="B25" s="360" t="s">
        <v>6</v>
      </c>
      <c r="C25" s="361">
        <v>9.72156304353115</v>
      </c>
      <c r="D25" s="362">
        <v>8.1862951676176792</v>
      </c>
      <c r="E25" s="362">
        <v>11.325779738707322</v>
      </c>
      <c r="F25" s="362">
        <v>10.050948856637735</v>
      </c>
    </row>
    <row r="26" spans="1:6" ht="10.9" customHeight="1" x14ac:dyDescent="0.2">
      <c r="A26" s="734"/>
      <c r="B26" s="360" t="s">
        <v>7</v>
      </c>
      <c r="C26" s="361">
        <v>15.282029757227392</v>
      </c>
      <c r="D26" s="362">
        <v>7.6948621695184407</v>
      </c>
      <c r="E26" s="362">
        <v>12.822933951002019</v>
      </c>
      <c r="F26" s="362">
        <v>11.489304728112625</v>
      </c>
    </row>
    <row r="27" spans="1:6" ht="10.9" customHeight="1" x14ac:dyDescent="0.2">
      <c r="A27" s="734"/>
      <c r="B27" s="360" t="s">
        <v>8</v>
      </c>
      <c r="C27" s="361">
        <v>14.21983182256926</v>
      </c>
      <c r="D27" s="362">
        <v>8.3129909944397955</v>
      </c>
      <c r="E27" s="362">
        <v>11.343085781638971</v>
      </c>
      <c r="F27" s="362">
        <v>10.759007138854402</v>
      </c>
    </row>
    <row r="28" spans="1:6" ht="10.9" customHeight="1" x14ac:dyDescent="0.2">
      <c r="A28" s="734"/>
      <c r="B28" s="360" t="s">
        <v>9</v>
      </c>
      <c r="C28" s="361">
        <v>12.435996142681329</v>
      </c>
      <c r="D28" s="362">
        <v>10.958615227230219</v>
      </c>
      <c r="E28" s="362">
        <v>13.532612970418628</v>
      </c>
      <c r="F28" s="362">
        <v>12.519467183104089</v>
      </c>
    </row>
    <row r="29" spans="1:6" ht="10.9" customHeight="1" x14ac:dyDescent="0.2">
      <c r="A29" s="735"/>
      <c r="B29" s="371" t="s">
        <v>10</v>
      </c>
      <c r="C29" s="372">
        <v>11.280777480979912</v>
      </c>
      <c r="D29" s="373">
        <v>8.7170838454526756</v>
      </c>
      <c r="E29" s="373">
        <v>9.386957399430127</v>
      </c>
      <c r="F29" s="373">
        <v>9.451526665502918</v>
      </c>
    </row>
    <row r="30" spans="1:6" ht="10.9" customHeight="1" thickBot="1" x14ac:dyDescent="0.25">
      <c r="A30" s="743"/>
      <c r="B30" s="383">
        <v>2022</v>
      </c>
      <c r="C30" s="384">
        <v>9.6</v>
      </c>
      <c r="D30" s="385">
        <v>7.4</v>
      </c>
      <c r="E30" s="385">
        <v>7.7</v>
      </c>
      <c r="F30" s="385">
        <v>7.9</v>
      </c>
    </row>
    <row r="31" spans="1:6" ht="15" customHeight="1" thickTop="1" x14ac:dyDescent="0.2">
      <c r="A31" s="792" t="s">
        <v>284</v>
      </c>
      <c r="B31" s="792"/>
      <c r="C31" s="792"/>
      <c r="D31" s="792"/>
      <c r="E31" s="792"/>
      <c r="F31" s="792"/>
    </row>
    <row r="33" spans="1:6" ht="52.9" customHeight="1" thickBot="1" x14ac:dyDescent="0.25">
      <c r="A33" s="794" t="s">
        <v>354</v>
      </c>
      <c r="B33" s="794"/>
      <c r="C33" s="794"/>
      <c r="D33" s="794"/>
      <c r="E33" s="794"/>
      <c r="F33" s="794"/>
    </row>
    <row r="34" spans="1:6" ht="21" customHeight="1" thickTop="1" thickBot="1" x14ac:dyDescent="0.25">
      <c r="A34" s="793" t="s">
        <v>144</v>
      </c>
      <c r="B34" s="793"/>
      <c r="C34" s="432" t="s">
        <v>198</v>
      </c>
      <c r="D34" s="432" t="s">
        <v>199</v>
      </c>
      <c r="E34" s="432" t="s">
        <v>200</v>
      </c>
      <c r="F34" s="432" t="s">
        <v>62</v>
      </c>
    </row>
    <row r="35" spans="1:6" x14ac:dyDescent="0.2">
      <c r="A35" s="748" t="s">
        <v>149</v>
      </c>
      <c r="B35" s="364" t="s">
        <v>5</v>
      </c>
      <c r="C35" s="365">
        <v>14.694016988252558</v>
      </c>
      <c r="D35" s="366">
        <v>22.303855657491383</v>
      </c>
      <c r="E35" s="366">
        <v>63.002127354255869</v>
      </c>
      <c r="F35" s="366">
        <v>100</v>
      </c>
    </row>
    <row r="36" spans="1:6" ht="10.9" customHeight="1" x14ac:dyDescent="0.2">
      <c r="A36" s="749"/>
      <c r="B36" s="360" t="s">
        <v>6</v>
      </c>
      <c r="C36" s="361">
        <v>15.054513499460565</v>
      </c>
      <c r="D36" s="362">
        <v>28.637814347055095</v>
      </c>
      <c r="E36" s="362">
        <v>56.307672153483487</v>
      </c>
      <c r="F36" s="362">
        <v>100</v>
      </c>
    </row>
    <row r="37" spans="1:6" ht="10.9" customHeight="1" x14ac:dyDescent="0.2">
      <c r="A37" s="749"/>
      <c r="B37" s="360" t="s">
        <v>7</v>
      </c>
      <c r="C37" s="361">
        <v>18.901750148605345</v>
      </c>
      <c r="D37" s="362">
        <v>26.67310360034103</v>
      </c>
      <c r="E37" s="362">
        <v>54.42514625105337</v>
      </c>
      <c r="F37" s="362">
        <v>100</v>
      </c>
    </row>
    <row r="38" spans="1:6" ht="10.9" customHeight="1" x14ac:dyDescent="0.2">
      <c r="A38" s="749"/>
      <c r="B38" s="360" t="s">
        <v>8</v>
      </c>
      <c r="C38" s="361">
        <v>19.854197537303506</v>
      </c>
      <c r="D38" s="362">
        <v>23.923949631121936</v>
      </c>
      <c r="E38" s="362">
        <v>56.221852831574594</v>
      </c>
      <c r="F38" s="362">
        <v>100</v>
      </c>
    </row>
    <row r="39" spans="1:6" ht="10.9" customHeight="1" x14ac:dyDescent="0.2">
      <c r="A39" s="749"/>
      <c r="B39" s="360" t="s">
        <v>9</v>
      </c>
      <c r="C39" s="361">
        <v>14.16148154939302</v>
      </c>
      <c r="D39" s="362">
        <v>23.367387603834857</v>
      </c>
      <c r="E39" s="362">
        <v>62.47113084677077</v>
      </c>
      <c r="F39" s="362">
        <v>100</v>
      </c>
    </row>
    <row r="40" spans="1:6" ht="10.9" customHeight="1" x14ac:dyDescent="0.2">
      <c r="A40" s="735"/>
      <c r="B40" s="371" t="s">
        <v>10</v>
      </c>
      <c r="C40" s="372">
        <v>18.399250428954577</v>
      </c>
      <c r="D40" s="373">
        <v>28.698277728655341</v>
      </c>
      <c r="E40" s="373">
        <v>52.902471842390227</v>
      </c>
      <c r="F40" s="373">
        <v>100</v>
      </c>
    </row>
    <row r="41" spans="1:6" ht="10.9" customHeight="1" x14ac:dyDescent="0.2">
      <c r="A41" s="735"/>
      <c r="B41" s="371">
        <v>2022</v>
      </c>
      <c r="C41" s="372">
        <v>14.5</v>
      </c>
      <c r="D41" s="373">
        <v>28.7</v>
      </c>
      <c r="E41" s="373">
        <v>56.8</v>
      </c>
      <c r="F41" s="373">
        <v>100</v>
      </c>
    </row>
    <row r="42" spans="1:6" ht="10.9" customHeight="1" x14ac:dyDescent="0.2">
      <c r="A42" s="753" t="s">
        <v>150</v>
      </c>
      <c r="B42" s="375" t="s">
        <v>5</v>
      </c>
      <c r="C42" s="376">
        <v>16.636733213952319</v>
      </c>
      <c r="D42" s="377">
        <v>8.7734797766352894</v>
      </c>
      <c r="E42" s="377">
        <v>74.589787009412404</v>
      </c>
      <c r="F42" s="377">
        <v>100</v>
      </c>
    </row>
    <row r="43" spans="1:6" ht="10.9" customHeight="1" x14ac:dyDescent="0.2">
      <c r="A43" s="734"/>
      <c r="B43" s="360" t="s">
        <v>6</v>
      </c>
      <c r="C43" s="361">
        <v>11.931679711637488</v>
      </c>
      <c r="D43" s="362">
        <v>21.217201972269045</v>
      </c>
      <c r="E43" s="362">
        <v>66.851118316093434</v>
      </c>
      <c r="F43" s="362">
        <v>100</v>
      </c>
    </row>
    <row r="44" spans="1:6" ht="10.9" customHeight="1" x14ac:dyDescent="0.2">
      <c r="A44" s="734"/>
      <c r="B44" s="360" t="s">
        <v>7</v>
      </c>
      <c r="C44" s="361">
        <v>11.0615143490246</v>
      </c>
      <c r="D44" s="362">
        <v>24.274437390298186</v>
      </c>
      <c r="E44" s="362">
        <v>64.664048260676921</v>
      </c>
      <c r="F44" s="362">
        <v>100</v>
      </c>
    </row>
    <row r="45" spans="1:6" ht="10.9" customHeight="1" x14ac:dyDescent="0.2">
      <c r="A45" s="734"/>
      <c r="B45" s="360" t="s">
        <v>8</v>
      </c>
      <c r="C45" s="361">
        <v>21.00230029270686</v>
      </c>
      <c r="D45" s="362">
        <v>7.5948417984732748</v>
      </c>
      <c r="E45" s="362">
        <v>71.402857908819826</v>
      </c>
      <c r="F45" s="362">
        <v>100</v>
      </c>
    </row>
    <row r="46" spans="1:6" ht="10.9" customHeight="1" x14ac:dyDescent="0.2">
      <c r="A46" s="734"/>
      <c r="B46" s="360" t="s">
        <v>9</v>
      </c>
      <c r="C46" s="361">
        <v>18.526998965494986</v>
      </c>
      <c r="D46" s="362">
        <v>5.4294974388266821</v>
      </c>
      <c r="E46" s="362">
        <v>76.043503595678303</v>
      </c>
      <c r="F46" s="362">
        <v>100</v>
      </c>
    </row>
    <row r="47" spans="1:6" ht="10.9" customHeight="1" x14ac:dyDescent="0.2">
      <c r="A47" s="735"/>
      <c r="B47" s="371" t="s">
        <v>10</v>
      </c>
      <c r="C47" s="372">
        <v>24.748182646396035</v>
      </c>
      <c r="D47" s="373">
        <v>14.929351635403826</v>
      </c>
      <c r="E47" s="373">
        <v>60.322465718200057</v>
      </c>
      <c r="F47" s="373">
        <v>100</v>
      </c>
    </row>
    <row r="48" spans="1:6" ht="10.9" customHeight="1" thickBot="1" x14ac:dyDescent="0.25">
      <c r="A48" s="735"/>
      <c r="B48" s="371">
        <v>2022</v>
      </c>
      <c r="C48" s="372">
        <v>28.2</v>
      </c>
      <c r="D48" s="373">
        <v>21.2</v>
      </c>
      <c r="E48" s="373">
        <v>50.6</v>
      </c>
      <c r="F48" s="373">
        <v>100</v>
      </c>
    </row>
    <row r="49" spans="1:6" ht="10.9" customHeight="1" x14ac:dyDescent="0.2">
      <c r="A49" s="738" t="s">
        <v>101</v>
      </c>
      <c r="B49" s="379" t="s">
        <v>5</v>
      </c>
      <c r="C49" s="380">
        <v>14.056206097328703</v>
      </c>
      <c r="D49" s="381">
        <v>19.488344850344998</v>
      </c>
      <c r="E49" s="381">
        <v>66.455449052326529</v>
      </c>
      <c r="F49" s="381">
        <v>100</v>
      </c>
    </row>
    <row r="50" spans="1:6" ht="10.9" customHeight="1" x14ac:dyDescent="0.2">
      <c r="A50" s="734"/>
      <c r="B50" s="360" t="s">
        <v>6</v>
      </c>
      <c r="C50" s="361">
        <v>16.054967545098034</v>
      </c>
      <c r="D50" s="362">
        <v>23.66460751115687</v>
      </c>
      <c r="E50" s="362">
        <v>60.280424943745025</v>
      </c>
      <c r="F50" s="362">
        <v>100</v>
      </c>
    </row>
    <row r="51" spans="1:6" ht="10.9" customHeight="1" x14ac:dyDescent="0.2">
      <c r="A51" s="734"/>
      <c r="B51" s="360" t="s">
        <v>7</v>
      </c>
      <c r="C51" s="361">
        <v>20.593663532879365</v>
      </c>
      <c r="D51" s="362">
        <v>23.266486111191107</v>
      </c>
      <c r="E51" s="362">
        <v>56.139850355929852</v>
      </c>
      <c r="F51" s="362">
        <v>100</v>
      </c>
    </row>
    <row r="52" spans="1:6" ht="10.9" customHeight="1" x14ac:dyDescent="0.2">
      <c r="A52" s="734"/>
      <c r="B52" s="360" t="s">
        <v>8</v>
      </c>
      <c r="C52" s="361">
        <v>26.360593335615786</v>
      </c>
      <c r="D52" s="362">
        <v>23.077047367065866</v>
      </c>
      <c r="E52" s="362">
        <v>50.562359297318437</v>
      </c>
      <c r="F52" s="362">
        <v>100</v>
      </c>
    </row>
    <row r="53" spans="1:6" ht="10.9" customHeight="1" x14ac:dyDescent="0.2">
      <c r="A53" s="734"/>
      <c r="B53" s="360" t="s">
        <v>9</v>
      </c>
      <c r="C53" s="361">
        <v>15.217131664582212</v>
      </c>
      <c r="D53" s="362">
        <v>24.470374517189438</v>
      </c>
      <c r="E53" s="362">
        <v>60.312493818229065</v>
      </c>
      <c r="F53" s="362">
        <v>100</v>
      </c>
    </row>
    <row r="54" spans="1:6" ht="10.9" customHeight="1" x14ac:dyDescent="0.2">
      <c r="A54" s="735"/>
      <c r="B54" s="371" t="s">
        <v>10</v>
      </c>
      <c r="C54" s="372">
        <v>19.614974240396279</v>
      </c>
      <c r="D54" s="373">
        <v>29.861771709601509</v>
      </c>
      <c r="E54" s="373">
        <v>50.523254050002045</v>
      </c>
      <c r="F54" s="373">
        <v>100</v>
      </c>
    </row>
    <row r="55" spans="1:6" ht="10.9" customHeight="1" thickBot="1" x14ac:dyDescent="0.25">
      <c r="A55" s="739"/>
      <c r="B55" s="387">
        <v>2022</v>
      </c>
      <c r="C55" s="388">
        <v>19.100000000000001</v>
      </c>
      <c r="D55" s="389">
        <v>30</v>
      </c>
      <c r="E55" s="389">
        <v>50.9</v>
      </c>
      <c r="F55" s="389">
        <v>100</v>
      </c>
    </row>
    <row r="56" spans="1:6" ht="10.9" customHeight="1" x14ac:dyDescent="0.2">
      <c r="A56" s="738" t="s">
        <v>151</v>
      </c>
      <c r="B56" s="379" t="s">
        <v>5</v>
      </c>
      <c r="C56" s="380">
        <v>11.425231814112548</v>
      </c>
      <c r="D56" s="381">
        <v>22.851987857978393</v>
      </c>
      <c r="E56" s="381">
        <v>65.722780327908907</v>
      </c>
      <c r="F56" s="381">
        <v>100</v>
      </c>
    </row>
    <row r="57" spans="1:6" ht="10.9" customHeight="1" x14ac:dyDescent="0.2">
      <c r="A57" s="734"/>
      <c r="B57" s="360" t="s">
        <v>6</v>
      </c>
      <c r="C57" s="361">
        <v>14.54664612814582</v>
      </c>
      <c r="D57" s="362">
        <v>26.813873335843112</v>
      </c>
      <c r="E57" s="362">
        <v>58.639480536009955</v>
      </c>
      <c r="F57" s="362">
        <v>100</v>
      </c>
    </row>
    <row r="58" spans="1:6" ht="10.9" customHeight="1" x14ac:dyDescent="0.2">
      <c r="A58" s="734"/>
      <c r="B58" s="360" t="s">
        <v>7</v>
      </c>
      <c r="C58" s="361">
        <v>19.651686589997777</v>
      </c>
      <c r="D58" s="362">
        <v>22.16264376934765</v>
      </c>
      <c r="E58" s="362">
        <v>58.185669640654503</v>
      </c>
      <c r="F58" s="362">
        <v>100</v>
      </c>
    </row>
    <row r="59" spans="1:6" ht="10.9" customHeight="1" x14ac:dyDescent="0.2">
      <c r="A59" s="734"/>
      <c r="B59" s="360" t="s">
        <v>8</v>
      </c>
      <c r="C59" s="361">
        <v>19.106254427086974</v>
      </c>
      <c r="D59" s="362">
        <v>25.497960314063288</v>
      </c>
      <c r="E59" s="362">
        <v>55.395785258849905</v>
      </c>
      <c r="F59" s="362">
        <v>100</v>
      </c>
    </row>
    <row r="60" spans="1:6" ht="10.9" customHeight="1" x14ac:dyDescent="0.2">
      <c r="A60" s="734"/>
      <c r="B60" s="360" t="s">
        <v>9</v>
      </c>
      <c r="C60" s="361">
        <v>14.618184002329112</v>
      </c>
      <c r="D60" s="362">
        <v>28.96550643593908</v>
      </c>
      <c r="E60" s="362">
        <v>56.416309561731524</v>
      </c>
      <c r="F60" s="362">
        <v>100</v>
      </c>
    </row>
    <row r="61" spans="1:6" ht="10.9" customHeight="1" x14ac:dyDescent="0.2">
      <c r="A61" s="735"/>
      <c r="B61" s="371" t="s">
        <v>10</v>
      </c>
      <c r="C61" s="372">
        <v>17.916274740648038</v>
      </c>
      <c r="D61" s="373">
        <v>30.250437152063647</v>
      </c>
      <c r="E61" s="373">
        <v>51.83328810728797</v>
      </c>
      <c r="F61" s="373">
        <v>100</v>
      </c>
    </row>
    <row r="62" spans="1:6" ht="10.9" customHeight="1" thickBot="1" x14ac:dyDescent="0.25">
      <c r="A62" s="743"/>
      <c r="B62" s="383">
        <v>2022</v>
      </c>
      <c r="C62" s="384">
        <v>18.399999999999999</v>
      </c>
      <c r="D62" s="385">
        <v>30.8</v>
      </c>
      <c r="E62" s="385">
        <v>50.8</v>
      </c>
      <c r="F62" s="385">
        <v>100</v>
      </c>
    </row>
    <row r="63" spans="1:6" ht="18.600000000000001" customHeight="1" thickTop="1" x14ac:dyDescent="0.2">
      <c r="A63" s="792" t="s">
        <v>284</v>
      </c>
      <c r="B63" s="792"/>
      <c r="C63" s="792"/>
      <c r="D63" s="792"/>
      <c r="E63" s="792"/>
      <c r="F63" s="792"/>
    </row>
  </sheetData>
  <mergeCells count="14">
    <mergeCell ref="A1:F1"/>
    <mergeCell ref="A3:A9"/>
    <mergeCell ref="A10:A16"/>
    <mergeCell ref="A17:A23"/>
    <mergeCell ref="A42:A48"/>
    <mergeCell ref="A49:A55"/>
    <mergeCell ref="A56:A62"/>
    <mergeCell ref="A63:F63"/>
    <mergeCell ref="A2:B2"/>
    <mergeCell ref="A34:B34"/>
    <mergeCell ref="A24:A30"/>
    <mergeCell ref="A31:F31"/>
    <mergeCell ref="A33:F33"/>
    <mergeCell ref="A35:A4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33"/>
  <sheetViews>
    <sheetView zoomScaleNormal="100" workbookViewId="0">
      <selection sqref="A1:AC1"/>
    </sheetView>
  </sheetViews>
  <sheetFormatPr baseColWidth="10" defaultColWidth="8.85546875" defaultRowHeight="11.25" x14ac:dyDescent="0.2"/>
  <cols>
    <col min="1" max="1" width="11" style="416" customWidth="1"/>
    <col min="2" max="29" width="7.5703125" style="416" customWidth="1"/>
    <col min="30" max="16384" width="8.85546875" style="416"/>
  </cols>
  <sheetData>
    <row r="1" spans="1:29" ht="46.15" customHeight="1" thickBot="1" x14ac:dyDescent="0.25">
      <c r="A1" s="795" t="s">
        <v>356</v>
      </c>
      <c r="B1" s="795"/>
      <c r="C1" s="795"/>
      <c r="D1" s="795"/>
      <c r="E1" s="795"/>
      <c r="F1" s="795"/>
      <c r="G1" s="796"/>
      <c r="H1" s="795"/>
      <c r="I1" s="795"/>
      <c r="J1" s="795"/>
      <c r="K1" s="795"/>
      <c r="L1" s="795"/>
      <c r="M1" s="795"/>
      <c r="N1" s="796"/>
      <c r="O1" s="795"/>
      <c r="P1" s="795"/>
      <c r="Q1" s="795"/>
      <c r="R1" s="795"/>
      <c r="S1" s="795"/>
      <c r="T1" s="795"/>
      <c r="U1" s="796"/>
      <c r="V1" s="795"/>
      <c r="W1" s="795"/>
      <c r="X1" s="795"/>
      <c r="Y1" s="795"/>
      <c r="Z1" s="795"/>
      <c r="AA1" s="795"/>
      <c r="AB1" s="796"/>
      <c r="AC1" s="795"/>
    </row>
    <row r="2" spans="1:29" ht="13.15" customHeight="1" thickTop="1" x14ac:dyDescent="0.2">
      <c r="A2" s="802" t="s">
        <v>201</v>
      </c>
      <c r="B2" s="786" t="s">
        <v>149</v>
      </c>
      <c r="C2" s="786"/>
      <c r="D2" s="786"/>
      <c r="E2" s="786"/>
      <c r="F2" s="786"/>
      <c r="G2" s="786"/>
      <c r="H2" s="786"/>
      <c r="I2" s="797" t="s">
        <v>150</v>
      </c>
      <c r="J2" s="789"/>
      <c r="K2" s="789"/>
      <c r="L2" s="789"/>
      <c r="M2" s="789"/>
      <c r="N2" s="789"/>
      <c r="O2" s="798"/>
      <c r="P2" s="799" t="s">
        <v>101</v>
      </c>
      <c r="Q2" s="789"/>
      <c r="R2" s="789"/>
      <c r="S2" s="789"/>
      <c r="T2" s="789"/>
      <c r="U2" s="789"/>
      <c r="V2" s="798"/>
      <c r="W2" s="789" t="s">
        <v>151</v>
      </c>
      <c r="X2" s="789"/>
      <c r="Y2" s="789"/>
      <c r="Z2" s="789"/>
      <c r="AA2" s="789"/>
      <c r="AB2" s="789"/>
      <c r="AC2" s="789"/>
    </row>
    <row r="3" spans="1:29" ht="13.15" customHeight="1" thickBot="1" x14ac:dyDescent="0.25">
      <c r="A3" s="803"/>
      <c r="B3" s="459" t="s">
        <v>5</v>
      </c>
      <c r="C3" s="459" t="s">
        <v>6</v>
      </c>
      <c r="D3" s="459" t="s">
        <v>7</v>
      </c>
      <c r="E3" s="459" t="s">
        <v>8</v>
      </c>
      <c r="F3" s="459" t="s">
        <v>9</v>
      </c>
      <c r="G3" s="459" t="s">
        <v>10</v>
      </c>
      <c r="H3" s="459">
        <v>2022</v>
      </c>
      <c r="I3" s="462" t="s">
        <v>5</v>
      </c>
      <c r="J3" s="460" t="s">
        <v>6</v>
      </c>
      <c r="K3" s="460" t="s">
        <v>7</v>
      </c>
      <c r="L3" s="460" t="s">
        <v>8</v>
      </c>
      <c r="M3" s="460" t="s">
        <v>9</v>
      </c>
      <c r="N3" s="460" t="s">
        <v>10</v>
      </c>
      <c r="O3" s="463">
        <v>2022</v>
      </c>
      <c r="P3" s="470" t="s">
        <v>5</v>
      </c>
      <c r="Q3" s="460" t="s">
        <v>6</v>
      </c>
      <c r="R3" s="460" t="s">
        <v>7</v>
      </c>
      <c r="S3" s="460" t="s">
        <v>8</v>
      </c>
      <c r="T3" s="460" t="s">
        <v>9</v>
      </c>
      <c r="U3" s="460" t="s">
        <v>10</v>
      </c>
      <c r="V3" s="463">
        <v>2022</v>
      </c>
      <c r="W3" s="460" t="s">
        <v>5</v>
      </c>
      <c r="X3" s="460" t="s">
        <v>6</v>
      </c>
      <c r="Y3" s="461" t="s">
        <v>7</v>
      </c>
      <c r="Z3" s="461" t="s">
        <v>8</v>
      </c>
      <c r="AA3" s="461" t="s">
        <v>9</v>
      </c>
      <c r="AB3" s="461" t="s">
        <v>10</v>
      </c>
      <c r="AC3" s="461">
        <v>2022</v>
      </c>
    </row>
    <row r="4" spans="1:29" ht="13.15" customHeight="1" x14ac:dyDescent="0.2">
      <c r="A4" s="457" t="s">
        <v>202</v>
      </c>
      <c r="B4" s="458">
        <v>6.081290753098477</v>
      </c>
      <c r="C4" s="458">
        <v>7.408599198430819</v>
      </c>
      <c r="D4" s="458">
        <v>11.256331682486374</v>
      </c>
      <c r="E4" s="458">
        <v>9.6674276526236014</v>
      </c>
      <c r="F4" s="458">
        <v>8.2243168988213302</v>
      </c>
      <c r="G4" s="559">
        <v>10.207261796562415</v>
      </c>
      <c r="H4" s="458">
        <v>7.6</v>
      </c>
      <c r="I4" s="468">
        <v>1.7217732728561623</v>
      </c>
      <c r="J4" s="458">
        <v>1.3078201096938178</v>
      </c>
      <c r="K4" s="458">
        <v>1.3401842423564136</v>
      </c>
      <c r="L4" s="458">
        <v>2.3970033350385656</v>
      </c>
      <c r="M4" s="458">
        <v>1.3133943457776722</v>
      </c>
      <c r="N4" s="559">
        <v>0.65746568793963134</v>
      </c>
      <c r="O4" s="469">
        <v>0.4</v>
      </c>
      <c r="P4" s="471">
        <v>4.4036793777753971</v>
      </c>
      <c r="Q4" s="458">
        <v>6.2052477633893464</v>
      </c>
      <c r="R4" s="458">
        <v>8.8507493857274913</v>
      </c>
      <c r="S4" s="458">
        <v>10.639881246976531</v>
      </c>
      <c r="T4" s="458">
        <v>6.903424504541376</v>
      </c>
      <c r="U4" s="559">
        <v>7.653638635968667</v>
      </c>
      <c r="V4" s="469">
        <v>5.6</v>
      </c>
      <c r="W4" s="458">
        <v>6.5887243353028575</v>
      </c>
      <c r="X4" s="458">
        <v>10.753858585849619</v>
      </c>
      <c r="Y4" s="458">
        <v>15.929474868725896</v>
      </c>
      <c r="Z4" s="458">
        <v>14.577700551263852</v>
      </c>
      <c r="AA4" s="458">
        <v>13.676692554113052</v>
      </c>
      <c r="AB4" s="559">
        <v>11.962436741668785</v>
      </c>
      <c r="AC4" s="458">
        <v>10.6</v>
      </c>
    </row>
    <row r="5" spans="1:29" ht="13.15" customHeight="1" x14ac:dyDescent="0.2">
      <c r="A5" s="435" t="s">
        <v>203</v>
      </c>
      <c r="B5" s="436">
        <v>4.2924195248065899</v>
      </c>
      <c r="C5" s="436">
        <v>6.4363632330498843</v>
      </c>
      <c r="D5" s="436">
        <v>5.577151069219437</v>
      </c>
      <c r="E5" s="436">
        <v>9.8094339065086267</v>
      </c>
      <c r="F5" s="436">
        <v>4.1980784396214226</v>
      </c>
      <c r="G5" s="560">
        <v>7.4393151176542895</v>
      </c>
      <c r="H5" s="436">
        <v>3.2</v>
      </c>
      <c r="I5" s="466">
        <v>2.1452519409099335</v>
      </c>
      <c r="J5" s="436">
        <v>0.10637227266621961</v>
      </c>
      <c r="K5" s="436">
        <v>2.4482694691208318</v>
      </c>
      <c r="L5" s="436">
        <v>1.7963114493795767</v>
      </c>
      <c r="M5" s="436">
        <v>0</v>
      </c>
      <c r="N5" s="560">
        <v>0</v>
      </c>
      <c r="O5" s="467">
        <v>0</v>
      </c>
      <c r="P5" s="472">
        <v>2.2592113091539758</v>
      </c>
      <c r="Q5" s="436">
        <v>2.2433022831537497</v>
      </c>
      <c r="R5" s="436">
        <v>4.3839959239564816</v>
      </c>
      <c r="S5" s="436">
        <v>9.0904601218187349</v>
      </c>
      <c r="T5" s="436">
        <v>2.2363370643048261</v>
      </c>
      <c r="U5" s="560">
        <v>5.121739437717677</v>
      </c>
      <c r="V5" s="467">
        <v>1.8</v>
      </c>
      <c r="W5" s="436">
        <v>6.2312183045629839</v>
      </c>
      <c r="X5" s="436">
        <v>3.5293138963167721</v>
      </c>
      <c r="Y5" s="436">
        <v>11.283605398393902</v>
      </c>
      <c r="Z5" s="436">
        <v>11.918094809156406</v>
      </c>
      <c r="AA5" s="436">
        <v>4.4990315199758051</v>
      </c>
      <c r="AB5" s="560">
        <v>6.8165375886220554</v>
      </c>
      <c r="AC5" s="436">
        <v>3.1</v>
      </c>
    </row>
    <row r="6" spans="1:29" ht="13.15" customHeight="1" x14ac:dyDescent="0.2">
      <c r="A6" s="435" t="s">
        <v>204</v>
      </c>
      <c r="B6" s="436">
        <v>5.2862415654718422</v>
      </c>
      <c r="C6" s="436">
        <v>5.4568826533829995</v>
      </c>
      <c r="D6" s="436">
        <v>5.1566305525059715</v>
      </c>
      <c r="E6" s="436">
        <v>3.4902451345264125</v>
      </c>
      <c r="F6" s="436">
        <v>6.0207045361879814</v>
      </c>
      <c r="G6" s="560">
        <v>5.9762861398535403</v>
      </c>
      <c r="H6" s="436">
        <v>6</v>
      </c>
      <c r="I6" s="466">
        <v>0.23789918675170835</v>
      </c>
      <c r="J6" s="436">
        <v>0.72387062332592389</v>
      </c>
      <c r="K6" s="436">
        <v>0.46915957869338826</v>
      </c>
      <c r="L6" s="436">
        <v>0.7753936805106254</v>
      </c>
      <c r="M6" s="436">
        <v>0.22638501011042453</v>
      </c>
      <c r="N6" s="560">
        <v>0</v>
      </c>
      <c r="O6" s="467">
        <v>0</v>
      </c>
      <c r="P6" s="472">
        <v>2.9782575124536708</v>
      </c>
      <c r="Q6" s="436">
        <v>5.1201370723285216</v>
      </c>
      <c r="R6" s="436">
        <v>3.3431375569609694</v>
      </c>
      <c r="S6" s="436">
        <v>2.3600569212258877</v>
      </c>
      <c r="T6" s="436">
        <v>3.2734090048286548</v>
      </c>
      <c r="U6" s="560">
        <v>3.574929387332979</v>
      </c>
      <c r="V6" s="467">
        <v>4.0999999999999996</v>
      </c>
      <c r="W6" s="436">
        <v>5.6538939146248799</v>
      </c>
      <c r="X6" s="436">
        <v>9.053529170354059</v>
      </c>
      <c r="Y6" s="436">
        <v>7.2909894241468685</v>
      </c>
      <c r="Z6" s="436">
        <v>4.8317250565087582</v>
      </c>
      <c r="AA6" s="436">
        <v>6.3905708170863527</v>
      </c>
      <c r="AB6" s="560">
        <v>5.6753958555215629</v>
      </c>
      <c r="AC6" s="436">
        <v>7.2</v>
      </c>
    </row>
    <row r="7" spans="1:29" ht="13.15" customHeight="1" x14ac:dyDescent="0.2">
      <c r="A7" s="435" t="s">
        <v>205</v>
      </c>
      <c r="B7" s="436">
        <v>10.05646583051341</v>
      </c>
      <c r="C7" s="436">
        <v>10.614703290202206</v>
      </c>
      <c r="D7" s="436">
        <v>11.352633237866357</v>
      </c>
      <c r="E7" s="436">
        <v>8.7733059890782208</v>
      </c>
      <c r="F7" s="436">
        <v>12.630911834934613</v>
      </c>
      <c r="G7" s="560">
        <v>12.185645325115862</v>
      </c>
      <c r="H7" s="436">
        <v>10.199999999999999</v>
      </c>
      <c r="I7" s="466">
        <v>2.3076596730951762</v>
      </c>
      <c r="J7" s="436">
        <v>2.2873168198474154</v>
      </c>
      <c r="K7" s="436">
        <v>3.4832557549519874</v>
      </c>
      <c r="L7" s="436">
        <v>4.0084986121724739</v>
      </c>
      <c r="M7" s="436">
        <v>2.3976374302378889</v>
      </c>
      <c r="N7" s="560">
        <v>0.6852967786912656</v>
      </c>
      <c r="O7" s="467">
        <v>0.1</v>
      </c>
      <c r="P7" s="472">
        <v>7.5733536967744843</v>
      </c>
      <c r="Q7" s="436">
        <v>9.5065178476335923</v>
      </c>
      <c r="R7" s="436">
        <v>8.4397137119864158</v>
      </c>
      <c r="S7" s="436">
        <v>7.6559538785078356</v>
      </c>
      <c r="T7" s="436">
        <v>10.070546715449844</v>
      </c>
      <c r="U7" s="560">
        <v>8.2139365293778077</v>
      </c>
      <c r="V7" s="467">
        <v>4.9000000000000004</v>
      </c>
      <c r="W7" s="436">
        <v>13.834706730972687</v>
      </c>
      <c r="X7" s="436">
        <v>13.611482644605077</v>
      </c>
      <c r="Y7" s="436">
        <v>15.878985636534463</v>
      </c>
      <c r="Z7" s="436">
        <v>14.225487962395848</v>
      </c>
      <c r="AA7" s="436">
        <v>18.468711802572571</v>
      </c>
      <c r="AB7" s="560">
        <v>13.549231372307915</v>
      </c>
      <c r="AC7" s="436">
        <v>9.8000000000000007</v>
      </c>
    </row>
    <row r="8" spans="1:29" ht="13.15" customHeight="1" x14ac:dyDescent="0.2">
      <c r="A8" s="435" t="s">
        <v>206</v>
      </c>
      <c r="B8" s="436">
        <v>5.7766574274507843</v>
      </c>
      <c r="C8" s="436">
        <v>8.0300471607125647</v>
      </c>
      <c r="D8" s="436">
        <v>9.244612631854416</v>
      </c>
      <c r="E8" s="436">
        <v>8.5663039817923607</v>
      </c>
      <c r="F8" s="436">
        <v>10.031329705082838</v>
      </c>
      <c r="G8" s="560">
        <v>7.6700626604016069</v>
      </c>
      <c r="H8" s="436">
        <v>7.6</v>
      </c>
      <c r="I8" s="466">
        <v>3.2810187338653409</v>
      </c>
      <c r="J8" s="436">
        <v>2.6710049101330005</v>
      </c>
      <c r="K8" s="436">
        <v>3.5425752156657717</v>
      </c>
      <c r="L8" s="436">
        <v>2.0704631379955556</v>
      </c>
      <c r="M8" s="436">
        <v>1.3916423793830976</v>
      </c>
      <c r="N8" s="560">
        <v>0.26601845760145842</v>
      </c>
      <c r="O8" s="467">
        <v>0.2</v>
      </c>
      <c r="P8" s="472">
        <v>5.6298577338757223</v>
      </c>
      <c r="Q8" s="436">
        <v>5.809607112303727</v>
      </c>
      <c r="R8" s="436">
        <v>6.521290331537184</v>
      </c>
      <c r="S8" s="436">
        <v>5.1755037274258093</v>
      </c>
      <c r="T8" s="436">
        <v>7.7208863760646649</v>
      </c>
      <c r="U8" s="560">
        <v>4.6374448737918659</v>
      </c>
      <c r="V8" s="467">
        <v>3.1</v>
      </c>
      <c r="W8" s="436">
        <v>11.847813354488835</v>
      </c>
      <c r="X8" s="436">
        <v>12.371794290590293</v>
      </c>
      <c r="Y8" s="436">
        <v>14.103098084551425</v>
      </c>
      <c r="Z8" s="436">
        <v>13.576143611012595</v>
      </c>
      <c r="AA8" s="436">
        <v>15.202912834565788</v>
      </c>
      <c r="AB8" s="560">
        <v>9.4680494909998902</v>
      </c>
      <c r="AC8" s="436">
        <v>6.1</v>
      </c>
    </row>
    <row r="9" spans="1:29" ht="13.15" customHeight="1" x14ac:dyDescent="0.2">
      <c r="A9" s="435" t="s">
        <v>207</v>
      </c>
      <c r="B9" s="436">
        <v>3.190028536868339</v>
      </c>
      <c r="C9" s="436">
        <v>6.8981770093095722</v>
      </c>
      <c r="D9" s="436">
        <v>6.3408329043589919</v>
      </c>
      <c r="E9" s="436">
        <v>7.9932132632787161</v>
      </c>
      <c r="F9" s="436">
        <v>7.5707902774069789</v>
      </c>
      <c r="G9" s="560">
        <v>3.4935993408611097</v>
      </c>
      <c r="H9" s="436">
        <v>5.7</v>
      </c>
      <c r="I9" s="466">
        <v>1.3424394609184531</v>
      </c>
      <c r="J9" s="436">
        <v>1.0790513478914827</v>
      </c>
      <c r="K9" s="436">
        <v>0.71463958862896393</v>
      </c>
      <c r="L9" s="436">
        <v>0.25431200186196962</v>
      </c>
      <c r="M9" s="436">
        <v>6.0488225071192406E-2</v>
      </c>
      <c r="N9" s="560">
        <v>0</v>
      </c>
      <c r="O9" s="467">
        <v>0.8</v>
      </c>
      <c r="P9" s="472">
        <v>2.0098720344045229</v>
      </c>
      <c r="Q9" s="436">
        <v>2.9434433427740823</v>
      </c>
      <c r="R9" s="436">
        <v>5.947404198909692</v>
      </c>
      <c r="S9" s="436">
        <v>5.5614130693335104</v>
      </c>
      <c r="T9" s="436">
        <v>4.5996934455657259</v>
      </c>
      <c r="U9" s="560">
        <v>2.5649030322750552</v>
      </c>
      <c r="V9" s="467">
        <v>3.6</v>
      </c>
      <c r="W9" s="436">
        <v>5.2226166115988697</v>
      </c>
      <c r="X9" s="436">
        <v>6.016205571044714</v>
      </c>
      <c r="Y9" s="436">
        <v>11.682226498288657</v>
      </c>
      <c r="Z9" s="436">
        <v>7.8028510447423969</v>
      </c>
      <c r="AA9" s="436">
        <v>10.057279598362992</v>
      </c>
      <c r="AB9" s="560">
        <v>5.0937719112996778</v>
      </c>
      <c r="AC9" s="436">
        <v>9.3000000000000007</v>
      </c>
    </row>
    <row r="10" spans="1:29" ht="13.15" customHeight="1" x14ac:dyDescent="0.2">
      <c r="A10" s="435" t="s">
        <v>208</v>
      </c>
      <c r="B10" s="436">
        <v>5.2781463454215052</v>
      </c>
      <c r="C10" s="436">
        <v>3.7731037050461804</v>
      </c>
      <c r="D10" s="436">
        <v>4.9401875412976786</v>
      </c>
      <c r="E10" s="436">
        <v>5.8320441638888507</v>
      </c>
      <c r="F10" s="436">
        <v>6.4879526431045571</v>
      </c>
      <c r="G10" s="560">
        <v>6.1683941962685367</v>
      </c>
      <c r="H10" s="436">
        <v>8.1999999999999993</v>
      </c>
      <c r="I10" s="466">
        <v>1.0771738220832179</v>
      </c>
      <c r="J10" s="436">
        <v>0.15738188815282342</v>
      </c>
      <c r="K10" s="436">
        <v>0.60402949985923615</v>
      </c>
      <c r="L10" s="436">
        <v>1.163611554747082</v>
      </c>
      <c r="M10" s="436">
        <v>0.96339564636730957</v>
      </c>
      <c r="N10" s="560">
        <v>0.98112806360549709</v>
      </c>
      <c r="O10" s="467">
        <v>0</v>
      </c>
      <c r="P10" s="472">
        <v>2.8382244734661697</v>
      </c>
      <c r="Q10" s="436">
        <v>2.4144243252696129</v>
      </c>
      <c r="R10" s="436">
        <v>4.2756176640341241</v>
      </c>
      <c r="S10" s="436">
        <v>4.6698698681694122</v>
      </c>
      <c r="T10" s="436">
        <v>3.9940595871296196</v>
      </c>
      <c r="U10" s="560">
        <v>5.6135731107935367</v>
      </c>
      <c r="V10" s="467">
        <v>4</v>
      </c>
      <c r="W10" s="436">
        <v>3.4876898070245583</v>
      </c>
      <c r="X10" s="436">
        <v>10.324075899333378</v>
      </c>
      <c r="Y10" s="436">
        <v>8.4350186027033622</v>
      </c>
      <c r="Z10" s="436">
        <v>8.5719729727481404</v>
      </c>
      <c r="AA10" s="436">
        <v>7.9627132190261536</v>
      </c>
      <c r="AB10" s="560">
        <v>7.0131912328063244</v>
      </c>
      <c r="AC10" s="436">
        <v>5.5</v>
      </c>
    </row>
    <row r="11" spans="1:29" ht="13.15" customHeight="1" x14ac:dyDescent="0.2">
      <c r="A11" s="435" t="s">
        <v>209</v>
      </c>
      <c r="B11" s="436">
        <v>4.7057114589162028</v>
      </c>
      <c r="C11" s="436">
        <v>6.8873282940794676</v>
      </c>
      <c r="D11" s="436">
        <v>6.9789641669147597</v>
      </c>
      <c r="E11" s="436">
        <v>5.1116221259715271</v>
      </c>
      <c r="F11" s="436">
        <v>5.7022253308730262</v>
      </c>
      <c r="G11" s="560">
        <v>7.5933451296921595</v>
      </c>
      <c r="H11" s="436">
        <v>5.7</v>
      </c>
      <c r="I11" s="466">
        <v>0.41963633947752854</v>
      </c>
      <c r="J11" s="436">
        <v>0.7614267493715271</v>
      </c>
      <c r="K11" s="436">
        <v>1.6345006522139276</v>
      </c>
      <c r="L11" s="436">
        <v>0.29884131697269073</v>
      </c>
      <c r="M11" s="436">
        <v>0.14887163050066157</v>
      </c>
      <c r="N11" s="560">
        <v>2.7236095600770099E-2</v>
      </c>
      <c r="O11" s="467">
        <v>0.2</v>
      </c>
      <c r="P11" s="472">
        <v>3.1253747225564088</v>
      </c>
      <c r="Q11" s="436">
        <v>4.0800976592636955</v>
      </c>
      <c r="R11" s="436">
        <v>3.9844155146416447</v>
      </c>
      <c r="S11" s="436">
        <v>3.9559755092860707</v>
      </c>
      <c r="T11" s="436">
        <v>5.0216941635283927</v>
      </c>
      <c r="U11" s="560">
        <v>5.1741374773511781</v>
      </c>
      <c r="V11" s="467">
        <v>3.8</v>
      </c>
      <c r="W11" s="436">
        <v>6.5719800475820502</v>
      </c>
      <c r="X11" s="436">
        <v>8.691417007409509</v>
      </c>
      <c r="Y11" s="436">
        <v>7.7440141968189256</v>
      </c>
      <c r="Z11" s="436">
        <v>8.5753982011503798</v>
      </c>
      <c r="AA11" s="436">
        <v>12.556138422537177</v>
      </c>
      <c r="AB11" s="560">
        <v>9.1179312078998205</v>
      </c>
      <c r="AC11" s="436">
        <v>8.1</v>
      </c>
    </row>
    <row r="12" spans="1:29" ht="13.15" customHeight="1" x14ac:dyDescent="0.2">
      <c r="A12" s="435" t="s">
        <v>210</v>
      </c>
      <c r="B12" s="436">
        <v>2.0769497429101684</v>
      </c>
      <c r="C12" s="436">
        <v>6.7908131637672415</v>
      </c>
      <c r="D12" s="436">
        <v>5.1269932088589485</v>
      </c>
      <c r="E12" s="436">
        <v>3.9893043524275584</v>
      </c>
      <c r="F12" s="436">
        <v>4.5762587866353721</v>
      </c>
      <c r="G12" s="560">
        <v>4.5862756436104561</v>
      </c>
      <c r="H12" s="436">
        <v>8.4</v>
      </c>
      <c r="I12" s="466">
        <v>0.27513603521227908</v>
      </c>
      <c r="J12" s="436">
        <v>2.3777666200318235</v>
      </c>
      <c r="K12" s="436">
        <v>1.8491709304636905</v>
      </c>
      <c r="L12" s="436">
        <v>0.70394718595087968</v>
      </c>
      <c r="M12" s="436">
        <v>6.9980391079317986E-2</v>
      </c>
      <c r="N12" s="560">
        <v>0.29466043034381856</v>
      </c>
      <c r="O12" s="467">
        <v>0</v>
      </c>
      <c r="P12" s="472">
        <v>1.3067039110878365</v>
      </c>
      <c r="Q12" s="436">
        <v>4.4606060769460418</v>
      </c>
      <c r="R12" s="436">
        <v>4.9799966507953695</v>
      </c>
      <c r="S12" s="436">
        <v>3.6913159035336172</v>
      </c>
      <c r="T12" s="436">
        <v>2.4268177640532866</v>
      </c>
      <c r="U12" s="560">
        <v>4.1704618088545988</v>
      </c>
      <c r="V12" s="467">
        <v>2.8</v>
      </c>
      <c r="W12" s="436">
        <v>4.7174890595598873</v>
      </c>
      <c r="X12" s="436">
        <v>6.724687801842907</v>
      </c>
      <c r="Y12" s="436">
        <v>7.5423048732839533</v>
      </c>
      <c r="Z12" s="436">
        <v>8.2174650876773843</v>
      </c>
      <c r="AA12" s="436">
        <v>7.8592708673081058</v>
      </c>
      <c r="AB12" s="560">
        <v>6.5258609671026759</v>
      </c>
      <c r="AC12" s="436">
        <v>5.2</v>
      </c>
    </row>
    <row r="13" spans="1:29" ht="13.15" customHeight="1" x14ac:dyDescent="0.2">
      <c r="A13" s="435" t="s">
        <v>211</v>
      </c>
      <c r="B13" s="436">
        <v>1.2006464164287385</v>
      </c>
      <c r="C13" s="436">
        <v>2.5354667756947387</v>
      </c>
      <c r="D13" s="436">
        <v>4.8046988618522493</v>
      </c>
      <c r="E13" s="436">
        <v>4.6892632106775345</v>
      </c>
      <c r="F13" s="436">
        <v>4.0206806197959004</v>
      </c>
      <c r="G13" s="560">
        <v>4.2368594701887607</v>
      </c>
      <c r="H13" s="436">
        <v>5.0999999999999996</v>
      </c>
      <c r="I13" s="466">
        <v>0.89406075846979638</v>
      </c>
      <c r="J13" s="436">
        <v>9.3866078660494914E-2</v>
      </c>
      <c r="K13" s="436">
        <v>0.17623377989011857</v>
      </c>
      <c r="L13" s="436">
        <v>0</v>
      </c>
      <c r="M13" s="436">
        <v>0.2048065026532917</v>
      </c>
      <c r="N13" s="560">
        <v>0</v>
      </c>
      <c r="O13" s="467">
        <v>0.1</v>
      </c>
      <c r="P13" s="472">
        <v>0.43890034820508528</v>
      </c>
      <c r="Q13" s="436">
        <v>1.9627778624121743</v>
      </c>
      <c r="R13" s="436">
        <v>4.1255922081887206</v>
      </c>
      <c r="S13" s="436">
        <v>1.2935589565368328</v>
      </c>
      <c r="T13" s="436">
        <v>3.0661478124420398</v>
      </c>
      <c r="U13" s="560">
        <v>3.5166856182984074</v>
      </c>
      <c r="V13" s="467">
        <v>1.8</v>
      </c>
      <c r="W13" s="436">
        <v>1.8672825036572744</v>
      </c>
      <c r="X13" s="436">
        <v>8.4101965141557873</v>
      </c>
      <c r="Y13" s="436">
        <v>8.5376806512941386</v>
      </c>
      <c r="Z13" s="436">
        <v>3.6708545064740741</v>
      </c>
      <c r="AA13" s="436">
        <v>5.4263817000565453</v>
      </c>
      <c r="AB13" s="560">
        <v>7.7837523914842901</v>
      </c>
      <c r="AC13" s="436">
        <v>3.6</v>
      </c>
    </row>
    <row r="14" spans="1:29" ht="13.15" customHeight="1" thickBot="1" x14ac:dyDescent="0.25">
      <c r="A14" s="435" t="s">
        <v>212</v>
      </c>
      <c r="B14" s="436">
        <v>3.4402045989465857</v>
      </c>
      <c r="C14" s="436">
        <v>4.850941398387417</v>
      </c>
      <c r="D14" s="436">
        <v>8.4410712211111303</v>
      </c>
      <c r="E14" s="436">
        <v>7.9403430726305002</v>
      </c>
      <c r="F14" s="436">
        <v>9.2981452944033816</v>
      </c>
      <c r="G14" s="560">
        <v>10.320498344778596</v>
      </c>
      <c r="H14" s="436">
        <v>9.9</v>
      </c>
      <c r="I14" s="466">
        <v>0</v>
      </c>
      <c r="J14" s="436">
        <v>0.15692284757361957</v>
      </c>
      <c r="K14" s="436">
        <v>0.58391852583489456</v>
      </c>
      <c r="L14" s="436">
        <v>0.68120555627674928</v>
      </c>
      <c r="M14" s="436">
        <v>0.23900875714544839</v>
      </c>
      <c r="N14" s="560">
        <v>1.1872407496326649</v>
      </c>
      <c r="O14" s="467">
        <v>0</v>
      </c>
      <c r="P14" s="472">
        <v>1.7586953154927758</v>
      </c>
      <c r="Q14" s="436">
        <v>2.1531588273388689</v>
      </c>
      <c r="R14" s="436">
        <v>3.7896971596771261</v>
      </c>
      <c r="S14" s="436">
        <v>8.0721209495183341</v>
      </c>
      <c r="T14" s="436">
        <v>5.9107117446601087</v>
      </c>
      <c r="U14" s="560">
        <v>8.1802591548828669</v>
      </c>
      <c r="V14" s="467">
        <v>6.7</v>
      </c>
      <c r="W14" s="436">
        <v>4.8661455031285135</v>
      </c>
      <c r="X14" s="436">
        <v>6.8617163123557141</v>
      </c>
      <c r="Y14" s="436">
        <v>6.6922513382392914</v>
      </c>
      <c r="Z14" s="436">
        <v>11.384014558019192</v>
      </c>
      <c r="AA14" s="436">
        <v>10.266646684932585</v>
      </c>
      <c r="AB14" s="560">
        <v>10.864000666425721</v>
      </c>
      <c r="AC14" s="436">
        <v>9.9</v>
      </c>
    </row>
    <row r="15" spans="1:29" ht="13.15" customHeight="1" thickBot="1" x14ac:dyDescent="0.25">
      <c r="A15" s="473" t="s">
        <v>62</v>
      </c>
      <c r="B15" s="474">
        <v>5.6639020932687929</v>
      </c>
      <c r="C15" s="474">
        <v>7.2624365667372803</v>
      </c>
      <c r="D15" s="474">
        <v>8.1798432395376111</v>
      </c>
      <c r="E15" s="474">
        <v>7.0529277112487119</v>
      </c>
      <c r="F15" s="474">
        <v>7.9809125852288147</v>
      </c>
      <c r="G15" s="474">
        <v>8.0284584330822355</v>
      </c>
      <c r="H15" s="474">
        <v>7.3</v>
      </c>
      <c r="I15" s="475">
        <v>1.5261002068865537</v>
      </c>
      <c r="J15" s="474">
        <v>1.4320802363610572</v>
      </c>
      <c r="K15" s="474">
        <v>1.9962950759564029</v>
      </c>
      <c r="L15" s="474">
        <v>1.5942557277113416</v>
      </c>
      <c r="M15" s="474">
        <v>0.90221737729435869</v>
      </c>
      <c r="N15" s="474">
        <v>0.34596062908604308</v>
      </c>
      <c r="O15" s="476">
        <v>0.2</v>
      </c>
      <c r="P15" s="477">
        <v>4.1689290000348063</v>
      </c>
      <c r="Q15" s="474">
        <v>5.2824693809617385</v>
      </c>
      <c r="R15" s="474">
        <v>5.9031964178640015</v>
      </c>
      <c r="S15" s="474">
        <v>5.7205861579164168</v>
      </c>
      <c r="T15" s="474">
        <v>6.0660551798158995</v>
      </c>
      <c r="U15" s="474">
        <v>5.6005406608970523</v>
      </c>
      <c r="V15" s="476">
        <v>4</v>
      </c>
      <c r="W15" s="474">
        <v>8.1638242447283194</v>
      </c>
      <c r="X15" s="474">
        <v>10.050948856637735</v>
      </c>
      <c r="Y15" s="474">
        <v>11.489304728112625</v>
      </c>
      <c r="Z15" s="474">
        <v>10.759007138854402</v>
      </c>
      <c r="AA15" s="474">
        <v>12.519467183104089</v>
      </c>
      <c r="AB15" s="474">
        <v>9.451526665502918</v>
      </c>
      <c r="AC15" s="474">
        <v>7.9</v>
      </c>
    </row>
    <row r="16" spans="1:29" ht="15" customHeight="1" thickTop="1" x14ac:dyDescent="0.2">
      <c r="A16" s="800" t="s">
        <v>284</v>
      </c>
      <c r="B16" s="800"/>
      <c r="C16" s="800"/>
      <c r="D16" s="800"/>
      <c r="E16" s="800"/>
      <c r="F16" s="800"/>
      <c r="G16" s="801"/>
      <c r="H16" s="800"/>
      <c r="I16" s="800"/>
      <c r="J16" s="800"/>
      <c r="K16" s="800"/>
      <c r="L16" s="800"/>
      <c r="M16" s="800"/>
      <c r="N16" s="801"/>
      <c r="O16" s="800"/>
      <c r="P16" s="800"/>
      <c r="Q16" s="800"/>
      <c r="R16" s="800"/>
      <c r="S16" s="800"/>
      <c r="T16" s="800"/>
      <c r="U16" s="801"/>
      <c r="V16" s="800"/>
      <c r="W16" s="800"/>
      <c r="X16" s="800"/>
      <c r="Y16" s="800"/>
      <c r="Z16" s="800"/>
      <c r="AA16" s="800"/>
      <c r="AB16" s="801"/>
      <c r="AC16" s="800"/>
    </row>
    <row r="18" spans="1:29" ht="46.15" customHeight="1" thickBot="1" x14ac:dyDescent="0.25">
      <c r="A18" s="795" t="s">
        <v>357</v>
      </c>
      <c r="B18" s="795"/>
      <c r="C18" s="795"/>
      <c r="D18" s="795"/>
      <c r="E18" s="795"/>
      <c r="F18" s="795"/>
      <c r="G18" s="796"/>
      <c r="H18" s="795"/>
      <c r="I18" s="795"/>
      <c r="J18" s="795"/>
      <c r="K18" s="795"/>
      <c r="L18" s="795"/>
      <c r="M18" s="795"/>
      <c r="N18" s="796"/>
      <c r="O18" s="795"/>
      <c r="P18" s="795"/>
      <c r="Q18" s="795"/>
      <c r="R18" s="795"/>
      <c r="S18" s="795"/>
      <c r="T18" s="795"/>
      <c r="U18" s="796"/>
      <c r="V18" s="795"/>
      <c r="W18" s="795"/>
      <c r="X18" s="795"/>
      <c r="Y18" s="795"/>
      <c r="Z18" s="795"/>
      <c r="AA18" s="795"/>
      <c r="AB18" s="796"/>
      <c r="AC18" s="795"/>
    </row>
    <row r="19" spans="1:29" ht="13.15" customHeight="1" thickTop="1" x14ac:dyDescent="0.2">
      <c r="A19" s="802" t="s">
        <v>201</v>
      </c>
      <c r="B19" s="786" t="s">
        <v>149</v>
      </c>
      <c r="C19" s="786"/>
      <c r="D19" s="786"/>
      <c r="E19" s="786"/>
      <c r="F19" s="786"/>
      <c r="G19" s="786"/>
      <c r="H19" s="786"/>
      <c r="I19" s="797" t="s">
        <v>150</v>
      </c>
      <c r="J19" s="789"/>
      <c r="K19" s="789"/>
      <c r="L19" s="789"/>
      <c r="M19" s="789"/>
      <c r="N19" s="789"/>
      <c r="O19" s="798"/>
      <c r="P19" s="799" t="s">
        <v>101</v>
      </c>
      <c r="Q19" s="789"/>
      <c r="R19" s="789"/>
      <c r="S19" s="789"/>
      <c r="T19" s="789"/>
      <c r="U19" s="789"/>
      <c r="V19" s="798"/>
      <c r="W19" s="789" t="s">
        <v>151</v>
      </c>
      <c r="X19" s="789"/>
      <c r="Y19" s="789"/>
      <c r="Z19" s="789"/>
      <c r="AA19" s="789"/>
      <c r="AB19" s="789"/>
      <c r="AC19" s="789"/>
    </row>
    <row r="20" spans="1:29" ht="13.15" customHeight="1" thickBot="1" x14ac:dyDescent="0.25">
      <c r="A20" s="804"/>
      <c r="B20" s="459" t="s">
        <v>5</v>
      </c>
      <c r="C20" s="459" t="s">
        <v>6</v>
      </c>
      <c r="D20" s="459" t="s">
        <v>7</v>
      </c>
      <c r="E20" s="459" t="s">
        <v>8</v>
      </c>
      <c r="F20" s="459" t="s">
        <v>9</v>
      </c>
      <c r="G20" s="459" t="s">
        <v>10</v>
      </c>
      <c r="H20" s="459">
        <v>2022</v>
      </c>
      <c r="I20" s="462" t="s">
        <v>5</v>
      </c>
      <c r="J20" s="460" t="s">
        <v>6</v>
      </c>
      <c r="K20" s="460" t="s">
        <v>7</v>
      </c>
      <c r="L20" s="460" t="s">
        <v>8</v>
      </c>
      <c r="M20" s="460" t="s">
        <v>9</v>
      </c>
      <c r="N20" s="460" t="s">
        <v>10</v>
      </c>
      <c r="O20" s="463">
        <v>2022</v>
      </c>
      <c r="P20" s="470" t="s">
        <v>5</v>
      </c>
      <c r="Q20" s="460" t="s">
        <v>6</v>
      </c>
      <c r="R20" s="460" t="s">
        <v>7</v>
      </c>
      <c r="S20" s="460" t="s">
        <v>8</v>
      </c>
      <c r="T20" s="460" t="s">
        <v>9</v>
      </c>
      <c r="U20" s="460" t="s">
        <v>10</v>
      </c>
      <c r="V20" s="463">
        <v>2022</v>
      </c>
      <c r="W20" s="460" t="s">
        <v>5</v>
      </c>
      <c r="X20" s="460" t="s">
        <v>6</v>
      </c>
      <c r="Y20" s="461" t="s">
        <v>7</v>
      </c>
      <c r="Z20" s="461" t="s">
        <v>8</v>
      </c>
      <c r="AA20" s="461" t="s">
        <v>9</v>
      </c>
      <c r="AB20" s="461" t="s">
        <v>10</v>
      </c>
      <c r="AC20" s="461">
        <v>2022</v>
      </c>
    </row>
    <row r="21" spans="1:29" ht="13.15" customHeight="1" thickTop="1" x14ac:dyDescent="0.2">
      <c r="A21" s="433" t="s">
        <v>202</v>
      </c>
      <c r="B21" s="434">
        <v>13.205938524159505</v>
      </c>
      <c r="C21" s="434">
        <v>13.14999321057034</v>
      </c>
      <c r="D21" s="434">
        <v>17.497915631507102</v>
      </c>
      <c r="E21" s="434">
        <v>17.148780044983553</v>
      </c>
      <c r="F21" s="434">
        <v>13.115003316977148</v>
      </c>
      <c r="G21" s="561">
        <v>16.556707966539321</v>
      </c>
      <c r="H21" s="434">
        <v>13.7</v>
      </c>
      <c r="I21" s="464">
        <v>13.876570660054647</v>
      </c>
      <c r="J21" s="434">
        <v>11.772059273980345</v>
      </c>
      <c r="K21" s="434">
        <v>8.5363888345348471</v>
      </c>
      <c r="L21" s="434">
        <v>18.810588557628382</v>
      </c>
      <c r="M21" s="434">
        <v>18.526998965494986</v>
      </c>
      <c r="N21" s="561">
        <v>24.748182646396035</v>
      </c>
      <c r="O21" s="465">
        <v>28.2</v>
      </c>
      <c r="P21" s="471">
        <v>12.992132268201178</v>
      </c>
      <c r="Q21" s="458">
        <v>15.142372260789754</v>
      </c>
      <c r="R21" s="458">
        <v>19.064579346946307</v>
      </c>
      <c r="S21" s="458">
        <v>23.269549842053152</v>
      </c>
      <c r="T21" s="458">
        <v>14.483694167907831</v>
      </c>
      <c r="U21" s="559">
        <v>17.796512202792393</v>
      </c>
      <c r="V21" s="469">
        <v>18.2</v>
      </c>
      <c r="W21" s="434">
        <v>9.9265179408125341</v>
      </c>
      <c r="X21" s="434">
        <v>13.792056844319269</v>
      </c>
      <c r="Y21" s="434">
        <v>17.629586583662675</v>
      </c>
      <c r="Z21" s="434">
        <v>16.951516673033762</v>
      </c>
      <c r="AA21" s="434">
        <v>13.903250919847396</v>
      </c>
      <c r="AB21" s="561">
        <v>16.482177556043023</v>
      </c>
      <c r="AC21" s="434">
        <v>17.7</v>
      </c>
    </row>
    <row r="22" spans="1:29" ht="13.15" customHeight="1" x14ac:dyDescent="0.2">
      <c r="A22" s="435" t="s">
        <v>203</v>
      </c>
      <c r="B22" s="436">
        <v>1.488078464093056</v>
      </c>
      <c r="C22" s="436">
        <v>1.9045202888902095</v>
      </c>
      <c r="D22" s="436">
        <v>1.4038345170982287</v>
      </c>
      <c r="E22" s="436">
        <v>2.7054174923199539</v>
      </c>
      <c r="F22" s="436">
        <v>1.0464782324159014</v>
      </c>
      <c r="G22" s="560">
        <v>1.8425424624152622</v>
      </c>
      <c r="H22" s="436">
        <v>0.8</v>
      </c>
      <c r="I22" s="466">
        <v>2.760162553897668</v>
      </c>
      <c r="J22" s="436">
        <v>0.15962043765714296</v>
      </c>
      <c r="K22" s="436">
        <v>2.5251255144897464</v>
      </c>
      <c r="L22" s="436">
        <v>2.1917117350784792</v>
      </c>
      <c r="M22" s="436">
        <v>0</v>
      </c>
      <c r="N22" s="560">
        <v>0</v>
      </c>
      <c r="O22" s="467">
        <v>0</v>
      </c>
      <c r="P22" s="472">
        <v>1.0640738291275242</v>
      </c>
      <c r="Q22" s="436">
        <v>0.91259528430828873</v>
      </c>
      <c r="R22" s="436">
        <v>1.5290841859330595</v>
      </c>
      <c r="S22" s="436">
        <v>3.0910434935626374</v>
      </c>
      <c r="T22" s="436">
        <v>0.73343749667439018</v>
      </c>
      <c r="U22" s="560">
        <v>1.8184620376038956</v>
      </c>
      <c r="V22" s="467">
        <v>0.9</v>
      </c>
      <c r="W22" s="436">
        <v>1.4987138733000145</v>
      </c>
      <c r="X22" s="436">
        <v>0.75458928382655543</v>
      </c>
      <c r="Y22" s="436">
        <v>2.0221000063351018</v>
      </c>
      <c r="Z22" s="436">
        <v>2.1547377540532242</v>
      </c>
      <c r="AA22" s="436">
        <v>0.71493308248171528</v>
      </c>
      <c r="AB22" s="560">
        <v>1.4340971846050199</v>
      </c>
      <c r="AC22" s="436">
        <v>0.8</v>
      </c>
    </row>
    <row r="23" spans="1:29" ht="13.15" customHeight="1" x14ac:dyDescent="0.2">
      <c r="A23" s="435" t="s">
        <v>204</v>
      </c>
      <c r="B23" s="436">
        <v>6.7594554053596854</v>
      </c>
      <c r="C23" s="436">
        <v>5.47623357197521</v>
      </c>
      <c r="D23" s="436">
        <v>4.6000604395194111</v>
      </c>
      <c r="E23" s="436">
        <v>3.7133837587204481</v>
      </c>
      <c r="F23" s="436">
        <v>5.4657966498166051</v>
      </c>
      <c r="G23" s="560">
        <v>5.4511691610261623</v>
      </c>
      <c r="H23" s="436">
        <v>6</v>
      </c>
      <c r="I23" s="466">
        <v>1.1289906511342529</v>
      </c>
      <c r="J23" s="436">
        <v>3.683946390769647</v>
      </c>
      <c r="K23" s="436">
        <v>1.7148982348124082</v>
      </c>
      <c r="L23" s="436">
        <v>3.649619656773802</v>
      </c>
      <c r="M23" s="436">
        <v>1.81800548272502</v>
      </c>
      <c r="N23" s="560">
        <v>0</v>
      </c>
      <c r="O23" s="467">
        <v>0</v>
      </c>
      <c r="P23" s="472">
        <v>5.1739018591954782</v>
      </c>
      <c r="Q23" s="436">
        <v>7.0642213688091715</v>
      </c>
      <c r="R23" s="436">
        <v>4.1324681393085516</v>
      </c>
      <c r="S23" s="436">
        <v>3.0957457301163278</v>
      </c>
      <c r="T23" s="436">
        <v>3.9097827436979773</v>
      </c>
      <c r="U23" s="560">
        <v>4.6744223822185589</v>
      </c>
      <c r="V23" s="467">
        <v>7.5</v>
      </c>
      <c r="W23" s="436">
        <v>5.0157334464141297</v>
      </c>
      <c r="X23" s="436">
        <v>6.5649366994338916</v>
      </c>
      <c r="Y23" s="436">
        <v>4.6305781828017549</v>
      </c>
      <c r="Z23" s="436">
        <v>3.369871599338861</v>
      </c>
      <c r="AA23" s="436">
        <v>3.6983883720039468</v>
      </c>
      <c r="AB23" s="560">
        <v>4.3972852015952393</v>
      </c>
      <c r="AC23" s="436">
        <v>6.8</v>
      </c>
    </row>
    <row r="24" spans="1:29" ht="13.15" customHeight="1" x14ac:dyDescent="0.2">
      <c r="A24" s="435" t="s">
        <v>205</v>
      </c>
      <c r="B24" s="436">
        <v>29.288323184536747</v>
      </c>
      <c r="C24" s="436">
        <v>22.432156010853017</v>
      </c>
      <c r="D24" s="436">
        <v>21.924808502265027</v>
      </c>
      <c r="E24" s="436">
        <v>19.569794630412627</v>
      </c>
      <c r="F24" s="436">
        <v>23.908993008097053</v>
      </c>
      <c r="G24" s="560">
        <v>23.637312205091803</v>
      </c>
      <c r="H24" s="436">
        <v>21.6</v>
      </c>
      <c r="I24" s="466">
        <v>24.943280628074085</v>
      </c>
      <c r="J24" s="436">
        <v>24.513452509388049</v>
      </c>
      <c r="K24" s="436">
        <v>27.564163022048373</v>
      </c>
      <c r="L24" s="436">
        <v>39.556346787315114</v>
      </c>
      <c r="M24" s="436">
        <v>40.146848354105458</v>
      </c>
      <c r="N24" s="560">
        <v>30.848477413645693</v>
      </c>
      <c r="O24" s="467">
        <v>7.8</v>
      </c>
      <c r="P24" s="472">
        <v>29.965988228048523</v>
      </c>
      <c r="Q24" s="436">
        <v>27.620401626454132</v>
      </c>
      <c r="R24" s="436">
        <v>22.585237568417792</v>
      </c>
      <c r="S24" s="436">
        <v>21.054803937016846</v>
      </c>
      <c r="T24" s="436">
        <v>25.079901538913713</v>
      </c>
      <c r="U24" s="560">
        <v>22.840368648985894</v>
      </c>
      <c r="V24" s="467">
        <v>18.7</v>
      </c>
      <c r="W24" s="436">
        <v>27.95382064107519</v>
      </c>
      <c r="X24" s="436">
        <v>20.78470574640675</v>
      </c>
      <c r="Y24" s="436">
        <v>21.832988680157715</v>
      </c>
      <c r="Z24" s="436">
        <v>20.801152638171594</v>
      </c>
      <c r="AA24" s="436">
        <v>22.285885431701512</v>
      </c>
      <c r="AB24" s="560">
        <v>22.325151581658112</v>
      </c>
      <c r="AC24" s="436">
        <v>19.399999999999999</v>
      </c>
    </row>
    <row r="25" spans="1:29" ht="13.15" customHeight="1" x14ac:dyDescent="0.2">
      <c r="A25" s="435" t="s">
        <v>206</v>
      </c>
      <c r="B25" s="436">
        <v>18.912228041733769</v>
      </c>
      <c r="C25" s="436">
        <v>19.87844541238152</v>
      </c>
      <c r="D25" s="436">
        <v>20.181872834400437</v>
      </c>
      <c r="E25" s="436">
        <v>21.656137231847669</v>
      </c>
      <c r="F25" s="436">
        <v>22.596081536291805</v>
      </c>
      <c r="G25" s="560">
        <v>16.899925764546335</v>
      </c>
      <c r="H25" s="436">
        <v>18.2</v>
      </c>
      <c r="I25" s="466">
        <v>39.866442131312347</v>
      </c>
      <c r="J25" s="436">
        <v>33.531579313232825</v>
      </c>
      <c r="K25" s="436">
        <v>31.6892581578551</v>
      </c>
      <c r="L25" s="436">
        <v>23.15615578665205</v>
      </c>
      <c r="M25" s="436">
        <v>27.729602270874864</v>
      </c>
      <c r="N25" s="560">
        <v>13.60201160603115</v>
      </c>
      <c r="O25" s="467">
        <v>16.7</v>
      </c>
      <c r="P25" s="472">
        <v>25.041177208061612</v>
      </c>
      <c r="Q25" s="436">
        <v>19.772266185612335</v>
      </c>
      <c r="R25" s="436">
        <v>19.727135608274114</v>
      </c>
      <c r="S25" s="436">
        <v>16.131287838800326</v>
      </c>
      <c r="T25" s="436">
        <v>22.881684180564985</v>
      </c>
      <c r="U25" s="560">
        <v>14.647612883985406</v>
      </c>
      <c r="V25" s="467">
        <v>13.7</v>
      </c>
      <c r="W25" s="436">
        <v>26.910785679166711</v>
      </c>
      <c r="X25" s="436">
        <v>22.129535636465029</v>
      </c>
      <c r="Y25" s="436">
        <v>21.919896854747179</v>
      </c>
      <c r="Z25" s="436">
        <v>22.498894202808561</v>
      </c>
      <c r="AA25" s="436">
        <v>21.830724138673745</v>
      </c>
      <c r="AB25" s="560">
        <v>17.720525782495013</v>
      </c>
      <c r="AC25" s="436">
        <v>13.6</v>
      </c>
    </row>
    <row r="26" spans="1:29" ht="13.15" customHeight="1" x14ac:dyDescent="0.2">
      <c r="A26" s="435" t="s">
        <v>207</v>
      </c>
      <c r="B26" s="436">
        <v>3.1822314716945423</v>
      </c>
      <c r="C26" s="436">
        <v>5.7065192630109118</v>
      </c>
      <c r="D26" s="436">
        <v>4.3677034964895851</v>
      </c>
      <c r="E26" s="436">
        <v>6.6288043906454126</v>
      </c>
      <c r="F26" s="436">
        <v>5.9889057774915528</v>
      </c>
      <c r="G26" s="560">
        <v>2.6140300745289702</v>
      </c>
      <c r="H26" s="436">
        <v>4.7</v>
      </c>
      <c r="I26" s="466">
        <v>4.9700939052248252</v>
      </c>
      <c r="J26" s="436">
        <v>4.5268287532533193</v>
      </c>
      <c r="K26" s="436">
        <v>2.0170383522232367</v>
      </c>
      <c r="L26" s="436">
        <v>0.93302247734048471</v>
      </c>
      <c r="M26" s="436">
        <v>0.42327095897399264</v>
      </c>
      <c r="N26" s="560">
        <v>0</v>
      </c>
      <c r="O26" s="467">
        <v>26.1</v>
      </c>
      <c r="P26" s="472">
        <v>2.7239356552713723</v>
      </c>
      <c r="Q26" s="436">
        <v>3.3476342125372662</v>
      </c>
      <c r="R26" s="436">
        <v>5.6766490033416774</v>
      </c>
      <c r="S26" s="436">
        <v>5.6862749848474792</v>
      </c>
      <c r="T26" s="436">
        <v>4.7871975605812374</v>
      </c>
      <c r="U26" s="560">
        <v>2.7511270206781275</v>
      </c>
      <c r="V26" s="467">
        <v>5.3</v>
      </c>
      <c r="W26" s="436">
        <v>3.6144933931588006</v>
      </c>
      <c r="X26" s="436">
        <v>3.5961260808402278</v>
      </c>
      <c r="Y26" s="436">
        <v>5.7290642727790537</v>
      </c>
      <c r="Z26" s="436">
        <v>4.241938390300656</v>
      </c>
      <c r="AA26" s="436">
        <v>5.071699302118148</v>
      </c>
      <c r="AB26" s="560">
        <v>3.2374806125516122</v>
      </c>
      <c r="AC26" s="436">
        <v>7.1</v>
      </c>
    </row>
    <row r="27" spans="1:29" ht="13.15" customHeight="1" x14ac:dyDescent="0.2">
      <c r="A27" s="435" t="s">
        <v>208</v>
      </c>
      <c r="B27" s="436">
        <v>4.8598892509312721</v>
      </c>
      <c r="C27" s="436">
        <v>2.8143178952628092</v>
      </c>
      <c r="D27" s="436">
        <v>3.3507009783789328</v>
      </c>
      <c r="E27" s="436">
        <v>4.6537328199485408</v>
      </c>
      <c r="F27" s="436">
        <v>4.5113538750741773</v>
      </c>
      <c r="G27" s="560">
        <v>4.3000346371969735</v>
      </c>
      <c r="H27" s="436">
        <v>6.3</v>
      </c>
      <c r="I27" s="466">
        <v>3.6809796936668921</v>
      </c>
      <c r="J27" s="436">
        <v>0.59531134944963893</v>
      </c>
      <c r="K27" s="436">
        <v>1.6786904937379161</v>
      </c>
      <c r="L27" s="436">
        <v>4.1077132007383108</v>
      </c>
      <c r="M27" s="436">
        <v>5.925776528999017</v>
      </c>
      <c r="N27" s="560">
        <v>15.871976698523206</v>
      </c>
      <c r="O27" s="467">
        <v>0</v>
      </c>
      <c r="P27" s="472">
        <v>3.5504461017495297</v>
      </c>
      <c r="Q27" s="436">
        <v>2.4759015503320732</v>
      </c>
      <c r="R27" s="436">
        <v>4.0183600365874739</v>
      </c>
      <c r="S27" s="436">
        <v>4.5942468065375035</v>
      </c>
      <c r="T27" s="436">
        <v>3.6539277944712816</v>
      </c>
      <c r="U27" s="560">
        <v>5.6097231141342112</v>
      </c>
      <c r="V27" s="467">
        <v>5.5</v>
      </c>
      <c r="W27" s="436">
        <v>2.2279471680942486</v>
      </c>
      <c r="X27" s="436">
        <v>5.5641763728640496</v>
      </c>
      <c r="Y27" s="436">
        <v>4.0731416501688811</v>
      </c>
      <c r="Z27" s="436">
        <v>4.4839284282300804</v>
      </c>
      <c r="AA27" s="436">
        <v>3.5296123172339668</v>
      </c>
      <c r="AB27" s="560">
        <v>4.152844928988018</v>
      </c>
      <c r="AC27" s="436">
        <v>3.9</v>
      </c>
    </row>
    <row r="28" spans="1:29" ht="13.15" customHeight="1" x14ac:dyDescent="0.2">
      <c r="A28" s="435" t="s">
        <v>209</v>
      </c>
      <c r="B28" s="436">
        <v>18.376730049549884</v>
      </c>
      <c r="C28" s="436">
        <v>20.651747404440375</v>
      </c>
      <c r="D28" s="436">
        <v>18.811485507673257</v>
      </c>
      <c r="E28" s="436">
        <v>16.236146638604019</v>
      </c>
      <c r="F28" s="436">
        <v>15.816637175362654</v>
      </c>
      <c r="G28" s="560">
        <v>20.911311995638453</v>
      </c>
      <c r="H28" s="436">
        <v>17.2</v>
      </c>
      <c r="I28" s="466">
        <v>6.0820322407406255</v>
      </c>
      <c r="J28" s="436">
        <v>11.578416030038447</v>
      </c>
      <c r="K28" s="436">
        <v>18.052504725540949</v>
      </c>
      <c r="L28" s="436">
        <v>4.1992942953135453</v>
      </c>
      <c r="M28" s="436">
        <v>3.652776402809546</v>
      </c>
      <c r="N28" s="560">
        <v>1.7405979871467379</v>
      </c>
      <c r="O28" s="467">
        <v>19.600000000000001</v>
      </c>
      <c r="P28" s="472">
        <v>16.581975752474083</v>
      </c>
      <c r="Q28" s="436">
        <v>16.81984315582238</v>
      </c>
      <c r="R28" s="436">
        <v>14.881766751924305</v>
      </c>
      <c r="S28" s="436">
        <v>15.49197258118433</v>
      </c>
      <c r="T28" s="436">
        <v>18.325938890502727</v>
      </c>
      <c r="U28" s="560">
        <v>20.426234542121549</v>
      </c>
      <c r="V28" s="467">
        <v>20.9</v>
      </c>
      <c r="W28" s="436">
        <v>17.805790903717881</v>
      </c>
      <c r="X28" s="436">
        <v>18.830935518434465</v>
      </c>
      <c r="Y28" s="436">
        <v>14.861050051680566</v>
      </c>
      <c r="Z28" s="436">
        <v>17.855653779272995</v>
      </c>
      <c r="AA28" s="436">
        <v>22.20202462489701</v>
      </c>
      <c r="AB28" s="560">
        <v>21.329204221119991</v>
      </c>
      <c r="AC28" s="436">
        <v>22.7</v>
      </c>
    </row>
    <row r="29" spans="1:29" ht="13.15" customHeight="1" x14ac:dyDescent="0.2">
      <c r="A29" s="435" t="s">
        <v>210</v>
      </c>
      <c r="B29" s="436">
        <v>1.9012726507621456</v>
      </c>
      <c r="C29" s="436">
        <v>5.152911181239709</v>
      </c>
      <c r="D29" s="436">
        <v>3.5281550777363564</v>
      </c>
      <c r="E29" s="436">
        <v>2.9693396980537252</v>
      </c>
      <c r="F29" s="436">
        <v>3.0883210875924338</v>
      </c>
      <c r="G29" s="560">
        <v>3.0290599712156765</v>
      </c>
      <c r="H29" s="436">
        <v>6.2</v>
      </c>
      <c r="I29" s="466">
        <v>0.93475667307668675</v>
      </c>
      <c r="J29" s="436">
        <v>9.1498737507560772</v>
      </c>
      <c r="K29" s="436">
        <v>5.2141344636207787</v>
      </c>
      <c r="L29" s="436">
        <v>2.3180043013592293</v>
      </c>
      <c r="M29" s="436">
        <v>0.41776264357712251</v>
      </c>
      <c r="N29" s="560">
        <v>4.5162193023151227</v>
      </c>
      <c r="O29" s="467">
        <v>0</v>
      </c>
      <c r="P29" s="472">
        <v>1.6251252679154418</v>
      </c>
      <c r="Q29" s="436">
        <v>4.6533970513376666</v>
      </c>
      <c r="R29" s="436">
        <v>4.7486670630111485</v>
      </c>
      <c r="S29" s="436">
        <v>3.3874494977615832</v>
      </c>
      <c r="T29" s="436">
        <v>2.1547417861880511</v>
      </c>
      <c r="U29" s="560">
        <v>3.9485175785135969</v>
      </c>
      <c r="V29" s="467">
        <v>3.7</v>
      </c>
      <c r="W29" s="436">
        <v>2.9960662057345608</v>
      </c>
      <c r="X29" s="436">
        <v>3.6870437473755948</v>
      </c>
      <c r="Y29" s="436">
        <v>3.6952194888870125</v>
      </c>
      <c r="Z29" s="436">
        <v>4.0095701696514583</v>
      </c>
      <c r="AA29" s="436">
        <v>3.3811219559001562</v>
      </c>
      <c r="AB29" s="560">
        <v>3.6611349298846387</v>
      </c>
      <c r="AC29" s="436">
        <v>3.6</v>
      </c>
    </row>
    <row r="30" spans="1:29" ht="13.15" customHeight="1" x14ac:dyDescent="0.2">
      <c r="A30" s="435" t="s">
        <v>211</v>
      </c>
      <c r="B30" s="436">
        <v>0.63563931585986555</v>
      </c>
      <c r="C30" s="436">
        <v>1.0185645607635938</v>
      </c>
      <c r="D30" s="436">
        <v>1.6561036047624957</v>
      </c>
      <c r="E30" s="436">
        <v>1.8793394960426619</v>
      </c>
      <c r="F30" s="436">
        <v>1.5423805481340407</v>
      </c>
      <c r="G30" s="560">
        <v>1.5092595525617927</v>
      </c>
      <c r="H30" s="436">
        <v>2</v>
      </c>
      <c r="I30" s="466">
        <v>1.7566908628179785</v>
      </c>
      <c r="J30" s="436">
        <v>0.1912292464272341</v>
      </c>
      <c r="K30" s="436">
        <v>0.24890334366656974</v>
      </c>
      <c r="L30" s="436">
        <v>0</v>
      </c>
      <c r="M30" s="436">
        <v>0.69498762364673372</v>
      </c>
      <c r="N30" s="560">
        <v>0</v>
      </c>
      <c r="O30" s="467">
        <v>1.6</v>
      </c>
      <c r="P30" s="472">
        <v>0.3156841568617037</v>
      </c>
      <c r="Q30" s="436">
        <v>1.0840446047298984</v>
      </c>
      <c r="R30" s="436">
        <v>1.9704497976254773</v>
      </c>
      <c r="S30" s="436">
        <v>0.63916908249049642</v>
      </c>
      <c r="T30" s="436">
        <v>1.5475021026465008</v>
      </c>
      <c r="U30" s="560">
        <v>1.7957903266680699</v>
      </c>
      <c r="V30" s="467">
        <v>1.3</v>
      </c>
      <c r="W30" s="436">
        <v>0.68584778687323134</v>
      </c>
      <c r="X30" s="436">
        <v>2.4412489541938749</v>
      </c>
      <c r="Y30" s="436">
        <v>2.0951372002926441</v>
      </c>
      <c r="Z30" s="436">
        <v>0.96441740362748241</v>
      </c>
      <c r="AA30" s="436">
        <v>1.326994155946164</v>
      </c>
      <c r="AB30" s="560">
        <v>2.355261241456764</v>
      </c>
      <c r="AC30" s="436">
        <v>1.3</v>
      </c>
    </row>
    <row r="31" spans="1:29" ht="13.15" customHeight="1" thickBot="1" x14ac:dyDescent="0.25">
      <c r="A31" s="435" t="s">
        <v>212</v>
      </c>
      <c r="B31" s="436">
        <v>1.3902136413194832</v>
      </c>
      <c r="C31" s="436">
        <v>1.814591200611422</v>
      </c>
      <c r="D31" s="436">
        <v>2.677359410168906</v>
      </c>
      <c r="E31" s="436">
        <v>2.8391237984214919</v>
      </c>
      <c r="F31" s="436">
        <v>2.9200487927457819</v>
      </c>
      <c r="G31" s="560">
        <v>3.2486462092393835</v>
      </c>
      <c r="H31" s="436">
        <v>3.4</v>
      </c>
      <c r="I31" s="466">
        <v>0</v>
      </c>
      <c r="J31" s="436">
        <v>0.29768294504729054</v>
      </c>
      <c r="K31" s="436">
        <v>0.75889485746987995</v>
      </c>
      <c r="L31" s="436">
        <v>1.0775432018004989</v>
      </c>
      <c r="M31" s="436">
        <v>0.66397076879327876</v>
      </c>
      <c r="N31" s="560">
        <v>8.6725343459419619</v>
      </c>
      <c r="O31" s="467">
        <v>0</v>
      </c>
      <c r="P31" s="472">
        <v>0.96555967309377189</v>
      </c>
      <c r="Q31" s="436">
        <v>1.1073226992669221</v>
      </c>
      <c r="R31" s="436">
        <v>1.6656024986301716</v>
      </c>
      <c r="S31" s="436">
        <v>3.5584562056294566</v>
      </c>
      <c r="T31" s="436">
        <v>2.442191737852176</v>
      </c>
      <c r="U31" s="560">
        <v>3.6912292622982581</v>
      </c>
      <c r="V31" s="467">
        <v>4.2</v>
      </c>
      <c r="W31" s="436">
        <v>1.3642829616527388</v>
      </c>
      <c r="X31" s="436">
        <v>1.8546451158391721</v>
      </c>
      <c r="Y31" s="436">
        <v>1.5112370284874388</v>
      </c>
      <c r="Z31" s="436">
        <v>2.6683189615113045</v>
      </c>
      <c r="AA31" s="436">
        <v>2.055365699195709</v>
      </c>
      <c r="AB31" s="560">
        <v>2.9048367596022358</v>
      </c>
      <c r="AC31" s="436">
        <v>3.2</v>
      </c>
    </row>
    <row r="32" spans="1:29" ht="13.15" customHeight="1" thickBot="1" x14ac:dyDescent="0.25">
      <c r="A32" s="473" t="s">
        <v>62</v>
      </c>
      <c r="B32" s="474">
        <v>100</v>
      </c>
      <c r="C32" s="474">
        <v>100</v>
      </c>
      <c r="D32" s="474">
        <v>100</v>
      </c>
      <c r="E32" s="474">
        <v>100</v>
      </c>
      <c r="F32" s="474">
        <v>100</v>
      </c>
      <c r="G32" s="474">
        <v>100</v>
      </c>
      <c r="H32" s="474">
        <v>100</v>
      </c>
      <c r="I32" s="475">
        <v>100</v>
      </c>
      <c r="J32" s="474">
        <v>100</v>
      </c>
      <c r="K32" s="474">
        <v>100</v>
      </c>
      <c r="L32" s="474">
        <v>100</v>
      </c>
      <c r="M32" s="474">
        <v>100</v>
      </c>
      <c r="N32" s="474">
        <v>100</v>
      </c>
      <c r="O32" s="476">
        <v>100</v>
      </c>
      <c r="P32" s="477">
        <v>100</v>
      </c>
      <c r="Q32" s="474">
        <v>100</v>
      </c>
      <c r="R32" s="474">
        <v>100</v>
      </c>
      <c r="S32" s="474">
        <v>100</v>
      </c>
      <c r="T32" s="474">
        <v>100</v>
      </c>
      <c r="U32" s="474">
        <v>100</v>
      </c>
      <c r="V32" s="476">
        <v>100</v>
      </c>
      <c r="W32" s="474">
        <v>100</v>
      </c>
      <c r="X32" s="474">
        <v>100</v>
      </c>
      <c r="Y32" s="474">
        <v>100</v>
      </c>
      <c r="Z32" s="474">
        <v>100</v>
      </c>
      <c r="AA32" s="474">
        <v>100</v>
      </c>
      <c r="AB32" s="474">
        <v>100</v>
      </c>
      <c r="AC32" s="474">
        <v>100</v>
      </c>
    </row>
    <row r="33" spans="1:29" ht="13.9" customHeight="1" thickTop="1" x14ac:dyDescent="0.2">
      <c r="A33" s="800" t="s">
        <v>284</v>
      </c>
      <c r="B33" s="800"/>
      <c r="C33" s="800"/>
      <c r="D33" s="800"/>
      <c r="E33" s="800"/>
      <c r="F33" s="800"/>
      <c r="G33" s="801"/>
      <c r="H33" s="800"/>
      <c r="I33" s="800"/>
      <c r="J33" s="800"/>
      <c r="K33" s="800"/>
      <c r="L33" s="800"/>
      <c r="M33" s="800"/>
      <c r="N33" s="801"/>
      <c r="O33" s="800"/>
      <c r="P33" s="800"/>
      <c r="Q33" s="800"/>
      <c r="R33" s="800"/>
      <c r="S33" s="800"/>
      <c r="T33" s="800"/>
      <c r="U33" s="801"/>
      <c r="V33" s="800"/>
      <c r="W33" s="800"/>
      <c r="X33" s="800"/>
      <c r="Y33" s="800"/>
      <c r="Z33" s="800"/>
      <c r="AA33" s="800"/>
      <c r="AB33" s="801"/>
      <c r="AC33" s="800"/>
    </row>
  </sheetData>
  <mergeCells count="14">
    <mergeCell ref="A33:AC33"/>
    <mergeCell ref="A2:A3"/>
    <mergeCell ref="A19:A20"/>
    <mergeCell ref="A16:AC16"/>
    <mergeCell ref="A18:AC18"/>
    <mergeCell ref="B19:H19"/>
    <mergeCell ref="I19:O19"/>
    <mergeCell ref="P19:V19"/>
    <mergeCell ref="W19:AC19"/>
    <mergeCell ref="A1:AC1"/>
    <mergeCell ref="B2:H2"/>
    <mergeCell ref="I2:O2"/>
    <mergeCell ref="P2:V2"/>
    <mergeCell ref="W2:AC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13"/>
  <sheetViews>
    <sheetView zoomScale="110" zoomScaleNormal="110" workbookViewId="0">
      <selection sqref="A1:D1"/>
    </sheetView>
  </sheetViews>
  <sheetFormatPr baseColWidth="10" defaultColWidth="11.5703125" defaultRowHeight="15" x14ac:dyDescent="0.25"/>
  <cols>
    <col min="1" max="1" width="16.28515625" style="478" customWidth="1"/>
    <col min="2" max="4" width="17" style="478" customWidth="1"/>
    <col min="5" max="16384" width="11.5703125" style="478"/>
  </cols>
  <sheetData>
    <row r="1" spans="1:21" ht="57" customHeight="1" thickBot="1" x14ac:dyDescent="0.3">
      <c r="A1" s="805" t="s">
        <v>358</v>
      </c>
      <c r="B1" s="805"/>
      <c r="C1" s="805"/>
      <c r="D1" s="805"/>
    </row>
    <row r="2" spans="1:21" ht="25.5" thickTop="1" thickBot="1" x14ac:dyDescent="0.3">
      <c r="A2" s="479"/>
      <c r="B2" s="480" t="s">
        <v>213</v>
      </c>
      <c r="C2" s="480" t="s">
        <v>214</v>
      </c>
      <c r="D2" s="480" t="s">
        <v>215</v>
      </c>
      <c r="E2" s="481"/>
    </row>
    <row r="3" spans="1:21" x14ac:dyDescent="0.25">
      <c r="A3" s="482">
        <v>1996</v>
      </c>
      <c r="B3" s="483">
        <v>28</v>
      </c>
      <c r="C3" s="483">
        <v>4.2</v>
      </c>
      <c r="D3" s="484">
        <v>3.68</v>
      </c>
    </row>
    <row r="4" spans="1:21" x14ac:dyDescent="0.25">
      <c r="A4" s="482">
        <v>2000</v>
      </c>
      <c r="B4" s="483">
        <v>27.3</v>
      </c>
      <c r="C4" s="483">
        <v>4.0999999999999996</v>
      </c>
      <c r="D4" s="484">
        <v>3.55</v>
      </c>
    </row>
    <row r="5" spans="1:21" x14ac:dyDescent="0.25">
      <c r="A5" s="482">
        <v>2004</v>
      </c>
      <c r="B5" s="483">
        <v>26</v>
      </c>
      <c r="C5" s="483">
        <v>3.9</v>
      </c>
      <c r="D5" s="484">
        <v>3.76</v>
      </c>
    </row>
    <row r="6" spans="1:21" x14ac:dyDescent="0.25">
      <c r="A6" s="482">
        <v>2008</v>
      </c>
      <c r="B6" s="483">
        <v>25.2</v>
      </c>
      <c r="C6" s="483">
        <v>3.6</v>
      </c>
      <c r="D6" s="484">
        <v>3.88</v>
      </c>
    </row>
    <row r="7" spans="1:21" x14ac:dyDescent="0.25">
      <c r="A7" s="482">
        <v>2012</v>
      </c>
      <c r="B7" s="483">
        <v>25.3</v>
      </c>
      <c r="C7" s="483">
        <v>3.7</v>
      </c>
      <c r="D7" s="484">
        <v>3.75</v>
      </c>
    </row>
    <row r="8" spans="1:21" x14ac:dyDescent="0.25">
      <c r="A8" s="482">
        <v>2014</v>
      </c>
      <c r="B8" s="483">
        <v>27.1</v>
      </c>
      <c r="C8" s="483">
        <v>4.2</v>
      </c>
      <c r="D8" s="484">
        <v>3.41</v>
      </c>
    </row>
    <row r="9" spans="1:21" x14ac:dyDescent="0.25">
      <c r="A9" s="482">
        <v>2016</v>
      </c>
      <c r="B9" s="483">
        <v>25.8</v>
      </c>
      <c r="C9" s="483">
        <v>3.9</v>
      </c>
      <c r="D9" s="484">
        <v>3.48</v>
      </c>
    </row>
    <row r="10" spans="1:21" x14ac:dyDescent="0.25">
      <c r="A10" s="482">
        <v>2018</v>
      </c>
      <c r="B10" s="483">
        <v>26.7</v>
      </c>
      <c r="C10" s="483">
        <v>4.0999999999999996</v>
      </c>
      <c r="D10" s="484">
        <v>3.35</v>
      </c>
    </row>
    <row r="11" spans="1:21" x14ac:dyDescent="0.25">
      <c r="A11" s="562">
        <v>2020</v>
      </c>
      <c r="B11" s="563">
        <v>28.151698254790546</v>
      </c>
      <c r="C11" s="563">
        <v>4.3977666232650954</v>
      </c>
      <c r="D11" s="565">
        <v>3.1830469688984646</v>
      </c>
    </row>
    <row r="12" spans="1:21" ht="15.75" thickBot="1" x14ac:dyDescent="0.3">
      <c r="A12" s="485">
        <v>2022</v>
      </c>
      <c r="B12" s="486">
        <v>26.88168886704031</v>
      </c>
      <c r="C12" s="486">
        <v>4.2552654788002178</v>
      </c>
      <c r="D12" s="488">
        <v>3.4467238006002265</v>
      </c>
    </row>
    <row r="13" spans="1:21" ht="15.75" customHeight="1" thickTop="1" x14ac:dyDescent="0.25">
      <c r="A13" s="806" t="s">
        <v>359</v>
      </c>
      <c r="B13" s="806"/>
      <c r="C13" s="806"/>
      <c r="D13" s="806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</row>
  </sheetData>
  <mergeCells count="2">
    <mergeCell ref="A1:D1"/>
    <mergeCell ref="A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workbookViewId="0">
      <selection sqref="A1:L1"/>
    </sheetView>
  </sheetViews>
  <sheetFormatPr baseColWidth="10" defaultColWidth="8.85546875" defaultRowHeight="15" x14ac:dyDescent="0.25"/>
  <cols>
    <col min="1" max="1" width="30.42578125" customWidth="1"/>
    <col min="2" max="10" width="7.5703125" customWidth="1"/>
  </cols>
  <sheetData>
    <row r="1" spans="1:17" ht="42" customHeight="1" thickBot="1" x14ac:dyDescent="0.3">
      <c r="A1" s="679" t="s">
        <v>251</v>
      </c>
      <c r="B1" s="679"/>
      <c r="C1" s="679"/>
      <c r="D1" s="679"/>
      <c r="E1" s="679"/>
      <c r="F1" s="679"/>
      <c r="G1" s="679"/>
      <c r="H1" s="679"/>
      <c r="I1" s="680"/>
      <c r="J1" s="679"/>
      <c r="K1" s="679"/>
      <c r="L1" s="679"/>
    </row>
    <row r="2" spans="1:17" ht="19.5" thickTop="1" thickBot="1" x14ac:dyDescent="0.3">
      <c r="A2" s="23" t="s">
        <v>0</v>
      </c>
      <c r="B2" s="24" t="s">
        <v>3</v>
      </c>
      <c r="C2" s="24" t="s">
        <v>4</v>
      </c>
      <c r="D2" s="24" t="s">
        <v>5</v>
      </c>
      <c r="E2" s="24" t="s">
        <v>6</v>
      </c>
      <c r="F2" s="24" t="s">
        <v>7</v>
      </c>
      <c r="G2" s="24" t="s">
        <v>8</v>
      </c>
      <c r="H2" s="24" t="s">
        <v>9</v>
      </c>
      <c r="I2" s="493">
        <v>2020</v>
      </c>
      <c r="J2" s="24">
        <v>2022</v>
      </c>
      <c r="K2" s="3" t="s">
        <v>254</v>
      </c>
      <c r="L2" s="4" t="s">
        <v>248</v>
      </c>
    </row>
    <row r="3" spans="1:17" ht="15.75" thickTop="1" x14ac:dyDescent="0.25">
      <c r="A3" s="15" t="s">
        <v>14</v>
      </c>
      <c r="B3" s="17">
        <v>121331.17542014641</v>
      </c>
      <c r="C3" s="17">
        <v>118850.91776719125</v>
      </c>
      <c r="D3" s="17">
        <v>103993.77198985145</v>
      </c>
      <c r="E3" s="17">
        <v>179079.38461483349</v>
      </c>
      <c r="F3" s="17">
        <v>217062.38102688894</v>
      </c>
      <c r="G3" s="17">
        <v>181795.6580917309</v>
      </c>
      <c r="H3" s="17">
        <v>161631.70066284764</v>
      </c>
      <c r="I3" s="494">
        <v>133700.15055451868</v>
      </c>
      <c r="J3" s="17">
        <v>137381</v>
      </c>
      <c r="K3" s="21">
        <f>((J3-I3)/I3)*100</f>
        <v>2.7530630520721706</v>
      </c>
      <c r="L3" s="21">
        <f>((J3-D3)/D3)*100</f>
        <v>32.10502645620619</v>
      </c>
    </row>
    <row r="4" spans="1:17" x14ac:dyDescent="0.25">
      <c r="A4" s="16" t="s">
        <v>15</v>
      </c>
      <c r="B4" s="18">
        <v>354066.2743044204</v>
      </c>
      <c r="C4" s="18">
        <v>343459.31817669747</v>
      </c>
      <c r="D4" s="18">
        <v>318161.36843090074</v>
      </c>
      <c r="E4" s="18">
        <v>333986.26226073143</v>
      </c>
      <c r="F4" s="18">
        <v>399642.65744016547</v>
      </c>
      <c r="G4" s="18">
        <v>350667.91375594499</v>
      </c>
      <c r="H4" s="18">
        <v>382316.36415913695</v>
      </c>
      <c r="I4" s="495">
        <v>385559.56825364882</v>
      </c>
      <c r="J4" s="18">
        <v>357360</v>
      </c>
      <c r="K4" s="21">
        <f>((J4-I4)/I4)*100</f>
        <v>-7.3139329368418409</v>
      </c>
      <c r="L4" s="21">
        <f>((J4-D4)/D4)*100</f>
        <v>12.320361759322939</v>
      </c>
    </row>
    <row r="5" spans="1:17" ht="15.75" thickBot="1" x14ac:dyDescent="0.3">
      <c r="A5" s="16" t="s">
        <v>16</v>
      </c>
      <c r="B5" s="18">
        <v>41663.105736673475</v>
      </c>
      <c r="C5" s="18">
        <v>74555.918972123953</v>
      </c>
      <c r="D5" s="18">
        <v>58487.403821727625</v>
      </c>
      <c r="E5" s="18">
        <v>125549.41569995113</v>
      </c>
      <c r="F5" s="18">
        <v>112855.96654686917</v>
      </c>
      <c r="G5" s="18">
        <v>136764.81549599467</v>
      </c>
      <c r="H5" s="18">
        <v>119885.18766141581</v>
      </c>
      <c r="I5" s="495">
        <v>89663.121728124621</v>
      </c>
      <c r="J5" s="18">
        <v>101751</v>
      </c>
      <c r="K5" s="21">
        <f>((J5-I5)/I5)*100</f>
        <v>13.481438119596248</v>
      </c>
      <c r="L5" s="21">
        <f t="shared" ref="L5" si="0">((J5-D5)/D5)*100</f>
        <v>73.970792600303923</v>
      </c>
    </row>
    <row r="6" spans="1:17" ht="15.75" thickBot="1" x14ac:dyDescent="0.3">
      <c r="A6" s="25" t="s">
        <v>17</v>
      </c>
      <c r="B6" s="26">
        <v>411210.31851183117</v>
      </c>
      <c r="C6" s="26">
        <v>407799.72529690509</v>
      </c>
      <c r="D6" s="26">
        <v>385087.14142150717</v>
      </c>
      <c r="E6" s="26">
        <v>432655.02926086163</v>
      </c>
      <c r="F6" s="26">
        <v>489446.62743807887</v>
      </c>
      <c r="G6" s="26">
        <v>440823.38999565586</v>
      </c>
      <c r="H6" s="26">
        <v>446694.99371373677</v>
      </c>
      <c r="I6" s="26">
        <v>432218.56586096325</v>
      </c>
      <c r="J6" s="26">
        <v>422375</v>
      </c>
      <c r="K6" s="22">
        <f>((J6-I6)/I6)*100</f>
        <v>-2.2774509561742762</v>
      </c>
      <c r="L6" s="27">
        <f>((J6-D6)/D6)*100</f>
        <v>9.682966416600868</v>
      </c>
    </row>
    <row r="7" spans="1:17" ht="16.5" thickTop="1" thickBot="1" x14ac:dyDescent="0.3">
      <c r="A7" s="681" t="s">
        <v>13</v>
      </c>
      <c r="B7" s="681"/>
      <c r="C7" s="681"/>
      <c r="D7" s="681"/>
      <c r="E7" s="681"/>
      <c r="F7" s="681"/>
      <c r="G7" s="681"/>
      <c r="H7" s="681"/>
      <c r="I7" s="680"/>
      <c r="J7" s="681"/>
      <c r="K7" s="681"/>
      <c r="L7" s="681"/>
    </row>
    <row r="8" spans="1:17" ht="19.5" thickTop="1" thickBot="1" x14ac:dyDescent="0.3">
      <c r="A8" s="23" t="s">
        <v>0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8</v>
      </c>
      <c r="H8" s="24" t="s">
        <v>9</v>
      </c>
      <c r="I8" s="493">
        <v>2020</v>
      </c>
      <c r="J8" s="24">
        <v>2022</v>
      </c>
      <c r="K8" s="3" t="s">
        <v>254</v>
      </c>
      <c r="L8" s="4" t="s">
        <v>248</v>
      </c>
    </row>
    <row r="9" spans="1:17" ht="15.75" thickTop="1" x14ac:dyDescent="0.25">
      <c r="A9" s="15" t="s">
        <v>14</v>
      </c>
      <c r="B9" s="19">
        <v>6.6357403786396834</v>
      </c>
      <c r="C9" s="19">
        <v>6.4270699703828562</v>
      </c>
      <c r="D9" s="19">
        <v>5.6213013492164254</v>
      </c>
      <c r="E9" s="19">
        <v>9.8946682119881952</v>
      </c>
      <c r="F9" s="19">
        <v>11.95897722153447</v>
      </c>
      <c r="G9" s="19">
        <v>10.196414255831606</v>
      </c>
      <c r="H9" s="19">
        <v>9.0635384960129528</v>
      </c>
      <c r="I9" s="496">
        <v>7.6259800031220042</v>
      </c>
      <c r="J9" s="19">
        <v>7.8</v>
      </c>
      <c r="K9" s="21">
        <f>J9-I9</f>
        <v>0.17401999687799563</v>
      </c>
      <c r="L9" s="21">
        <f>J9-D9</f>
        <v>2.1786986507835744</v>
      </c>
      <c r="O9" s="503"/>
    </row>
    <row r="10" spans="1:17" x14ac:dyDescent="0.25">
      <c r="A10" s="16" t="s">
        <v>15</v>
      </c>
      <c r="B10" s="20">
        <v>17.101345858715845</v>
      </c>
      <c r="C10" s="20">
        <v>16.479341551466938</v>
      </c>
      <c r="D10" s="20">
        <v>14.785928587652291</v>
      </c>
      <c r="E10" s="20">
        <v>15.382181258585526</v>
      </c>
      <c r="F10" s="20">
        <v>18.518019269183821</v>
      </c>
      <c r="G10" s="20">
        <v>16.366930874015377</v>
      </c>
      <c r="H10" s="20">
        <v>17.708128961399691</v>
      </c>
      <c r="I10" s="497">
        <v>17.772004983323718</v>
      </c>
      <c r="J10" s="20">
        <v>16.5</v>
      </c>
      <c r="K10" s="21">
        <f>J10-I10</f>
        <v>-1.2720049833237184</v>
      </c>
      <c r="L10" s="21">
        <f>J10-D10</f>
        <v>1.7140714123477085</v>
      </c>
      <c r="O10" s="503"/>
    </row>
    <row r="11" spans="1:17" ht="15.75" thickBot="1" x14ac:dyDescent="0.3">
      <c r="A11" s="16" t="s">
        <v>16</v>
      </c>
      <c r="B11" s="20">
        <v>2.0123215128321088</v>
      </c>
      <c r="C11" s="20">
        <v>3.5772284762792079</v>
      </c>
      <c r="D11" s="20">
        <v>2.7180879327059646</v>
      </c>
      <c r="E11" s="20">
        <v>5.7823452262192605</v>
      </c>
      <c r="F11" s="20">
        <v>5.2293440758890499</v>
      </c>
      <c r="G11" s="20">
        <v>6.3833050969649987</v>
      </c>
      <c r="H11" s="20">
        <v>5.5528419986394013</v>
      </c>
      <c r="I11" s="497">
        <v>4.1329371059059188</v>
      </c>
      <c r="J11" s="20">
        <v>4.7</v>
      </c>
      <c r="K11" s="21">
        <f>J11-I11</f>
        <v>0.56706289409408139</v>
      </c>
      <c r="L11" s="21">
        <f t="shared" ref="L11:L12" si="1">J11-D11</f>
        <v>1.9819120672940356</v>
      </c>
      <c r="O11" s="503"/>
    </row>
    <row r="12" spans="1:17" ht="15.75" thickBot="1" x14ac:dyDescent="0.3">
      <c r="A12" s="25" t="s">
        <v>17</v>
      </c>
      <c r="B12" s="28">
        <v>19.861394286588585</v>
      </c>
      <c r="C12" s="28">
        <v>19.566424907140707</v>
      </c>
      <c r="D12" s="28">
        <v>17.8961732568679</v>
      </c>
      <c r="E12" s="28">
        <v>19.926502477918554</v>
      </c>
      <c r="F12" s="28">
        <v>22.679215817926991</v>
      </c>
      <c r="G12" s="28">
        <v>20.574810721717199</v>
      </c>
      <c r="H12" s="28">
        <v>20.690018258810191</v>
      </c>
      <c r="I12" s="28">
        <v>19.922707510951145</v>
      </c>
      <c r="J12" s="28">
        <v>19.5</v>
      </c>
      <c r="K12" s="22">
        <f>J12-I12</f>
        <v>-0.42270751095114534</v>
      </c>
      <c r="L12" s="27">
        <f t="shared" si="1"/>
        <v>1.6038267431320996</v>
      </c>
      <c r="O12" s="503"/>
    </row>
    <row r="13" spans="1:17" ht="67.5" customHeight="1" thickTop="1" x14ac:dyDescent="0.25">
      <c r="A13" s="682" t="s">
        <v>436</v>
      </c>
      <c r="B13" s="683"/>
      <c r="C13" s="683"/>
      <c r="D13" s="683"/>
      <c r="E13" s="683"/>
      <c r="F13" s="683"/>
      <c r="G13" s="683"/>
      <c r="H13" s="683"/>
      <c r="I13" s="684"/>
      <c r="J13" s="683"/>
      <c r="K13" s="683"/>
      <c r="L13" s="683"/>
    </row>
    <row r="14" spans="1:17" ht="9.75" customHeight="1" x14ac:dyDescent="0.25"/>
    <row r="15" spans="1:17" ht="63" customHeight="1" thickBot="1" x14ac:dyDescent="0.3">
      <c r="A15" s="679" t="s">
        <v>437</v>
      </c>
      <c r="B15" s="679"/>
      <c r="C15" s="679"/>
      <c r="D15" s="679"/>
      <c r="E15" s="679"/>
      <c r="F15" s="679"/>
      <c r="G15" s="679"/>
      <c r="H15" s="679"/>
      <c r="I15" s="680"/>
      <c r="J15" s="679"/>
      <c r="K15" s="679"/>
      <c r="L15" s="679"/>
      <c r="Q15" s="503"/>
    </row>
    <row r="16" spans="1:17" ht="19.5" thickTop="1" thickBot="1" x14ac:dyDescent="0.3">
      <c r="A16" s="23" t="s">
        <v>0</v>
      </c>
      <c r="B16" s="24" t="s">
        <v>3</v>
      </c>
      <c r="C16" s="24" t="s">
        <v>4</v>
      </c>
      <c r="D16" s="24" t="s">
        <v>5</v>
      </c>
      <c r="E16" s="24" t="s">
        <v>6</v>
      </c>
      <c r="F16" s="24" t="s">
        <v>7</v>
      </c>
      <c r="G16" s="24" t="s">
        <v>8</v>
      </c>
      <c r="H16" s="24" t="s">
        <v>9</v>
      </c>
      <c r="I16" s="493">
        <v>2020</v>
      </c>
      <c r="J16" s="24">
        <v>2022</v>
      </c>
      <c r="K16" s="3" t="s">
        <v>254</v>
      </c>
      <c r="L16" s="4" t="s">
        <v>248</v>
      </c>
      <c r="Q16" s="503"/>
    </row>
    <row r="17" spans="1:17" ht="15.75" thickTop="1" x14ac:dyDescent="0.25">
      <c r="A17" s="15" t="s">
        <v>14</v>
      </c>
      <c r="B17" s="17">
        <v>121331.17542014641</v>
      </c>
      <c r="C17" s="17">
        <v>118850.91776719125</v>
      </c>
      <c r="D17" s="17">
        <v>103993.77198985145</v>
      </c>
      <c r="E17" s="17">
        <v>179079.38461483349</v>
      </c>
      <c r="F17" s="17">
        <v>217062.38102688894</v>
      </c>
      <c r="G17" s="17">
        <v>181795.6580917309</v>
      </c>
      <c r="H17" s="17">
        <v>161631.70066284764</v>
      </c>
      <c r="I17" s="494">
        <v>133700.15055451868</v>
      </c>
      <c r="J17" s="17">
        <v>131697</v>
      </c>
      <c r="K17" s="21">
        <f>((J17-I17)/I17)*100</f>
        <v>-1.4982410612184462</v>
      </c>
      <c r="L17" s="21">
        <f>((J17-D17)/D17)*100</f>
        <v>26.639314528231612</v>
      </c>
      <c r="Q17" s="503"/>
    </row>
    <row r="18" spans="1:17" x14ac:dyDescent="0.25">
      <c r="A18" s="16" t="s">
        <v>15</v>
      </c>
      <c r="B18" s="18">
        <v>354066.2743044204</v>
      </c>
      <c r="C18" s="18">
        <v>343459.31817669747</v>
      </c>
      <c r="D18" s="18">
        <v>318161.36843090074</v>
      </c>
      <c r="E18" s="18">
        <v>333986.26226073143</v>
      </c>
      <c r="F18" s="18">
        <v>399642.65744016547</v>
      </c>
      <c r="G18" s="18">
        <v>350667.91375594499</v>
      </c>
      <c r="H18" s="18">
        <v>382316.36415913695</v>
      </c>
      <c r="I18" s="495">
        <v>385559.56825364882</v>
      </c>
      <c r="J18" s="18">
        <v>357360</v>
      </c>
      <c r="K18" s="21">
        <f>((J18-I18)/I18)*100</f>
        <v>-7.3139329368418409</v>
      </c>
      <c r="L18" s="21">
        <f>((J18-D18)/D18)*100</f>
        <v>12.320361759322939</v>
      </c>
      <c r="Q18" s="503"/>
    </row>
    <row r="19" spans="1:17" ht="15.75" thickBot="1" x14ac:dyDescent="0.3">
      <c r="A19" s="16" t="s">
        <v>16</v>
      </c>
      <c r="B19" s="18">
        <v>41663.105736673475</v>
      </c>
      <c r="C19" s="18">
        <v>74555.918972123953</v>
      </c>
      <c r="D19" s="18">
        <v>58487.403821727625</v>
      </c>
      <c r="E19" s="18">
        <v>125549.41569995113</v>
      </c>
      <c r="F19" s="18">
        <v>112855.96654686917</v>
      </c>
      <c r="G19" s="18">
        <v>136764.81549599467</v>
      </c>
      <c r="H19" s="18">
        <v>119885.18766141581</v>
      </c>
      <c r="I19" s="495">
        <v>89663.121728124621</v>
      </c>
      <c r="J19" s="18">
        <v>82500</v>
      </c>
      <c r="K19" s="21">
        <f>((J19-I19)/I19)*100</f>
        <v>-7.9889274319987962</v>
      </c>
      <c r="L19" s="21">
        <f t="shared" ref="L19" si="2">((J19-D19)/D19)*100</f>
        <v>41.056013105768727</v>
      </c>
    </row>
    <row r="20" spans="1:17" ht="15.75" thickBot="1" x14ac:dyDescent="0.3">
      <c r="A20" s="25" t="s">
        <v>17</v>
      </c>
      <c r="B20" s="26">
        <v>411210.31851183117</v>
      </c>
      <c r="C20" s="26">
        <v>407799.72529690509</v>
      </c>
      <c r="D20" s="26">
        <v>385087.14142150717</v>
      </c>
      <c r="E20" s="26">
        <v>432655.02926086163</v>
      </c>
      <c r="F20" s="26">
        <v>489446.62743807887</v>
      </c>
      <c r="G20" s="26">
        <v>440823.38999565586</v>
      </c>
      <c r="H20" s="26">
        <v>446694.99371373677</v>
      </c>
      <c r="I20" s="26">
        <v>432218.56586096325</v>
      </c>
      <c r="J20" s="26">
        <v>419505</v>
      </c>
      <c r="K20" s="22">
        <f>((J20-I20)/I20)*100</f>
        <v>-2.9414668561583661</v>
      </c>
      <c r="L20" s="27">
        <f>((J20-D20)/D20)*100</f>
        <v>8.9376805601566076</v>
      </c>
    </row>
    <row r="21" spans="1:17" ht="16.5" thickTop="1" thickBot="1" x14ac:dyDescent="0.3">
      <c r="A21" s="681" t="s">
        <v>13</v>
      </c>
      <c r="B21" s="681"/>
      <c r="C21" s="681"/>
      <c r="D21" s="681"/>
      <c r="E21" s="681"/>
      <c r="F21" s="681"/>
      <c r="G21" s="681"/>
      <c r="H21" s="681"/>
      <c r="I21" s="680"/>
      <c r="J21" s="681"/>
      <c r="K21" s="681"/>
      <c r="L21" s="681"/>
    </row>
    <row r="22" spans="1:17" ht="19.5" thickTop="1" thickBot="1" x14ac:dyDescent="0.3">
      <c r="A22" s="23" t="s">
        <v>0</v>
      </c>
      <c r="B22" s="24" t="s">
        <v>3</v>
      </c>
      <c r="C22" s="24" t="s">
        <v>4</v>
      </c>
      <c r="D22" s="24" t="s">
        <v>5</v>
      </c>
      <c r="E22" s="24" t="s">
        <v>6</v>
      </c>
      <c r="F22" s="24" t="s">
        <v>7</v>
      </c>
      <c r="G22" s="24" t="s">
        <v>8</v>
      </c>
      <c r="H22" s="24" t="s">
        <v>9</v>
      </c>
      <c r="I22" s="493">
        <v>2020</v>
      </c>
      <c r="J22" s="24">
        <v>2022</v>
      </c>
      <c r="K22" s="3" t="s">
        <v>254</v>
      </c>
      <c r="L22" s="4" t="s">
        <v>248</v>
      </c>
      <c r="O22" s="503"/>
      <c r="P22" s="503"/>
    </row>
    <row r="23" spans="1:17" ht="15.75" thickTop="1" x14ac:dyDescent="0.25">
      <c r="A23" s="15" t="s">
        <v>14</v>
      </c>
      <c r="B23" s="19">
        <v>6.6357403786396834</v>
      </c>
      <c r="C23" s="19">
        <v>6.4270699703828562</v>
      </c>
      <c r="D23" s="19">
        <v>5.6213013492164254</v>
      </c>
      <c r="E23" s="19">
        <v>9.8946682119881952</v>
      </c>
      <c r="F23" s="19">
        <v>11.95897722153447</v>
      </c>
      <c r="G23" s="19">
        <v>10.196414255831606</v>
      </c>
      <c r="H23" s="19">
        <v>9.0635384960129528</v>
      </c>
      <c r="I23" s="496">
        <v>7.6259800031220042</v>
      </c>
      <c r="J23" s="19">
        <v>7.7</v>
      </c>
      <c r="K23" s="21">
        <f>J23-I23</f>
        <v>7.4019996877995986E-2</v>
      </c>
      <c r="L23" s="21">
        <f>J23-D23</f>
        <v>2.0786986507835747</v>
      </c>
      <c r="O23" s="503"/>
      <c r="P23" s="503"/>
    </row>
    <row r="24" spans="1:17" x14ac:dyDescent="0.25">
      <c r="A24" s="16" t="s">
        <v>15</v>
      </c>
      <c r="B24" s="20">
        <v>17.101345858715845</v>
      </c>
      <c r="C24" s="20">
        <v>16.479341551466938</v>
      </c>
      <c r="D24" s="20">
        <v>14.785928587652291</v>
      </c>
      <c r="E24" s="20">
        <v>15.382181258585526</v>
      </c>
      <c r="F24" s="20">
        <v>18.518019269183821</v>
      </c>
      <c r="G24" s="20">
        <v>16.366930874015377</v>
      </c>
      <c r="H24" s="20">
        <v>17.708128961399691</v>
      </c>
      <c r="I24" s="497">
        <v>17.772004983323718</v>
      </c>
      <c r="J24" s="20">
        <v>16.5</v>
      </c>
      <c r="K24" s="21">
        <f>J24-I24</f>
        <v>-1.2720049833237184</v>
      </c>
      <c r="L24" s="21">
        <f>J24-D24</f>
        <v>1.7140714123477085</v>
      </c>
      <c r="O24" s="503"/>
      <c r="P24" s="503"/>
    </row>
    <row r="25" spans="1:17" ht="15.75" thickBot="1" x14ac:dyDescent="0.3">
      <c r="A25" s="16" t="s">
        <v>16</v>
      </c>
      <c r="B25" s="20">
        <v>2.0123215128321088</v>
      </c>
      <c r="C25" s="20">
        <v>3.5772284762792079</v>
      </c>
      <c r="D25" s="20">
        <v>2.7180879327059646</v>
      </c>
      <c r="E25" s="20">
        <v>5.7823452262192605</v>
      </c>
      <c r="F25" s="20">
        <v>5.2293440758890499</v>
      </c>
      <c r="G25" s="20">
        <v>6.3833050969649987</v>
      </c>
      <c r="H25" s="20">
        <v>5.5528419986394013</v>
      </c>
      <c r="I25" s="497">
        <v>4.1329371059059188</v>
      </c>
      <c r="J25" s="20">
        <v>3.8</v>
      </c>
      <c r="K25" s="21">
        <f>J25-I25</f>
        <v>-0.33293710590591896</v>
      </c>
      <c r="L25" s="21">
        <f t="shared" ref="L25:L26" si="3">J25-D25</f>
        <v>1.0819120672940352</v>
      </c>
      <c r="O25" s="503"/>
      <c r="P25" s="503"/>
    </row>
    <row r="26" spans="1:17" ht="15.75" thickBot="1" x14ac:dyDescent="0.3">
      <c r="A26" s="25" t="s">
        <v>17</v>
      </c>
      <c r="B26" s="28">
        <v>19.861394286588585</v>
      </c>
      <c r="C26" s="28">
        <v>19.566424907140707</v>
      </c>
      <c r="D26" s="28">
        <v>17.8961732568679</v>
      </c>
      <c r="E26" s="28">
        <v>19.926502477918554</v>
      </c>
      <c r="F26" s="28">
        <v>22.679215817926991</v>
      </c>
      <c r="G26" s="28">
        <v>20.574810721717199</v>
      </c>
      <c r="H26" s="28">
        <v>20.690018258810191</v>
      </c>
      <c r="I26" s="28">
        <v>19.922707510951145</v>
      </c>
      <c r="J26" s="28">
        <v>19.3</v>
      </c>
      <c r="K26" s="22">
        <f>J26-I26</f>
        <v>-0.62270751095114463</v>
      </c>
      <c r="L26" s="27">
        <f t="shared" si="3"/>
        <v>1.4038267431321003</v>
      </c>
    </row>
    <row r="27" spans="1:17" ht="57.75" customHeight="1" thickTop="1" x14ac:dyDescent="0.25">
      <c r="A27" s="682" t="s">
        <v>438</v>
      </c>
      <c r="B27" s="683"/>
      <c r="C27" s="683"/>
      <c r="D27" s="683"/>
      <c r="E27" s="683"/>
      <c r="F27" s="683"/>
      <c r="G27" s="683"/>
      <c r="H27" s="683"/>
      <c r="I27" s="684"/>
      <c r="J27" s="683"/>
      <c r="K27" s="683"/>
      <c r="L27" s="683"/>
    </row>
    <row r="35" spans="5:5" x14ac:dyDescent="0.25">
      <c r="E35" s="503"/>
    </row>
    <row r="36" spans="5:5" x14ac:dyDescent="0.25">
      <c r="E36" s="503"/>
    </row>
    <row r="37" spans="5:5" x14ac:dyDescent="0.25">
      <c r="E37" s="503"/>
    </row>
    <row r="38" spans="5:5" x14ac:dyDescent="0.25">
      <c r="E38" s="503"/>
    </row>
  </sheetData>
  <mergeCells count="6">
    <mergeCell ref="A15:L15"/>
    <mergeCell ref="A21:L21"/>
    <mergeCell ref="A27:L27"/>
    <mergeCell ref="A1:L1"/>
    <mergeCell ref="A13:L13"/>
    <mergeCell ref="A7:L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17"/>
  <sheetViews>
    <sheetView workbookViewId="0">
      <selection sqref="A1:O1"/>
    </sheetView>
  </sheetViews>
  <sheetFormatPr baseColWidth="10" defaultColWidth="11.5703125" defaultRowHeight="12" x14ac:dyDescent="0.2"/>
  <cols>
    <col min="1" max="1" width="16.42578125" style="489" customWidth="1"/>
    <col min="2" max="8" width="9.140625" style="489" customWidth="1"/>
    <col min="9" max="15" width="9.7109375" style="489" customWidth="1"/>
    <col min="16" max="16384" width="11.5703125" style="489"/>
  </cols>
  <sheetData>
    <row r="1" spans="1:15" ht="49.15" customHeight="1" thickBot="1" x14ac:dyDescent="0.25">
      <c r="A1" s="808" t="s">
        <v>360</v>
      </c>
      <c r="B1" s="808"/>
      <c r="C1" s="808"/>
      <c r="D1" s="808"/>
      <c r="E1" s="808"/>
      <c r="F1" s="808"/>
      <c r="G1" s="809"/>
      <c r="H1" s="808"/>
      <c r="I1" s="808"/>
      <c r="J1" s="808"/>
      <c r="K1" s="808"/>
      <c r="L1" s="808"/>
      <c r="M1" s="808"/>
      <c r="N1" s="808"/>
      <c r="O1" s="808"/>
    </row>
    <row r="2" spans="1:15" ht="16.5" customHeight="1" thickTop="1" x14ac:dyDescent="0.2">
      <c r="A2" s="810" t="s">
        <v>216</v>
      </c>
      <c r="B2" s="813" t="s">
        <v>217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  <c r="O2" s="813"/>
    </row>
    <row r="3" spans="1:15" ht="19.5" customHeight="1" x14ac:dyDescent="0.2">
      <c r="A3" s="811"/>
      <c r="B3" s="490" t="s">
        <v>5</v>
      </c>
      <c r="C3" s="490" t="s">
        <v>6</v>
      </c>
      <c r="D3" s="490" t="s">
        <v>7</v>
      </c>
      <c r="E3" s="490">
        <v>2016</v>
      </c>
      <c r="F3" s="490">
        <v>2018</v>
      </c>
      <c r="G3" s="490">
        <v>2020</v>
      </c>
      <c r="H3" s="490">
        <v>2022</v>
      </c>
      <c r="I3" s="814" t="s">
        <v>218</v>
      </c>
      <c r="J3" s="816" t="s">
        <v>219</v>
      </c>
      <c r="K3" s="816" t="s">
        <v>220</v>
      </c>
      <c r="L3" s="816" t="s">
        <v>221</v>
      </c>
      <c r="M3" s="816" t="s">
        <v>222</v>
      </c>
      <c r="N3" s="816" t="s">
        <v>299</v>
      </c>
      <c r="O3" s="818" t="s">
        <v>300</v>
      </c>
    </row>
    <row r="4" spans="1:15" ht="15" customHeight="1" x14ac:dyDescent="0.2">
      <c r="A4" s="812"/>
      <c r="B4" s="491" t="s">
        <v>223</v>
      </c>
      <c r="C4" s="491" t="s">
        <v>223</v>
      </c>
      <c r="D4" s="491" t="s">
        <v>223</v>
      </c>
      <c r="E4" s="491" t="s">
        <v>223</v>
      </c>
      <c r="F4" s="491" t="s">
        <v>223</v>
      </c>
      <c r="G4" s="491" t="s">
        <v>223</v>
      </c>
      <c r="H4" s="491" t="s">
        <v>223</v>
      </c>
      <c r="I4" s="815"/>
      <c r="J4" s="817"/>
      <c r="K4" s="817"/>
      <c r="L4" s="817"/>
      <c r="M4" s="817"/>
      <c r="N4" s="817"/>
      <c r="O4" s="819"/>
    </row>
    <row r="5" spans="1:15" ht="15.75" customHeight="1" x14ac:dyDescent="0.2">
      <c r="A5" s="567" t="s">
        <v>224</v>
      </c>
      <c r="B5" s="492">
        <v>738.39929071948575</v>
      </c>
      <c r="C5" s="492">
        <v>679.32030859640724</v>
      </c>
      <c r="D5" s="492">
        <v>589.54076674445867</v>
      </c>
      <c r="E5" s="492">
        <v>632.69799032372146</v>
      </c>
      <c r="F5" s="492">
        <v>616.48147613930939</v>
      </c>
      <c r="G5" s="492">
        <v>673.51539487947991</v>
      </c>
      <c r="H5" s="492">
        <v>624.72</v>
      </c>
      <c r="I5" s="568">
        <f>((C5-B5)/B5)*100</f>
        <v>-8.0009532600597151</v>
      </c>
      <c r="J5" s="569">
        <f t="shared" ref="J5:N15" si="0">((D5-C5)/C5)*100</f>
        <v>-13.216083887945082</v>
      </c>
      <c r="K5" s="569">
        <f t="shared" si="0"/>
        <v>7.3204816382052922</v>
      </c>
      <c r="L5" s="569">
        <f t="shared" si="0"/>
        <v>-2.5630734461658151</v>
      </c>
      <c r="M5" s="569">
        <f>((G5-F5)/F5)*100</f>
        <v>9.2515218944360118</v>
      </c>
      <c r="N5" s="569">
        <f>((H5-G5)/G5)*100</f>
        <v>-7.2448818914096869</v>
      </c>
      <c r="O5" s="570">
        <f>((H5-B5)/B5)*100</f>
        <v>-15.395368352631845</v>
      </c>
    </row>
    <row r="6" spans="1:15" ht="15.75" customHeight="1" x14ac:dyDescent="0.2">
      <c r="A6" s="567" t="s">
        <v>225</v>
      </c>
      <c r="B6" s="492">
        <v>1052.3654469205974</v>
      </c>
      <c r="C6" s="492">
        <v>985.29495513120889</v>
      </c>
      <c r="D6" s="492">
        <v>890.65613095788035</v>
      </c>
      <c r="E6" s="492">
        <v>978.55082524164777</v>
      </c>
      <c r="F6" s="492">
        <v>956.06111851259982</v>
      </c>
      <c r="G6" s="492">
        <v>1078.4134749994575</v>
      </c>
      <c r="H6" s="492">
        <v>950.12</v>
      </c>
      <c r="I6" s="568">
        <f t="shared" ref="I6:I15" si="1">((C6-B6)/B6)*100</f>
        <v>-6.3733080543121501</v>
      </c>
      <c r="J6" s="569">
        <f t="shared" si="0"/>
        <v>-9.6051262295081745</v>
      </c>
      <c r="K6" s="569">
        <f t="shared" si="0"/>
        <v>9.8685330093937242</v>
      </c>
      <c r="L6" s="569">
        <f t="shared" si="0"/>
        <v>-2.2982665947365835</v>
      </c>
      <c r="M6" s="569">
        <f t="shared" si="0"/>
        <v>12.797545482992598</v>
      </c>
      <c r="N6" s="569">
        <f t="shared" si="0"/>
        <v>-11.89650147866727</v>
      </c>
      <c r="O6" s="570">
        <f>((H6-B6)/B6)*100</f>
        <v>-9.7157738521143173</v>
      </c>
    </row>
    <row r="7" spans="1:15" ht="15.75" customHeight="1" x14ac:dyDescent="0.2">
      <c r="A7" s="567" t="s">
        <v>226</v>
      </c>
      <c r="B7" s="492">
        <v>1248.9544358100172</v>
      </c>
      <c r="C7" s="492">
        <v>1181.8966042746788</v>
      </c>
      <c r="D7" s="492">
        <v>1100.4430049972425</v>
      </c>
      <c r="E7" s="492">
        <v>1211.1391030315247</v>
      </c>
      <c r="F7" s="492">
        <v>1186.0460953449001</v>
      </c>
      <c r="G7" s="492">
        <v>1341.1690823706745</v>
      </c>
      <c r="H7" s="492">
        <v>1152.8399999999999</v>
      </c>
      <c r="I7" s="568">
        <f t="shared" si="1"/>
        <v>-5.3691175284427137</v>
      </c>
      <c r="J7" s="569">
        <f t="shared" si="0"/>
        <v>-6.8917703107729764</v>
      </c>
      <c r="K7" s="569">
        <f t="shared" si="0"/>
        <v>10.059230467329796</v>
      </c>
      <c r="L7" s="569">
        <f t="shared" si="0"/>
        <v>-2.0718518313722893</v>
      </c>
      <c r="M7" s="569">
        <f t="shared" si="0"/>
        <v>13.079001535826892</v>
      </c>
      <c r="N7" s="569">
        <f t="shared" si="0"/>
        <v>-14.042158057937087</v>
      </c>
      <c r="O7" s="570">
        <f t="shared" ref="O7:O15" si="2">((H7-B7)/B7)*100</f>
        <v>-7.6955918530111704</v>
      </c>
    </row>
    <row r="8" spans="1:15" ht="15.75" customHeight="1" x14ac:dyDescent="0.2">
      <c r="A8" s="567" t="s">
        <v>227</v>
      </c>
      <c r="B8" s="492">
        <v>1458.9656607945171</v>
      </c>
      <c r="C8" s="492">
        <v>1384.0820812945697</v>
      </c>
      <c r="D8" s="492">
        <v>1310.2118485382948</v>
      </c>
      <c r="E8" s="492">
        <v>1399.4583151769286</v>
      </c>
      <c r="F8" s="492">
        <v>1401.7706755993686</v>
      </c>
      <c r="G8" s="492">
        <v>1591.3813951757777</v>
      </c>
      <c r="H8" s="492">
        <v>1383.57</v>
      </c>
      <c r="I8" s="568">
        <f t="shared" si="1"/>
        <v>-5.1326485271193913</v>
      </c>
      <c r="J8" s="569">
        <f t="shared" si="0"/>
        <v>-5.3371280326945643</v>
      </c>
      <c r="K8" s="569">
        <f t="shared" si="0"/>
        <v>6.8116058283398537</v>
      </c>
      <c r="L8" s="569">
        <f t="shared" si="0"/>
        <v>0.16523253299957047</v>
      </c>
      <c r="M8" s="569">
        <f t="shared" si="0"/>
        <v>13.526514919805654</v>
      </c>
      <c r="N8" s="569">
        <f t="shared" si="0"/>
        <v>-13.058553770061119</v>
      </c>
      <c r="O8" s="570">
        <f t="shared" si="2"/>
        <v>-5.1677474542792572</v>
      </c>
    </row>
    <row r="9" spans="1:15" ht="15.75" customHeight="1" x14ac:dyDescent="0.2">
      <c r="A9" s="567" t="s">
        <v>228</v>
      </c>
      <c r="B9" s="492">
        <v>1653.3142837437902</v>
      </c>
      <c r="C9" s="492">
        <v>1573.8172333838688</v>
      </c>
      <c r="D9" s="492">
        <v>1509.6782467202288</v>
      </c>
      <c r="E9" s="492">
        <v>1593.7136935793771</v>
      </c>
      <c r="F9" s="492">
        <v>1603.1481635633309</v>
      </c>
      <c r="G9" s="492">
        <v>1808.5513808397477</v>
      </c>
      <c r="H9" s="492">
        <v>1567.05</v>
      </c>
      <c r="I9" s="568">
        <f t="shared" si="1"/>
        <v>-4.8083447376930053</v>
      </c>
      <c r="J9" s="569">
        <f t="shared" si="0"/>
        <v>-4.0753770706738681</v>
      </c>
      <c r="K9" s="569">
        <f t="shared" si="0"/>
        <v>5.5664474891729476</v>
      </c>
      <c r="L9" s="569">
        <f t="shared" si="0"/>
        <v>0.59198022969637032</v>
      </c>
      <c r="M9" s="569">
        <f t="shared" si="0"/>
        <v>12.812491193569119</v>
      </c>
      <c r="N9" s="569">
        <f t="shared" si="0"/>
        <v>-13.353304937768131</v>
      </c>
      <c r="O9" s="570">
        <f t="shared" si="2"/>
        <v>-5.2176579245690684</v>
      </c>
    </row>
    <row r="10" spans="1:15" ht="15.75" customHeight="1" x14ac:dyDescent="0.2">
      <c r="A10" s="567" t="s">
        <v>229</v>
      </c>
      <c r="B10" s="492">
        <v>1845.443449500053</v>
      </c>
      <c r="C10" s="492">
        <v>1778.4625407953138</v>
      </c>
      <c r="D10" s="492">
        <v>1705.4512524315378</v>
      </c>
      <c r="E10" s="492">
        <v>1798.233084340513</v>
      </c>
      <c r="F10" s="492">
        <v>1804.5640209021026</v>
      </c>
      <c r="G10" s="492">
        <v>2043.9932212264753</v>
      </c>
      <c r="H10" s="492">
        <v>1757.68</v>
      </c>
      <c r="I10" s="568">
        <f t="shared" si="1"/>
        <v>-3.6295291910941496</v>
      </c>
      <c r="J10" s="569">
        <f t="shared" si="0"/>
        <v>-4.1053036928810389</v>
      </c>
      <c r="K10" s="569">
        <f t="shared" si="0"/>
        <v>5.4403098169292132</v>
      </c>
      <c r="L10" s="569">
        <f t="shared" si="0"/>
        <v>0.35206429114896648</v>
      </c>
      <c r="M10" s="569">
        <f t="shared" si="0"/>
        <v>13.267980384795763</v>
      </c>
      <c r="N10" s="569">
        <f t="shared" si="0"/>
        <v>-14.007542601079479</v>
      </c>
      <c r="O10" s="570">
        <f t="shared" si="2"/>
        <v>-4.7556834929744856</v>
      </c>
    </row>
    <row r="11" spans="1:15" ht="15.75" customHeight="1" x14ac:dyDescent="0.2">
      <c r="A11" s="567" t="s">
        <v>230</v>
      </c>
      <c r="B11" s="492">
        <v>2062.5825135149325</v>
      </c>
      <c r="C11" s="492">
        <v>1991.1890785231349</v>
      </c>
      <c r="D11" s="492">
        <v>1929.5854559871784</v>
      </c>
      <c r="E11" s="492">
        <v>2018.1505781698077</v>
      </c>
      <c r="F11" s="492">
        <v>2014.2434056512398</v>
      </c>
      <c r="G11" s="492">
        <v>2300.7596413779997</v>
      </c>
      <c r="H11" s="492">
        <v>1983.16</v>
      </c>
      <c r="I11" s="568">
        <f t="shared" si="1"/>
        <v>-3.4613614012528964</v>
      </c>
      <c r="J11" s="569">
        <f t="shared" si="0"/>
        <v>-3.0938107887598427</v>
      </c>
      <c r="K11" s="569">
        <f t="shared" si="0"/>
        <v>4.5898522870716398</v>
      </c>
      <c r="L11" s="569">
        <f t="shared" si="0"/>
        <v>-0.19360163512234982</v>
      </c>
      <c r="M11" s="569">
        <f t="shared" si="0"/>
        <v>14.224509059972537</v>
      </c>
      <c r="N11" s="569">
        <f t="shared" si="0"/>
        <v>-13.804120850615186</v>
      </c>
      <c r="O11" s="570">
        <f t="shared" si="2"/>
        <v>-3.8506344834459618</v>
      </c>
    </row>
    <row r="12" spans="1:15" ht="15.75" customHeight="1" x14ac:dyDescent="0.2">
      <c r="A12" s="567" t="s">
        <v>231</v>
      </c>
      <c r="B12" s="492">
        <v>2325.6507788840336</v>
      </c>
      <c r="C12" s="492">
        <v>2270.0448622513927</v>
      </c>
      <c r="D12" s="492">
        <v>2197.1277674230896</v>
      </c>
      <c r="E12" s="492">
        <v>2248.2401216234975</v>
      </c>
      <c r="F12" s="492">
        <v>2308.6209641906271</v>
      </c>
      <c r="G12" s="492">
        <v>2591.5054079316023</v>
      </c>
      <c r="H12" s="492">
        <v>2260.98</v>
      </c>
      <c r="I12" s="568">
        <f t="shared" si="1"/>
        <v>-2.3909830804143097</v>
      </c>
      <c r="J12" s="569">
        <f t="shared" si="0"/>
        <v>-3.2121433386997094</v>
      </c>
      <c r="K12" s="569">
        <f t="shared" si="0"/>
        <v>2.3263259860556618</v>
      </c>
      <c r="L12" s="569">
        <f t="shared" si="0"/>
        <v>2.685693667077135</v>
      </c>
      <c r="M12" s="569">
        <f t="shared" si="0"/>
        <v>12.253394911024335</v>
      </c>
      <c r="N12" s="569">
        <f t="shared" si="0"/>
        <v>-12.754185537100987</v>
      </c>
      <c r="O12" s="570">
        <f t="shared" si="2"/>
        <v>-2.7807605282451697</v>
      </c>
    </row>
    <row r="13" spans="1:15" ht="15.75" customHeight="1" x14ac:dyDescent="0.2">
      <c r="A13" s="567" t="s">
        <v>232</v>
      </c>
      <c r="B13" s="492">
        <v>2687.2406042149628</v>
      </c>
      <c r="C13" s="492">
        <v>2643.1577125507761</v>
      </c>
      <c r="D13" s="492">
        <v>2587.4262114146768</v>
      </c>
      <c r="E13" s="492">
        <v>2623.5810010135979</v>
      </c>
      <c r="F13" s="492">
        <v>2675.1207127316543</v>
      </c>
      <c r="G13" s="492">
        <v>3056.0814856160437</v>
      </c>
      <c r="H13" s="492">
        <v>2638.04</v>
      </c>
      <c r="I13" s="568">
        <f t="shared" si="1"/>
        <v>-1.6404519786967449</v>
      </c>
      <c r="J13" s="569">
        <f t="shared" si="0"/>
        <v>-2.1085197024552746</v>
      </c>
      <c r="K13" s="569">
        <f t="shared" si="0"/>
        <v>1.3973264025625456</v>
      </c>
      <c r="L13" s="569">
        <f t="shared" si="0"/>
        <v>1.964479530006678</v>
      </c>
      <c r="M13" s="569">
        <f t="shared" si="0"/>
        <v>14.24088158232597</v>
      </c>
      <c r="N13" s="569">
        <f t="shared" si="0"/>
        <v>-13.679003245941757</v>
      </c>
      <c r="O13" s="570">
        <f t="shared" si="2"/>
        <v>-1.8308968738337463</v>
      </c>
    </row>
    <row r="14" spans="1:15" ht="15.75" customHeight="1" x14ac:dyDescent="0.2">
      <c r="A14" s="567" t="s">
        <v>233</v>
      </c>
      <c r="B14" s="492">
        <v>3850.2594282352097</v>
      </c>
      <c r="C14" s="492">
        <v>3551.1675307595101</v>
      </c>
      <c r="D14" s="492">
        <v>3587.8934083523741</v>
      </c>
      <c r="E14" s="492">
        <v>3670.4876319199907</v>
      </c>
      <c r="F14" s="492">
        <v>3776.4542276940983</v>
      </c>
      <c r="G14" s="492">
        <v>4649.1082461317546</v>
      </c>
      <c r="H14" s="492">
        <v>3790.75</v>
      </c>
      <c r="I14" s="568">
        <f t="shared" si="1"/>
        <v>-7.7680972685206893</v>
      </c>
      <c r="J14" s="569">
        <f t="shared" si="0"/>
        <v>1.0341916362647412</v>
      </c>
      <c r="K14" s="569">
        <f t="shared" si="0"/>
        <v>2.3020255667390459</v>
      </c>
      <c r="L14" s="569">
        <f t="shared" si="0"/>
        <v>2.8869895883201142</v>
      </c>
      <c r="M14" s="569">
        <f t="shared" si="0"/>
        <v>23.107761032509551</v>
      </c>
      <c r="N14" s="569">
        <f t="shared" si="0"/>
        <v>-18.462857836144021</v>
      </c>
      <c r="O14" s="570">
        <f t="shared" si="2"/>
        <v>-1.545595286354152</v>
      </c>
    </row>
    <row r="15" spans="1:15" ht="15.75" customHeight="1" thickBot="1" x14ac:dyDescent="0.25">
      <c r="A15" s="571" t="s">
        <v>62</v>
      </c>
      <c r="B15" s="564">
        <v>1892.4164753646417</v>
      </c>
      <c r="C15" s="564">
        <v>1804.0961805159563</v>
      </c>
      <c r="D15" s="564">
        <v>1740.3748845988177</v>
      </c>
      <c r="E15" s="564">
        <v>1817.6702873881279</v>
      </c>
      <c r="F15" s="564">
        <v>1835.1670866877628</v>
      </c>
      <c r="G15" s="564">
        <v>2113.901527662269</v>
      </c>
      <c r="H15" s="564">
        <v>1812.38</v>
      </c>
      <c r="I15" s="572">
        <f t="shared" si="1"/>
        <v>-4.6670643591637111</v>
      </c>
      <c r="J15" s="573">
        <f t="shared" si="0"/>
        <v>-3.5320343009048911</v>
      </c>
      <c r="K15" s="573">
        <f t="shared" si="0"/>
        <v>4.441307644308365</v>
      </c>
      <c r="L15" s="573">
        <f t="shared" si="0"/>
        <v>0.96259477975934804</v>
      </c>
      <c r="M15" s="573">
        <f t="shared" si="0"/>
        <v>15.188504795908559</v>
      </c>
      <c r="N15" s="573">
        <f t="shared" si="0"/>
        <v>-14.263745198941075</v>
      </c>
      <c r="O15" s="574">
        <f t="shared" si="2"/>
        <v>-4.2293267051175754</v>
      </c>
    </row>
    <row r="16" spans="1:15" ht="12.75" thickTop="1" x14ac:dyDescent="0.2">
      <c r="A16" s="807" t="s">
        <v>359</v>
      </c>
      <c r="B16" s="807"/>
      <c r="C16" s="807"/>
      <c r="D16" s="807"/>
      <c r="E16" s="807"/>
      <c r="F16" s="807"/>
      <c r="G16" s="807"/>
      <c r="H16" s="807"/>
      <c r="I16" s="807"/>
      <c r="J16" s="807"/>
      <c r="K16" s="807"/>
      <c r="L16" s="807"/>
      <c r="M16" s="807"/>
      <c r="N16" s="807"/>
      <c r="O16" s="807"/>
    </row>
    <row r="17" spans="9:9" x14ac:dyDescent="0.2">
      <c r="I17" s="566"/>
    </row>
  </sheetData>
  <mergeCells count="11">
    <mergeCell ref="A16:O16"/>
    <mergeCell ref="A1:O1"/>
    <mergeCell ref="A2:A4"/>
    <mergeCell ref="B2:O2"/>
    <mergeCell ref="I3:I4"/>
    <mergeCell ref="J3:J4"/>
    <mergeCell ref="K3:K4"/>
    <mergeCell ref="L3:L4"/>
    <mergeCell ref="M3:M4"/>
    <mergeCell ref="O3:O4"/>
    <mergeCell ref="N3:N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4"/>
  <sheetViews>
    <sheetView workbookViewId="0">
      <selection sqref="A1:G1"/>
    </sheetView>
  </sheetViews>
  <sheetFormatPr baseColWidth="10" defaultColWidth="8.85546875" defaultRowHeight="11.25" x14ac:dyDescent="0.2"/>
  <cols>
    <col min="1" max="1" width="28.7109375" style="416" customWidth="1"/>
    <col min="2" max="2" width="41.42578125" style="416" customWidth="1"/>
    <col min="3" max="3" width="11.7109375" style="416" customWidth="1"/>
    <col min="4" max="7" width="7.5703125" style="416" customWidth="1"/>
    <col min="8" max="16384" width="8.85546875" style="416"/>
  </cols>
  <sheetData>
    <row r="1" spans="1:7" ht="52.9" customHeight="1" thickBot="1" x14ac:dyDescent="0.25">
      <c r="A1" s="824" t="s">
        <v>361</v>
      </c>
      <c r="B1" s="824"/>
      <c r="C1" s="824"/>
      <c r="D1" s="824"/>
      <c r="E1" s="824"/>
      <c r="F1" s="825"/>
      <c r="G1" s="824"/>
    </row>
    <row r="2" spans="1:7" ht="15.6" customHeight="1" thickTop="1" x14ac:dyDescent="0.2">
      <c r="A2" s="826" t="s">
        <v>0</v>
      </c>
      <c r="B2" s="826"/>
      <c r="C2" s="826"/>
      <c r="D2" s="625" t="s">
        <v>8</v>
      </c>
      <c r="E2" s="625" t="s">
        <v>9</v>
      </c>
      <c r="F2" s="625" t="s">
        <v>10</v>
      </c>
      <c r="G2" s="625">
        <v>2022</v>
      </c>
    </row>
    <row r="3" spans="1:7" ht="15.6" customHeight="1" thickBot="1" x14ac:dyDescent="0.25">
      <c r="A3" s="827"/>
      <c r="B3" s="827"/>
      <c r="C3" s="827"/>
      <c r="D3" s="626" t="s">
        <v>235</v>
      </c>
      <c r="E3" s="626" t="s">
        <v>235</v>
      </c>
      <c r="F3" s="626" t="s">
        <v>235</v>
      </c>
      <c r="G3" s="626" t="s">
        <v>235</v>
      </c>
    </row>
    <row r="4" spans="1:7" ht="16.149999999999999" customHeight="1" thickTop="1" x14ac:dyDescent="0.2">
      <c r="A4" s="828" t="s">
        <v>101</v>
      </c>
      <c r="B4" s="627" t="s">
        <v>236</v>
      </c>
      <c r="C4" s="627" t="s">
        <v>234</v>
      </c>
      <c r="D4" s="628">
        <v>17.408520958504042</v>
      </c>
      <c r="E4" s="628">
        <v>12.488378721682977</v>
      </c>
      <c r="F4" s="629">
        <v>22.608261477854448</v>
      </c>
      <c r="G4" s="628">
        <v>5.7</v>
      </c>
    </row>
    <row r="5" spans="1:7" ht="16.149999999999999" customHeight="1" x14ac:dyDescent="0.2">
      <c r="A5" s="820"/>
      <c r="B5" s="630" t="s">
        <v>237</v>
      </c>
      <c r="C5" s="630" t="s">
        <v>234</v>
      </c>
      <c r="D5" s="631">
        <v>10.723483577219204</v>
      </c>
      <c r="E5" s="631">
        <v>6.5516925693967014</v>
      </c>
      <c r="F5" s="632">
        <v>20.443787233446496</v>
      </c>
      <c r="G5" s="631">
        <v>6.5</v>
      </c>
    </row>
    <row r="6" spans="1:7" ht="16.149999999999999" customHeight="1" thickBot="1" x14ac:dyDescent="0.25">
      <c r="A6" s="820"/>
      <c r="B6" s="630" t="s">
        <v>238</v>
      </c>
      <c r="C6" s="630" t="s">
        <v>234</v>
      </c>
      <c r="D6" s="631">
        <v>12.786239518486703</v>
      </c>
      <c r="E6" s="631">
        <v>23.128468418699207</v>
      </c>
      <c r="F6" s="632">
        <v>8.7337131774767514</v>
      </c>
      <c r="G6" s="631">
        <v>1</v>
      </c>
    </row>
    <row r="7" spans="1:7" ht="16.149999999999999" customHeight="1" thickBot="1" x14ac:dyDescent="0.25">
      <c r="A7" s="820"/>
      <c r="B7" s="633" t="s">
        <v>239</v>
      </c>
      <c r="C7" s="633" t="s">
        <v>234</v>
      </c>
      <c r="D7" s="634">
        <v>25.483833290239883</v>
      </c>
      <c r="E7" s="634">
        <v>32.208263300964475</v>
      </c>
      <c r="F7" s="635">
        <v>26.260981685968172</v>
      </c>
      <c r="G7" s="634">
        <v>8.8000000000000007</v>
      </c>
    </row>
    <row r="8" spans="1:7" ht="16.149999999999999" customHeight="1" x14ac:dyDescent="0.2">
      <c r="A8" s="820"/>
      <c r="B8" s="630" t="s">
        <v>240</v>
      </c>
      <c r="C8" s="630" t="s">
        <v>234</v>
      </c>
      <c r="D8" s="631">
        <v>40.0508167376545</v>
      </c>
      <c r="E8" s="631">
        <v>44.293189926716529</v>
      </c>
      <c r="F8" s="632">
        <v>42.130203653494483</v>
      </c>
      <c r="G8" s="631">
        <v>25</v>
      </c>
    </row>
    <row r="9" spans="1:7" ht="16.149999999999999" customHeight="1" x14ac:dyDescent="0.2">
      <c r="A9" s="820"/>
      <c r="B9" s="630" t="s">
        <v>241</v>
      </c>
      <c r="C9" s="630" t="s">
        <v>234</v>
      </c>
      <c r="D9" s="631">
        <v>25.297250255667137</v>
      </c>
      <c r="E9" s="631">
        <v>24.387044113877906</v>
      </c>
      <c r="F9" s="632">
        <v>30.707925236222238</v>
      </c>
      <c r="G9" s="631">
        <v>23.1</v>
      </c>
    </row>
    <row r="10" spans="1:7" ht="16.149999999999999" customHeight="1" thickBot="1" x14ac:dyDescent="0.25">
      <c r="A10" s="820"/>
      <c r="B10" s="630" t="s">
        <v>242</v>
      </c>
      <c r="C10" s="630" t="s">
        <v>234</v>
      </c>
      <c r="D10" s="631">
        <v>38.169379389232475</v>
      </c>
      <c r="E10" s="631">
        <v>39.053893622512689</v>
      </c>
      <c r="F10" s="632">
        <v>37.71331860244775</v>
      </c>
      <c r="G10" s="631">
        <v>30.8</v>
      </c>
    </row>
    <row r="11" spans="1:7" ht="16.149999999999999" customHeight="1" thickBot="1" x14ac:dyDescent="0.25">
      <c r="A11" s="820"/>
      <c r="B11" s="636" t="s">
        <v>243</v>
      </c>
      <c r="C11" s="636" t="s">
        <v>234</v>
      </c>
      <c r="D11" s="637">
        <v>38.598619540663293</v>
      </c>
      <c r="E11" s="637">
        <v>31.593458763637365</v>
      </c>
      <c r="F11" s="638">
        <v>38.187465499749003</v>
      </c>
      <c r="G11" s="637">
        <v>30.6</v>
      </c>
    </row>
    <row r="12" spans="1:7" ht="16.149999999999999" customHeight="1" thickTop="1" thickBot="1" x14ac:dyDescent="0.25">
      <c r="A12" s="820"/>
      <c r="B12" s="655" t="s">
        <v>244</v>
      </c>
      <c r="C12" s="655" t="s">
        <v>234</v>
      </c>
      <c r="D12" s="656">
        <v>64.082452830903208</v>
      </c>
      <c r="E12" s="656">
        <v>63.801722064601805</v>
      </c>
      <c r="F12" s="657">
        <v>64.448447185717185</v>
      </c>
      <c r="G12" s="656">
        <v>39.299999999999997</v>
      </c>
    </row>
    <row r="13" spans="1:7" ht="16.149999999999999" customHeight="1" thickTop="1" thickBot="1" x14ac:dyDescent="0.25">
      <c r="A13" s="820"/>
      <c r="B13" s="639" t="s">
        <v>245</v>
      </c>
      <c r="C13" s="639" t="s">
        <v>234</v>
      </c>
      <c r="D13" s="640" t="s">
        <v>44</v>
      </c>
      <c r="E13" s="640" t="s">
        <v>44</v>
      </c>
      <c r="F13" s="641">
        <v>44.634609274186914</v>
      </c>
      <c r="G13" s="642">
        <v>24.9</v>
      </c>
    </row>
    <row r="14" spans="1:7" ht="16.149999999999999" customHeight="1" thickTop="1" x14ac:dyDescent="0.2">
      <c r="A14" s="829" t="s">
        <v>247</v>
      </c>
      <c r="B14" s="627" t="s">
        <v>236</v>
      </c>
      <c r="C14" s="627" t="s">
        <v>234</v>
      </c>
      <c r="D14" s="628">
        <v>3.2901358055457477</v>
      </c>
      <c r="E14" s="628">
        <v>6.4785915528182167</v>
      </c>
      <c r="F14" s="629">
        <v>6.9605136223334867</v>
      </c>
      <c r="G14" s="628">
        <v>1.5</v>
      </c>
    </row>
    <row r="15" spans="1:7" ht="16.149999999999999" customHeight="1" x14ac:dyDescent="0.2">
      <c r="A15" s="820"/>
      <c r="B15" s="630" t="s">
        <v>237</v>
      </c>
      <c r="C15" s="630" t="s">
        <v>234</v>
      </c>
      <c r="D15" s="631">
        <v>1.9381214004270242</v>
      </c>
      <c r="E15" s="631">
        <v>2.9862901411411795</v>
      </c>
      <c r="F15" s="632">
        <v>4.7866237004221679</v>
      </c>
      <c r="G15" s="631">
        <v>2</v>
      </c>
    </row>
    <row r="16" spans="1:7" ht="16.149999999999999" customHeight="1" thickBot="1" x14ac:dyDescent="0.25">
      <c r="A16" s="820"/>
      <c r="B16" s="630" t="s">
        <v>238</v>
      </c>
      <c r="C16" s="630" t="s">
        <v>234</v>
      </c>
      <c r="D16" s="631">
        <v>0</v>
      </c>
      <c r="E16" s="631">
        <v>11.508136439984808</v>
      </c>
      <c r="F16" s="632">
        <v>3.328609084865163</v>
      </c>
      <c r="G16" s="631">
        <v>0.8</v>
      </c>
    </row>
    <row r="17" spans="1:7" ht="16.149999999999999" customHeight="1" thickBot="1" x14ac:dyDescent="0.25">
      <c r="A17" s="820"/>
      <c r="B17" s="633" t="s">
        <v>239</v>
      </c>
      <c r="C17" s="633" t="s">
        <v>234</v>
      </c>
      <c r="D17" s="634">
        <v>5.2282572059727714</v>
      </c>
      <c r="E17" s="634">
        <v>17.000126798120501</v>
      </c>
      <c r="F17" s="635">
        <v>11.308743008331781</v>
      </c>
      <c r="G17" s="634">
        <v>3.7</v>
      </c>
    </row>
    <row r="18" spans="1:7" ht="16.149999999999999" customHeight="1" x14ac:dyDescent="0.2">
      <c r="A18" s="820"/>
      <c r="B18" s="630" t="s">
        <v>240</v>
      </c>
      <c r="C18" s="630" t="s">
        <v>234</v>
      </c>
      <c r="D18" s="631">
        <v>19.86347684917563</v>
      </c>
      <c r="E18" s="631">
        <v>36.421823381838507</v>
      </c>
      <c r="F18" s="632">
        <v>32.831916710443949</v>
      </c>
      <c r="G18" s="631">
        <v>10.3</v>
      </c>
    </row>
    <row r="19" spans="1:7" ht="16.149999999999999" customHeight="1" x14ac:dyDescent="0.2">
      <c r="A19" s="820"/>
      <c r="B19" s="630" t="s">
        <v>241</v>
      </c>
      <c r="C19" s="630" t="s">
        <v>234</v>
      </c>
      <c r="D19" s="631">
        <v>9.1978944022467957</v>
      </c>
      <c r="E19" s="631">
        <v>28.68889954046951</v>
      </c>
      <c r="F19" s="632">
        <v>10.063892135282259</v>
      </c>
      <c r="G19" s="631">
        <v>5.2</v>
      </c>
    </row>
    <row r="20" spans="1:7" ht="16.149999999999999" customHeight="1" thickBot="1" x14ac:dyDescent="0.25">
      <c r="A20" s="820"/>
      <c r="B20" s="630" t="s">
        <v>242</v>
      </c>
      <c r="C20" s="630" t="s">
        <v>234</v>
      </c>
      <c r="D20" s="631">
        <v>13.863513796982692</v>
      </c>
      <c r="E20" s="631">
        <v>30.647722618452594</v>
      </c>
      <c r="F20" s="632">
        <v>24.497021154419002</v>
      </c>
      <c r="G20" s="631">
        <v>8.6</v>
      </c>
    </row>
    <row r="21" spans="1:7" ht="16.149999999999999" customHeight="1" thickBot="1" x14ac:dyDescent="0.25">
      <c r="A21" s="820"/>
      <c r="B21" s="636" t="s">
        <v>243</v>
      </c>
      <c r="C21" s="636" t="s">
        <v>234</v>
      </c>
      <c r="D21" s="637">
        <v>20.502107577404129</v>
      </c>
      <c r="E21" s="637">
        <v>27.558192758868159</v>
      </c>
      <c r="F21" s="638">
        <v>41.717304699744155</v>
      </c>
      <c r="G21" s="637">
        <v>11.1</v>
      </c>
    </row>
    <row r="22" spans="1:7" ht="16.149999999999999" customHeight="1" thickTop="1" thickBot="1" x14ac:dyDescent="0.25">
      <c r="A22" s="820"/>
      <c r="B22" s="655" t="s">
        <v>244</v>
      </c>
      <c r="C22" s="655" t="s">
        <v>234</v>
      </c>
      <c r="D22" s="656">
        <v>25.730364783376896</v>
      </c>
      <c r="E22" s="656">
        <v>44.55831955698865</v>
      </c>
      <c r="F22" s="657">
        <v>53.02604770807595</v>
      </c>
      <c r="G22" s="656">
        <v>14.8</v>
      </c>
    </row>
    <row r="23" spans="1:7" ht="16.149999999999999" customHeight="1" thickTop="1" thickBot="1" x14ac:dyDescent="0.25">
      <c r="A23" s="830"/>
      <c r="B23" s="639" t="s">
        <v>245</v>
      </c>
      <c r="C23" s="639" t="s">
        <v>234</v>
      </c>
      <c r="D23" s="640" t="s">
        <v>44</v>
      </c>
      <c r="E23" s="640" t="s">
        <v>44</v>
      </c>
      <c r="F23" s="641">
        <v>22.575602566766541</v>
      </c>
      <c r="G23" s="642">
        <v>10.8</v>
      </c>
    </row>
    <row r="24" spans="1:7" ht="16.149999999999999" customHeight="1" thickTop="1" x14ac:dyDescent="0.2">
      <c r="A24" s="829" t="s">
        <v>246</v>
      </c>
      <c r="B24" s="627" t="s">
        <v>236</v>
      </c>
      <c r="C24" s="627" t="s">
        <v>234</v>
      </c>
      <c r="D24" s="628">
        <v>2.822870782423506</v>
      </c>
      <c r="E24" s="628">
        <v>0.41158888844469227</v>
      </c>
      <c r="F24" s="629">
        <v>3.9940690726267056</v>
      </c>
      <c r="G24" s="628">
        <v>0</v>
      </c>
    </row>
    <row r="25" spans="1:7" ht="16.149999999999999" customHeight="1" x14ac:dyDescent="0.2">
      <c r="A25" s="820"/>
      <c r="B25" s="630" t="s">
        <v>237</v>
      </c>
      <c r="C25" s="630" t="s">
        <v>234</v>
      </c>
      <c r="D25" s="631">
        <v>0</v>
      </c>
      <c r="E25" s="631">
        <v>0.41158888844469227</v>
      </c>
      <c r="F25" s="632">
        <v>2.0034614331512079</v>
      </c>
      <c r="G25" s="631">
        <v>0</v>
      </c>
    </row>
    <row r="26" spans="1:7" ht="16.149999999999999" customHeight="1" thickBot="1" x14ac:dyDescent="0.25">
      <c r="A26" s="820"/>
      <c r="B26" s="630" t="s">
        <v>238</v>
      </c>
      <c r="C26" s="630" t="s">
        <v>234</v>
      </c>
      <c r="D26" s="631">
        <v>0</v>
      </c>
      <c r="E26" s="631">
        <v>3.2655804385543794</v>
      </c>
      <c r="F26" s="632">
        <v>2.0034614331512079</v>
      </c>
      <c r="G26" s="631">
        <v>0.5</v>
      </c>
    </row>
    <row r="27" spans="1:7" ht="16.149999999999999" customHeight="1" thickBot="1" x14ac:dyDescent="0.25">
      <c r="A27" s="820"/>
      <c r="B27" s="633" t="s">
        <v>239</v>
      </c>
      <c r="C27" s="633" t="s">
        <v>234</v>
      </c>
      <c r="D27" s="634">
        <v>2.822870782423506</v>
      </c>
      <c r="E27" s="634">
        <v>3.677169326999072</v>
      </c>
      <c r="F27" s="635">
        <v>3.9940690726267056</v>
      </c>
      <c r="G27" s="634">
        <v>0.5</v>
      </c>
    </row>
    <row r="28" spans="1:7" ht="16.149999999999999" customHeight="1" x14ac:dyDescent="0.2">
      <c r="A28" s="820"/>
      <c r="B28" s="630" t="s">
        <v>240</v>
      </c>
      <c r="C28" s="630" t="s">
        <v>234</v>
      </c>
      <c r="D28" s="631">
        <v>0.27964001583536646</v>
      </c>
      <c r="E28" s="631">
        <v>5.4063766333615604</v>
      </c>
      <c r="F28" s="632">
        <v>6.6730425126292916</v>
      </c>
      <c r="G28" s="631">
        <v>4.7</v>
      </c>
    </row>
    <row r="29" spans="1:7" ht="16.149999999999999" customHeight="1" x14ac:dyDescent="0.2">
      <c r="A29" s="820"/>
      <c r="B29" s="630" t="s">
        <v>241</v>
      </c>
      <c r="C29" s="630" t="s">
        <v>234</v>
      </c>
      <c r="D29" s="631">
        <v>5.0343028080299073</v>
      </c>
      <c r="E29" s="631">
        <v>2.4281471791922473</v>
      </c>
      <c r="F29" s="632">
        <v>2.9470211121960705</v>
      </c>
      <c r="G29" s="631">
        <v>0.4</v>
      </c>
    </row>
    <row r="30" spans="1:7" ht="16.149999999999999" customHeight="1" thickBot="1" x14ac:dyDescent="0.25">
      <c r="A30" s="820"/>
      <c r="B30" s="630" t="s">
        <v>242</v>
      </c>
      <c r="C30" s="630" t="s">
        <v>234</v>
      </c>
      <c r="D30" s="631">
        <v>3.953946399610317</v>
      </c>
      <c r="E30" s="631">
        <v>2.7295102029512264</v>
      </c>
      <c r="F30" s="632">
        <v>4.7280352649985504</v>
      </c>
      <c r="G30" s="631">
        <v>3.5</v>
      </c>
    </row>
    <row r="31" spans="1:7" ht="16.149999999999999" customHeight="1" thickBot="1" x14ac:dyDescent="0.25">
      <c r="A31" s="820"/>
      <c r="B31" s="636" t="s">
        <v>243</v>
      </c>
      <c r="C31" s="636" t="s">
        <v>234</v>
      </c>
      <c r="D31" s="637">
        <v>5.1987615377177203</v>
      </c>
      <c r="E31" s="637">
        <v>2.3971040445405971</v>
      </c>
      <c r="F31" s="638">
        <v>3.8440256865694078</v>
      </c>
      <c r="G31" s="637">
        <v>7.1</v>
      </c>
    </row>
    <row r="32" spans="1:7" ht="16.149999999999999" customHeight="1" thickTop="1" thickBot="1" x14ac:dyDescent="0.25">
      <c r="A32" s="820"/>
      <c r="B32" s="655" t="s">
        <v>244</v>
      </c>
      <c r="C32" s="655" t="s">
        <v>234</v>
      </c>
      <c r="D32" s="656">
        <v>8.0216323201412276</v>
      </c>
      <c r="E32" s="656">
        <v>6.0742733715396691</v>
      </c>
      <c r="F32" s="657">
        <v>7.8380947591961156</v>
      </c>
      <c r="G32" s="656">
        <v>7.6</v>
      </c>
    </row>
    <row r="33" spans="1:7" ht="16.149999999999999" customHeight="1" thickTop="1" thickBot="1" x14ac:dyDescent="0.25">
      <c r="A33" s="830"/>
      <c r="B33" s="639" t="s">
        <v>245</v>
      </c>
      <c r="C33" s="639" t="s">
        <v>234</v>
      </c>
      <c r="D33" s="640" t="s">
        <v>44</v>
      </c>
      <c r="E33" s="640" t="s">
        <v>44</v>
      </c>
      <c r="F33" s="641">
        <v>5.5045970411866083</v>
      </c>
      <c r="G33" s="642">
        <v>11.6</v>
      </c>
    </row>
    <row r="34" spans="1:7" ht="16.149999999999999" customHeight="1" thickTop="1" x14ac:dyDescent="0.2">
      <c r="A34" s="820" t="s">
        <v>129</v>
      </c>
      <c r="B34" s="627" t="s">
        <v>236</v>
      </c>
      <c r="C34" s="627" t="s">
        <v>234</v>
      </c>
      <c r="D34" s="628">
        <v>1.0632498697532666E-2</v>
      </c>
      <c r="E34" s="628">
        <v>0</v>
      </c>
      <c r="F34" s="629">
        <v>0</v>
      </c>
      <c r="G34" s="628">
        <v>0</v>
      </c>
    </row>
    <row r="35" spans="1:7" ht="16.149999999999999" customHeight="1" x14ac:dyDescent="0.2">
      <c r="A35" s="820"/>
      <c r="B35" s="630" t="s">
        <v>237</v>
      </c>
      <c r="C35" s="630" t="s">
        <v>234</v>
      </c>
      <c r="D35" s="631">
        <v>0.38521658287378596</v>
      </c>
      <c r="E35" s="631">
        <v>0</v>
      </c>
      <c r="F35" s="632">
        <v>0</v>
      </c>
      <c r="G35" s="631">
        <v>0</v>
      </c>
    </row>
    <row r="36" spans="1:7" ht="16.149999999999999" customHeight="1" thickBot="1" x14ac:dyDescent="0.25">
      <c r="A36" s="820"/>
      <c r="B36" s="630" t="s">
        <v>238</v>
      </c>
      <c r="C36" s="630" t="s">
        <v>234</v>
      </c>
      <c r="D36" s="631">
        <v>0.38521658287378596</v>
      </c>
      <c r="E36" s="631">
        <v>0.12985305099859132</v>
      </c>
      <c r="F36" s="632">
        <v>0</v>
      </c>
      <c r="G36" s="631">
        <v>0</v>
      </c>
    </row>
    <row r="37" spans="1:7" ht="16.149999999999999" customHeight="1" thickBot="1" x14ac:dyDescent="0.25">
      <c r="A37" s="820"/>
      <c r="B37" s="633" t="s">
        <v>239</v>
      </c>
      <c r="C37" s="633" t="s">
        <v>234</v>
      </c>
      <c r="D37" s="634">
        <v>0.39584908157131854</v>
      </c>
      <c r="E37" s="634">
        <v>0.12985305099859132</v>
      </c>
      <c r="F37" s="635">
        <v>0</v>
      </c>
      <c r="G37" s="634">
        <v>0</v>
      </c>
    </row>
    <row r="38" spans="1:7" ht="16.149999999999999" customHeight="1" x14ac:dyDescent="0.2">
      <c r="A38" s="820"/>
      <c r="B38" s="630" t="s">
        <v>240</v>
      </c>
      <c r="C38" s="630" t="s">
        <v>234</v>
      </c>
      <c r="D38" s="631">
        <v>0.38521658287378596</v>
      </c>
      <c r="E38" s="631">
        <v>0.12985305099859132</v>
      </c>
      <c r="F38" s="632">
        <v>0</v>
      </c>
      <c r="G38" s="631">
        <v>0.5</v>
      </c>
    </row>
    <row r="39" spans="1:7" ht="16.149999999999999" customHeight="1" x14ac:dyDescent="0.2">
      <c r="A39" s="820"/>
      <c r="B39" s="630" t="s">
        <v>241</v>
      </c>
      <c r="C39" s="630" t="s">
        <v>234</v>
      </c>
      <c r="D39" s="631">
        <v>0</v>
      </c>
      <c r="E39" s="631">
        <v>0.12985305099859132</v>
      </c>
      <c r="F39" s="632">
        <v>0</v>
      </c>
      <c r="G39" s="631">
        <v>0.7</v>
      </c>
    </row>
    <row r="40" spans="1:7" ht="16.149999999999999" customHeight="1" thickBot="1" x14ac:dyDescent="0.25">
      <c r="A40" s="820"/>
      <c r="B40" s="630" t="s">
        <v>242</v>
      </c>
      <c r="C40" s="630" t="s">
        <v>234</v>
      </c>
      <c r="D40" s="631">
        <v>0.536652429964946</v>
      </c>
      <c r="E40" s="631">
        <v>0.49304240189346094</v>
      </c>
      <c r="F40" s="632">
        <v>0.55824736398381003</v>
      </c>
      <c r="G40" s="631">
        <v>0.8</v>
      </c>
    </row>
    <row r="41" spans="1:7" ht="16.149999999999999" customHeight="1" thickBot="1" x14ac:dyDescent="0.25">
      <c r="A41" s="820"/>
      <c r="B41" s="636" t="s">
        <v>243</v>
      </c>
      <c r="C41" s="636" t="s">
        <v>234</v>
      </c>
      <c r="D41" s="637">
        <v>0.14080334839362746</v>
      </c>
      <c r="E41" s="637">
        <v>0.3631893508948697</v>
      </c>
      <c r="F41" s="638">
        <v>0.55824736398381003</v>
      </c>
      <c r="G41" s="637">
        <v>1.3</v>
      </c>
    </row>
    <row r="42" spans="1:7" ht="16.149999999999999" customHeight="1" thickTop="1" thickBot="1" x14ac:dyDescent="0.25">
      <c r="A42" s="820"/>
      <c r="B42" s="655" t="s">
        <v>244</v>
      </c>
      <c r="C42" s="655" t="s">
        <v>234</v>
      </c>
      <c r="D42" s="656">
        <v>0.536652429964946</v>
      </c>
      <c r="E42" s="656">
        <v>0.49304240189346094</v>
      </c>
      <c r="F42" s="657">
        <v>0.55824736398381003</v>
      </c>
      <c r="G42" s="656">
        <v>1.3</v>
      </c>
    </row>
    <row r="43" spans="1:7" ht="16.149999999999999" customHeight="1" thickTop="1" thickBot="1" x14ac:dyDescent="0.25">
      <c r="A43" s="820"/>
      <c r="B43" s="639" t="s">
        <v>245</v>
      </c>
      <c r="C43" s="639" t="s">
        <v>234</v>
      </c>
      <c r="D43" s="640" t="s">
        <v>44</v>
      </c>
      <c r="E43" s="640" t="s">
        <v>44</v>
      </c>
      <c r="F43" s="641">
        <v>1.3324805719667554</v>
      </c>
      <c r="G43" s="642">
        <v>0</v>
      </c>
    </row>
    <row r="44" spans="1:7" ht="16.149999999999999" customHeight="1" thickTop="1" x14ac:dyDescent="0.2">
      <c r="A44" s="821" t="s">
        <v>62</v>
      </c>
      <c r="B44" s="627" t="s">
        <v>236</v>
      </c>
      <c r="C44" s="627" t="s">
        <v>234</v>
      </c>
      <c r="D44" s="628">
        <v>2.3323322185127742</v>
      </c>
      <c r="E44" s="628">
        <v>1.9276115526164637</v>
      </c>
      <c r="F44" s="629">
        <v>3.4493926251814639</v>
      </c>
      <c r="G44" s="628">
        <v>0.5</v>
      </c>
    </row>
    <row r="45" spans="1:7" ht="16.149999999999999" customHeight="1" x14ac:dyDescent="0.2">
      <c r="A45" s="820"/>
      <c r="B45" s="630" t="s">
        <v>237</v>
      </c>
      <c r="C45" s="630" t="s">
        <v>234</v>
      </c>
      <c r="D45" s="631">
        <v>1.4810943105248433</v>
      </c>
      <c r="E45" s="631">
        <v>1.0002114545938874</v>
      </c>
      <c r="F45" s="632">
        <v>2.8340238306872876</v>
      </c>
      <c r="G45" s="631">
        <v>0.6</v>
      </c>
    </row>
    <row r="46" spans="1:7" ht="16.149999999999999" customHeight="1" thickBot="1" x14ac:dyDescent="0.25">
      <c r="A46" s="820"/>
      <c r="B46" s="630" t="s">
        <v>238</v>
      </c>
      <c r="C46" s="630" t="s">
        <v>234</v>
      </c>
      <c r="D46" s="631">
        <v>1.5827763329689695</v>
      </c>
      <c r="E46" s="631">
        <v>3.9560183728680842</v>
      </c>
      <c r="F46" s="632">
        <v>1.4257863767832826</v>
      </c>
      <c r="G46" s="631">
        <v>0.2</v>
      </c>
    </row>
    <row r="47" spans="1:7" ht="16.149999999999999" customHeight="1" thickBot="1" x14ac:dyDescent="0.25">
      <c r="A47" s="820"/>
      <c r="B47" s="633" t="s">
        <v>239</v>
      </c>
      <c r="C47" s="633" t="s">
        <v>234</v>
      </c>
      <c r="D47" s="634">
        <v>3.5425984135800448</v>
      </c>
      <c r="E47" s="634">
        <v>5.444927647766602</v>
      </c>
      <c r="F47" s="635">
        <v>4.1060443743840063</v>
      </c>
      <c r="G47" s="634">
        <v>0.9</v>
      </c>
    </row>
    <row r="48" spans="1:7" ht="16.149999999999999" customHeight="1" x14ac:dyDescent="0.2">
      <c r="A48" s="820"/>
      <c r="B48" s="630" t="s">
        <v>240</v>
      </c>
      <c r="C48" s="630" t="s">
        <v>234</v>
      </c>
      <c r="D48" s="631">
        <v>5.5266196006904096</v>
      </c>
      <c r="E48" s="631">
        <v>8.7042584386366659</v>
      </c>
      <c r="F48" s="632">
        <v>7.4405957875405466</v>
      </c>
      <c r="G48" s="631">
        <v>3.5</v>
      </c>
    </row>
    <row r="49" spans="1:7" ht="16.149999999999999" customHeight="1" x14ac:dyDescent="0.2">
      <c r="A49" s="820"/>
      <c r="B49" s="630" t="s">
        <v>241</v>
      </c>
      <c r="C49" s="630" t="s">
        <v>234</v>
      </c>
      <c r="D49" s="631">
        <v>3.7457453974245754</v>
      </c>
      <c r="E49" s="631">
        <v>5.5509814211874344</v>
      </c>
      <c r="F49" s="632">
        <v>4.4095722867938472</v>
      </c>
      <c r="G49" s="631">
        <v>2.5</v>
      </c>
    </row>
    <row r="50" spans="1:7" ht="16.149999999999999" customHeight="1" thickBot="1" x14ac:dyDescent="0.25">
      <c r="A50" s="820"/>
      <c r="B50" s="630" t="s">
        <v>242</v>
      </c>
      <c r="C50" s="630" t="s">
        <v>234</v>
      </c>
      <c r="D50" s="631">
        <v>5.5711790247044126</v>
      </c>
      <c r="E50" s="631">
        <v>7.5123599229700817</v>
      </c>
      <c r="F50" s="632">
        <v>6.6257935538899551</v>
      </c>
      <c r="G50" s="631">
        <v>3.8</v>
      </c>
    </row>
    <row r="51" spans="1:7" ht="16.149999999999999" customHeight="1" thickBot="1" x14ac:dyDescent="0.25">
      <c r="A51" s="820"/>
      <c r="B51" s="636" t="s">
        <v>243</v>
      </c>
      <c r="C51" s="636" t="s">
        <v>234</v>
      </c>
      <c r="D51" s="637">
        <v>5.8649040664318832</v>
      </c>
      <c r="E51" s="637">
        <v>6.3340156736283131</v>
      </c>
      <c r="F51" s="638">
        <v>7.5305067644332064</v>
      </c>
      <c r="G51" s="637">
        <v>4.9000000000000004</v>
      </c>
    </row>
    <row r="52" spans="1:7" ht="16.149999999999999" customHeight="1" thickTop="1" thickBot="1" x14ac:dyDescent="0.25">
      <c r="A52" s="820"/>
      <c r="B52" s="655" t="s">
        <v>244</v>
      </c>
      <c r="C52" s="655" t="s">
        <v>234</v>
      </c>
      <c r="D52" s="656">
        <v>9.4075024800119369</v>
      </c>
      <c r="E52" s="656">
        <v>11.778943321394905</v>
      </c>
      <c r="F52" s="657">
        <v>11.636551138817206</v>
      </c>
      <c r="G52" s="656">
        <v>5.8</v>
      </c>
    </row>
    <row r="53" spans="1:7" ht="16.149999999999999" customHeight="1" thickTop="1" thickBot="1" x14ac:dyDescent="0.25">
      <c r="A53" s="822"/>
      <c r="B53" s="643" t="s">
        <v>245</v>
      </c>
      <c r="C53" s="643" t="s">
        <v>234</v>
      </c>
      <c r="D53" s="644" t="s">
        <v>44</v>
      </c>
      <c r="E53" s="644" t="s">
        <v>44</v>
      </c>
      <c r="F53" s="645">
        <v>7.694358892049606</v>
      </c>
      <c r="G53" s="646">
        <v>4.3</v>
      </c>
    </row>
    <row r="54" spans="1:7" ht="24.6" customHeight="1" thickTop="1" x14ac:dyDescent="0.2">
      <c r="A54" s="820" t="s">
        <v>362</v>
      </c>
      <c r="B54" s="820"/>
      <c r="C54" s="820"/>
      <c r="D54" s="820"/>
      <c r="E54" s="820"/>
      <c r="F54" s="823"/>
      <c r="G54" s="820"/>
    </row>
  </sheetData>
  <mergeCells count="8">
    <mergeCell ref="A34:A43"/>
    <mergeCell ref="A44:A53"/>
    <mergeCell ref="A54:G54"/>
    <mergeCell ref="A1:G1"/>
    <mergeCell ref="A2:C3"/>
    <mergeCell ref="A4:A13"/>
    <mergeCell ref="A14:A23"/>
    <mergeCell ref="A24:A3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35"/>
  <sheetViews>
    <sheetView zoomScale="70" zoomScaleNormal="70" workbookViewId="0">
      <selection sqref="A1:N1"/>
    </sheetView>
  </sheetViews>
  <sheetFormatPr baseColWidth="10" defaultRowHeight="15" x14ac:dyDescent="0.25"/>
  <cols>
    <col min="1" max="1" width="14.42578125" customWidth="1"/>
  </cols>
  <sheetData>
    <row r="1" spans="1:29" ht="39" customHeight="1" thickBot="1" x14ac:dyDescent="0.3">
      <c r="A1" s="831" t="s">
        <v>363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</row>
    <row r="2" spans="1:29" ht="61.5" thickTop="1" thickBot="1" x14ac:dyDescent="0.3">
      <c r="A2" s="575"/>
      <c r="B2" s="832" t="s">
        <v>306</v>
      </c>
      <c r="C2" s="833"/>
      <c r="D2" s="834" t="s">
        <v>307</v>
      </c>
      <c r="E2" s="835"/>
      <c r="F2" s="576" t="s">
        <v>308</v>
      </c>
      <c r="G2" s="577" t="s">
        <v>309</v>
      </c>
      <c r="H2" s="578" t="s">
        <v>310</v>
      </c>
      <c r="I2" s="577" t="s">
        <v>311</v>
      </c>
      <c r="J2" s="577" t="s">
        <v>312</v>
      </c>
      <c r="K2" s="578" t="s">
        <v>313</v>
      </c>
      <c r="L2" s="576" t="s">
        <v>314</v>
      </c>
      <c r="M2" s="577" t="s">
        <v>315</v>
      </c>
      <c r="N2" s="578" t="s">
        <v>316</v>
      </c>
    </row>
    <row r="3" spans="1:29" ht="15.75" thickBot="1" x14ac:dyDescent="0.3">
      <c r="A3" s="579" t="s">
        <v>317</v>
      </c>
      <c r="B3" s="580">
        <v>0.4</v>
      </c>
      <c r="C3" s="580">
        <v>0.6</v>
      </c>
      <c r="D3" s="581">
        <v>0.4</v>
      </c>
      <c r="E3" s="580">
        <v>0.6</v>
      </c>
      <c r="F3" s="582"/>
      <c r="G3" s="583"/>
      <c r="H3" s="584"/>
      <c r="I3" s="583"/>
      <c r="J3" s="583"/>
      <c r="K3" s="584"/>
      <c r="L3" s="582"/>
      <c r="M3" s="583"/>
      <c r="N3" s="584"/>
    </row>
    <row r="4" spans="1:29" ht="16.5" thickTop="1" thickBot="1" x14ac:dyDescent="0.3">
      <c r="A4" s="585" t="s">
        <v>318</v>
      </c>
      <c r="B4" s="586">
        <v>4.9000000000000004</v>
      </c>
      <c r="C4" s="586">
        <v>16.5</v>
      </c>
      <c r="D4" s="586">
        <v>4.9000000000000004</v>
      </c>
      <c r="E4" s="586">
        <v>16.5</v>
      </c>
      <c r="F4" s="587">
        <v>19.5</v>
      </c>
      <c r="G4" s="588">
        <v>1.6</v>
      </c>
      <c r="H4" s="589">
        <v>4.0999999999999996</v>
      </c>
      <c r="I4" s="588">
        <v>8.1999999999999993</v>
      </c>
      <c r="J4" s="588">
        <v>13.9</v>
      </c>
      <c r="K4" s="589">
        <v>19.2</v>
      </c>
      <c r="L4" s="590">
        <v>26.88168886704031</v>
      </c>
      <c r="M4" s="588">
        <v>4.2552654788002178</v>
      </c>
      <c r="N4" s="589">
        <v>3.4467238006002265</v>
      </c>
      <c r="Q4" s="38"/>
      <c r="R4" s="44"/>
      <c r="S4" s="44"/>
      <c r="T4" s="44"/>
      <c r="U4" s="45"/>
      <c r="V4" s="45"/>
      <c r="W4" s="45"/>
      <c r="X4" s="45"/>
      <c r="Y4" s="45"/>
      <c r="Z4" s="45"/>
      <c r="AA4" s="517"/>
      <c r="AB4" s="45"/>
    </row>
    <row r="5" spans="1:29" ht="15.75" thickTop="1" x14ac:dyDescent="0.25">
      <c r="A5" s="591" t="s">
        <v>337</v>
      </c>
      <c r="B5" s="592" t="s">
        <v>319</v>
      </c>
      <c r="C5" s="592" t="s">
        <v>319</v>
      </c>
      <c r="D5" s="593">
        <v>5.7</v>
      </c>
      <c r="E5" s="592">
        <v>16.5</v>
      </c>
      <c r="F5" s="593">
        <v>21.6</v>
      </c>
      <c r="G5" s="594">
        <v>8.3000000000000007</v>
      </c>
      <c r="H5" s="592">
        <v>9.1999999999999993</v>
      </c>
      <c r="I5" s="594">
        <v>9.3000000000000007</v>
      </c>
      <c r="J5" s="594">
        <v>28.6</v>
      </c>
      <c r="K5" s="595">
        <v>31.5</v>
      </c>
      <c r="L5" s="596">
        <v>29.6</v>
      </c>
      <c r="M5" s="597">
        <v>4.74</v>
      </c>
      <c r="N5" s="595">
        <v>3.1</v>
      </c>
      <c r="Q5" s="57"/>
      <c r="R5" s="44"/>
      <c r="S5" s="44"/>
      <c r="T5" s="44"/>
      <c r="U5" s="45"/>
      <c r="V5" s="45"/>
      <c r="W5" s="45"/>
      <c r="X5" s="45"/>
      <c r="Y5" s="45"/>
      <c r="Z5" s="45"/>
      <c r="AA5" s="517"/>
      <c r="AB5" s="45"/>
    </row>
    <row r="6" spans="1:29" ht="15.75" thickBot="1" x14ac:dyDescent="0.3">
      <c r="A6" s="598" t="s">
        <v>338</v>
      </c>
      <c r="B6" s="595" t="s">
        <v>319</v>
      </c>
      <c r="C6" s="595" t="s">
        <v>319</v>
      </c>
      <c r="D6" s="599">
        <v>5.7</v>
      </c>
      <c r="E6" s="595">
        <v>16.8</v>
      </c>
      <c r="F6" s="593">
        <v>21.8</v>
      </c>
      <c r="G6" s="594">
        <v>7.9</v>
      </c>
      <c r="H6" s="592">
        <v>9.1</v>
      </c>
      <c r="I6" s="594">
        <v>9.6999999999999993</v>
      </c>
      <c r="J6" s="594">
        <v>27.3</v>
      </c>
      <c r="K6" s="595">
        <v>31.6</v>
      </c>
      <c r="L6" s="596">
        <v>29.9</v>
      </c>
      <c r="M6" s="597">
        <v>4.79</v>
      </c>
      <c r="N6" s="595">
        <v>3</v>
      </c>
      <c r="Q6" s="38"/>
      <c r="R6" s="45"/>
      <c r="S6" s="45"/>
      <c r="T6" s="45"/>
      <c r="U6" s="45"/>
      <c r="V6" s="45"/>
      <c r="W6" s="45"/>
      <c r="X6" s="45"/>
      <c r="Y6" s="45"/>
      <c r="Z6" s="45"/>
      <c r="AA6" s="517"/>
      <c r="AB6" s="45"/>
    </row>
    <row r="7" spans="1:29" x14ac:dyDescent="0.25">
      <c r="A7" s="600" t="s">
        <v>320</v>
      </c>
      <c r="B7" s="601">
        <v>22.7</v>
      </c>
      <c r="C7" s="601">
        <v>27.3</v>
      </c>
      <c r="D7" s="602">
        <v>5.2</v>
      </c>
      <c r="E7" s="601">
        <v>17.399999999999999</v>
      </c>
      <c r="F7" s="602">
        <v>19.399999999999999</v>
      </c>
      <c r="G7" s="603">
        <v>1.8</v>
      </c>
      <c r="H7" s="601">
        <v>7.2</v>
      </c>
      <c r="I7" s="603">
        <v>2.1</v>
      </c>
      <c r="J7" s="603">
        <v>7.6</v>
      </c>
      <c r="K7" s="604">
        <v>18.8</v>
      </c>
      <c r="L7" s="605">
        <v>29.5</v>
      </c>
      <c r="M7" s="606">
        <v>4.7300000000000004</v>
      </c>
      <c r="N7" s="604">
        <v>2.6</v>
      </c>
      <c r="Q7" s="38"/>
      <c r="R7" s="45"/>
      <c r="S7" s="45"/>
      <c r="T7" s="45"/>
      <c r="U7" s="45"/>
      <c r="V7" s="45"/>
      <c r="W7" s="45"/>
      <c r="X7" s="45"/>
      <c r="Y7" s="45"/>
      <c r="Z7" s="45"/>
      <c r="AA7" s="517"/>
      <c r="AB7" s="45"/>
    </row>
    <row r="8" spans="1:29" x14ac:dyDescent="0.25">
      <c r="A8" s="600" t="s">
        <v>322</v>
      </c>
      <c r="B8" s="592">
        <v>10.8</v>
      </c>
      <c r="C8" s="592">
        <v>19.600000000000001</v>
      </c>
      <c r="D8" s="593">
        <v>4.5999999999999996</v>
      </c>
      <c r="E8" s="592">
        <v>14.5</v>
      </c>
      <c r="F8" s="593">
        <v>16.5</v>
      </c>
      <c r="G8" s="594">
        <v>2.1</v>
      </c>
      <c r="H8" s="592">
        <v>2.9</v>
      </c>
      <c r="I8" s="594">
        <v>5.3</v>
      </c>
      <c r="J8" s="594">
        <v>12.7</v>
      </c>
      <c r="K8" s="595">
        <v>14.6</v>
      </c>
      <c r="L8" s="596">
        <v>26.3</v>
      </c>
      <c r="M8" s="597">
        <v>3.94</v>
      </c>
      <c r="N8" s="595">
        <v>3.3</v>
      </c>
      <c r="Q8" s="38"/>
      <c r="R8" s="45"/>
      <c r="S8" s="45"/>
      <c r="T8" s="45"/>
      <c r="U8" s="45"/>
      <c r="V8" s="45"/>
      <c r="W8" s="45"/>
      <c r="X8" s="45"/>
      <c r="Y8" s="45"/>
      <c r="Z8" s="45"/>
      <c r="AA8" s="517"/>
      <c r="AB8" s="45"/>
    </row>
    <row r="9" spans="1:29" x14ac:dyDescent="0.25">
      <c r="A9" s="600" t="s">
        <v>304</v>
      </c>
      <c r="B9" s="592">
        <v>10.4</v>
      </c>
      <c r="C9" s="592">
        <v>18.899999999999999</v>
      </c>
      <c r="D9" s="593">
        <v>5.5</v>
      </c>
      <c r="E9" s="592">
        <v>14.8</v>
      </c>
      <c r="F9" s="593">
        <v>17.5</v>
      </c>
      <c r="G9" s="594">
        <v>5</v>
      </c>
      <c r="H9" s="592">
        <v>4.7</v>
      </c>
      <c r="I9" s="594">
        <v>2.7</v>
      </c>
      <c r="J9" s="597">
        <v>13.8</v>
      </c>
      <c r="K9" s="595">
        <v>19</v>
      </c>
      <c r="L9" s="596">
        <v>27.8</v>
      </c>
      <c r="M9" s="597">
        <v>4.2699999999999996</v>
      </c>
      <c r="N9" s="595">
        <v>3.1</v>
      </c>
      <c r="Q9" s="38"/>
      <c r="R9" s="45"/>
      <c r="S9" s="45"/>
      <c r="T9" s="45"/>
      <c r="U9" s="45"/>
      <c r="V9" s="45"/>
      <c r="W9" s="45"/>
      <c r="X9" s="45"/>
      <c r="Y9" s="45"/>
      <c r="Z9" s="45"/>
      <c r="AA9" s="517"/>
      <c r="AB9" s="45"/>
    </row>
    <row r="10" spans="1:29" x14ac:dyDescent="0.25">
      <c r="A10" s="600" t="s">
        <v>324</v>
      </c>
      <c r="B10" s="592">
        <v>8.9</v>
      </c>
      <c r="C10" s="592">
        <v>18.2</v>
      </c>
      <c r="D10" s="593">
        <v>2.8</v>
      </c>
      <c r="E10" s="592">
        <v>13.2</v>
      </c>
      <c r="F10" s="593">
        <v>18.7</v>
      </c>
      <c r="G10" s="594">
        <v>4.0999999999999996</v>
      </c>
      <c r="H10" s="592">
        <v>4.2</v>
      </c>
      <c r="I10" s="594">
        <v>5.0999999999999996</v>
      </c>
      <c r="J10" s="594">
        <v>20.7</v>
      </c>
      <c r="K10" s="595">
        <v>22.7</v>
      </c>
      <c r="L10" s="596">
        <v>24.9</v>
      </c>
      <c r="M10" s="597">
        <v>3.57</v>
      </c>
      <c r="N10" s="595">
        <v>3.9</v>
      </c>
      <c r="Q10" s="57"/>
      <c r="R10" s="45"/>
      <c r="S10" s="45"/>
      <c r="T10" s="45"/>
      <c r="U10" s="45"/>
      <c r="V10" s="45"/>
      <c r="W10" s="45"/>
      <c r="X10" s="45"/>
      <c r="Y10" s="45"/>
      <c r="Z10" s="45"/>
      <c r="AA10" s="517"/>
      <c r="AB10" s="45"/>
    </row>
    <row r="11" spans="1:29" x14ac:dyDescent="0.25">
      <c r="A11" s="600" t="s">
        <v>323</v>
      </c>
      <c r="B11" s="592">
        <v>7.8</v>
      </c>
      <c r="C11" s="592">
        <v>17.100000000000001</v>
      </c>
      <c r="D11" s="593">
        <v>3.5</v>
      </c>
      <c r="E11" s="592">
        <v>12.4</v>
      </c>
      <c r="F11" s="593">
        <v>17.100000000000001</v>
      </c>
      <c r="G11" s="594">
        <v>2.2000000000000002</v>
      </c>
      <c r="H11" s="592">
        <v>6.7</v>
      </c>
      <c r="I11" s="594">
        <v>5.0999999999999996</v>
      </c>
      <c r="J11" s="594">
        <v>12.9</v>
      </c>
      <c r="K11" s="595">
        <v>20.2</v>
      </c>
      <c r="L11" s="596">
        <v>27.7</v>
      </c>
      <c r="M11" s="597">
        <v>4.03</v>
      </c>
      <c r="N11" s="595">
        <v>3.5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x14ac:dyDescent="0.25">
      <c r="A12" s="600" t="s">
        <v>325</v>
      </c>
      <c r="B12" s="592">
        <v>7.8</v>
      </c>
      <c r="C12" s="592">
        <v>17.100000000000001</v>
      </c>
      <c r="D12" s="593">
        <v>4.4000000000000004</v>
      </c>
      <c r="E12" s="592">
        <v>14.7</v>
      </c>
      <c r="F12" s="593">
        <v>20.9</v>
      </c>
      <c r="G12" s="594">
        <v>11.4</v>
      </c>
      <c r="H12" s="592">
        <v>5.8</v>
      </c>
      <c r="I12" s="594">
        <v>6.6</v>
      </c>
      <c r="J12" s="594">
        <v>21.9</v>
      </c>
      <c r="K12" s="595">
        <v>33.5</v>
      </c>
      <c r="L12" s="596">
        <v>28.8</v>
      </c>
      <c r="M12" s="597">
        <v>4.3499999999999996</v>
      </c>
      <c r="N12" s="595">
        <v>3.4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9" x14ac:dyDescent="0.25">
      <c r="A13" s="600" t="s">
        <v>343</v>
      </c>
      <c r="B13" s="592">
        <v>5.7</v>
      </c>
      <c r="C13" s="592">
        <v>13</v>
      </c>
      <c r="D13" s="593">
        <v>2.2000000000000002</v>
      </c>
      <c r="E13" s="592">
        <v>12.7</v>
      </c>
      <c r="F13" s="593">
        <v>16.3</v>
      </c>
      <c r="G13" s="594">
        <v>2.6</v>
      </c>
      <c r="H13" s="592">
        <v>7.7</v>
      </c>
      <c r="I13" s="594">
        <v>1.4</v>
      </c>
      <c r="J13" s="597">
        <v>12</v>
      </c>
      <c r="K13" s="595">
        <v>23.2</v>
      </c>
      <c r="L13" s="596">
        <v>26.6</v>
      </c>
      <c r="M13" s="597">
        <v>3.75</v>
      </c>
      <c r="N13" s="595">
        <v>4.0999999999999996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x14ac:dyDescent="0.25">
      <c r="A14" s="600" t="s">
        <v>303</v>
      </c>
      <c r="B14" s="592">
        <v>5.5</v>
      </c>
      <c r="C14" s="592">
        <v>12.8</v>
      </c>
      <c r="D14" s="593">
        <v>3.6</v>
      </c>
      <c r="E14" s="592">
        <v>16.7</v>
      </c>
      <c r="F14" s="593">
        <v>20.100000000000001</v>
      </c>
      <c r="G14" s="594">
        <v>7.5</v>
      </c>
      <c r="H14" s="592">
        <v>6.1</v>
      </c>
      <c r="I14" s="594">
        <v>7.6</v>
      </c>
      <c r="J14" s="594">
        <v>33.299999999999997</v>
      </c>
      <c r="K14" s="595">
        <v>15.4</v>
      </c>
      <c r="L14" s="596">
        <v>31.1</v>
      </c>
      <c r="M14" s="597">
        <v>4.75</v>
      </c>
      <c r="N14" s="595">
        <v>3.4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x14ac:dyDescent="0.25">
      <c r="A15" s="600" t="s">
        <v>321</v>
      </c>
      <c r="B15" s="607">
        <v>5.4</v>
      </c>
      <c r="C15" s="607">
        <v>12.5</v>
      </c>
      <c r="D15" s="593">
        <v>4.0999999999999996</v>
      </c>
      <c r="E15" s="607">
        <v>15.6</v>
      </c>
      <c r="F15" s="593">
        <v>21</v>
      </c>
      <c r="G15" s="594">
        <v>9.5</v>
      </c>
      <c r="H15" s="607">
        <v>10.199999999999999</v>
      </c>
      <c r="I15" s="594">
        <v>10.9</v>
      </c>
      <c r="J15" s="597">
        <v>25.4</v>
      </c>
      <c r="K15" s="608">
        <v>31.4</v>
      </c>
      <c r="L15" s="596">
        <v>29.8</v>
      </c>
      <c r="M15" s="597">
        <v>4.5999999999999996</v>
      </c>
      <c r="N15" s="608">
        <v>3.2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x14ac:dyDescent="0.25">
      <c r="A16" s="609" t="s">
        <v>326</v>
      </c>
      <c r="B16" s="610">
        <v>5.4</v>
      </c>
      <c r="C16" s="610">
        <v>12.5</v>
      </c>
      <c r="D16" s="611">
        <v>5.7</v>
      </c>
      <c r="E16" s="610">
        <v>16</v>
      </c>
      <c r="F16" s="611">
        <v>18.600000000000001</v>
      </c>
      <c r="G16" s="612">
        <v>2.4</v>
      </c>
      <c r="H16" s="610">
        <v>6.2</v>
      </c>
      <c r="I16" s="612">
        <v>3.3</v>
      </c>
      <c r="J16" s="613">
        <v>10.199999999999999</v>
      </c>
      <c r="K16" s="614">
        <v>21.2</v>
      </c>
      <c r="L16" s="615">
        <v>27.6</v>
      </c>
      <c r="M16" s="613">
        <v>4.3600000000000003</v>
      </c>
      <c r="N16" s="614">
        <v>2.8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14" x14ac:dyDescent="0.25">
      <c r="A17" s="600" t="s">
        <v>327</v>
      </c>
      <c r="B17" s="592">
        <v>5.3</v>
      </c>
      <c r="C17" s="592">
        <v>11.9</v>
      </c>
      <c r="D17" s="593">
        <v>2.2000000000000002</v>
      </c>
      <c r="E17" s="592">
        <v>14</v>
      </c>
      <c r="F17" s="593">
        <v>20.7</v>
      </c>
      <c r="G17" s="594">
        <v>1.4</v>
      </c>
      <c r="H17" s="592">
        <v>13.9</v>
      </c>
      <c r="I17" s="594">
        <v>7.2</v>
      </c>
      <c r="J17" s="594">
        <v>27.7</v>
      </c>
      <c r="K17" s="595">
        <v>34.700000000000003</v>
      </c>
      <c r="L17" s="596">
        <v>27.9</v>
      </c>
      <c r="M17" s="597">
        <v>4.07</v>
      </c>
      <c r="N17" s="595">
        <v>3.6</v>
      </c>
    </row>
    <row r="18" spans="1:14" x14ac:dyDescent="0.25">
      <c r="A18" s="609" t="s">
        <v>328</v>
      </c>
      <c r="B18" s="610">
        <v>4.5999999999999996</v>
      </c>
      <c r="C18" s="610">
        <v>11.2</v>
      </c>
      <c r="D18" s="611">
        <v>2.8</v>
      </c>
      <c r="E18" s="610">
        <v>13.9</v>
      </c>
      <c r="F18" s="611">
        <v>16.7</v>
      </c>
      <c r="G18" s="612">
        <v>1.5</v>
      </c>
      <c r="H18" s="610">
        <v>13.6</v>
      </c>
      <c r="I18" s="612">
        <v>19.2</v>
      </c>
      <c r="J18" s="612">
        <v>37.200000000000003</v>
      </c>
      <c r="K18" s="614">
        <v>39.700000000000003</v>
      </c>
      <c r="L18" s="615">
        <v>29.4</v>
      </c>
      <c r="M18" s="613">
        <v>4.28</v>
      </c>
      <c r="N18" s="614">
        <v>3.8</v>
      </c>
    </row>
    <row r="19" spans="1:14" x14ac:dyDescent="0.25">
      <c r="A19" s="600" t="s">
        <v>329</v>
      </c>
      <c r="B19" s="607">
        <v>4.2</v>
      </c>
      <c r="C19" s="607">
        <v>10</v>
      </c>
      <c r="D19" s="593">
        <v>2.9</v>
      </c>
      <c r="E19" s="607">
        <v>12.1</v>
      </c>
      <c r="F19" s="593">
        <v>13.3</v>
      </c>
      <c r="G19" s="594">
        <v>3.5</v>
      </c>
      <c r="H19" s="607">
        <v>7.4</v>
      </c>
      <c r="I19" s="594">
        <v>2.6</v>
      </c>
      <c r="J19" s="597">
        <v>16.7</v>
      </c>
      <c r="K19" s="608">
        <v>24.6</v>
      </c>
      <c r="L19" s="596">
        <v>23.1</v>
      </c>
      <c r="M19" s="597">
        <v>3.28</v>
      </c>
      <c r="N19" s="608">
        <v>4.0999999999999996</v>
      </c>
    </row>
    <row r="20" spans="1:14" x14ac:dyDescent="0.25">
      <c r="A20" s="600" t="s">
        <v>334</v>
      </c>
      <c r="B20" s="607">
        <v>3.9</v>
      </c>
      <c r="C20" s="607">
        <v>9.4</v>
      </c>
      <c r="D20" s="593">
        <v>7.9</v>
      </c>
      <c r="E20" s="607">
        <v>20.100000000000001</v>
      </c>
      <c r="F20" s="593">
        <v>24.4</v>
      </c>
      <c r="G20" s="594">
        <v>7.5</v>
      </c>
      <c r="H20" s="607">
        <v>6.2</v>
      </c>
      <c r="I20" s="594">
        <v>8.8000000000000007</v>
      </c>
      <c r="J20" s="594">
        <v>34.200000000000003</v>
      </c>
      <c r="K20" s="608">
        <v>32.9</v>
      </c>
      <c r="L20" s="596">
        <v>32.700000000000003</v>
      </c>
      <c r="M20" s="597">
        <v>5.62</v>
      </c>
      <c r="N20" s="608">
        <v>2.5</v>
      </c>
    </row>
    <row r="21" spans="1:14" x14ac:dyDescent="0.25">
      <c r="A21" s="600" t="s">
        <v>335</v>
      </c>
      <c r="B21" s="607">
        <v>3.1</v>
      </c>
      <c r="C21" s="607">
        <v>8.1999999999999993</v>
      </c>
      <c r="D21" s="593">
        <v>8.9</v>
      </c>
      <c r="E21" s="607">
        <v>20.399999999999999</v>
      </c>
      <c r="F21" s="593">
        <v>26</v>
      </c>
      <c r="G21" s="594">
        <v>5.4</v>
      </c>
      <c r="H21" s="607">
        <v>13.2</v>
      </c>
      <c r="I21" s="594">
        <v>17.100000000000001</v>
      </c>
      <c r="J21" s="594">
        <v>33.6</v>
      </c>
      <c r="K21" s="608">
        <v>35.5</v>
      </c>
      <c r="L21" s="596">
        <v>32</v>
      </c>
      <c r="M21" s="597">
        <v>5.63</v>
      </c>
      <c r="N21" s="608">
        <v>2.4</v>
      </c>
    </row>
    <row r="22" spans="1:14" x14ac:dyDescent="0.25">
      <c r="A22" s="600" t="s">
        <v>302</v>
      </c>
      <c r="B22" s="607">
        <v>2.9</v>
      </c>
      <c r="C22" s="607">
        <v>8</v>
      </c>
      <c r="D22" s="593">
        <v>6.4</v>
      </c>
      <c r="E22" s="607">
        <v>22.8</v>
      </c>
      <c r="F22" s="593">
        <v>25.2</v>
      </c>
      <c r="G22" s="594">
        <v>5.5</v>
      </c>
      <c r="H22" s="607">
        <v>5.8</v>
      </c>
      <c r="I22" s="594">
        <v>3.4</v>
      </c>
      <c r="J22" s="597">
        <v>22.9</v>
      </c>
      <c r="K22" s="608">
        <v>31.2</v>
      </c>
      <c r="L22" s="596">
        <v>31.9</v>
      </c>
      <c r="M22" s="597">
        <v>5.39</v>
      </c>
      <c r="N22" s="608">
        <v>2.9</v>
      </c>
    </row>
    <row r="23" spans="1:14" x14ac:dyDescent="0.25">
      <c r="A23" s="600" t="s">
        <v>330</v>
      </c>
      <c r="B23" s="607">
        <v>2.1</v>
      </c>
      <c r="C23" s="607">
        <v>5.6</v>
      </c>
      <c r="D23" s="593">
        <v>2.4</v>
      </c>
      <c r="E23" s="607">
        <v>10.199999999999999</v>
      </c>
      <c r="F23" s="593">
        <v>11.8</v>
      </c>
      <c r="G23" s="594">
        <v>4.4000000000000004</v>
      </c>
      <c r="H23" s="607">
        <v>2.7</v>
      </c>
      <c r="I23" s="594">
        <v>2.9</v>
      </c>
      <c r="J23" s="594">
        <v>18</v>
      </c>
      <c r="K23" s="608">
        <v>17.5</v>
      </c>
      <c r="L23" s="596">
        <v>24.8</v>
      </c>
      <c r="M23" s="597">
        <v>3.48</v>
      </c>
      <c r="N23" s="608">
        <v>4.0999999999999996</v>
      </c>
    </row>
    <row r="24" spans="1:14" x14ac:dyDescent="0.25">
      <c r="A24" s="600" t="s">
        <v>332</v>
      </c>
      <c r="B24" s="607">
        <v>1.7</v>
      </c>
      <c r="C24" s="607">
        <v>5.3</v>
      </c>
      <c r="D24" s="593">
        <v>4.5</v>
      </c>
      <c r="E24" s="607">
        <v>13.7</v>
      </c>
      <c r="F24" s="593">
        <v>15.9</v>
      </c>
      <c r="G24" s="594">
        <v>4.0999999999999996</v>
      </c>
      <c r="H24" s="607">
        <v>6</v>
      </c>
      <c r="I24" s="594">
        <v>4.9000000000000004</v>
      </c>
      <c r="J24" s="594">
        <v>27.6</v>
      </c>
      <c r="K24" s="608">
        <v>27.1</v>
      </c>
      <c r="L24" s="596">
        <v>26.3</v>
      </c>
      <c r="M24" s="597">
        <v>3.91</v>
      </c>
      <c r="N24" s="608">
        <v>3.5</v>
      </c>
    </row>
    <row r="25" spans="1:14" x14ac:dyDescent="0.25">
      <c r="A25" s="600" t="s">
        <v>341</v>
      </c>
      <c r="B25" s="592">
        <v>1.6</v>
      </c>
      <c r="C25" s="592">
        <v>4.7</v>
      </c>
      <c r="D25" s="593">
        <v>7.2</v>
      </c>
      <c r="E25" s="592">
        <v>20.9</v>
      </c>
      <c r="F25" s="593">
        <v>24.6</v>
      </c>
      <c r="G25" s="594">
        <v>10.4</v>
      </c>
      <c r="H25" s="592">
        <v>6</v>
      </c>
      <c r="I25" s="594">
        <v>17.5</v>
      </c>
      <c r="J25" s="594">
        <v>34.299999999999997</v>
      </c>
      <c r="K25" s="595">
        <v>39.299999999999997</v>
      </c>
      <c r="L25" s="596">
        <v>36.200000000000003</v>
      </c>
      <c r="M25" s="597">
        <v>6.39</v>
      </c>
      <c r="N25" s="595">
        <v>2.6</v>
      </c>
    </row>
    <row r="26" spans="1:14" x14ac:dyDescent="0.25">
      <c r="A26" s="600" t="s">
        <v>340</v>
      </c>
      <c r="B26" s="592">
        <v>1.2</v>
      </c>
      <c r="C26" s="592">
        <v>3.3</v>
      </c>
      <c r="D26" s="593">
        <v>8.6999999999999993</v>
      </c>
      <c r="E26" s="592">
        <v>22.5</v>
      </c>
      <c r="F26" s="593">
        <v>26</v>
      </c>
      <c r="G26" s="594">
        <v>8.8000000000000007</v>
      </c>
      <c r="H26" s="592">
        <v>6.9</v>
      </c>
      <c r="I26" s="594">
        <v>7.1</v>
      </c>
      <c r="J26" s="594">
        <v>28.5</v>
      </c>
      <c r="K26" s="595">
        <v>44.1</v>
      </c>
      <c r="L26" s="596">
        <v>34.299999999999997</v>
      </c>
      <c r="M26" s="597">
        <v>6.33</v>
      </c>
      <c r="N26" s="595">
        <v>2.2999999999999998</v>
      </c>
    </row>
    <row r="27" spans="1:14" x14ac:dyDescent="0.25">
      <c r="A27" s="600" t="s">
        <v>339</v>
      </c>
      <c r="B27" s="592">
        <v>0.8</v>
      </c>
      <c r="C27" s="592">
        <v>3</v>
      </c>
      <c r="D27" s="593">
        <v>6.9</v>
      </c>
      <c r="E27" s="592">
        <v>18</v>
      </c>
      <c r="F27" s="593">
        <v>19.899999999999999</v>
      </c>
      <c r="G27" s="594">
        <v>6.9</v>
      </c>
      <c r="H27" s="592">
        <v>15.7</v>
      </c>
      <c r="I27" s="594">
        <v>7</v>
      </c>
      <c r="J27" s="594">
        <v>41.7</v>
      </c>
      <c r="K27" s="595">
        <v>44.8</v>
      </c>
      <c r="L27" s="596">
        <v>28.5</v>
      </c>
      <c r="M27" s="597">
        <v>4.58</v>
      </c>
      <c r="N27" s="595">
        <v>3</v>
      </c>
    </row>
    <row r="28" spans="1:14" x14ac:dyDescent="0.25">
      <c r="A28" s="600" t="s">
        <v>305</v>
      </c>
      <c r="B28" s="592">
        <v>0.8</v>
      </c>
      <c r="C28" s="592">
        <v>3</v>
      </c>
      <c r="D28" s="593">
        <v>5.8</v>
      </c>
      <c r="E28" s="592">
        <v>16.399999999999999</v>
      </c>
      <c r="F28" s="593">
        <v>20.100000000000001</v>
      </c>
      <c r="G28" s="594">
        <v>3</v>
      </c>
      <c r="H28" s="592">
        <v>6.1</v>
      </c>
      <c r="I28" s="594">
        <v>17.5</v>
      </c>
      <c r="J28" s="594">
        <v>37.200000000000003</v>
      </c>
      <c r="K28" s="595">
        <v>29.9</v>
      </c>
      <c r="L28" s="596">
        <v>32</v>
      </c>
      <c r="M28" s="597">
        <v>5.13</v>
      </c>
      <c r="N28" s="595">
        <v>3</v>
      </c>
    </row>
    <row r="29" spans="1:14" x14ac:dyDescent="0.25">
      <c r="A29" s="600" t="s">
        <v>336</v>
      </c>
      <c r="B29" s="592">
        <v>0.7</v>
      </c>
      <c r="C29" s="592">
        <v>1.8</v>
      </c>
      <c r="D29" s="593">
        <v>6.7</v>
      </c>
      <c r="E29" s="592">
        <v>18.8</v>
      </c>
      <c r="F29" s="593">
        <v>26.3</v>
      </c>
      <c r="G29" s="594">
        <v>10</v>
      </c>
      <c r="H29" s="592">
        <v>45.5</v>
      </c>
      <c r="I29" s="594">
        <v>18.7</v>
      </c>
      <c r="J29" s="597">
        <v>48.8</v>
      </c>
      <c r="K29" s="595">
        <v>43.6</v>
      </c>
      <c r="L29" s="596">
        <v>31.4</v>
      </c>
      <c r="M29" s="597">
        <v>5.25</v>
      </c>
      <c r="N29" s="595">
        <v>2.6</v>
      </c>
    </row>
    <row r="30" spans="1:14" x14ac:dyDescent="0.25">
      <c r="A30" s="600" t="s">
        <v>331</v>
      </c>
      <c r="B30" s="592">
        <v>0.7</v>
      </c>
      <c r="C30" s="592">
        <v>1.4</v>
      </c>
      <c r="D30" s="593">
        <v>4.0999999999999996</v>
      </c>
      <c r="E30" s="592">
        <v>12.1</v>
      </c>
      <c r="F30" s="593">
        <v>18.399999999999999</v>
      </c>
      <c r="G30" s="594">
        <v>13.9</v>
      </c>
      <c r="H30" s="592">
        <v>10.3</v>
      </c>
      <c r="I30" s="594">
        <v>4.7</v>
      </c>
      <c r="J30" s="594">
        <v>41</v>
      </c>
      <c r="K30" s="595">
        <v>33.9</v>
      </c>
      <c r="L30" s="596">
        <v>27.4</v>
      </c>
      <c r="M30" s="597">
        <v>3.99</v>
      </c>
      <c r="N30" s="595">
        <v>3.5</v>
      </c>
    </row>
    <row r="31" spans="1:14" x14ac:dyDescent="0.25">
      <c r="A31" s="600" t="s">
        <v>342</v>
      </c>
      <c r="B31" s="592">
        <v>0.6</v>
      </c>
      <c r="C31" s="592">
        <v>1.2</v>
      </c>
      <c r="D31" s="593">
        <v>10.3</v>
      </c>
      <c r="E31" s="592">
        <v>21.2</v>
      </c>
      <c r="F31" s="593">
        <v>34.4</v>
      </c>
      <c r="G31" s="594">
        <v>22.1</v>
      </c>
      <c r="H31" s="592">
        <v>18.399999999999999</v>
      </c>
      <c r="I31" s="594">
        <v>15.2</v>
      </c>
      <c r="J31" s="597">
        <v>62.5</v>
      </c>
      <c r="K31" s="595">
        <v>47.9</v>
      </c>
      <c r="L31" s="596">
        <v>32</v>
      </c>
      <c r="M31" s="597">
        <v>6</v>
      </c>
      <c r="N31" s="595">
        <v>2</v>
      </c>
    </row>
    <row r="32" spans="1:14" x14ac:dyDescent="0.25">
      <c r="A32" s="600" t="s">
        <v>333</v>
      </c>
      <c r="B32" s="607">
        <v>0.6</v>
      </c>
      <c r="C32" s="607">
        <v>1</v>
      </c>
      <c r="D32" s="593">
        <v>3.7</v>
      </c>
      <c r="E32" s="607">
        <v>13.7</v>
      </c>
      <c r="F32" s="593">
        <v>16.5</v>
      </c>
      <c r="G32" s="594">
        <v>15.8</v>
      </c>
      <c r="H32" s="607">
        <v>8.3000000000000007</v>
      </c>
      <c r="I32" s="594">
        <v>7.1</v>
      </c>
      <c r="J32" s="597">
        <v>33.799999999999997</v>
      </c>
      <c r="K32" s="608">
        <v>27</v>
      </c>
      <c r="L32" s="596">
        <v>21.2</v>
      </c>
      <c r="M32" s="597">
        <v>3.12</v>
      </c>
      <c r="N32" s="608">
        <v>3.9</v>
      </c>
    </row>
    <row r="33" spans="1:14" ht="15.75" thickBot="1" x14ac:dyDescent="0.3">
      <c r="A33" s="616" t="s">
        <v>301</v>
      </c>
      <c r="B33" s="617">
        <v>0.6</v>
      </c>
      <c r="C33" s="617">
        <v>0.9</v>
      </c>
      <c r="D33" s="618">
        <v>8.4</v>
      </c>
      <c r="E33" s="617">
        <v>22.9</v>
      </c>
      <c r="F33" s="618">
        <v>32.200000000000003</v>
      </c>
      <c r="G33" s="619">
        <v>21.6</v>
      </c>
      <c r="H33" s="617">
        <v>19.899999999999999</v>
      </c>
      <c r="I33" s="619">
        <v>22.5</v>
      </c>
      <c r="J33" s="620">
        <v>43.8</v>
      </c>
      <c r="K33" s="621">
        <v>42.4</v>
      </c>
      <c r="L33" s="622">
        <v>38.4</v>
      </c>
      <c r="M33" s="620">
        <v>7.3</v>
      </c>
      <c r="N33" s="621">
        <v>2.2000000000000002</v>
      </c>
    </row>
    <row r="34" spans="1:14" ht="15.75" thickTop="1" x14ac:dyDescent="0.25">
      <c r="A34" s="623" t="s">
        <v>364</v>
      </c>
    </row>
    <row r="35" spans="1:14" x14ac:dyDescent="0.25">
      <c r="A35" s="623" t="s">
        <v>344</v>
      </c>
    </row>
  </sheetData>
  <sortState xmlns:xlrd2="http://schemas.microsoft.com/office/spreadsheetml/2017/richdata2" ref="A7:N33">
    <sortCondition descending="1" ref="C7:C33"/>
  </sortState>
  <mergeCells count="3">
    <mergeCell ref="A1:N1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2"/>
  <sheetViews>
    <sheetView workbookViewId="0">
      <selection sqref="A1:D1"/>
    </sheetView>
  </sheetViews>
  <sheetFormatPr baseColWidth="10" defaultRowHeight="15" x14ac:dyDescent="0.25"/>
  <cols>
    <col min="1" max="1" width="19.5703125" customWidth="1"/>
    <col min="3" max="3" width="13.7109375" customWidth="1"/>
  </cols>
  <sheetData>
    <row r="1" spans="1:19" ht="54" customHeight="1" x14ac:dyDescent="0.25">
      <c r="A1" s="705" t="s">
        <v>449</v>
      </c>
      <c r="B1" s="705"/>
      <c r="C1" s="705"/>
      <c r="D1" s="705"/>
    </row>
    <row r="2" spans="1:19" ht="11.25" customHeight="1" thickBot="1" x14ac:dyDescent="0.3">
      <c r="A2" s="658"/>
      <c r="B2" s="658"/>
      <c r="C2" s="658"/>
      <c r="D2" s="658"/>
    </row>
    <row r="3" spans="1:19" ht="18" customHeight="1" thickTop="1" thickBot="1" x14ac:dyDescent="0.3">
      <c r="A3" s="837" t="s">
        <v>445</v>
      </c>
      <c r="B3" s="836" t="s">
        <v>446</v>
      </c>
      <c r="C3" s="836"/>
      <c r="D3" s="836"/>
    </row>
    <row r="4" spans="1:19" ht="15.75" thickBot="1" x14ac:dyDescent="0.3">
      <c r="A4" s="838"/>
      <c r="B4" s="660" t="s">
        <v>443</v>
      </c>
      <c r="C4" s="660" t="s">
        <v>441</v>
      </c>
      <c r="D4" s="660" t="s">
        <v>444</v>
      </c>
    </row>
    <row r="5" spans="1:19" x14ac:dyDescent="0.25">
      <c r="A5" s="667" t="s">
        <v>450</v>
      </c>
      <c r="B5" s="669">
        <v>930.77499729602903</v>
      </c>
      <c r="C5" s="669">
        <v>943.35750458995676</v>
      </c>
      <c r="D5" s="669">
        <v>854.48504590264281</v>
      </c>
    </row>
    <row r="6" spans="1:19" x14ac:dyDescent="0.25">
      <c r="A6" s="670" t="s">
        <v>451</v>
      </c>
      <c r="B6" s="671">
        <v>1187.4734724654923</v>
      </c>
      <c r="C6" s="671">
        <v>1211.8471459467389</v>
      </c>
      <c r="D6" s="671">
        <v>1070.6422199406272</v>
      </c>
    </row>
    <row r="7" spans="1:19" x14ac:dyDescent="0.25">
      <c r="A7" s="670" t="s">
        <v>442</v>
      </c>
      <c r="B7" s="671">
        <v>1369.3068679937085</v>
      </c>
      <c r="C7" s="671">
        <v>1403.0563507515267</v>
      </c>
      <c r="D7" s="671">
        <v>1221.618310352861</v>
      </c>
    </row>
    <row r="8" spans="1:19" ht="15.75" thickBot="1" x14ac:dyDescent="0.3">
      <c r="A8" s="661" t="s">
        <v>452</v>
      </c>
      <c r="B8" s="662">
        <v>1514.9668307654135</v>
      </c>
      <c r="C8" s="662">
        <v>1556.7518125353636</v>
      </c>
      <c r="D8" s="662">
        <v>1341.480191626428</v>
      </c>
      <c r="F8" s="715"/>
      <c r="G8" s="715"/>
      <c r="H8" s="715"/>
      <c r="I8" s="715"/>
      <c r="J8" s="715"/>
      <c r="K8" s="715"/>
      <c r="L8" s="715"/>
      <c r="M8" s="715"/>
      <c r="N8" s="715"/>
      <c r="O8" s="715"/>
      <c r="P8" s="714"/>
      <c r="Q8" s="715"/>
      <c r="R8" s="715"/>
      <c r="S8" s="715"/>
    </row>
    <row r="9" spans="1:19" ht="15.75" thickTop="1" x14ac:dyDescent="0.25">
      <c r="A9" s="702" t="s">
        <v>280</v>
      </c>
      <c r="B9" s="703"/>
      <c r="C9" s="703"/>
      <c r="D9" s="703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  <c r="Q9" s="659"/>
      <c r="R9" s="659"/>
      <c r="S9" s="659"/>
    </row>
    <row r="10" spans="1:19" x14ac:dyDescent="0.25">
      <c r="A10" s="87"/>
      <c r="B10" s="91"/>
      <c r="C10" s="91"/>
      <c r="D10" s="91"/>
      <c r="F10" s="659"/>
      <c r="G10" s="659"/>
      <c r="H10" s="659"/>
      <c r="I10" s="659"/>
      <c r="J10" s="659"/>
      <c r="K10" s="659"/>
      <c r="L10" s="659"/>
      <c r="M10" s="659"/>
      <c r="N10" s="659"/>
      <c r="O10" s="659"/>
      <c r="P10" s="659"/>
      <c r="Q10" s="659"/>
      <c r="R10" s="659"/>
      <c r="S10" s="659"/>
    </row>
    <row r="11" spans="1:19" ht="44.25" customHeight="1" x14ac:dyDescent="0.25">
      <c r="A11" s="705" t="s">
        <v>453</v>
      </c>
      <c r="B11" s="705"/>
      <c r="C11" s="705"/>
      <c r="D11" s="705"/>
      <c r="F11" s="659"/>
      <c r="G11" s="659"/>
      <c r="H11" s="659"/>
      <c r="I11" s="659"/>
      <c r="J11" s="659"/>
      <c r="K11" s="659"/>
      <c r="L11" s="659"/>
      <c r="M11" s="659"/>
      <c r="N11" s="659"/>
      <c r="O11" s="659"/>
      <c r="P11" s="659"/>
      <c r="Q11" s="659"/>
      <c r="R11" s="659"/>
      <c r="S11" s="659"/>
    </row>
    <row r="12" spans="1:19" ht="10.5" customHeight="1" thickBot="1" x14ac:dyDescent="0.3">
      <c r="A12" s="658"/>
      <c r="B12" s="658"/>
      <c r="C12" s="658"/>
      <c r="D12" s="658"/>
      <c r="F12" s="659"/>
      <c r="G12" s="659"/>
      <c r="H12" s="659"/>
      <c r="I12" s="659"/>
      <c r="J12" s="659"/>
      <c r="K12" s="659"/>
      <c r="L12" s="659"/>
      <c r="M12" s="659"/>
      <c r="N12" s="659"/>
      <c r="O12" s="659"/>
      <c r="P12" s="659"/>
      <c r="Q12" s="659"/>
      <c r="R12" s="659"/>
      <c r="S12" s="659"/>
    </row>
    <row r="13" spans="1:19" ht="15.75" customHeight="1" thickTop="1" thickBot="1" x14ac:dyDescent="0.3">
      <c r="A13" s="666"/>
      <c r="B13" s="836" t="s">
        <v>446</v>
      </c>
      <c r="C13" s="836"/>
      <c r="D13" s="836"/>
      <c r="F13" s="659"/>
      <c r="G13" s="659"/>
      <c r="H13" s="659"/>
      <c r="I13" s="659"/>
      <c r="J13" s="659"/>
      <c r="K13" s="659"/>
      <c r="L13" s="659"/>
      <c r="M13" s="659"/>
      <c r="N13" s="659"/>
      <c r="O13" s="659"/>
      <c r="P13" s="659"/>
      <c r="Q13" s="659"/>
      <c r="R13" s="659"/>
      <c r="S13" s="659"/>
    </row>
    <row r="14" spans="1:19" ht="15.75" thickBot="1" x14ac:dyDescent="0.3">
      <c r="A14" s="664" t="s">
        <v>56</v>
      </c>
      <c r="B14" s="665" t="s">
        <v>443</v>
      </c>
      <c r="C14" s="665" t="s">
        <v>441</v>
      </c>
      <c r="D14" s="665" t="s">
        <v>444</v>
      </c>
      <c r="I14" s="659"/>
      <c r="J14" s="659"/>
      <c r="K14" s="659"/>
      <c r="L14" s="659"/>
      <c r="M14" s="659"/>
    </row>
    <row r="15" spans="1:19" ht="23.25" x14ac:dyDescent="0.25">
      <c r="A15" s="667" t="s">
        <v>448</v>
      </c>
      <c r="B15" s="668">
        <v>65076.196297090362</v>
      </c>
      <c r="C15" s="668">
        <v>100642.93987675152</v>
      </c>
      <c r="D15" s="668">
        <v>138630.0744535673</v>
      </c>
      <c r="I15" s="659"/>
      <c r="J15" s="659"/>
      <c r="K15" s="659"/>
      <c r="L15" s="659"/>
      <c r="M15" s="659"/>
    </row>
    <row r="16" spans="1:19" ht="25.5" customHeight="1" thickBot="1" x14ac:dyDescent="0.3">
      <c r="A16" s="661" t="s">
        <v>447</v>
      </c>
      <c r="B16" s="663">
        <v>25422.162534515934</v>
      </c>
      <c r="C16" s="663">
        <v>18372.657865782745</v>
      </c>
      <c r="D16" s="663">
        <v>11244.038626537111</v>
      </c>
      <c r="E16" s="503"/>
      <c r="I16" s="659"/>
      <c r="J16" s="659"/>
      <c r="K16" s="659"/>
      <c r="L16" s="659"/>
      <c r="M16" s="659"/>
    </row>
    <row r="17" spans="1:13" ht="18.75" customHeight="1" thickTop="1" x14ac:dyDescent="0.25">
      <c r="A17" s="702" t="s">
        <v>280</v>
      </c>
      <c r="B17" s="703"/>
      <c r="C17" s="703"/>
      <c r="D17" s="703"/>
      <c r="I17" s="659"/>
      <c r="J17" s="659"/>
      <c r="K17" s="659"/>
      <c r="L17" s="659"/>
      <c r="M17" s="659"/>
    </row>
    <row r="18" spans="1:13" x14ac:dyDescent="0.25">
      <c r="I18" s="659"/>
      <c r="J18" s="659"/>
      <c r="K18" s="659"/>
      <c r="L18" s="659"/>
      <c r="M18" s="659"/>
    </row>
    <row r="19" spans="1:13" x14ac:dyDescent="0.25">
      <c r="I19" s="659"/>
      <c r="J19" s="659"/>
      <c r="K19" s="659"/>
      <c r="L19" s="659"/>
      <c r="M19" s="659"/>
    </row>
    <row r="20" spans="1:13" x14ac:dyDescent="0.25">
      <c r="I20" s="659"/>
      <c r="J20" s="659"/>
      <c r="K20" s="659"/>
      <c r="L20" s="659"/>
      <c r="M20" s="659"/>
    </row>
    <row r="21" spans="1:13" x14ac:dyDescent="0.25">
      <c r="I21" s="659"/>
      <c r="J21" s="659"/>
      <c r="K21" s="659"/>
      <c r="L21" s="659"/>
      <c r="M21" s="659"/>
    </row>
    <row r="22" spans="1:13" x14ac:dyDescent="0.25">
      <c r="I22" s="659"/>
      <c r="J22" s="659"/>
      <c r="K22" s="659"/>
      <c r="L22" s="659"/>
      <c r="M22" s="659"/>
    </row>
  </sheetData>
  <mergeCells count="8">
    <mergeCell ref="A1:D1"/>
    <mergeCell ref="A17:D17"/>
    <mergeCell ref="F8:S8"/>
    <mergeCell ref="B3:D3"/>
    <mergeCell ref="A3:A4"/>
    <mergeCell ref="A11:D11"/>
    <mergeCell ref="A9:D9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>
      <selection sqref="A1:N1"/>
    </sheetView>
  </sheetViews>
  <sheetFormatPr baseColWidth="10" defaultColWidth="8.85546875" defaultRowHeight="15" x14ac:dyDescent="0.25"/>
  <cols>
    <col min="1" max="1" width="26.42578125" customWidth="1"/>
    <col min="2" max="12" width="7.5703125" customWidth="1"/>
  </cols>
  <sheetData>
    <row r="1" spans="1:14" ht="46.15" customHeight="1" thickBot="1" x14ac:dyDescent="0.3">
      <c r="A1" s="685" t="s">
        <v>253</v>
      </c>
      <c r="B1" s="685"/>
      <c r="C1" s="685"/>
      <c r="D1" s="685"/>
      <c r="E1" s="685"/>
      <c r="F1" s="685"/>
      <c r="G1" s="685"/>
      <c r="H1" s="685"/>
      <c r="I1" s="685"/>
      <c r="J1" s="685"/>
      <c r="K1" s="686"/>
      <c r="L1" s="685"/>
      <c r="M1" s="685"/>
      <c r="N1" s="685"/>
    </row>
    <row r="2" spans="1:14" ht="19.5" thickTop="1" thickBot="1" x14ac:dyDescent="0.3">
      <c r="A2" s="36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498">
        <v>2020</v>
      </c>
      <c r="L2" s="29">
        <v>2022</v>
      </c>
      <c r="M2" s="3" t="s">
        <v>254</v>
      </c>
      <c r="N2" s="4" t="s">
        <v>248</v>
      </c>
    </row>
    <row r="3" spans="1:14" ht="15.75" thickTop="1" x14ac:dyDescent="0.25">
      <c r="A3" s="30" t="s">
        <v>18</v>
      </c>
      <c r="B3" s="32">
        <v>1263503.6021076776</v>
      </c>
      <c r="C3" s="32">
        <v>769433.03502994718</v>
      </c>
      <c r="D3" s="32">
        <v>512359.12360175914</v>
      </c>
      <c r="E3" s="32">
        <v>455702.51886040624</v>
      </c>
      <c r="F3" s="32">
        <v>352549.710512291</v>
      </c>
      <c r="G3" s="32">
        <v>432935.88566607109</v>
      </c>
      <c r="H3" s="32">
        <v>473260.33244557271</v>
      </c>
      <c r="I3" s="32">
        <v>394266.44401735079</v>
      </c>
      <c r="J3" s="32">
        <v>484571.48338607053</v>
      </c>
      <c r="K3" s="499">
        <v>424649.38290806953</v>
      </c>
      <c r="L3" s="32">
        <v>482720.49546782981</v>
      </c>
      <c r="M3" s="8">
        <f>((L3-K3)/K3)*100</f>
        <v>13.675072871195445</v>
      </c>
      <c r="N3" s="9">
        <f>((L3-F3)/F3)*100</f>
        <v>36.922675320421419</v>
      </c>
    </row>
    <row r="4" spans="1:14" ht="15.75" thickBot="1" x14ac:dyDescent="0.3">
      <c r="A4" s="31" t="s">
        <v>19</v>
      </c>
      <c r="B4" s="33">
        <v>248660.60646062516</v>
      </c>
      <c r="C4" s="33">
        <v>282495.33245953597</v>
      </c>
      <c r="D4" s="33">
        <v>163083.97114772158</v>
      </c>
      <c r="E4" s="33">
        <v>116498.73553588844</v>
      </c>
      <c r="F4" s="33">
        <v>121874.98607006091</v>
      </c>
      <c r="G4" s="33">
        <v>157685.96163671007</v>
      </c>
      <c r="H4" s="33">
        <v>176531.53083887408</v>
      </c>
      <c r="I4" s="33">
        <v>151111.74266041894</v>
      </c>
      <c r="J4" s="33">
        <v>172306.93818119797</v>
      </c>
      <c r="K4" s="500">
        <v>174175.56263945217</v>
      </c>
      <c r="L4" s="33">
        <v>158868.87629472878</v>
      </c>
      <c r="M4" s="11">
        <f>((L4-K4)/K4)*100</f>
        <v>-8.7880791729713668</v>
      </c>
      <c r="N4" s="12">
        <f>((L4-F4)/F4)*100</f>
        <v>30.353964679349048</v>
      </c>
    </row>
    <row r="5" spans="1:14" ht="16.5" thickTop="1" thickBot="1" x14ac:dyDescent="0.3">
      <c r="A5" s="689" t="s">
        <v>13</v>
      </c>
      <c r="B5" s="689"/>
      <c r="C5" s="689"/>
      <c r="D5" s="689"/>
      <c r="E5" s="689"/>
      <c r="F5" s="689"/>
      <c r="G5" s="689"/>
      <c r="H5" s="689"/>
      <c r="I5" s="689"/>
      <c r="J5" s="689"/>
      <c r="K5" s="686"/>
      <c r="L5" s="689"/>
      <c r="M5" s="689"/>
      <c r="N5" s="689"/>
    </row>
    <row r="6" spans="1:14" ht="19.5" thickTop="1" thickBot="1" x14ac:dyDescent="0.3">
      <c r="A6" s="36" t="s">
        <v>0</v>
      </c>
      <c r="B6" s="29" t="s">
        <v>1</v>
      </c>
      <c r="C6" s="29" t="s">
        <v>2</v>
      </c>
      <c r="D6" s="29" t="s">
        <v>3</v>
      </c>
      <c r="E6" s="29" t="s">
        <v>4</v>
      </c>
      <c r="F6" s="29" t="s">
        <v>5</v>
      </c>
      <c r="G6" s="29" t="s">
        <v>6</v>
      </c>
      <c r="H6" s="29" t="s">
        <v>7</v>
      </c>
      <c r="I6" s="29" t="s">
        <v>8</v>
      </c>
      <c r="J6" s="29" t="s">
        <v>9</v>
      </c>
      <c r="K6" s="498">
        <v>2020</v>
      </c>
      <c r="L6" s="29">
        <v>2022</v>
      </c>
      <c r="M6" s="3" t="s">
        <v>254</v>
      </c>
      <c r="N6" s="4" t="s">
        <v>248</v>
      </c>
    </row>
    <row r="7" spans="1:14" ht="15.75" thickTop="1" x14ac:dyDescent="0.25">
      <c r="A7" s="30" t="s">
        <v>18</v>
      </c>
      <c r="B7" s="34">
        <v>59.339163049538925</v>
      </c>
      <c r="C7" s="34">
        <v>36.267031312055906</v>
      </c>
      <c r="D7" s="34">
        <v>24.746865805831575</v>
      </c>
      <c r="E7" s="34">
        <v>21.864823741078322</v>
      </c>
      <c r="F7" s="34">
        <v>16.384059664252916</v>
      </c>
      <c r="G7" s="34">
        <v>19.939437692987934</v>
      </c>
      <c r="H7" s="34">
        <v>21.929200480505681</v>
      </c>
      <c r="I7" s="34">
        <v>18.401830854895078</v>
      </c>
      <c r="J7" s="34">
        <v>22.444381468446789</v>
      </c>
      <c r="K7" s="501">
        <v>19.573813155228635</v>
      </c>
      <c r="L7" s="34">
        <v>22.255534586714404</v>
      </c>
      <c r="M7" s="8">
        <f>L7-K7</f>
        <v>2.6817214314857694</v>
      </c>
      <c r="N7" s="9">
        <f>L7-F7</f>
        <v>5.8714749224614877</v>
      </c>
    </row>
    <row r="8" spans="1:14" ht="15.75" thickBot="1" x14ac:dyDescent="0.3">
      <c r="A8" s="31" t="s">
        <v>19</v>
      </c>
      <c r="B8" s="35">
        <v>11.678092762181771</v>
      </c>
      <c r="C8" s="35">
        <v>13.315345977341453</v>
      </c>
      <c r="D8" s="35">
        <v>7.8769303856716117</v>
      </c>
      <c r="E8" s="35">
        <v>5.5896647771898333</v>
      </c>
      <c r="F8" s="35">
        <v>5.6639020932687911</v>
      </c>
      <c r="G8" s="35">
        <v>7.2624365667372821</v>
      </c>
      <c r="H8" s="35">
        <v>8.1798432395376111</v>
      </c>
      <c r="I8" s="35">
        <v>7.0529277112487119</v>
      </c>
      <c r="J8" s="35">
        <v>7.9809125852288147</v>
      </c>
      <c r="K8" s="502">
        <v>8.0284584330822355</v>
      </c>
      <c r="L8" s="35">
        <v>7.324552829900342</v>
      </c>
      <c r="M8" s="11">
        <f>L8-K8</f>
        <v>-0.70390560318189355</v>
      </c>
      <c r="N8" s="12">
        <f>L8-F8</f>
        <v>1.6606507366315508</v>
      </c>
    </row>
    <row r="9" spans="1:14" ht="50.45" customHeight="1" thickTop="1" x14ac:dyDescent="0.25">
      <c r="A9" s="687" t="s">
        <v>252</v>
      </c>
      <c r="B9" s="687"/>
      <c r="C9" s="687"/>
      <c r="D9" s="687"/>
      <c r="E9" s="687"/>
      <c r="F9" s="687"/>
      <c r="G9" s="687"/>
      <c r="H9" s="687"/>
      <c r="I9" s="687"/>
      <c r="J9" s="687"/>
      <c r="K9" s="688"/>
      <c r="L9" s="687"/>
      <c r="M9" s="687"/>
      <c r="N9" s="687"/>
    </row>
  </sheetData>
  <mergeCells count="3">
    <mergeCell ref="A1:N1"/>
    <mergeCell ref="A9:N9"/>
    <mergeCell ref="A5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5"/>
  <sheetViews>
    <sheetView workbookViewId="0">
      <selection sqref="A1:N1"/>
    </sheetView>
  </sheetViews>
  <sheetFormatPr baseColWidth="10" defaultColWidth="8.85546875" defaultRowHeight="15" x14ac:dyDescent="0.25"/>
  <cols>
    <col min="1" max="1" width="44" bestFit="1" customWidth="1"/>
    <col min="2" max="12" width="6.85546875" customWidth="1"/>
    <col min="16" max="16" width="27" customWidth="1"/>
  </cols>
  <sheetData>
    <row r="1" spans="1:20" ht="46.15" customHeight="1" thickBot="1" x14ac:dyDescent="0.3">
      <c r="A1" s="693" t="s">
        <v>256</v>
      </c>
      <c r="B1" s="693"/>
      <c r="C1" s="693"/>
      <c r="D1" s="693"/>
      <c r="E1" s="693"/>
      <c r="F1" s="693"/>
      <c r="G1" s="693"/>
      <c r="H1" s="693"/>
      <c r="I1" s="693"/>
      <c r="J1" s="693"/>
      <c r="K1" s="694"/>
      <c r="L1" s="693"/>
      <c r="M1" s="693"/>
      <c r="N1" s="693"/>
    </row>
    <row r="2" spans="1:20" ht="19.5" thickTop="1" thickBot="1" x14ac:dyDescent="0.3">
      <c r="A2" s="49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>
        <v>2022</v>
      </c>
      <c r="M2" s="3" t="s">
        <v>254</v>
      </c>
      <c r="N2" s="4" t="s">
        <v>248</v>
      </c>
    </row>
    <row r="3" spans="1:20" ht="15.75" thickTop="1" x14ac:dyDescent="0.25">
      <c r="A3" s="37" t="s">
        <v>20</v>
      </c>
      <c r="B3" s="40">
        <v>612755.67181465682</v>
      </c>
      <c r="C3" s="40">
        <v>148234.43863948903</v>
      </c>
      <c r="D3" s="40">
        <v>130717.42390343192</v>
      </c>
      <c r="E3" s="40">
        <v>190353.17666248517</v>
      </c>
      <c r="F3" s="40">
        <v>174144.99263566494</v>
      </c>
      <c r="G3" s="40">
        <v>362988.84929289133</v>
      </c>
      <c r="H3" s="40">
        <v>275901.31270646345</v>
      </c>
      <c r="I3" s="40">
        <v>353212.07640562643</v>
      </c>
      <c r="J3" s="40">
        <v>252161.8416848513</v>
      </c>
      <c r="K3" s="512">
        <v>284248.32829721243</v>
      </c>
      <c r="L3" s="40">
        <v>267442</v>
      </c>
      <c r="M3" s="8">
        <f>((L3-K3)/K3)*100</f>
        <v>-5.9125513236579508</v>
      </c>
      <c r="N3" s="9">
        <f>((L3-F3)/F3)*100</f>
        <v>53.574326744797716</v>
      </c>
    </row>
    <row r="4" spans="1:20" x14ac:dyDescent="0.25">
      <c r="A4" s="38" t="s">
        <v>21</v>
      </c>
      <c r="B4" s="41">
        <v>0</v>
      </c>
      <c r="C4" s="41">
        <v>77352.146277960826</v>
      </c>
      <c r="D4" s="41">
        <v>142623.61490435072</v>
      </c>
      <c r="E4" s="41">
        <v>113541.23249432311</v>
      </c>
      <c r="F4" s="41">
        <v>66241.247095661703</v>
      </c>
      <c r="G4" s="41">
        <v>124607.88390045121</v>
      </c>
      <c r="H4" s="41">
        <v>101775.68027770265</v>
      </c>
      <c r="I4" s="41">
        <v>117260.75993129631</v>
      </c>
      <c r="J4" s="41">
        <v>121658.75016747245</v>
      </c>
      <c r="K4" s="513">
        <v>103499.20297628535</v>
      </c>
      <c r="L4" s="41">
        <v>70080</v>
      </c>
      <c r="M4" s="8">
        <f>((L4-K4)/K4)*100</f>
        <v>-32.289333652108077</v>
      </c>
      <c r="N4" s="9">
        <f t="shared" ref="N4:N21" si="0">((L4-F4)/F4)*100</f>
        <v>5.7951096524414707</v>
      </c>
    </row>
    <row r="5" spans="1:20" x14ac:dyDescent="0.25">
      <c r="A5" s="52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513"/>
      <c r="L5" s="41"/>
      <c r="M5" s="8"/>
      <c r="N5" s="9"/>
    </row>
    <row r="6" spans="1:20" x14ac:dyDescent="0.25">
      <c r="A6" s="52" t="s">
        <v>35</v>
      </c>
      <c r="B6" s="41"/>
      <c r="C6" s="41"/>
      <c r="D6" s="41"/>
      <c r="E6" s="41"/>
      <c r="F6" s="41"/>
      <c r="G6" s="41"/>
      <c r="H6" s="41"/>
      <c r="I6" s="41"/>
      <c r="J6" s="41"/>
      <c r="K6" s="513"/>
      <c r="L6" s="41"/>
      <c r="M6" s="8"/>
      <c r="N6" s="9"/>
    </row>
    <row r="7" spans="1:20" x14ac:dyDescent="0.25">
      <c r="A7" s="38" t="s">
        <v>22</v>
      </c>
      <c r="B7" s="41"/>
      <c r="C7" s="41"/>
      <c r="D7" s="41">
        <v>49781.700286415078</v>
      </c>
      <c r="E7" s="41">
        <v>52493.415705040512</v>
      </c>
      <c r="F7" s="41">
        <v>75915.001957251312</v>
      </c>
      <c r="G7" s="41">
        <v>100980.11294852232</v>
      </c>
      <c r="H7" s="41">
        <v>99415.45574105077</v>
      </c>
      <c r="I7" s="41">
        <v>77999.237888601565</v>
      </c>
      <c r="J7" s="41">
        <v>46149.14149640395</v>
      </c>
      <c r="K7" s="513">
        <v>40884.914135739738</v>
      </c>
      <c r="L7" s="41">
        <v>40057</v>
      </c>
      <c r="M7" s="8">
        <f>((L7-K7)/K7)*100</f>
        <v>-2.0249868520966596</v>
      </c>
      <c r="N7" s="9">
        <f t="shared" si="0"/>
        <v>-47.234408262866673</v>
      </c>
    </row>
    <row r="8" spans="1:20" x14ac:dyDescent="0.25">
      <c r="A8" s="38" t="s">
        <v>23</v>
      </c>
      <c r="B8" s="41"/>
      <c r="C8" s="41"/>
      <c r="D8" s="41">
        <v>22369.26325779067</v>
      </c>
      <c r="E8" s="41">
        <v>56373.029771992893</v>
      </c>
      <c r="F8" s="41">
        <v>46084.170341402285</v>
      </c>
      <c r="G8" s="41">
        <v>67143.630226768233</v>
      </c>
      <c r="H8" s="41">
        <v>63395.761616332849</v>
      </c>
      <c r="I8" s="41">
        <v>66545.897956588917</v>
      </c>
      <c r="J8" s="41">
        <v>39110.937504508081</v>
      </c>
      <c r="K8" s="513">
        <v>40383.350046256339</v>
      </c>
      <c r="L8" s="41">
        <v>24709</v>
      </c>
      <c r="M8" s="8">
        <f>((L8-K8)/K8)*100</f>
        <v>-38.813892429187902</v>
      </c>
      <c r="N8" s="9">
        <f t="shared" si="0"/>
        <v>-46.382890660827861</v>
      </c>
      <c r="Q8" s="503"/>
    </row>
    <row r="9" spans="1:20" x14ac:dyDescent="0.25">
      <c r="A9" s="55" t="s">
        <v>36</v>
      </c>
      <c r="B9" s="56"/>
      <c r="C9" s="56"/>
      <c r="D9" s="56">
        <v>17288.858049738046</v>
      </c>
      <c r="E9" s="56">
        <v>26476.70362195807</v>
      </c>
      <c r="F9" s="56">
        <v>21270.815311321003</v>
      </c>
      <c r="G9" s="56">
        <v>46122.011233346588</v>
      </c>
      <c r="H9" s="56">
        <v>25833.955349145639</v>
      </c>
      <c r="I9" s="56">
        <v>36679.649880763282</v>
      </c>
      <c r="J9" s="56">
        <v>25673.865443325532</v>
      </c>
      <c r="K9" s="514">
        <v>28328.175487520624</v>
      </c>
      <c r="L9" s="56">
        <v>16041</v>
      </c>
      <c r="M9" s="8">
        <f>((L9-K9)/K9)*100</f>
        <v>-43.374397666145065</v>
      </c>
      <c r="N9" s="9">
        <f>((L9-F9)/F9)*100</f>
        <v>-24.586811717261863</v>
      </c>
      <c r="Q9" s="503"/>
    </row>
    <row r="10" spans="1:20" x14ac:dyDescent="0.25">
      <c r="A10" s="38" t="s">
        <v>24</v>
      </c>
      <c r="B10" s="41"/>
      <c r="C10" s="41"/>
      <c r="D10" s="41">
        <v>72150.963544205748</v>
      </c>
      <c r="E10" s="41">
        <v>108866.44547703341</v>
      </c>
      <c r="F10" s="41">
        <v>121999.1722986536</v>
      </c>
      <c r="G10" s="41">
        <v>168123.74317529055</v>
      </c>
      <c r="H10" s="41">
        <v>162811.21735738363</v>
      </c>
      <c r="I10" s="41">
        <v>144545.1358451905</v>
      </c>
      <c r="J10" s="41">
        <v>85260.079000912025</v>
      </c>
      <c r="K10" s="513">
        <v>81268.264181996085</v>
      </c>
      <c r="L10" s="41">
        <v>64765</v>
      </c>
      <c r="M10" s="8">
        <f>((L10-K10)/K10)*100</f>
        <v>-20.307144920725605</v>
      </c>
      <c r="N10" s="9">
        <f t="shared" si="0"/>
        <v>-46.913574264704458</v>
      </c>
      <c r="Q10" s="503"/>
    </row>
    <row r="11" spans="1:20" x14ac:dyDescent="0.25">
      <c r="A11" s="52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8"/>
      <c r="N11" s="9"/>
      <c r="Q11" s="503"/>
    </row>
    <row r="12" spans="1:20" x14ac:dyDescent="0.25">
      <c r="A12" s="38" t="s">
        <v>25</v>
      </c>
      <c r="B12" s="41"/>
      <c r="C12" s="41"/>
      <c r="D12" s="41"/>
      <c r="E12" s="41">
        <v>70686.866126706474</v>
      </c>
      <c r="F12" s="41">
        <v>49845.184171309185</v>
      </c>
      <c r="G12" s="41">
        <v>78037.846526616268</v>
      </c>
      <c r="H12" s="41">
        <v>66503.129463831268</v>
      </c>
      <c r="I12" s="41">
        <v>72556.227968839274</v>
      </c>
      <c r="J12" s="41">
        <v>50528.920970448948</v>
      </c>
      <c r="K12" s="513">
        <v>39320.925533236295</v>
      </c>
      <c r="L12" s="41">
        <v>35664</v>
      </c>
      <c r="M12" s="8">
        <f>((L12-K12)/K12)*100</f>
        <v>-9.3002020772508338</v>
      </c>
      <c r="N12" s="9">
        <f t="shared" si="0"/>
        <v>-28.450459973366605</v>
      </c>
      <c r="Q12" s="503"/>
      <c r="T12" s="503"/>
    </row>
    <row r="13" spans="1:20" x14ac:dyDescent="0.25">
      <c r="A13" s="57" t="s">
        <v>38</v>
      </c>
      <c r="B13" s="41"/>
      <c r="C13" s="41"/>
      <c r="D13" s="41"/>
      <c r="E13" s="41"/>
      <c r="F13" s="41"/>
      <c r="G13" s="41"/>
      <c r="H13" s="41"/>
      <c r="I13" s="41"/>
      <c r="J13" s="41"/>
      <c r="K13" s="513"/>
      <c r="L13" s="41"/>
      <c r="M13" s="8"/>
      <c r="N13" s="9"/>
      <c r="Q13" s="503"/>
      <c r="T13" s="503"/>
    </row>
    <row r="14" spans="1:20" ht="18" x14ac:dyDescent="0.25">
      <c r="A14" s="38" t="s">
        <v>26</v>
      </c>
      <c r="B14" s="41">
        <v>54802.677666743606</v>
      </c>
      <c r="C14" s="41">
        <v>42948.463680360823</v>
      </c>
      <c r="D14" s="41">
        <v>48606.210116990267</v>
      </c>
      <c r="E14" s="41">
        <v>55768.64531808046</v>
      </c>
      <c r="F14" s="41">
        <v>63411.230555056136</v>
      </c>
      <c r="G14" s="41">
        <v>127588.672451297</v>
      </c>
      <c r="H14" s="41">
        <v>134673.36306933506</v>
      </c>
      <c r="I14" s="41">
        <v>135516.38895338966</v>
      </c>
      <c r="J14" s="41">
        <v>141092.44214984533</v>
      </c>
      <c r="K14" s="513">
        <v>121831.63434494304</v>
      </c>
      <c r="L14" s="41">
        <v>88577</v>
      </c>
      <c r="M14" s="8">
        <f>((L14-K14)/K14)*100</f>
        <v>-27.295566150568813</v>
      </c>
      <c r="N14" s="9">
        <f t="shared" si="0"/>
        <v>39.686612646783367</v>
      </c>
      <c r="Q14" s="503"/>
      <c r="T14" s="503"/>
    </row>
    <row r="15" spans="1:20" x14ac:dyDescent="0.25">
      <c r="A15" s="38" t="s">
        <v>27</v>
      </c>
      <c r="B15" s="41">
        <v>55155.609093841049</v>
      </c>
      <c r="C15" s="41">
        <v>17209.088214209816</v>
      </c>
      <c r="D15" s="41">
        <v>21953.242544398941</v>
      </c>
      <c r="E15" s="41">
        <v>23939.556174667854</v>
      </c>
      <c r="F15" s="41">
        <v>35191.447104779028</v>
      </c>
      <c r="G15" s="41">
        <v>52412.603808792279</v>
      </c>
      <c r="H15" s="41">
        <v>38254.576669605332</v>
      </c>
      <c r="I15" s="41">
        <v>42290.710347707733</v>
      </c>
      <c r="J15" s="41">
        <v>29773.929917859452</v>
      </c>
      <c r="K15" s="513">
        <v>17335.963521437716</v>
      </c>
      <c r="L15" s="41">
        <v>11762</v>
      </c>
      <c r="M15" s="8">
        <f>((L15-K15)/K15)*100</f>
        <v>-32.152602966341803</v>
      </c>
      <c r="N15" s="9">
        <f t="shared" si="0"/>
        <v>-66.577106178726268</v>
      </c>
      <c r="Q15" s="503"/>
      <c r="T15" s="503"/>
    </row>
    <row r="16" spans="1:20" x14ac:dyDescent="0.25">
      <c r="A16" s="38" t="s">
        <v>28</v>
      </c>
      <c r="B16" s="41">
        <v>0</v>
      </c>
      <c r="C16" s="41">
        <v>3801.4713343139983</v>
      </c>
      <c r="D16" s="41">
        <v>12680.438058540714</v>
      </c>
      <c r="E16" s="41">
        <v>7284.4337761338556</v>
      </c>
      <c r="F16" s="41">
        <v>7129.6488468332518</v>
      </c>
      <c r="G16" s="41">
        <v>17270.024014545252</v>
      </c>
      <c r="H16" s="41">
        <v>10678.808462109189</v>
      </c>
      <c r="I16" s="41">
        <v>17207.984784363809</v>
      </c>
      <c r="J16" s="41">
        <v>19966.37532308896</v>
      </c>
      <c r="K16" s="513">
        <v>20640.309705378171</v>
      </c>
      <c r="L16" s="41">
        <v>7026</v>
      </c>
      <c r="M16" s="8">
        <f>((L16-K16)/K16)*100</f>
        <v>-65.959813102178117</v>
      </c>
      <c r="N16" s="9">
        <f t="shared" si="0"/>
        <v>-1.4537721150080078</v>
      </c>
      <c r="Q16" s="503"/>
      <c r="T16" s="503"/>
    </row>
    <row r="17" spans="1:20" x14ac:dyDescent="0.25">
      <c r="A17" s="38" t="s">
        <v>29</v>
      </c>
      <c r="B17" s="41">
        <v>72906.07398141938</v>
      </c>
      <c r="C17" s="41">
        <v>12587.282775519481</v>
      </c>
      <c r="D17" s="41">
        <v>13387.145771371253</v>
      </c>
      <c r="E17" s="41">
        <v>11071.79142955406</v>
      </c>
      <c r="F17" s="41">
        <v>5425.5373100859915</v>
      </c>
      <c r="G17" s="41">
        <v>16700.263490327136</v>
      </c>
      <c r="H17" s="41">
        <v>11945.9555441057</v>
      </c>
      <c r="I17" s="41">
        <v>19607.335783228784</v>
      </c>
      <c r="J17" s="41">
        <v>14157.129401927981</v>
      </c>
      <c r="K17" s="513">
        <v>45763.886375482245</v>
      </c>
      <c r="L17" s="41">
        <v>4838</v>
      </c>
      <c r="M17" s="8">
        <f>((L17-K17)/K17)*100</f>
        <v>-89.428345398147982</v>
      </c>
      <c r="N17" s="9">
        <f t="shared" si="0"/>
        <v>-10.829108280091791</v>
      </c>
      <c r="Q17" s="503"/>
      <c r="T17" s="503"/>
    </row>
    <row r="18" spans="1:20" x14ac:dyDescent="0.25">
      <c r="A18" s="57" t="s">
        <v>39</v>
      </c>
      <c r="B18" s="41"/>
      <c r="C18" s="41"/>
      <c r="D18" s="41"/>
      <c r="E18" s="41"/>
      <c r="F18" s="41"/>
      <c r="G18" s="41"/>
      <c r="H18" s="41"/>
      <c r="I18" s="41"/>
      <c r="J18" s="41"/>
      <c r="K18" s="513"/>
      <c r="L18" s="41"/>
      <c r="M18" s="8"/>
      <c r="N18" s="9"/>
      <c r="Q18" s="503"/>
      <c r="T18" s="503"/>
    </row>
    <row r="19" spans="1:20" x14ac:dyDescent="0.25">
      <c r="A19" s="38" t="s">
        <v>30</v>
      </c>
      <c r="B19" s="41">
        <v>0</v>
      </c>
      <c r="C19" s="41">
        <v>108286.49284653891</v>
      </c>
      <c r="D19" s="41">
        <v>75644.103079875611</v>
      </c>
      <c r="E19" s="41">
        <v>121819.99565421375</v>
      </c>
      <c r="F19" s="41">
        <v>79656.906337006934</v>
      </c>
      <c r="G19" s="41">
        <v>153965.20952287252</v>
      </c>
      <c r="H19" s="41">
        <v>138701.12964790172</v>
      </c>
      <c r="I19" s="41">
        <v>142628.08062269739</v>
      </c>
      <c r="J19" s="41">
        <v>185357.90104194108</v>
      </c>
      <c r="K19" s="513">
        <v>101956.14952258591</v>
      </c>
      <c r="L19" s="41">
        <v>101420</v>
      </c>
      <c r="M19" s="8">
        <f>((L19-K19)/K19)*100</f>
        <v>-0.52586285878434413</v>
      </c>
      <c r="N19" s="9">
        <f t="shared" si="0"/>
        <v>27.321038016363918</v>
      </c>
      <c r="Q19" s="503"/>
      <c r="T19" s="503"/>
    </row>
    <row r="20" spans="1:20" x14ac:dyDescent="0.25">
      <c r="A20" s="38" t="s">
        <v>31</v>
      </c>
      <c r="B20" s="41"/>
      <c r="C20" s="41"/>
      <c r="D20" s="41"/>
      <c r="E20" s="41"/>
      <c r="F20" s="41"/>
      <c r="G20" s="41"/>
      <c r="H20" s="41"/>
      <c r="I20" s="41"/>
      <c r="J20" s="41"/>
      <c r="K20" s="513">
        <v>101638.14510849389</v>
      </c>
      <c r="L20" s="41">
        <v>96866</v>
      </c>
      <c r="M20" s="8">
        <f>((L20-K20)/K20)*100</f>
        <v>-4.695230421019442</v>
      </c>
      <c r="N20" s="9"/>
      <c r="Q20" s="503"/>
      <c r="T20" s="503"/>
    </row>
    <row r="21" spans="1:20" ht="15.75" thickBot="1" x14ac:dyDescent="0.3">
      <c r="A21" s="39" t="s">
        <v>32</v>
      </c>
      <c r="B21" s="42"/>
      <c r="C21" s="42">
        <v>88668.446483741747</v>
      </c>
      <c r="D21" s="42">
        <v>110669.03828081973</v>
      </c>
      <c r="E21" s="42">
        <v>113664.08883047366</v>
      </c>
      <c r="F21" s="42">
        <v>88610.718125544736</v>
      </c>
      <c r="G21" s="42">
        <v>180209.6808784811</v>
      </c>
      <c r="H21" s="42">
        <v>237525.60313292555</v>
      </c>
      <c r="I21" s="42">
        <v>189804.76560929077</v>
      </c>
      <c r="J21" s="42">
        <v>199853.9655861987</v>
      </c>
      <c r="K21" s="515">
        <v>150439.43706226672</v>
      </c>
      <c r="L21" s="42">
        <v>178095</v>
      </c>
      <c r="M21" s="11">
        <f>((L21-K21)/K21)*100</f>
        <v>18.383186934079443</v>
      </c>
      <c r="N21" s="12">
        <f t="shared" si="0"/>
        <v>100.98584433958978</v>
      </c>
      <c r="Q21" s="503"/>
      <c r="T21" s="503"/>
    </row>
    <row r="22" spans="1:20" ht="46.15" customHeight="1" thickTop="1" x14ac:dyDescent="0.25">
      <c r="A22" s="690" t="s">
        <v>255</v>
      </c>
      <c r="B22" s="691"/>
      <c r="C22" s="691"/>
      <c r="D22" s="691"/>
      <c r="E22" s="691"/>
      <c r="F22" s="691"/>
      <c r="G22" s="691"/>
      <c r="H22" s="691"/>
      <c r="I22" s="691"/>
      <c r="J22" s="691"/>
      <c r="K22" s="692"/>
      <c r="L22" s="691"/>
      <c r="M22" s="691"/>
      <c r="N22" s="691"/>
      <c r="T22" s="503"/>
    </row>
    <row r="23" spans="1:20" x14ac:dyDescent="0.25">
      <c r="T23" s="503"/>
    </row>
    <row r="24" spans="1:20" ht="46.15" customHeight="1" thickBot="1" x14ac:dyDescent="0.3">
      <c r="A24" s="693" t="s">
        <v>257</v>
      </c>
      <c r="B24" s="693"/>
      <c r="C24" s="693"/>
      <c r="D24" s="693"/>
      <c r="E24" s="693"/>
      <c r="F24" s="693"/>
      <c r="G24" s="693"/>
      <c r="H24" s="693"/>
      <c r="I24" s="693"/>
      <c r="J24" s="693"/>
      <c r="K24" s="694"/>
      <c r="L24" s="693"/>
      <c r="M24" s="693"/>
      <c r="N24" s="693"/>
      <c r="T24" s="503"/>
    </row>
    <row r="25" spans="1:20" ht="19.5" thickTop="1" thickBot="1" x14ac:dyDescent="0.3">
      <c r="A25" s="49" t="s">
        <v>0</v>
      </c>
      <c r="B25" s="50" t="s">
        <v>1</v>
      </c>
      <c r="C25" s="50" t="s">
        <v>2</v>
      </c>
      <c r="D25" s="50" t="s">
        <v>3</v>
      </c>
      <c r="E25" s="50" t="s">
        <v>4</v>
      </c>
      <c r="F25" s="50" t="s">
        <v>5</v>
      </c>
      <c r="G25" s="50" t="s">
        <v>6</v>
      </c>
      <c r="H25" s="50" t="s">
        <v>7</v>
      </c>
      <c r="I25" s="50" t="s">
        <v>8</v>
      </c>
      <c r="J25" s="50" t="s">
        <v>9</v>
      </c>
      <c r="K25" s="511">
        <v>2020</v>
      </c>
      <c r="L25" s="50">
        <v>2022</v>
      </c>
      <c r="M25" s="3" t="s">
        <v>254</v>
      </c>
      <c r="N25" s="4" t="s">
        <v>248</v>
      </c>
    </row>
    <row r="26" spans="1:20" ht="15.75" thickTop="1" x14ac:dyDescent="0.25">
      <c r="A26" s="37" t="s">
        <v>20</v>
      </c>
      <c r="B26" s="43">
        <v>28.777447613672059</v>
      </c>
      <c r="C26" s="43">
        <v>6.9869927373916232</v>
      </c>
      <c r="D26" s="43">
        <v>6.3136311989177392</v>
      </c>
      <c r="E26" s="43">
        <v>9.1332360125806638</v>
      </c>
      <c r="F26" s="43">
        <v>8.0930486240581914</v>
      </c>
      <c r="G26" s="43">
        <v>16.717933955947494</v>
      </c>
      <c r="H26" s="43">
        <v>12.784285485981531</v>
      </c>
      <c r="I26" s="43">
        <v>16.485676081621037</v>
      </c>
      <c r="J26" s="43">
        <v>11.67963192347365</v>
      </c>
      <c r="K26" s="516">
        <v>13.102158843782355</v>
      </c>
      <c r="L26" s="43">
        <v>12.3</v>
      </c>
      <c r="M26" s="8">
        <f>L26-K26</f>
        <v>-0.80215884378235458</v>
      </c>
      <c r="N26" s="9">
        <f>L26-F26</f>
        <v>4.2069513759418093</v>
      </c>
    </row>
    <row r="27" spans="1:20" x14ac:dyDescent="0.25">
      <c r="A27" s="38" t="s">
        <v>21</v>
      </c>
      <c r="B27" s="44"/>
      <c r="C27" s="45">
        <v>3.6459738318986834</v>
      </c>
      <c r="D27" s="45">
        <v>6.8886983683809788</v>
      </c>
      <c r="E27" s="45">
        <v>5.4477623736673841</v>
      </c>
      <c r="F27" s="45">
        <v>3.0784326643547266</v>
      </c>
      <c r="G27" s="45">
        <v>5.7389817276651618</v>
      </c>
      <c r="H27" s="45">
        <v>4.7159230213030101</v>
      </c>
      <c r="I27" s="45">
        <v>5.4729807796607961</v>
      </c>
      <c r="J27" s="45">
        <v>5.6349898649684667</v>
      </c>
      <c r="K27" s="517">
        <v>4.7706982332091332</v>
      </c>
      <c r="L27" s="45">
        <v>3.2</v>
      </c>
      <c r="M27" s="8">
        <f>L27-K27</f>
        <v>-1.570698233209133</v>
      </c>
      <c r="N27" s="9">
        <f t="shared" ref="N27:N44" si="1">L27-F27</f>
        <v>0.12156733564527356</v>
      </c>
    </row>
    <row r="28" spans="1:20" x14ac:dyDescent="0.25">
      <c r="A28" s="58" t="s">
        <v>34</v>
      </c>
      <c r="B28" s="44"/>
      <c r="C28" s="45"/>
      <c r="D28" s="45"/>
      <c r="E28" s="45"/>
      <c r="F28" s="45"/>
      <c r="G28" s="45"/>
      <c r="H28" s="45"/>
      <c r="I28" s="45"/>
      <c r="J28" s="45"/>
      <c r="K28" s="517"/>
      <c r="L28" s="45"/>
      <c r="M28" s="8"/>
      <c r="N28" s="9"/>
    </row>
    <row r="29" spans="1:20" x14ac:dyDescent="0.25">
      <c r="A29" s="52" t="s">
        <v>35</v>
      </c>
      <c r="B29" s="44"/>
      <c r="C29" s="45"/>
      <c r="D29" s="45"/>
      <c r="E29" s="45"/>
      <c r="F29" s="45"/>
      <c r="G29" s="45"/>
      <c r="H29" s="45"/>
      <c r="I29" s="45"/>
      <c r="J29" s="45"/>
      <c r="K29" s="517"/>
      <c r="L29" s="45"/>
      <c r="M29" s="8"/>
      <c r="N29" s="9"/>
    </row>
    <row r="30" spans="1:20" x14ac:dyDescent="0.25">
      <c r="A30" s="38" t="s">
        <v>22</v>
      </c>
      <c r="B30" s="44"/>
      <c r="C30" s="44"/>
      <c r="D30" s="45">
        <v>2.4044483640962437</v>
      </c>
      <c r="E30" s="45">
        <v>2.518659069140357</v>
      </c>
      <c r="F30" s="45">
        <v>3.5280015396186739</v>
      </c>
      <c r="G30" s="45">
        <v>4.6507733293353537</v>
      </c>
      <c r="H30" s="45">
        <v>4.6065586112841341</v>
      </c>
      <c r="I30" s="45">
        <v>3.6405045476647344</v>
      </c>
      <c r="J30" s="45">
        <v>2.1375358883044031</v>
      </c>
      <c r="K30" s="517">
        <v>1.8845515909622184</v>
      </c>
      <c r="L30" s="45">
        <v>1.8</v>
      </c>
      <c r="M30" s="8">
        <f>L30-K30</f>
        <v>-8.4551590962218315E-2</v>
      </c>
      <c r="N30" s="9">
        <f t="shared" si="1"/>
        <v>-1.7280015396186739</v>
      </c>
    </row>
    <row r="31" spans="1:20" x14ac:dyDescent="0.25">
      <c r="A31" s="38" t="s">
        <v>23</v>
      </c>
      <c r="B31" s="44"/>
      <c r="C31" s="44"/>
      <c r="D31" s="45">
        <v>1.0804319285356063</v>
      </c>
      <c r="E31" s="45">
        <v>2.7048047985285826</v>
      </c>
      <c r="F31" s="45">
        <v>2.1416718662283665</v>
      </c>
      <c r="G31" s="45">
        <v>3.0923891405488702</v>
      </c>
      <c r="H31" s="45">
        <v>2.9375341028794</v>
      </c>
      <c r="I31" s="45">
        <v>3.1059360411366037</v>
      </c>
      <c r="J31" s="45">
        <v>1.8115403630559646</v>
      </c>
      <c r="K31" s="517">
        <v>1.8614324668846363</v>
      </c>
      <c r="L31" s="45">
        <v>1.1000000000000001</v>
      </c>
      <c r="M31" s="8">
        <f t="shared" ref="M31:M33" si="2">L31-K31</f>
        <v>-0.76143246688463617</v>
      </c>
      <c r="N31" s="9">
        <f t="shared" si="1"/>
        <v>-1.0416718662283664</v>
      </c>
    </row>
    <row r="32" spans="1:20" x14ac:dyDescent="0.25">
      <c r="A32" s="53" t="s">
        <v>36</v>
      </c>
      <c r="B32" s="44"/>
      <c r="C32" s="44"/>
      <c r="D32" s="46">
        <v>0.83504914889636472</v>
      </c>
      <c r="E32" s="46">
        <v>1.2703648410515351</v>
      </c>
      <c r="F32" s="46">
        <v>0.98851962369101642</v>
      </c>
      <c r="G32" s="46">
        <v>2.124210534887236</v>
      </c>
      <c r="H32" s="46">
        <v>1.1970536028835703</v>
      </c>
      <c r="I32" s="46">
        <v>1.7119709860291183</v>
      </c>
      <c r="J32" s="46">
        <v>1.1891620731640848</v>
      </c>
      <c r="K32" s="518">
        <v>1.3057605552703471</v>
      </c>
      <c r="L32" s="46">
        <v>0.7</v>
      </c>
      <c r="M32" s="8">
        <f t="shared" si="2"/>
        <v>-0.60576055527034711</v>
      </c>
      <c r="N32" s="9">
        <f t="shared" ref="N32" si="3">L32-F32</f>
        <v>-0.28851962369101647</v>
      </c>
    </row>
    <row r="33" spans="1:14" x14ac:dyDescent="0.25">
      <c r="A33" s="38" t="s">
        <v>24</v>
      </c>
      <c r="B33" s="44"/>
      <c r="C33" s="44"/>
      <c r="D33" s="45">
        <v>3.4848802926318498</v>
      </c>
      <c r="E33" s="45">
        <v>5.22346386766894</v>
      </c>
      <c r="F33" s="45">
        <v>5.6696734058470399</v>
      </c>
      <c r="G33" s="45">
        <v>7.7431624698842239</v>
      </c>
      <c r="H33" s="45">
        <v>7.5440927141635346</v>
      </c>
      <c r="I33" s="45">
        <v>6.746440588801339</v>
      </c>
      <c r="J33" s="45">
        <v>3.949076251360367</v>
      </c>
      <c r="K33" s="517">
        <v>3.7459840578468553</v>
      </c>
      <c r="L33" s="45">
        <v>3</v>
      </c>
      <c r="M33" s="8">
        <f t="shared" si="2"/>
        <v>-0.74598405784685529</v>
      </c>
      <c r="N33" s="9">
        <f t="shared" si="1"/>
        <v>-2.6696734058470399</v>
      </c>
    </row>
    <row r="34" spans="1:14" x14ac:dyDescent="0.25">
      <c r="A34" s="51" t="s">
        <v>37</v>
      </c>
      <c r="B34" s="44"/>
      <c r="C34" s="44"/>
      <c r="D34" s="46"/>
      <c r="E34" s="46"/>
      <c r="F34" s="46"/>
      <c r="G34" s="46"/>
      <c r="H34" s="46"/>
      <c r="I34" s="46"/>
      <c r="J34" s="46"/>
      <c r="K34" s="518"/>
      <c r="L34" s="46"/>
      <c r="M34" s="8"/>
      <c r="N34" s="9"/>
    </row>
    <row r="35" spans="1:14" x14ac:dyDescent="0.25">
      <c r="A35" s="38" t="s">
        <v>25</v>
      </c>
      <c r="B35" s="44"/>
      <c r="C35" s="44"/>
      <c r="D35" s="44"/>
      <c r="E35" s="45">
        <v>3.3915894793267154</v>
      </c>
      <c r="F35" s="45">
        <v>2.3164576429567996</v>
      </c>
      <c r="G35" s="45">
        <v>3.5941367533404325</v>
      </c>
      <c r="H35" s="45">
        <v>3.0815184764319969</v>
      </c>
      <c r="I35" s="45">
        <v>3.3864597274553438</v>
      </c>
      <c r="J35" s="45">
        <v>2.3403985094727742</v>
      </c>
      <c r="K35" s="517">
        <v>1.8124610100866085</v>
      </c>
      <c r="L35" s="45">
        <v>1.6</v>
      </c>
      <c r="M35" s="8">
        <f>L35-K35</f>
        <v>-0.21246101008660845</v>
      </c>
      <c r="N35" s="9">
        <f t="shared" si="1"/>
        <v>-0.71645764295679948</v>
      </c>
    </row>
    <row r="36" spans="1:14" x14ac:dyDescent="0.25">
      <c r="A36" s="57" t="s">
        <v>38</v>
      </c>
      <c r="B36" s="44"/>
      <c r="C36" s="44"/>
      <c r="D36" s="44"/>
      <c r="E36" s="45"/>
      <c r="F36" s="45"/>
      <c r="G36" s="45"/>
      <c r="H36" s="45"/>
      <c r="I36" s="45"/>
      <c r="J36" s="45"/>
      <c r="K36" s="517"/>
      <c r="L36" s="45"/>
      <c r="M36" s="8"/>
      <c r="N36" s="9"/>
    </row>
    <row r="37" spans="1:14" ht="18" x14ac:dyDescent="0.25">
      <c r="A37" s="38" t="s">
        <v>26</v>
      </c>
      <c r="B37" s="45">
        <v>2.5737520812711399</v>
      </c>
      <c r="C37" s="45">
        <v>2.0243649624944102</v>
      </c>
      <c r="D37" s="45">
        <v>2.3476723721429114</v>
      </c>
      <c r="E37" s="45">
        <v>2.6758061447803141</v>
      </c>
      <c r="F37" s="45">
        <v>2.9469131694593016</v>
      </c>
      <c r="G37" s="45">
        <v>5.8762659065779843</v>
      </c>
      <c r="H37" s="45">
        <v>6.240284629117995</v>
      </c>
      <c r="I37" s="45">
        <v>6.3250365467995557</v>
      </c>
      <c r="J37" s="45">
        <v>6.5351195901944923</v>
      </c>
      <c r="K37" s="517">
        <v>5.615714382376205</v>
      </c>
      <c r="L37" s="45">
        <v>4.0999999999999996</v>
      </c>
      <c r="M37" s="8">
        <f t="shared" ref="M37:M40" si="4">L37-K37</f>
        <v>-1.5157143823762054</v>
      </c>
      <c r="N37" s="9">
        <f t="shared" si="1"/>
        <v>1.153086830540698</v>
      </c>
    </row>
    <row r="38" spans="1:14" x14ac:dyDescent="0.25">
      <c r="A38" s="38" t="s">
        <v>27</v>
      </c>
      <c r="B38" s="45">
        <v>2.5903271471933151</v>
      </c>
      <c r="C38" s="45">
        <v>0.81114601622530402</v>
      </c>
      <c r="D38" s="45">
        <v>1.06033819292614</v>
      </c>
      <c r="E38" s="45">
        <v>1.1486312990056087</v>
      </c>
      <c r="F38" s="45">
        <v>1.6354538150046147</v>
      </c>
      <c r="G38" s="45">
        <v>2.4139321376993816</v>
      </c>
      <c r="H38" s="45">
        <v>1.7725810163502966</v>
      </c>
      <c r="I38" s="45">
        <v>1.9738593287884041</v>
      </c>
      <c r="J38" s="45">
        <v>1.3790688552731563</v>
      </c>
      <c r="K38" s="517">
        <v>0.79908490272771282</v>
      </c>
      <c r="L38" s="45">
        <v>0.5</v>
      </c>
      <c r="M38" s="8">
        <f t="shared" si="4"/>
        <v>-0.29908490272771282</v>
      </c>
      <c r="N38" s="9">
        <f t="shared" si="1"/>
        <v>-1.1354538150046147</v>
      </c>
    </row>
    <row r="39" spans="1:14" x14ac:dyDescent="0.25">
      <c r="A39" s="38" t="s">
        <v>28</v>
      </c>
      <c r="B39" s="45">
        <v>0</v>
      </c>
      <c r="C39" s="45">
        <v>0.17918138894060395</v>
      </c>
      <c r="D39" s="45">
        <v>0.6124631816603946</v>
      </c>
      <c r="E39" s="45">
        <v>0.34951059951791497</v>
      </c>
      <c r="F39" s="45">
        <v>0.33133651399669856</v>
      </c>
      <c r="G39" s="45">
        <v>0.79539391211389954</v>
      </c>
      <c r="H39" s="45">
        <v>0.49481800101098772</v>
      </c>
      <c r="I39" s="45">
        <v>0.80315844820295301</v>
      </c>
      <c r="J39" s="45">
        <v>0.92480255165274616</v>
      </c>
      <c r="K39" s="517">
        <v>0.9513956263692056</v>
      </c>
      <c r="L39" s="45">
        <v>0.3</v>
      </c>
      <c r="M39" s="8">
        <f t="shared" si="4"/>
        <v>-0.65139562636920556</v>
      </c>
      <c r="N39" s="9">
        <f t="shared" si="1"/>
        <v>-3.1336513996698567E-2</v>
      </c>
    </row>
    <row r="40" spans="1:14" x14ac:dyDescent="0.25">
      <c r="A40" s="38" t="s">
        <v>29</v>
      </c>
      <c r="B40" s="45">
        <v>3.4239596975177413</v>
      </c>
      <c r="C40" s="45">
        <v>0.59329838695540893</v>
      </c>
      <c r="D40" s="45">
        <v>0.64659705403183143</v>
      </c>
      <c r="E40" s="45">
        <v>0.53122982227653115</v>
      </c>
      <c r="F40" s="45">
        <v>0.25214125653346658</v>
      </c>
      <c r="G40" s="45">
        <v>0.76915283381868649</v>
      </c>
      <c r="H40" s="45">
        <v>0.55353308971448723</v>
      </c>
      <c r="I40" s="45">
        <v>0.91514477600896282</v>
      </c>
      <c r="J40" s="45">
        <v>0.65572990505898165</v>
      </c>
      <c r="K40" s="517">
        <v>2.1094432188653576</v>
      </c>
      <c r="L40" s="45">
        <v>0.2</v>
      </c>
      <c r="M40" s="8">
        <f t="shared" si="4"/>
        <v>-1.9094432188653576</v>
      </c>
      <c r="N40" s="9">
        <f t="shared" si="1"/>
        <v>-5.2141256533466573E-2</v>
      </c>
    </row>
    <row r="41" spans="1:14" x14ac:dyDescent="0.25">
      <c r="A41" s="57" t="s">
        <v>39</v>
      </c>
      <c r="B41" s="45"/>
      <c r="C41" s="45"/>
      <c r="D41" s="45"/>
      <c r="E41" s="45"/>
      <c r="F41" s="45"/>
      <c r="G41" s="45"/>
      <c r="H41" s="45"/>
      <c r="I41" s="45"/>
      <c r="J41" s="45"/>
      <c r="K41" s="517"/>
      <c r="L41" s="45"/>
      <c r="M41" s="8"/>
      <c r="N41" s="9"/>
    </row>
    <row r="42" spans="1:14" x14ac:dyDescent="0.25">
      <c r="A42" s="38" t="s">
        <v>30</v>
      </c>
      <c r="B42" s="44"/>
      <c r="C42" s="45">
        <v>5.1040564258920043</v>
      </c>
      <c r="D42" s="45">
        <v>3.6535983877105194</v>
      </c>
      <c r="E42" s="45">
        <v>5.8449813702571092</v>
      </c>
      <c r="F42" s="45">
        <v>3.701899241950525</v>
      </c>
      <c r="G42" s="45">
        <v>7.0910723823366704</v>
      </c>
      <c r="H42" s="45">
        <v>6.4269170061305587</v>
      </c>
      <c r="I42" s="45">
        <v>6.6569647369272689</v>
      </c>
      <c r="J42" s="45">
        <v>8.5854070695724154</v>
      </c>
      <c r="K42" s="517">
        <v>4.6995726382903165</v>
      </c>
      <c r="L42" s="45">
        <v>4.7</v>
      </c>
      <c r="M42" s="8">
        <f>L42-K42</f>
        <v>4.2736170968371567E-4</v>
      </c>
      <c r="N42" s="9">
        <f>L42-F42</f>
        <v>0.99810075804947518</v>
      </c>
    </row>
    <row r="43" spans="1:14" x14ac:dyDescent="0.25">
      <c r="A43" s="38" t="s">
        <v>31</v>
      </c>
      <c r="B43" s="44"/>
      <c r="C43" s="44"/>
      <c r="D43" s="44"/>
      <c r="E43" s="44"/>
      <c r="F43" s="44"/>
      <c r="G43" s="44"/>
      <c r="H43" s="44"/>
      <c r="I43" s="44"/>
      <c r="J43" s="44"/>
      <c r="K43" s="517">
        <v>4.6849145244804165</v>
      </c>
      <c r="L43" s="45">
        <v>4.5</v>
      </c>
      <c r="M43" s="8">
        <f t="shared" ref="M43:M44" si="5">L43-K43</f>
        <v>-0.18491452448041645</v>
      </c>
      <c r="N43" s="9">
        <f t="shared" si="1"/>
        <v>4.5</v>
      </c>
    </row>
    <row r="44" spans="1:14" ht="15.75" thickBot="1" x14ac:dyDescent="0.3">
      <c r="A44" s="39" t="s">
        <v>33</v>
      </c>
      <c r="B44" s="47"/>
      <c r="C44" s="48">
        <v>4.1793647771986997</v>
      </c>
      <c r="D44" s="48">
        <v>5.3452972983937403</v>
      </c>
      <c r="E44" s="48">
        <v>5.453657079147896</v>
      </c>
      <c r="F44" s="48">
        <v>4.1180101681309074</v>
      </c>
      <c r="G44" s="48">
        <v>8.2997963959985732</v>
      </c>
      <c r="H44" s="48">
        <v>11.006091601716863</v>
      </c>
      <c r="I44" s="48">
        <v>8.8588700489090169</v>
      </c>
      <c r="J44" s="48">
        <v>9.2568357722047718</v>
      </c>
      <c r="K44" s="519">
        <v>6.9343640913097637</v>
      </c>
      <c r="L44" s="48">
        <v>8.1999999999999993</v>
      </c>
      <c r="M44" s="11">
        <f t="shared" si="5"/>
        <v>1.2656359086902356</v>
      </c>
      <c r="N44" s="12">
        <f t="shared" si="1"/>
        <v>4.0819898318690919</v>
      </c>
    </row>
    <row r="45" spans="1:14" ht="46.15" customHeight="1" thickTop="1" x14ac:dyDescent="0.25">
      <c r="A45" s="690" t="s">
        <v>255</v>
      </c>
      <c r="B45" s="691"/>
      <c r="C45" s="691"/>
      <c r="D45" s="691"/>
      <c r="E45" s="691"/>
      <c r="F45" s="691"/>
      <c r="G45" s="691"/>
      <c r="H45" s="691"/>
      <c r="I45" s="691"/>
      <c r="J45" s="691"/>
      <c r="K45" s="692"/>
      <c r="L45" s="691"/>
    </row>
  </sheetData>
  <mergeCells count="4">
    <mergeCell ref="A45:L45"/>
    <mergeCell ref="A22:N22"/>
    <mergeCell ref="A1:N1"/>
    <mergeCell ref="A24:N24"/>
  </mergeCells>
  <phoneticPr fontId="3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workbookViewId="0">
      <selection sqref="A1:M1"/>
    </sheetView>
  </sheetViews>
  <sheetFormatPr baseColWidth="10" defaultColWidth="8.85546875" defaultRowHeight="15" x14ac:dyDescent="0.25"/>
  <cols>
    <col min="1" max="1" width="42.28515625" customWidth="1"/>
    <col min="2" max="11" width="7.28515625" customWidth="1"/>
  </cols>
  <sheetData>
    <row r="1" spans="1:16" ht="52.9" customHeight="1" thickBot="1" x14ac:dyDescent="0.3">
      <c r="A1" s="698" t="s">
        <v>258</v>
      </c>
      <c r="B1" s="698"/>
      <c r="C1" s="698"/>
      <c r="D1" s="698"/>
      <c r="E1" s="698"/>
      <c r="F1" s="698"/>
      <c r="G1" s="698"/>
      <c r="H1" s="698"/>
      <c r="I1" s="698"/>
      <c r="J1" s="699"/>
      <c r="K1" s="698"/>
      <c r="L1" s="698"/>
      <c r="M1" s="698"/>
    </row>
    <row r="2" spans="1:16" ht="19.5" thickTop="1" thickBot="1" x14ac:dyDescent="0.3">
      <c r="A2" s="71" t="s">
        <v>0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520">
        <v>2020</v>
      </c>
      <c r="K2" s="72">
        <v>2022</v>
      </c>
      <c r="L2" s="3" t="s">
        <v>254</v>
      </c>
      <c r="M2" s="4" t="s">
        <v>248</v>
      </c>
    </row>
    <row r="3" spans="1:16" ht="18.75" thickTop="1" x14ac:dyDescent="0.25">
      <c r="A3" s="60" t="s">
        <v>40</v>
      </c>
      <c r="B3" s="63">
        <v>589744.95746479358</v>
      </c>
      <c r="C3" s="63">
        <v>401184.36235590221</v>
      </c>
      <c r="D3" s="63">
        <v>411281.06318101933</v>
      </c>
      <c r="E3" s="63">
        <v>436551.20177571609</v>
      </c>
      <c r="F3" s="63">
        <v>457864.31869065861</v>
      </c>
      <c r="G3" s="63">
        <v>488082.03576573281</v>
      </c>
      <c r="H3" s="63">
        <v>407678.54270008911</v>
      </c>
      <c r="I3" s="63">
        <v>433277.33917182835</v>
      </c>
      <c r="J3" s="63">
        <v>322002.56587126682</v>
      </c>
      <c r="K3" s="63">
        <v>301772</v>
      </c>
      <c r="L3" s="8">
        <f>((K3-J3)/J3)*100</f>
        <v>-6.282734367823263</v>
      </c>
      <c r="M3" s="9">
        <f>((K3-E3)/E3)*100</f>
        <v>-30.873629766104887</v>
      </c>
    </row>
    <row r="4" spans="1:16" ht="18" x14ac:dyDescent="0.25">
      <c r="A4" s="61" t="s">
        <v>41</v>
      </c>
      <c r="B4" s="64"/>
      <c r="C4" s="64"/>
      <c r="D4" s="64"/>
      <c r="E4" s="64"/>
      <c r="F4" s="64"/>
      <c r="G4" s="64"/>
      <c r="H4" s="64"/>
      <c r="I4" s="64"/>
      <c r="J4" s="64">
        <v>320860.87119392393</v>
      </c>
      <c r="K4" s="64">
        <v>292833</v>
      </c>
      <c r="L4" s="8">
        <f>((K4-J4)/J4)*100</f>
        <v>-8.735210089541976</v>
      </c>
      <c r="M4" s="9"/>
    </row>
    <row r="5" spans="1:16" x14ac:dyDescent="0.25">
      <c r="A5" s="61" t="s">
        <v>42</v>
      </c>
      <c r="B5" s="64"/>
      <c r="C5" s="64"/>
      <c r="D5" s="64">
        <v>823150.20502301678</v>
      </c>
      <c r="E5" s="64">
        <v>748791.65709941008</v>
      </c>
      <c r="F5" s="64">
        <v>475912.9984189212</v>
      </c>
      <c r="G5" s="64">
        <v>486136.48931844736</v>
      </c>
      <c r="H5" s="64">
        <v>390698.13183977426</v>
      </c>
      <c r="I5" s="64">
        <v>498552.97789090034</v>
      </c>
      <c r="J5" s="64">
        <v>353013.50178865826</v>
      </c>
      <c r="K5" s="64">
        <v>417034</v>
      </c>
      <c r="L5" s="8">
        <f>((K5-J5)/J5)*100</f>
        <v>18.135424817170154</v>
      </c>
      <c r="M5" s="9">
        <f t="shared" ref="M5:M6" si="0">((K5-E5)/E5)*100</f>
        <v>-44.305736309154106</v>
      </c>
    </row>
    <row r="6" spans="1:16" ht="15.75" thickBot="1" x14ac:dyDescent="0.3">
      <c r="A6" s="62" t="s">
        <v>43</v>
      </c>
      <c r="B6" s="65">
        <v>33468.337746704135</v>
      </c>
      <c r="C6" s="65">
        <v>22232.979903773456</v>
      </c>
      <c r="D6" s="65">
        <v>27171.527424752589</v>
      </c>
      <c r="E6" s="65">
        <v>30013.439432443189</v>
      </c>
      <c r="F6" s="65">
        <v>46359.43866154032</v>
      </c>
      <c r="G6" s="65">
        <v>36749.760524269404</v>
      </c>
      <c r="H6" s="65">
        <v>51956.834834001886</v>
      </c>
      <c r="I6" s="65">
        <v>48746.807773691333</v>
      </c>
      <c r="J6" s="65">
        <v>69881.500804312702</v>
      </c>
      <c r="K6" s="65">
        <v>39417</v>
      </c>
      <c r="L6" s="11">
        <f>((K6-J6)/J6)*100</f>
        <v>-43.594514218607912</v>
      </c>
      <c r="M6" s="12">
        <f t="shared" si="0"/>
        <v>31.331166122173858</v>
      </c>
    </row>
    <row r="7" spans="1:16" ht="33" customHeight="1" thickTop="1" x14ac:dyDescent="0.25">
      <c r="A7" s="695" t="s">
        <v>439</v>
      </c>
      <c r="B7" s="696"/>
      <c r="C7" s="696"/>
      <c r="D7" s="696"/>
      <c r="E7" s="696"/>
      <c r="F7" s="696"/>
      <c r="G7" s="696"/>
      <c r="H7" s="696"/>
      <c r="I7" s="696"/>
      <c r="J7" s="697"/>
      <c r="K7" s="696"/>
    </row>
    <row r="8" spans="1:16" x14ac:dyDescent="0.25">
      <c r="P8" s="503"/>
    </row>
    <row r="9" spans="1:16" ht="52.9" customHeight="1" thickBot="1" x14ac:dyDescent="0.3">
      <c r="A9" s="698" t="s">
        <v>259</v>
      </c>
      <c r="B9" s="698"/>
      <c r="C9" s="698"/>
      <c r="D9" s="698"/>
      <c r="E9" s="698"/>
      <c r="F9" s="698"/>
      <c r="G9" s="698"/>
      <c r="H9" s="698"/>
      <c r="I9" s="698"/>
      <c r="J9" s="699"/>
      <c r="K9" s="698"/>
      <c r="L9" s="698"/>
      <c r="M9" s="698"/>
      <c r="P9" s="503"/>
    </row>
    <row r="10" spans="1:16" ht="19.5" thickTop="1" thickBot="1" x14ac:dyDescent="0.3">
      <c r="A10" s="70" t="s">
        <v>0</v>
      </c>
      <c r="B10" s="59" t="s">
        <v>2</v>
      </c>
      <c r="C10" s="59" t="s">
        <v>3</v>
      </c>
      <c r="D10" s="59" t="s">
        <v>4</v>
      </c>
      <c r="E10" s="59" t="s">
        <v>5</v>
      </c>
      <c r="F10" s="59" t="s">
        <v>6</v>
      </c>
      <c r="G10" s="59" t="s">
        <v>7</v>
      </c>
      <c r="H10" s="59" t="s">
        <v>8</v>
      </c>
      <c r="I10" s="59" t="s">
        <v>9</v>
      </c>
      <c r="J10" s="521">
        <v>2020</v>
      </c>
      <c r="K10" s="59">
        <v>2022</v>
      </c>
      <c r="L10" s="3" t="s">
        <v>254</v>
      </c>
      <c r="M10" s="4" t="s">
        <v>248</v>
      </c>
      <c r="P10" s="503"/>
    </row>
    <row r="11" spans="1:16" ht="18.75" thickTop="1" x14ac:dyDescent="0.25">
      <c r="A11" s="60" t="s">
        <v>40</v>
      </c>
      <c r="B11" s="66">
        <v>27.797479266886825</v>
      </c>
      <c r="C11" s="66">
        <v>19.377142167056135</v>
      </c>
      <c r="D11" s="66">
        <v>19.733461155721528</v>
      </c>
      <c r="E11" s="66">
        <v>20.287865010586316</v>
      </c>
      <c r="F11" s="66">
        <v>21.087549811974903</v>
      </c>
      <c r="G11" s="66">
        <v>22.615985493504407</v>
      </c>
      <c r="H11" s="66">
        <v>19.02782166672802</v>
      </c>
      <c r="I11" s="66">
        <v>20.068539349556133</v>
      </c>
      <c r="J11" s="66">
        <v>14.842404848690924</v>
      </c>
      <c r="K11" s="66">
        <v>13.9</v>
      </c>
      <c r="L11" s="8">
        <f>K11-J11</f>
        <v>-0.94240484869092356</v>
      </c>
      <c r="M11" s="9">
        <f>K11-E11</f>
        <v>-6.3878650105863155</v>
      </c>
      <c r="P11" s="503"/>
    </row>
    <row r="12" spans="1:16" ht="18" x14ac:dyDescent="0.25">
      <c r="A12" s="61" t="s">
        <v>41</v>
      </c>
      <c r="B12" s="67" t="s">
        <v>44</v>
      </c>
      <c r="C12" s="67" t="s">
        <v>44</v>
      </c>
      <c r="D12" s="67" t="s">
        <v>44</v>
      </c>
      <c r="E12" s="67" t="s">
        <v>44</v>
      </c>
      <c r="F12" s="67" t="s">
        <v>44</v>
      </c>
      <c r="G12" s="67" t="s">
        <v>44</v>
      </c>
      <c r="H12" s="67" t="s">
        <v>44</v>
      </c>
      <c r="I12" s="67" t="s">
        <v>44</v>
      </c>
      <c r="J12" s="68">
        <v>14.789779508365363</v>
      </c>
      <c r="K12" s="68">
        <v>13.5</v>
      </c>
      <c r="L12" s="8">
        <f t="shared" ref="L12" si="1">K12-J12</f>
        <v>-1.2897795083653634</v>
      </c>
      <c r="M12" s="9"/>
    </row>
    <row r="13" spans="1:16" x14ac:dyDescent="0.25">
      <c r="A13" s="61" t="s">
        <v>42</v>
      </c>
      <c r="B13" s="68"/>
      <c r="C13" s="68"/>
      <c r="D13" s="68">
        <v>39.49513860548587</v>
      </c>
      <c r="E13" s="68">
        <v>34.79863071844396</v>
      </c>
      <c r="F13" s="68">
        <v>21.918805748009731</v>
      </c>
      <c r="G13" s="68">
        <v>22.52583579119111</v>
      </c>
      <c r="H13" s="68">
        <v>18.235284910837187</v>
      </c>
      <c r="I13" s="68">
        <v>23.091976316522828</v>
      </c>
      <c r="J13" s="68">
        <v>16.271824717993308</v>
      </c>
      <c r="K13" s="68">
        <v>19.2</v>
      </c>
      <c r="L13" s="8">
        <f>K13-J13</f>
        <v>2.9281752820066913</v>
      </c>
      <c r="M13" s="9">
        <f t="shared" ref="M13:M14" si="2">K13-E13</f>
        <v>-15.59863071844396</v>
      </c>
    </row>
    <row r="14" spans="1:16" ht="15.75" thickBot="1" x14ac:dyDescent="0.3">
      <c r="A14" s="62" t="s">
        <v>43</v>
      </c>
      <c r="B14" s="69">
        <v>1.5775216266545571</v>
      </c>
      <c r="C14" s="69">
        <v>1.0738494637797846</v>
      </c>
      <c r="D14" s="69">
        <v>1.3037028178026815</v>
      </c>
      <c r="E14" s="69">
        <v>1.3948160152394891</v>
      </c>
      <c r="F14" s="69">
        <v>2.1351455706923415</v>
      </c>
      <c r="G14" s="69">
        <v>1.7028531886093843</v>
      </c>
      <c r="H14" s="69">
        <v>2.4250120721127022</v>
      </c>
      <c r="I14" s="69">
        <v>2.2578545922606428</v>
      </c>
      <c r="J14" s="69">
        <v>3.2211219297748963</v>
      </c>
      <c r="K14" s="69">
        <v>1.8</v>
      </c>
      <c r="L14" s="11">
        <f>K14-J14</f>
        <v>-1.4211219297748963</v>
      </c>
      <c r="M14" s="12">
        <f t="shared" si="2"/>
        <v>0.40518398476051098</v>
      </c>
    </row>
    <row r="15" spans="1:16" ht="36.6" customHeight="1" thickTop="1" x14ac:dyDescent="0.25">
      <c r="A15" s="695" t="s">
        <v>440</v>
      </c>
      <c r="B15" s="696"/>
      <c r="C15" s="696"/>
      <c r="D15" s="696"/>
      <c r="E15" s="696"/>
      <c r="F15" s="696"/>
      <c r="G15" s="696"/>
      <c r="H15" s="696"/>
      <c r="I15" s="696"/>
      <c r="J15" s="697"/>
      <c r="K15" s="696"/>
    </row>
  </sheetData>
  <mergeCells count="4">
    <mergeCell ref="A15:K15"/>
    <mergeCell ref="A1:M1"/>
    <mergeCell ref="A9:M9"/>
    <mergeCell ref="A7:K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zoomScale="110" zoomScaleNormal="110" workbookViewId="0">
      <selection sqref="A1:F1"/>
    </sheetView>
  </sheetViews>
  <sheetFormatPr baseColWidth="10" defaultColWidth="11.5703125" defaultRowHeight="15" x14ac:dyDescent="0.25"/>
  <cols>
    <col min="1" max="1" width="29.28515625" style="73" customWidth="1"/>
    <col min="2" max="6" width="12.5703125" style="73" customWidth="1"/>
    <col min="7" max="16384" width="11.5703125" style="73"/>
  </cols>
  <sheetData>
    <row r="1" spans="1:6" ht="54.75" customHeight="1" thickBot="1" x14ac:dyDescent="0.3">
      <c r="A1" s="700" t="s">
        <v>261</v>
      </c>
      <c r="B1" s="701"/>
      <c r="C1" s="701"/>
      <c r="D1" s="701"/>
      <c r="E1" s="701"/>
      <c r="F1" s="701"/>
    </row>
    <row r="2" spans="1:6" ht="54" customHeight="1" thickTop="1" thickBot="1" x14ac:dyDescent="0.3">
      <c r="A2" s="74" t="s">
        <v>45</v>
      </c>
      <c r="B2" s="75" t="s">
        <v>46</v>
      </c>
      <c r="C2" s="75" t="s">
        <v>47</v>
      </c>
      <c r="D2" s="75" t="s">
        <v>48</v>
      </c>
      <c r="E2" s="75" t="s">
        <v>49</v>
      </c>
      <c r="F2" s="75" t="s">
        <v>50</v>
      </c>
    </row>
    <row r="3" spans="1:6" x14ac:dyDescent="0.25">
      <c r="A3" s="76">
        <v>1986</v>
      </c>
      <c r="B3" s="77">
        <v>11.7</v>
      </c>
      <c r="C3" s="77">
        <v>23.7</v>
      </c>
      <c r="D3" s="77">
        <v>2.77</v>
      </c>
      <c r="E3" s="78">
        <v>59015</v>
      </c>
      <c r="F3" s="78">
        <v>594550</v>
      </c>
    </row>
    <row r="4" spans="1:6" x14ac:dyDescent="0.25">
      <c r="A4" s="76">
        <v>1996</v>
      </c>
      <c r="B4" s="77">
        <v>13.3</v>
      </c>
      <c r="C4" s="79">
        <v>22</v>
      </c>
      <c r="D4" s="77">
        <v>2.93</v>
      </c>
      <c r="E4" s="78">
        <v>62207</v>
      </c>
      <c r="F4" s="78">
        <v>674954</v>
      </c>
    </row>
    <row r="5" spans="1:6" x14ac:dyDescent="0.25">
      <c r="A5" s="76">
        <v>2000</v>
      </c>
      <c r="B5" s="77">
        <v>7.9</v>
      </c>
      <c r="C5" s="77">
        <v>22.5</v>
      </c>
      <c r="D5" s="77">
        <v>1.77</v>
      </c>
      <c r="E5" s="78">
        <v>36674</v>
      </c>
      <c r="F5" s="78">
        <v>688227</v>
      </c>
    </row>
    <row r="6" spans="1:6" x14ac:dyDescent="0.25">
      <c r="A6" s="76">
        <v>2004</v>
      </c>
      <c r="B6" s="77">
        <v>5.6</v>
      </c>
      <c r="C6" s="77">
        <v>21.1</v>
      </c>
      <c r="D6" s="77">
        <v>1.18</v>
      </c>
      <c r="E6" s="78">
        <v>24541</v>
      </c>
      <c r="F6" s="78">
        <v>742753</v>
      </c>
    </row>
    <row r="7" spans="1:6" x14ac:dyDescent="0.25">
      <c r="A7" s="76">
        <v>2008</v>
      </c>
      <c r="B7" s="77">
        <v>5.7</v>
      </c>
      <c r="C7" s="77">
        <v>13.7</v>
      </c>
      <c r="D7" s="77">
        <v>0.78</v>
      </c>
      <c r="E7" s="78">
        <v>16741</v>
      </c>
      <c r="F7" s="78">
        <v>797372</v>
      </c>
    </row>
    <row r="8" spans="1:6" x14ac:dyDescent="0.25">
      <c r="A8" s="76">
        <v>2012</v>
      </c>
      <c r="B8" s="77">
        <v>7.3</v>
      </c>
      <c r="C8" s="77">
        <v>22.6</v>
      </c>
      <c r="D8" s="77">
        <v>1.64</v>
      </c>
      <c r="E8" s="78">
        <v>35575</v>
      </c>
      <c r="F8" s="78">
        <v>856588</v>
      </c>
    </row>
    <row r="9" spans="1:6" x14ac:dyDescent="0.25">
      <c r="A9" s="76">
        <v>2014</v>
      </c>
      <c r="B9" s="77">
        <v>8.1999999999999993</v>
      </c>
      <c r="C9" s="77">
        <v>26.6</v>
      </c>
      <c r="D9" s="77">
        <v>2.1800000000000002</v>
      </c>
      <c r="E9" s="78">
        <v>47009</v>
      </c>
      <c r="F9" s="78">
        <v>876999</v>
      </c>
    </row>
    <row r="10" spans="1:6" x14ac:dyDescent="0.25">
      <c r="A10" s="76">
        <v>2016</v>
      </c>
      <c r="B10" s="79">
        <v>7.0529277112487136</v>
      </c>
      <c r="C10" s="79">
        <v>24.960759713105514</v>
      </c>
      <c r="D10" s="80">
        <v>1.7604643387438237</v>
      </c>
      <c r="E10" s="78">
        <v>37718.638983753517</v>
      </c>
      <c r="F10" s="78">
        <v>876683.36375494604</v>
      </c>
    </row>
    <row r="11" spans="1:6" x14ac:dyDescent="0.25">
      <c r="A11" s="76">
        <v>2018</v>
      </c>
      <c r="B11" s="79">
        <v>7.9809125852288147</v>
      </c>
      <c r="C11" s="79">
        <v>25.071847872065355</v>
      </c>
      <c r="D11" s="80">
        <v>2.0009622621710865</v>
      </c>
      <c r="E11" s="78">
        <v>43200.533413803641</v>
      </c>
      <c r="F11" s="78">
        <v>923480.00089759147</v>
      </c>
    </row>
    <row r="12" spans="1:6" x14ac:dyDescent="0.25">
      <c r="A12" s="522">
        <v>2020</v>
      </c>
      <c r="B12" s="523">
        <v>8.0284584330822355</v>
      </c>
      <c r="C12" s="523">
        <v>23.50614022437162</v>
      </c>
      <c r="D12" s="524">
        <v>1.8871806971356988</v>
      </c>
      <c r="E12" s="525">
        <v>40941.951990617861</v>
      </c>
      <c r="F12" s="525">
        <v>908166.16338153416</v>
      </c>
    </row>
    <row r="13" spans="1:6" ht="15.75" thickBot="1" x14ac:dyDescent="0.3">
      <c r="A13" s="81">
        <v>2022</v>
      </c>
      <c r="B13" s="82">
        <v>7.3</v>
      </c>
      <c r="C13" s="82">
        <v>23.2</v>
      </c>
      <c r="D13" s="83">
        <v>1.69</v>
      </c>
      <c r="E13" s="84">
        <v>36687.3310677388</v>
      </c>
      <c r="F13" s="84">
        <v>938251</v>
      </c>
    </row>
    <row r="14" spans="1:6" ht="15.75" thickTop="1" x14ac:dyDescent="0.25">
      <c r="A14" s="85" t="s">
        <v>260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zoomScale="110" zoomScaleNormal="110" workbookViewId="0">
      <selection sqref="A1:F1"/>
    </sheetView>
  </sheetViews>
  <sheetFormatPr baseColWidth="10" defaultColWidth="11.5703125" defaultRowHeight="15" x14ac:dyDescent="0.25"/>
  <cols>
    <col min="1" max="1" width="29.28515625" style="73" customWidth="1"/>
    <col min="2" max="6" width="16.140625" style="73" customWidth="1"/>
    <col min="7" max="16384" width="11.5703125" style="73"/>
  </cols>
  <sheetData>
    <row r="1" spans="1:6" ht="52.5" customHeight="1" thickBot="1" x14ac:dyDescent="0.3">
      <c r="A1" s="700" t="s">
        <v>262</v>
      </c>
      <c r="B1" s="701"/>
      <c r="C1" s="701"/>
      <c r="D1" s="701"/>
      <c r="E1" s="701"/>
      <c r="F1" s="701"/>
    </row>
    <row r="2" spans="1:6" ht="54" customHeight="1" thickTop="1" thickBot="1" x14ac:dyDescent="0.3">
      <c r="A2" s="74" t="s">
        <v>45</v>
      </c>
      <c r="B2" s="75" t="s">
        <v>51</v>
      </c>
      <c r="C2" s="75" t="s">
        <v>52</v>
      </c>
      <c r="D2" s="75" t="s">
        <v>53</v>
      </c>
      <c r="E2" s="75" t="s">
        <v>54</v>
      </c>
      <c r="F2" s="75" t="s">
        <v>55</v>
      </c>
    </row>
    <row r="3" spans="1:6" x14ac:dyDescent="0.25">
      <c r="A3" s="76">
        <v>1986</v>
      </c>
      <c r="B3" s="77">
        <v>59.3</v>
      </c>
      <c r="C3" s="79">
        <v>31.9</v>
      </c>
      <c r="D3" s="80">
        <v>18.920000000000002</v>
      </c>
      <c r="E3" s="78">
        <v>402759</v>
      </c>
      <c r="F3" s="78">
        <v>594550</v>
      </c>
    </row>
    <row r="4" spans="1:6" x14ac:dyDescent="0.25">
      <c r="A4" s="76">
        <v>1996</v>
      </c>
      <c r="B4" s="77">
        <v>36.299999999999997</v>
      </c>
      <c r="C4" s="79">
        <v>28.8</v>
      </c>
      <c r="D4" s="80">
        <v>10.46</v>
      </c>
      <c r="E4" s="78">
        <v>221981</v>
      </c>
      <c r="F4" s="78">
        <v>674954</v>
      </c>
    </row>
    <row r="5" spans="1:6" x14ac:dyDescent="0.25">
      <c r="A5" s="76">
        <v>2000</v>
      </c>
      <c r="B5" s="77">
        <v>24.7</v>
      </c>
      <c r="C5" s="79">
        <v>27</v>
      </c>
      <c r="D5" s="80">
        <v>6.69</v>
      </c>
      <c r="E5" s="78">
        <v>138557</v>
      </c>
      <c r="F5" s="78">
        <v>688227</v>
      </c>
    </row>
    <row r="6" spans="1:6" x14ac:dyDescent="0.25">
      <c r="A6" s="76">
        <v>2004</v>
      </c>
      <c r="B6" s="77">
        <v>21.9</v>
      </c>
      <c r="C6" s="79">
        <v>25.6</v>
      </c>
      <c r="D6" s="80">
        <v>5.6</v>
      </c>
      <c r="E6" s="78">
        <v>116650</v>
      </c>
      <c r="F6" s="78">
        <v>742753</v>
      </c>
    </row>
    <row r="7" spans="1:6" x14ac:dyDescent="0.25">
      <c r="A7" s="76">
        <v>2008</v>
      </c>
      <c r="B7" s="77">
        <v>16.399999999999999</v>
      </c>
      <c r="C7" s="79">
        <v>20</v>
      </c>
      <c r="D7" s="80">
        <v>3.28</v>
      </c>
      <c r="E7" s="78">
        <v>70663</v>
      </c>
      <c r="F7" s="78">
        <v>797372</v>
      </c>
    </row>
    <row r="8" spans="1:6" x14ac:dyDescent="0.25">
      <c r="A8" s="76">
        <v>2012</v>
      </c>
      <c r="B8" s="77">
        <v>19.899999999999999</v>
      </c>
      <c r="C8" s="79">
        <v>24.7</v>
      </c>
      <c r="D8" s="80">
        <v>4.92</v>
      </c>
      <c r="E8" s="78">
        <v>106894</v>
      </c>
      <c r="F8" s="78">
        <v>856588</v>
      </c>
    </row>
    <row r="9" spans="1:6" x14ac:dyDescent="0.25">
      <c r="A9" s="76">
        <v>2014</v>
      </c>
      <c r="B9" s="77">
        <v>21.9</v>
      </c>
      <c r="C9" s="79">
        <v>27.6</v>
      </c>
      <c r="D9" s="80">
        <v>6.06</v>
      </c>
      <c r="E9" s="78">
        <v>130740</v>
      </c>
      <c r="F9" s="78">
        <v>876999</v>
      </c>
    </row>
    <row r="10" spans="1:6" x14ac:dyDescent="0.25">
      <c r="A10" s="76">
        <v>2016</v>
      </c>
      <c r="B10" s="79">
        <v>18.401830854895078</v>
      </c>
      <c r="C10" s="79">
        <v>27.032298970469338</v>
      </c>
      <c r="D10" s="80">
        <v>4.9744379327353112</v>
      </c>
      <c r="E10" s="78">
        <v>106579.28388700834</v>
      </c>
      <c r="F10" s="78">
        <v>876683.36375494604</v>
      </c>
    </row>
    <row r="11" spans="1:6" x14ac:dyDescent="0.25">
      <c r="A11" s="76">
        <v>2018</v>
      </c>
      <c r="B11" s="79">
        <v>22.444381468446785</v>
      </c>
      <c r="C11" s="79">
        <v>27.503807335781609</v>
      </c>
      <c r="D11" s="80">
        <v>6.1730594367894751</v>
      </c>
      <c r="E11" s="78">
        <v>133275.60719464382</v>
      </c>
      <c r="F11" s="78">
        <v>923480.00089759147</v>
      </c>
    </row>
    <row r="12" spans="1:6" x14ac:dyDescent="0.25">
      <c r="A12" s="522">
        <v>2020</v>
      </c>
      <c r="B12" s="523">
        <v>19.573813155228635</v>
      </c>
      <c r="C12" s="523">
        <v>28.775243078446639</v>
      </c>
      <c r="D12" s="524">
        <v>5.6324123151380059</v>
      </c>
      <c r="E12" s="525">
        <v>122193.89216292066</v>
      </c>
      <c r="F12" s="525">
        <v>908166.16338153416</v>
      </c>
    </row>
    <row r="13" spans="1:6" ht="15.75" thickBot="1" x14ac:dyDescent="0.3">
      <c r="A13" s="81">
        <v>2022</v>
      </c>
      <c r="B13" s="82">
        <v>22.3</v>
      </c>
      <c r="C13" s="82">
        <v>26.9</v>
      </c>
      <c r="D13" s="83">
        <v>6</v>
      </c>
      <c r="E13" s="84">
        <v>130052.96558579175</v>
      </c>
      <c r="F13" s="84">
        <v>938251</v>
      </c>
    </row>
    <row r="14" spans="1:6" ht="15.75" thickTop="1" x14ac:dyDescent="0.25">
      <c r="A14" s="85" t="s">
        <v>260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7"/>
  <sheetViews>
    <sheetView zoomScale="90" zoomScaleNormal="90" workbookViewId="0">
      <selection sqref="A1:M1"/>
    </sheetView>
  </sheetViews>
  <sheetFormatPr baseColWidth="10" defaultColWidth="8.85546875" defaultRowHeight="15" x14ac:dyDescent="0.25"/>
  <cols>
    <col min="1" max="1" width="20.5703125" customWidth="1"/>
    <col min="2" max="11" width="8.28515625" customWidth="1"/>
    <col min="12" max="13" width="10.42578125" customWidth="1"/>
  </cols>
  <sheetData>
    <row r="1" spans="1:16" ht="52.9" customHeight="1" thickBot="1" x14ac:dyDescent="0.3">
      <c r="A1" s="705" t="s">
        <v>264</v>
      </c>
      <c r="B1" s="705"/>
      <c r="C1" s="705"/>
      <c r="D1" s="705"/>
      <c r="E1" s="705"/>
      <c r="F1" s="705"/>
      <c r="G1" s="705"/>
      <c r="H1" s="705"/>
      <c r="I1" s="705"/>
      <c r="J1" s="706"/>
      <c r="K1" s="705"/>
      <c r="L1" s="705"/>
      <c r="M1" s="705"/>
    </row>
    <row r="2" spans="1:16" ht="24" customHeight="1" thickTop="1" thickBot="1" x14ac:dyDescent="0.3">
      <c r="A2" s="86" t="s">
        <v>56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>
        <v>2020</v>
      </c>
      <c r="K2" s="90">
        <v>2022</v>
      </c>
      <c r="L2" s="94" t="s">
        <v>254</v>
      </c>
      <c r="M2" s="95" t="s">
        <v>248</v>
      </c>
    </row>
    <row r="3" spans="1:16" x14ac:dyDescent="0.25">
      <c r="A3" s="87" t="s">
        <v>57</v>
      </c>
      <c r="B3" s="91">
        <v>76127.17755682909</v>
      </c>
      <c r="C3" s="91">
        <v>87541.554053331856</v>
      </c>
      <c r="D3" s="91">
        <v>74759.343613735298</v>
      </c>
      <c r="E3" s="91">
        <v>32838.392753444256</v>
      </c>
      <c r="F3" s="91">
        <v>31094.102803705962</v>
      </c>
      <c r="G3" s="91">
        <v>43082.613620430297</v>
      </c>
      <c r="H3" s="91">
        <v>34157.554298562733</v>
      </c>
      <c r="I3" s="91">
        <v>19478.764138224698</v>
      </c>
      <c r="J3" s="91">
        <v>7505.5364270007358</v>
      </c>
      <c r="K3" s="91">
        <v>3977</v>
      </c>
      <c r="L3" s="96">
        <f>((K3-J3)/J3)*100</f>
        <v>-47.012448228310888</v>
      </c>
      <c r="M3" s="97">
        <f>((K3-E3)/E3)*100</f>
        <v>-87.88917585017046</v>
      </c>
    </row>
    <row r="4" spans="1:16" ht="15.75" thickBot="1" x14ac:dyDescent="0.3">
      <c r="A4" s="88" t="s">
        <v>58</v>
      </c>
      <c r="B4" s="92">
        <v>459791.20648017852</v>
      </c>
      <c r="C4" s="92">
        <v>268400.29556938307</v>
      </c>
      <c r="D4" s="92">
        <v>330546.36269472475</v>
      </c>
      <c r="E4" s="92">
        <v>367810.55179621535</v>
      </c>
      <c r="F4" s="92">
        <v>349352.81103216263</v>
      </c>
      <c r="G4" s="92">
        <v>388535.42496669863</v>
      </c>
      <c r="H4" s="92">
        <v>330174.5371640193</v>
      </c>
      <c r="I4" s="92">
        <v>416116.05887221295</v>
      </c>
      <c r="J4" s="92">
        <v>294596.75124205824</v>
      </c>
      <c r="K4" s="92">
        <v>214786</v>
      </c>
      <c r="L4" s="98">
        <f t="shared" ref="L4:L8" si="0">((K4-J4)/J4)*100</f>
        <v>-27.091524568945761</v>
      </c>
      <c r="M4" s="99">
        <f>((K4-E4)/E4)*100</f>
        <v>-41.604176674354434</v>
      </c>
    </row>
    <row r="5" spans="1:16" ht="15.75" thickBot="1" x14ac:dyDescent="0.3">
      <c r="A5" s="88" t="s">
        <v>59</v>
      </c>
      <c r="B5" s="92">
        <v>535918.38403700816</v>
      </c>
      <c r="C5" s="92">
        <v>355941.84962271567</v>
      </c>
      <c r="D5" s="92">
        <v>405305.7063084598</v>
      </c>
      <c r="E5" s="92">
        <v>400648.94454965938</v>
      </c>
      <c r="F5" s="92">
        <v>380446.9138358683</v>
      </c>
      <c r="G5" s="92">
        <v>431618.03858712886</v>
      </c>
      <c r="H5" s="92">
        <v>364332.09146258252</v>
      </c>
      <c r="I5" s="92">
        <v>435594.8230104383</v>
      </c>
      <c r="J5" s="92">
        <v>302102.28766905883</v>
      </c>
      <c r="K5" s="92">
        <v>218763</v>
      </c>
      <c r="L5" s="98">
        <f t="shared" si="0"/>
        <v>-27.586447064695431</v>
      </c>
      <c r="M5" s="100">
        <f t="shared" ref="M5:M8" si="1">((K5-E5)/E5)*100</f>
        <v>-45.397834444342358</v>
      </c>
    </row>
    <row r="6" spans="1:16" x14ac:dyDescent="0.25">
      <c r="A6" s="87" t="s">
        <v>60</v>
      </c>
      <c r="B6" s="91">
        <v>1079595.7314064479</v>
      </c>
      <c r="C6" s="91">
        <v>1024809.0091171173</v>
      </c>
      <c r="D6" s="91">
        <v>1072863.6830767519</v>
      </c>
      <c r="E6" s="91">
        <v>1014548.8630310822</v>
      </c>
      <c r="F6" s="91">
        <v>920131.81116366049</v>
      </c>
      <c r="G6" s="91">
        <v>833963.73092705256</v>
      </c>
      <c r="H6" s="91">
        <v>862596.98751972069</v>
      </c>
      <c r="I6" s="91">
        <v>765327.80117433227</v>
      </c>
      <c r="J6" s="91">
        <v>706089.52943386568</v>
      </c>
      <c r="K6" s="91">
        <v>716930</v>
      </c>
      <c r="L6" s="101">
        <f t="shared" si="0"/>
        <v>1.5352827246746006</v>
      </c>
      <c r="M6" s="97">
        <f t="shared" si="1"/>
        <v>-29.335094037946224</v>
      </c>
    </row>
    <row r="7" spans="1:16" ht="15.75" thickBot="1" x14ac:dyDescent="0.3">
      <c r="A7" s="88" t="s">
        <v>61</v>
      </c>
      <c r="B7" s="92">
        <v>506062.99520958285</v>
      </c>
      <c r="C7" s="92">
        <v>689649.19766256306</v>
      </c>
      <c r="D7" s="92">
        <v>606011.68729211274</v>
      </c>
      <c r="E7" s="92">
        <v>736587.02314403222</v>
      </c>
      <c r="F7" s="92">
        <v>870675.51161480055</v>
      </c>
      <c r="G7" s="92">
        <v>892546.76265132963</v>
      </c>
      <c r="H7" s="92">
        <v>915610.14511056803</v>
      </c>
      <c r="I7" s="92">
        <v>958065.29030643217</v>
      </c>
      <c r="J7" s="92">
        <v>1161285.2262325613</v>
      </c>
      <c r="K7" s="92">
        <v>1233297</v>
      </c>
      <c r="L7" s="98">
        <f t="shared" si="0"/>
        <v>6.20104106560101</v>
      </c>
      <c r="M7" s="99">
        <f t="shared" si="1"/>
        <v>67.433984206756932</v>
      </c>
      <c r="P7" s="503"/>
    </row>
    <row r="8" spans="1:16" ht="15.75" thickBot="1" x14ac:dyDescent="0.3">
      <c r="A8" s="89" t="s">
        <v>62</v>
      </c>
      <c r="B8" s="93">
        <v>2121577.1106530097</v>
      </c>
      <c r="C8" s="93">
        <v>2070400.0564023941</v>
      </c>
      <c r="D8" s="93">
        <v>2084181.0766773259</v>
      </c>
      <c r="E8" s="93">
        <v>2151784.8307247828</v>
      </c>
      <c r="F8" s="93">
        <v>2171254.2366142925</v>
      </c>
      <c r="G8" s="93">
        <v>2158128.5321655245</v>
      </c>
      <c r="H8" s="93">
        <v>2142539.2240928588</v>
      </c>
      <c r="I8" s="93">
        <v>2158987.9144912139</v>
      </c>
      <c r="J8" s="93">
        <v>2169477.0433355263</v>
      </c>
      <c r="K8" s="93">
        <v>2168991</v>
      </c>
      <c r="L8" s="102">
        <f t="shared" si="0"/>
        <v>-2.2403709549236282E-2</v>
      </c>
      <c r="M8" s="103">
        <f t="shared" si="1"/>
        <v>0.7996231328306973</v>
      </c>
      <c r="P8" s="503"/>
    </row>
    <row r="9" spans="1:16" ht="13.9" customHeight="1" thickTop="1" thickBot="1" x14ac:dyDescent="0.3">
      <c r="A9" s="705" t="s">
        <v>63</v>
      </c>
      <c r="B9" s="705"/>
      <c r="C9" s="705"/>
      <c r="D9" s="705"/>
      <c r="E9" s="705"/>
      <c r="F9" s="705"/>
      <c r="G9" s="705"/>
      <c r="H9" s="705"/>
      <c r="I9" s="705"/>
      <c r="J9" s="706"/>
      <c r="K9" s="705"/>
      <c r="L9" s="705"/>
      <c r="M9" s="705"/>
      <c r="P9" s="503"/>
    </row>
    <row r="10" spans="1:16" ht="24" customHeight="1" thickTop="1" thickBot="1" x14ac:dyDescent="0.3">
      <c r="A10" s="86" t="s">
        <v>56</v>
      </c>
      <c r="B10" s="90" t="s">
        <v>2</v>
      </c>
      <c r="C10" s="90" t="s">
        <v>3</v>
      </c>
      <c r="D10" s="90" t="s">
        <v>4</v>
      </c>
      <c r="E10" s="90" t="s">
        <v>5</v>
      </c>
      <c r="F10" s="90" t="s">
        <v>6</v>
      </c>
      <c r="G10" s="90" t="s">
        <v>7</v>
      </c>
      <c r="H10" s="90" t="s">
        <v>8</v>
      </c>
      <c r="I10" s="90" t="s">
        <v>9</v>
      </c>
      <c r="J10" s="90">
        <v>2020</v>
      </c>
      <c r="K10" s="90">
        <v>2022</v>
      </c>
      <c r="L10" s="94" t="s">
        <v>254</v>
      </c>
      <c r="M10" s="95" t="s">
        <v>248</v>
      </c>
      <c r="P10" s="503"/>
    </row>
    <row r="11" spans="1:16" x14ac:dyDescent="0.25">
      <c r="A11" s="87" t="s">
        <v>57</v>
      </c>
      <c r="B11" s="104">
        <v>3.5882352413482419</v>
      </c>
      <c r="C11" s="104">
        <v>4.2282434152096862</v>
      </c>
      <c r="D11" s="104">
        <v>3.5869888874012448</v>
      </c>
      <c r="E11" s="104">
        <v>1.5261002068865475</v>
      </c>
      <c r="F11" s="104">
        <v>1.4320802363610818</v>
      </c>
      <c r="G11" s="104">
        <v>1.9962950759563904</v>
      </c>
      <c r="H11" s="104">
        <v>1.5942557277113505</v>
      </c>
      <c r="I11" s="104">
        <v>0.90221737729435392</v>
      </c>
      <c r="J11" s="104">
        <v>0.3459606290860367</v>
      </c>
      <c r="K11" s="104">
        <v>0.2</v>
      </c>
      <c r="L11" s="96">
        <f>K11-I11</f>
        <v>-0.70221737729435385</v>
      </c>
      <c r="M11" s="97">
        <f>K11-E11</f>
        <v>-1.3261002068865475</v>
      </c>
      <c r="P11" s="503"/>
    </row>
    <row r="12" spans="1:16" ht="15.75" thickBot="1" x14ac:dyDescent="0.3">
      <c r="A12" s="88" t="s">
        <v>58</v>
      </c>
      <c r="B12" s="105">
        <v>21.672142114064254</v>
      </c>
      <c r="C12" s="105">
        <v>12.96369243902387</v>
      </c>
      <c r="D12" s="105">
        <v>15.859771801675373</v>
      </c>
      <c r="E12" s="105">
        <v>17.093277475718899</v>
      </c>
      <c r="F12" s="105">
        <v>16.08990808818961</v>
      </c>
      <c r="G12" s="105">
        <v>18.003349623334604</v>
      </c>
      <c r="H12" s="105">
        <v>15.410431391463261</v>
      </c>
      <c r="I12" s="105">
        <v>19.273663186311751</v>
      </c>
      <c r="J12" s="105">
        <v>13.579159648037658</v>
      </c>
      <c r="K12" s="105">
        <v>9.9</v>
      </c>
      <c r="L12" s="98">
        <f t="shared" ref="L12:L15" si="2">K12-I12</f>
        <v>-9.3736631863117506</v>
      </c>
      <c r="M12" s="99">
        <f t="shared" ref="M12:M15" si="3">K12-E12</f>
        <v>-7.1932774757188991</v>
      </c>
      <c r="P12" s="503"/>
    </row>
    <row r="13" spans="1:16" ht="15.75" thickBot="1" x14ac:dyDescent="0.3">
      <c r="A13" s="88" t="s">
        <v>59</v>
      </c>
      <c r="B13" s="105">
        <v>25.260377355412523</v>
      </c>
      <c r="C13" s="105">
        <v>17.191935854233591</v>
      </c>
      <c r="D13" s="105">
        <v>19.446760689076608</v>
      </c>
      <c r="E13" s="105">
        <v>18.619377682605435</v>
      </c>
      <c r="F13" s="105">
        <v>17.521988324550676</v>
      </c>
      <c r="G13" s="105">
        <v>19.999644699290993</v>
      </c>
      <c r="H13" s="105">
        <v>17.004687119174637</v>
      </c>
      <c r="I13" s="105">
        <v>20.175880563606135</v>
      </c>
      <c r="J13" s="105">
        <v>13.925120277123687</v>
      </c>
      <c r="K13" s="105">
        <v>10.1</v>
      </c>
      <c r="L13" s="98">
        <f t="shared" si="2"/>
        <v>-10.075880563606136</v>
      </c>
      <c r="M13" s="100">
        <f t="shared" si="3"/>
        <v>-8.5193776826054357</v>
      </c>
      <c r="P13" s="503"/>
    </row>
    <row r="14" spans="1:16" x14ac:dyDescent="0.25">
      <c r="A14" s="87" t="s">
        <v>60</v>
      </c>
      <c r="B14" s="104">
        <v>50.88647148319555</v>
      </c>
      <c r="C14" s="104">
        <v>49.498115397942193</v>
      </c>
      <c r="D14" s="104">
        <v>51.476510130643184</v>
      </c>
      <c r="E14" s="104">
        <v>47.149178140146716</v>
      </c>
      <c r="F14" s="104">
        <v>42.377893645400647</v>
      </c>
      <c r="G14" s="104">
        <v>38.642912991388464</v>
      </c>
      <c r="H14" s="104">
        <v>40.260499216061739</v>
      </c>
      <c r="I14" s="104">
        <v>35.448452306630401</v>
      </c>
      <c r="J14" s="104">
        <v>32.546531506425517</v>
      </c>
      <c r="K14" s="104">
        <v>33.1</v>
      </c>
      <c r="L14" s="101">
        <f t="shared" si="2"/>
        <v>-2.3484523066303993</v>
      </c>
      <c r="M14" s="97">
        <f t="shared" si="3"/>
        <v>-14.049178140146715</v>
      </c>
    </row>
    <row r="15" spans="1:16" ht="15.75" thickBot="1" x14ac:dyDescent="0.3">
      <c r="A15" s="88" t="s">
        <v>61</v>
      </c>
      <c r="B15" s="105">
        <v>23.853151161393303</v>
      </c>
      <c r="C15" s="105">
        <v>33.309948747824308</v>
      </c>
      <c r="D15" s="105">
        <v>29.076729180280136</v>
      </c>
      <c r="E15" s="105">
        <v>34.231444177247432</v>
      </c>
      <c r="F15" s="105">
        <v>40.100118030050375</v>
      </c>
      <c r="G15" s="105">
        <v>41.357442309319921</v>
      </c>
      <c r="H15" s="105">
        <v>42.734813664764204</v>
      </c>
      <c r="I15" s="105">
        <v>44.375667129762945</v>
      </c>
      <c r="J15" s="105">
        <v>53.52834821644894</v>
      </c>
      <c r="K15" s="105">
        <v>56.9</v>
      </c>
      <c r="L15" s="98">
        <f t="shared" si="2"/>
        <v>12.524332870237053</v>
      </c>
      <c r="M15" s="99">
        <f t="shared" si="3"/>
        <v>22.668555822752566</v>
      </c>
    </row>
    <row r="16" spans="1:16" ht="15.75" thickBot="1" x14ac:dyDescent="0.3">
      <c r="A16" s="89" t="s">
        <v>62</v>
      </c>
      <c r="B16" s="93">
        <v>100</v>
      </c>
      <c r="C16" s="93">
        <v>100</v>
      </c>
      <c r="D16" s="93">
        <v>100</v>
      </c>
      <c r="E16" s="93">
        <v>100</v>
      </c>
      <c r="F16" s="93">
        <v>100</v>
      </c>
      <c r="G16" s="93">
        <v>100</v>
      </c>
      <c r="H16" s="93">
        <v>100</v>
      </c>
      <c r="I16" s="93">
        <v>100</v>
      </c>
      <c r="J16" s="93">
        <v>100</v>
      </c>
      <c r="K16" s="93">
        <v>100</v>
      </c>
      <c r="L16" s="97"/>
      <c r="M16" s="106"/>
    </row>
    <row r="17" spans="1:11" ht="45" customHeight="1" thickTop="1" x14ac:dyDescent="0.25">
      <c r="A17" s="702" t="s">
        <v>263</v>
      </c>
      <c r="B17" s="703"/>
      <c r="C17" s="703"/>
      <c r="D17" s="703"/>
      <c r="E17" s="703"/>
      <c r="F17" s="703"/>
      <c r="G17" s="703"/>
      <c r="H17" s="703"/>
      <c r="I17" s="703"/>
      <c r="J17" s="704"/>
      <c r="K17" s="703"/>
    </row>
  </sheetData>
  <mergeCells count="3">
    <mergeCell ref="A17:K17"/>
    <mergeCell ref="A1:M1"/>
    <mergeCell ref="A9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2023-10-16T13:15:49Z</dcterms:created>
  <dcterms:modified xsi:type="dcterms:W3CDTF">2023-11-23T13:07:41Z</dcterms:modified>
</cp:coreProperties>
</file>