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4\"/>
    </mc:Choice>
  </mc:AlternateContent>
  <bookViews>
    <workbookView xWindow="-105" yWindow="-105" windowWidth="19410" windowHeight="11010" tabRatio="72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I77" i="35"/>
  <c r="F77" i="35"/>
  <c r="F69" i="37"/>
  <c r="B69" i="37"/>
  <c r="M77" i="30"/>
  <c r="J77" i="30"/>
  <c r="G77" i="30"/>
  <c r="L77" i="29"/>
  <c r="I77" i="29"/>
  <c r="F77" i="29"/>
  <c r="M77" i="24"/>
  <c r="J77" i="24"/>
  <c r="G77" i="24"/>
  <c r="L77" i="23"/>
  <c r="I77" i="23"/>
  <c r="F77" i="23"/>
  <c r="N77" i="36" l="1"/>
  <c r="M77" i="23"/>
  <c r="M77" i="29"/>
  <c r="M77" i="35"/>
  <c r="N77" i="30"/>
  <c r="N77" i="24"/>
  <c r="M76" i="36"/>
  <c r="J76" i="36"/>
  <c r="G76" i="36"/>
  <c r="L76" i="35"/>
  <c r="I76" i="35"/>
  <c r="F76" i="35"/>
  <c r="F68" i="37"/>
  <c r="B68" i="37"/>
  <c r="M76" i="30"/>
  <c r="J76" i="30"/>
  <c r="G76" i="30"/>
  <c r="N76" i="30" s="1"/>
  <c r="L76" i="29"/>
  <c r="I76" i="29"/>
  <c r="F76" i="29"/>
  <c r="M76" i="29" s="1"/>
  <c r="N76" i="24"/>
  <c r="M76" i="24"/>
  <c r="J76" i="24"/>
  <c r="G76" i="24"/>
  <c r="M76" i="35" l="1"/>
  <c r="N76" i="36"/>
  <c r="L74" i="29" l="1"/>
  <c r="I74" i="29"/>
  <c r="F74" i="29"/>
  <c r="M74" i="29" s="1"/>
  <c r="M74" i="24"/>
  <c r="J74" i="24"/>
  <c r="G74" i="24"/>
  <c r="N74" i="24" l="1"/>
  <c r="M64" i="30" l="1"/>
  <c r="J64" i="30"/>
  <c r="G64" i="30"/>
  <c r="N64" i="30" s="1"/>
  <c r="M64" i="24"/>
  <c r="J64" i="24"/>
  <c r="G64" i="24"/>
  <c r="L64" i="23"/>
  <c r="I64" i="23"/>
  <c r="F64" i="23"/>
  <c r="M64" i="23" l="1"/>
  <c r="N64" i="24"/>
  <c r="M60" i="36" l="1"/>
  <c r="J60" i="36"/>
  <c r="G60" i="36"/>
  <c r="L60" i="35"/>
  <c r="I60" i="35"/>
  <c r="F60" i="35"/>
  <c r="F52" i="37"/>
  <c r="B52" i="37"/>
  <c r="M60" i="30"/>
  <c r="J60" i="30"/>
  <c r="G60" i="30"/>
  <c r="L60" i="29"/>
  <c r="I60" i="29"/>
  <c r="F60" i="29"/>
  <c r="M60" i="24"/>
  <c r="J60" i="24"/>
  <c r="G60" i="24"/>
  <c r="L60" i="23"/>
  <c r="I60" i="23"/>
  <c r="F60" i="23"/>
  <c r="M60" i="23" s="1"/>
  <c r="M60" i="35" l="1"/>
  <c r="M60" i="29"/>
  <c r="N60" i="36"/>
  <c r="N60" i="30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<sst xmlns="http://schemas.openxmlformats.org/spreadsheetml/2006/main" count="717" uniqueCount="124">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</sst>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  &quot;"/>
    <numFmt numFmtId="165" formatCode="#,##0&quot;    &quot;"/>
    <numFmt numFmtId="166" formatCode="#,##0&quot;   &quot;"/>
  </numFmts>
  <fonts count="1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17" fillId="5" borderId="0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90"/>
  <sheetViews>
    <sheetView showGridLines="0" showZero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0" sqref="A90:XFD90"/>
    </sheetView>
  </sheetViews>
  <sheetFormatPr baseColWidth="10" defaultColWidth="11.42578125" defaultRowHeight="15.75" x14ac:dyDescent="0.2"/>
  <cols>
    <col min="1" max="1" width="9.7109375" style="4" customWidth="1"/>
    <col min="2" max="5" width="10.28515625" style="4" customWidth="1"/>
    <col min="6" max="6" width="11.7109375" style="4" customWidth="1"/>
    <col min="7" max="12" width="10.28515625" style="4" customWidth="1"/>
    <col min="13" max="13" width="13.42578125" style="4" customWidth="1"/>
    <col min="14" max="14" width="6.7109375" style="3" customWidth="1"/>
    <col min="15" max="16384" width="11.42578125" style="3"/>
  </cols>
  <sheetData>
    <row r="1" spans="1:254" s="33" customFormat="1" x14ac:dyDescent="0.2">
      <c r="A1" s="49" t="s">
        <v>86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75" x14ac:dyDescent="0.2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75" x14ac:dyDescent="0.2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75" x14ac:dyDescent="0.2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75" x14ac:dyDescent="0.2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75" x14ac:dyDescent="0.2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75" x14ac:dyDescent="0.2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75" x14ac:dyDescent="0.2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75" x14ac:dyDescent="0.2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  <row r="67" spans="1:13" ht="12.75" x14ac:dyDescent="0.2">
      <c r="A67" s="42" t="s">
        <v>100</v>
      </c>
      <c r="B67" s="10">
        <v>442410.07900000003</v>
      </c>
      <c r="C67" s="10">
        <v>847208.94799999997</v>
      </c>
      <c r="D67" s="10">
        <v>34757.279999999999</v>
      </c>
      <c r="E67" s="10">
        <v>658428.85199999996</v>
      </c>
      <c r="F67" s="10">
        <v>1982805.159</v>
      </c>
      <c r="G67" s="10">
        <v>28024.012999999999</v>
      </c>
      <c r="H67" s="10">
        <v>80143.743000000002</v>
      </c>
      <c r="I67" s="10">
        <v>108167.75599999999</v>
      </c>
      <c r="J67" s="10">
        <v>1104.9290000000001</v>
      </c>
      <c r="K67" s="10">
        <v>24166.667000000001</v>
      </c>
      <c r="L67" s="10">
        <v>25271.596000000001</v>
      </c>
      <c r="M67" s="11">
        <v>2116244.5109999999</v>
      </c>
    </row>
    <row r="68" spans="1:13" ht="12.75" x14ac:dyDescent="0.2">
      <c r="A68" s="42" t="s">
        <v>101</v>
      </c>
      <c r="B68" s="10">
        <v>1004974.295</v>
      </c>
      <c r="C68" s="10">
        <v>1639964.449</v>
      </c>
      <c r="D68" s="10">
        <v>96790.376999999993</v>
      </c>
      <c r="E68" s="10">
        <v>1805431.5989999999</v>
      </c>
      <c r="F68" s="10">
        <v>4547160.72</v>
      </c>
      <c r="G68" s="10">
        <v>58799.752</v>
      </c>
      <c r="H68" s="10">
        <v>169601.14499999999</v>
      </c>
      <c r="I68" s="10">
        <v>228400.897</v>
      </c>
      <c r="J68" s="10">
        <v>46620.061999999998</v>
      </c>
      <c r="K68" s="10">
        <v>95166.667000000001</v>
      </c>
      <c r="L68" s="10">
        <v>141786.72899999999</v>
      </c>
      <c r="M68" s="11">
        <v>4917348.3459999999</v>
      </c>
    </row>
    <row r="69" spans="1:13" ht="12.75" x14ac:dyDescent="0.2">
      <c r="A69" s="42" t="s">
        <v>102</v>
      </c>
      <c r="B69" s="10">
        <v>1467734.865</v>
      </c>
      <c r="C69" s="10">
        <v>2389293.2999999998</v>
      </c>
      <c r="D69" s="10">
        <v>130074.53</v>
      </c>
      <c r="E69" s="10">
        <v>2456362.7170000002</v>
      </c>
      <c r="F69" s="10">
        <v>6443465.4120000005</v>
      </c>
      <c r="G69" s="10">
        <v>82056.745999999999</v>
      </c>
      <c r="H69" s="10">
        <v>282429.05300000001</v>
      </c>
      <c r="I69" s="10">
        <v>364485.799</v>
      </c>
      <c r="J69" s="10">
        <v>48981.855000000003</v>
      </c>
      <c r="K69" s="10">
        <v>394666.66700000002</v>
      </c>
      <c r="L69" s="10">
        <v>443648.522</v>
      </c>
      <c r="M69" s="11">
        <v>7251599.733</v>
      </c>
    </row>
    <row r="70" spans="1:13" ht="12.75" x14ac:dyDescent="0.2">
      <c r="A70" s="39" t="s">
        <v>103</v>
      </c>
      <c r="B70" s="40">
        <v>2020970.7442599998</v>
      </c>
      <c r="C70" s="40">
        <v>3448880.7535499996</v>
      </c>
      <c r="D70" s="40">
        <v>185398.24828</v>
      </c>
      <c r="E70" s="40">
        <v>3509834.6214099997</v>
      </c>
      <c r="F70" s="40">
        <v>9165084.3674999997</v>
      </c>
      <c r="G70" s="40">
        <v>202005.91898999998</v>
      </c>
      <c r="H70" s="40">
        <v>697675.08358999994</v>
      </c>
      <c r="I70" s="40">
        <v>899681.00257999985</v>
      </c>
      <c r="J70" s="40">
        <v>104945.44999000001</v>
      </c>
      <c r="K70" s="40">
        <v>654023.30734000006</v>
      </c>
      <c r="L70" s="40">
        <v>758968.75733000005</v>
      </c>
      <c r="M70" s="41">
        <v>10823734.12741</v>
      </c>
    </row>
    <row r="71" spans="1:13" ht="12.75" x14ac:dyDescent="0.2">
      <c r="A71" s="42" t="s">
        <v>104</v>
      </c>
      <c r="B71" s="10">
        <v>448576.27399999998</v>
      </c>
      <c r="C71" s="10">
        <v>867116.77500000002</v>
      </c>
      <c r="D71" s="10">
        <v>36675.016000000003</v>
      </c>
      <c r="E71" s="10">
        <v>898840.53399999999</v>
      </c>
      <c r="F71" s="10">
        <v>2251208.5990000004</v>
      </c>
      <c r="G71" s="10">
        <v>8301.8819999999996</v>
      </c>
      <c r="H71" s="10">
        <v>47767.08</v>
      </c>
      <c r="I71" s="10">
        <v>56068.962</v>
      </c>
      <c r="J71" s="10">
        <v>1234.883</v>
      </c>
      <c r="K71" s="10">
        <v>124166.667</v>
      </c>
      <c r="L71" s="10">
        <v>125401.55</v>
      </c>
      <c r="M71" s="11">
        <v>2432679.111</v>
      </c>
    </row>
    <row r="72" spans="1:13" ht="12.75" x14ac:dyDescent="0.2">
      <c r="A72" s="42" t="s">
        <v>105</v>
      </c>
      <c r="B72" s="10">
        <v>998584.11712000007</v>
      </c>
      <c r="C72" s="10">
        <v>1689311.5048999998</v>
      </c>
      <c r="D72" s="10">
        <v>102892.93985000001</v>
      </c>
      <c r="E72" s="10">
        <v>1670261.27954</v>
      </c>
      <c r="F72" s="10">
        <v>4461049.8414099999</v>
      </c>
      <c r="G72" s="10">
        <v>48501.056570000001</v>
      </c>
      <c r="H72" s="10">
        <v>151701.72732999999</v>
      </c>
      <c r="I72" s="10">
        <v>200202.78389999998</v>
      </c>
      <c r="J72" s="10">
        <v>24214.325570000001</v>
      </c>
      <c r="K72" s="10">
        <v>540166.66666999995</v>
      </c>
      <c r="L72" s="10">
        <v>564380.99223999993</v>
      </c>
      <c r="M72" s="11">
        <v>5225633.6175499996</v>
      </c>
    </row>
    <row r="73" spans="1:13" ht="12.75" x14ac:dyDescent="0.2">
      <c r="A73" s="42" t="s">
        <v>106</v>
      </c>
      <c r="B73" s="10">
        <v>1454177.7551200001</v>
      </c>
      <c r="C73" s="10">
        <v>2459464.9612199999</v>
      </c>
      <c r="D73" s="10">
        <v>119225.62002000002</v>
      </c>
      <c r="E73" s="10">
        <v>2425467.49144</v>
      </c>
      <c r="F73" s="10">
        <v>6458335.8278000001</v>
      </c>
      <c r="G73" s="10">
        <v>87267.729339999991</v>
      </c>
      <c r="H73" s="10">
        <v>287376.39176999999</v>
      </c>
      <c r="I73" s="10">
        <v>374644.12110999995</v>
      </c>
      <c r="J73" s="10">
        <v>35656.426660000005</v>
      </c>
      <c r="K73" s="10">
        <v>784527.66667000006</v>
      </c>
      <c r="L73" s="10">
        <v>820184.09333000006</v>
      </c>
      <c r="M73" s="11">
        <v>7653164.0422399994</v>
      </c>
    </row>
    <row r="74" spans="1:13" ht="12.75" x14ac:dyDescent="0.2">
      <c r="A74" s="39" t="s">
        <v>107</v>
      </c>
      <c r="B74" s="40">
        <v>2043783.91</v>
      </c>
      <c r="C74" s="40">
        <v>3524471.1359999999</v>
      </c>
      <c r="D74" s="40">
        <v>180110.524</v>
      </c>
      <c r="E74" s="40">
        <v>3383589.102</v>
      </c>
      <c r="F74" s="40">
        <v>9131954.6720000003</v>
      </c>
      <c r="G74" s="40">
        <v>178621.628</v>
      </c>
      <c r="H74" s="40">
        <v>694347.19799999997</v>
      </c>
      <c r="I74" s="40">
        <v>872968.826</v>
      </c>
      <c r="J74" s="40">
        <v>97619.278000000006</v>
      </c>
      <c r="K74" s="40">
        <v>1215003.048</v>
      </c>
      <c r="L74" s="40">
        <v>1312622.3259999999</v>
      </c>
      <c r="M74" s="41">
        <v>11317545.823999999</v>
      </c>
    </row>
    <row r="75" spans="1:13" ht="12.75" x14ac:dyDescent="0.2">
      <c r="A75" s="42" t="s">
        <v>108</v>
      </c>
      <c r="B75" s="10">
        <v>484442.02100000001</v>
      </c>
      <c r="C75" s="10">
        <v>860184.05299999996</v>
      </c>
      <c r="D75" s="10">
        <v>44812.92</v>
      </c>
      <c r="E75" s="10">
        <v>881960.67299999995</v>
      </c>
      <c r="F75" s="10">
        <v>2271399.6669999999</v>
      </c>
      <c r="G75" s="10">
        <v>4636.2569999999996</v>
      </c>
      <c r="H75" s="10">
        <v>42799.809000000001</v>
      </c>
      <c r="I75" s="10">
        <v>47436.065999999999</v>
      </c>
      <c r="J75" s="10">
        <v>1165.722</v>
      </c>
      <c r="K75" s="10">
        <v>24166.667000000001</v>
      </c>
      <c r="L75" s="10">
        <v>25332.389000000003</v>
      </c>
      <c r="M75" s="11">
        <v>2344168.122</v>
      </c>
    </row>
    <row r="76" spans="1:13" ht="12.75" x14ac:dyDescent="0.2">
      <c r="A76" s="42" t="s">
        <v>109</v>
      </c>
      <c r="B76" s="10">
        <v>1074313.6068599999</v>
      </c>
      <c r="C76" s="10">
        <v>1671041.1373999997</v>
      </c>
      <c r="D76" s="10">
        <v>117492.03100999999</v>
      </c>
      <c r="E76" s="10">
        <v>1777029.5545099999</v>
      </c>
      <c r="F76" s="10">
        <v>4639876.3297799993</v>
      </c>
      <c r="G76" s="10">
        <v>22924.238299999997</v>
      </c>
      <c r="H76" s="10">
        <v>155424.80941999998</v>
      </c>
      <c r="I76" s="10">
        <v>178349.04771999997</v>
      </c>
      <c r="J76" s="10">
        <v>167277.09332000001</v>
      </c>
      <c r="K76" s="10">
        <v>34166.666669999999</v>
      </c>
      <c r="L76" s="10">
        <v>201443.75999000002</v>
      </c>
      <c r="M76" s="11">
        <v>5019669.1374899996</v>
      </c>
    </row>
    <row r="77" spans="1:13" ht="12.75" x14ac:dyDescent="0.2">
      <c r="A77" s="42" t="s">
        <v>110</v>
      </c>
      <c r="B77" s="10">
        <v>1566846.1163100004</v>
      </c>
      <c r="C77" s="10">
        <v>2561865.9041799996</v>
      </c>
      <c r="D77" s="10">
        <v>126464.84087</v>
      </c>
      <c r="E77" s="10">
        <v>2425897.3574600001</v>
      </c>
      <c r="F77" s="10">
        <f t="shared" ref="F77" si="8">SUM(B77:E77)</f>
        <v>6681074.2188200001</v>
      </c>
      <c r="G77" s="10">
        <v>46726.682090000002</v>
      </c>
      <c r="H77" s="10">
        <v>339312.46980000002</v>
      </c>
      <c r="I77" s="10">
        <f t="shared" ref="I77" si="9">SUM(G77:H77)</f>
        <v>386039.15189000004</v>
      </c>
      <c r="J77" s="10">
        <v>195987.83299000005</v>
      </c>
      <c r="K77" s="10">
        <v>94166.666670000006</v>
      </c>
      <c r="L77" s="10">
        <f t="shared" ref="L77" si="10">SUM(J77:K77)</f>
        <v>290154.49966000009</v>
      </c>
      <c r="M77" s="11">
        <f t="shared" ref="M77" si="11">+F77+I77+L77</f>
        <v>7357267.8703700006</v>
      </c>
    </row>
    <row r="78" spans="1:13" ht="12.75" x14ac:dyDescent="0.2">
      <c r="A78" s="39" t="s">
        <v>111</v>
      </c>
      <c r="B78" s="40">
        <v>2161267.7073400007</v>
      </c>
      <c r="C78" s="40">
        <v>3702055.3647399996</v>
      </c>
      <c r="D78" s="40">
        <v>178698.03122</v>
      </c>
      <c r="E78" s="40">
        <v>3486252.04409</v>
      </c>
      <c r="F78" s="40">
        <v>9528273.1473900005</v>
      </c>
      <c r="G78" s="40">
        <v>135067.43614999999</v>
      </c>
      <c r="H78" s="40">
        <v>701507.12031000003</v>
      </c>
      <c r="I78" s="40">
        <v>836574.55645999999</v>
      </c>
      <c r="J78" s="40">
        <v>314032.96300000005</v>
      </c>
      <c r="K78" s="40">
        <v>1359776.0790099998</v>
      </c>
      <c r="L78" s="40">
        <v>1673809.0420099997</v>
      </c>
      <c r="M78" s="41">
        <v>12038656.745860001</v>
      </c>
    </row>
    <row r="79" spans="1:13" ht="12.75" x14ac:dyDescent="0.2">
      <c r="A79" s="42" t="s">
        <v>112</v>
      </c>
      <c r="B79" s="10">
        <v>505018.85009000002</v>
      </c>
      <c r="C79" s="10">
        <v>913663.97620999999</v>
      </c>
      <c r="D79" s="10">
        <v>44065.794780000004</v>
      </c>
      <c r="E79" s="10">
        <v>1018186.1776999999</v>
      </c>
      <c r="F79" s="10">
        <v>2480934.7987799998</v>
      </c>
      <c r="G79" s="10">
        <v>5092.4111800000001</v>
      </c>
      <c r="H79" s="10">
        <v>72882.672409999999</v>
      </c>
      <c r="I79" s="10">
        <v>77975.083589999995</v>
      </c>
      <c r="J79" s="10">
        <v>1491.49928</v>
      </c>
      <c r="K79" s="10">
        <v>436771.66667000001</v>
      </c>
      <c r="L79" s="10">
        <v>438263.16595</v>
      </c>
      <c r="M79" s="11">
        <v>2997173.0483199996</v>
      </c>
    </row>
    <row r="80" spans="1:13" ht="12.75" x14ac:dyDescent="0.2">
      <c r="A80" s="42" t="s">
        <v>113</v>
      </c>
      <c r="B80" s="10">
        <v>1116627.4796</v>
      </c>
      <c r="C80" s="10">
        <v>1821640.9448200001</v>
      </c>
      <c r="D80" s="10">
        <v>118289.19974000001</v>
      </c>
      <c r="E80" s="10">
        <v>1971604.3398999998</v>
      </c>
      <c r="F80" s="10">
        <v>5028161.9640600001</v>
      </c>
      <c r="G80" s="10">
        <v>42464.914739999993</v>
      </c>
      <c r="H80" s="10">
        <v>142697.75954</v>
      </c>
      <c r="I80" s="10">
        <v>185162.67427999998</v>
      </c>
      <c r="J80" s="10">
        <v>40399.342210000003</v>
      </c>
      <c r="K80" s="10">
        <v>556771.66667000006</v>
      </c>
      <c r="L80" s="10">
        <v>597171.0088800001</v>
      </c>
      <c r="M80" s="11">
        <v>5810495.6472200006</v>
      </c>
    </row>
    <row r="81" spans="1:13" ht="12.75" x14ac:dyDescent="0.2">
      <c r="A81" s="42" t="s">
        <v>114</v>
      </c>
      <c r="B81" s="10">
        <v>1626885.7080899996</v>
      </c>
      <c r="C81" s="10">
        <v>2649478.7037900006</v>
      </c>
      <c r="D81" s="10">
        <v>125647.66137</v>
      </c>
      <c r="E81" s="10">
        <v>2696954.1903199996</v>
      </c>
      <c r="F81" s="10">
        <v>7098966.2635699995</v>
      </c>
      <c r="G81" s="10">
        <v>62756.862659999999</v>
      </c>
      <c r="H81" s="10">
        <v>259995.10345999998</v>
      </c>
      <c r="I81" s="10">
        <v>322751.96612</v>
      </c>
      <c r="J81" s="10">
        <v>47357.162819999998</v>
      </c>
      <c r="K81" s="10">
        <v>616771.66667000006</v>
      </c>
      <c r="L81" s="10">
        <v>664128.82949000003</v>
      </c>
      <c r="M81" s="11">
        <v>8085847.0591799999</v>
      </c>
    </row>
    <row r="82" spans="1:13" ht="12.75" x14ac:dyDescent="0.2">
      <c r="A82" s="39" t="s">
        <v>115</v>
      </c>
      <c r="B82" s="40">
        <v>2242129.3060300001</v>
      </c>
      <c r="C82" s="40">
        <v>3958281.6309400001</v>
      </c>
      <c r="D82" s="40">
        <v>146018.18855000002</v>
      </c>
      <c r="E82" s="40">
        <v>3685859.9673200003</v>
      </c>
      <c r="F82" s="40">
        <v>10032289.092840001</v>
      </c>
      <c r="G82" s="40">
        <v>155054.18067000003</v>
      </c>
      <c r="H82" s="40">
        <v>685016.94186000002</v>
      </c>
      <c r="I82" s="40">
        <v>840071.12253000005</v>
      </c>
      <c r="J82" s="40">
        <v>220674.88099999999</v>
      </c>
      <c r="K82" s="40">
        <v>686639.30920000002</v>
      </c>
      <c r="L82" s="40">
        <v>907314.19020000007</v>
      </c>
      <c r="M82" s="41">
        <v>11779674.40557</v>
      </c>
    </row>
    <row r="83" spans="1:13" ht="12.75" x14ac:dyDescent="0.2">
      <c r="A83" s="42" t="s">
        <v>116</v>
      </c>
      <c r="B83" s="10">
        <v>524511.18350000004</v>
      </c>
      <c r="C83" s="10">
        <v>968625.09802999999</v>
      </c>
      <c r="D83" s="10">
        <v>32105.833340000005</v>
      </c>
      <c r="E83" s="10">
        <v>1020817.59846</v>
      </c>
      <c r="F83" s="10">
        <v>2546059.7133299997</v>
      </c>
      <c r="G83" s="10">
        <v>7644.6937300000009</v>
      </c>
      <c r="H83" s="10">
        <v>56767.808349999992</v>
      </c>
      <c r="I83" s="10">
        <v>64412.502079999991</v>
      </c>
      <c r="J83" s="10">
        <v>15873.37493</v>
      </c>
      <c r="K83" s="10">
        <v>36666.666669999999</v>
      </c>
      <c r="L83" s="10">
        <v>52540.041599999997</v>
      </c>
      <c r="M83" s="11">
        <v>2663012.2570099998</v>
      </c>
    </row>
    <row r="84" spans="1:13" ht="12.75" x14ac:dyDescent="0.2">
      <c r="A84" s="42" t="s">
        <v>117</v>
      </c>
      <c r="B84" s="10">
        <v>1166907.5909</v>
      </c>
      <c r="C84" s="10">
        <v>1973013.9485599999</v>
      </c>
      <c r="D84" s="10">
        <v>117126.91650000002</v>
      </c>
      <c r="E84" s="10">
        <v>2050922.6325200002</v>
      </c>
      <c r="F84" s="10">
        <v>5307971.0884799995</v>
      </c>
      <c r="G84" s="10">
        <v>52434.209470000002</v>
      </c>
      <c r="H84" s="10">
        <v>161184.17919999998</v>
      </c>
      <c r="I84" s="10">
        <v>213618.38866999999</v>
      </c>
      <c r="J84" s="10">
        <v>17333.046109999999</v>
      </c>
      <c r="K84" s="10">
        <v>410166.66667000001</v>
      </c>
      <c r="L84" s="10">
        <v>427499.71278</v>
      </c>
      <c r="M84" s="11">
        <v>5949089.1899299994</v>
      </c>
    </row>
    <row r="85" spans="1:13" ht="12.75" x14ac:dyDescent="0.2">
      <c r="A85" s="42" t="s">
        <v>118</v>
      </c>
      <c r="B85" s="10">
        <v>1695300.2278799999</v>
      </c>
      <c r="C85" s="10">
        <v>2846588.0461300001</v>
      </c>
      <c r="D85" s="10">
        <v>125391.04131000002</v>
      </c>
      <c r="E85" s="10">
        <v>2741293.4049800001</v>
      </c>
      <c r="F85" s="10">
        <v>7408572.7203000002</v>
      </c>
      <c r="G85" s="10">
        <v>78678.779779999997</v>
      </c>
      <c r="H85" s="10">
        <v>278821.84329999995</v>
      </c>
      <c r="I85" s="10">
        <v>357500.62307999993</v>
      </c>
      <c r="J85" s="10">
        <v>42134.015909999995</v>
      </c>
      <c r="K85" s="10">
        <v>470166.66667000001</v>
      </c>
      <c r="L85" s="10">
        <v>512300.68258000002</v>
      </c>
      <c r="M85" s="11">
        <v>8278374.0259600002</v>
      </c>
    </row>
    <row r="86" spans="1:13" ht="12.75" x14ac:dyDescent="0.2">
      <c r="A86" s="39" t="s">
        <v>119</v>
      </c>
      <c r="B86" s="40">
        <v>2359681.1541499998</v>
      </c>
      <c r="C86" s="40">
        <v>4226198.0228599999</v>
      </c>
      <c r="D86" s="40">
        <v>147559.36369999999</v>
      </c>
      <c r="E86" s="40">
        <v>4178518.2165100002</v>
      </c>
      <c r="F86" s="40">
        <v>10911956.75722</v>
      </c>
      <c r="G86" s="40">
        <v>196295.58037000001</v>
      </c>
      <c r="H86" s="40">
        <v>751650.11450000003</v>
      </c>
      <c r="I86" s="40">
        <v>947945.69487000001</v>
      </c>
      <c r="J86" s="40">
        <v>190013.59745999999</v>
      </c>
      <c r="K86" s="40">
        <v>668065.53078999999</v>
      </c>
      <c r="L86" s="40">
        <v>858079.12824999995</v>
      </c>
      <c r="M86" s="41">
        <v>12717981.58034</v>
      </c>
    </row>
    <row r="87" spans="1:13" ht="12.75" x14ac:dyDescent="0.2">
      <c r="A87" s="42" t="s">
        <v>120</v>
      </c>
      <c r="B87" s="10">
        <v>544726.21016000002</v>
      </c>
      <c r="C87" s="10">
        <v>950395.38859000104</v>
      </c>
      <c r="D87" s="10">
        <v>41428.080549999999</v>
      </c>
      <c r="E87" s="10">
        <v>814989.59436999995</v>
      </c>
      <c r="F87" s="10">
        <v>2351539.273670001</v>
      </c>
      <c r="G87" s="10">
        <v>5437.9311500000003</v>
      </c>
      <c r="H87" s="10">
        <v>60449.581479999993</v>
      </c>
      <c r="I87" s="10">
        <v>65887.512629999997</v>
      </c>
      <c r="J87" s="10">
        <v>11388.75122</v>
      </c>
      <c r="K87" s="10">
        <v>36666.666669999999</v>
      </c>
      <c r="L87" s="10">
        <v>48055.417889999997</v>
      </c>
      <c r="M87" s="11">
        <v>2465482.2041900009</v>
      </c>
    </row>
    <row r="88" spans="1:13" ht="12.75" x14ac:dyDescent="0.2">
      <c r="A88" s="42" t="s">
        <v>121</v>
      </c>
      <c r="B88" s="10">
        <v>1228399.15399</v>
      </c>
      <c r="C88" s="10">
        <v>1902385.29461</v>
      </c>
      <c r="D88" s="10">
        <v>97677.110659999991</v>
      </c>
      <c r="E88" s="10">
        <v>2017049.8753199999</v>
      </c>
      <c r="F88" s="10">
        <v>5245511.4345799992</v>
      </c>
      <c r="G88" s="10">
        <v>46923.337340000005</v>
      </c>
      <c r="H88" s="10">
        <v>280191.49608999997</v>
      </c>
      <c r="I88" s="10">
        <v>327114.83343</v>
      </c>
      <c r="J88" s="10">
        <v>28297.056379999998</v>
      </c>
      <c r="K88" s="10">
        <v>263329.66667000001</v>
      </c>
      <c r="L88" s="10">
        <v>291626.72305000003</v>
      </c>
      <c r="M88" s="11">
        <v>5864252.991059999</v>
      </c>
    </row>
    <row r="89" spans="1:13" ht="12.75" x14ac:dyDescent="0.2">
      <c r="A89" s="42" t="s">
        <v>122</v>
      </c>
      <c r="B89" s="10">
        <v>1793309.0581700001</v>
      </c>
      <c r="C89" s="10">
        <v>2935742.3953</v>
      </c>
      <c r="D89" s="10">
        <v>102191.75584</v>
      </c>
      <c r="E89" s="10">
        <v>2944763.35751</v>
      </c>
      <c r="F89" s="10">
        <v>7776006.5668199994</v>
      </c>
      <c r="G89" s="10">
        <v>67583.907390000008</v>
      </c>
      <c r="H89" s="10">
        <v>496204.80033</v>
      </c>
      <c r="I89" s="10">
        <v>563788.70772000006</v>
      </c>
      <c r="J89" s="10">
        <v>56399.58238</v>
      </c>
      <c r="K89" s="10">
        <v>368329.66667000001</v>
      </c>
      <c r="L89" s="10">
        <v>424729.24904999998</v>
      </c>
      <c r="M89" s="11">
        <v>8764524.5235900003</v>
      </c>
    </row>
    <row r="90" spans="1:13" ht="12.75" x14ac:dyDescent="0.2">
      <c r="A90" s="39" t="s">
        <v>123</v>
      </c>
      <c r="B90" s="40">
        <v>2500246.7552300002</v>
      </c>
      <c r="C90" s="40">
        <v>4373027.3658199999</v>
      </c>
      <c r="D90" s="40">
        <v>141459.07749</v>
      </c>
      <c r="E90" s="40">
        <v>4239097.7264200002</v>
      </c>
      <c r="F90" s="40">
        <v>11253830.92496</v>
      </c>
      <c r="G90" s="40">
        <v>185122.36266999997</v>
      </c>
      <c r="H90" s="40">
        <v>1156680.5640799999</v>
      </c>
      <c r="I90" s="40">
        <v>1341802.9267499999</v>
      </c>
      <c r="J90" s="40">
        <v>380022.53066000005</v>
      </c>
      <c r="K90" s="40">
        <v>746217.94607000006</v>
      </c>
      <c r="L90" s="40">
        <v>1126240.4767300002</v>
      </c>
      <c r="M90" s="41">
        <v>13721874.328440001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90"/>
  <sheetViews>
    <sheetView showGridLines="0" showZeros="0" zoomScaleNormal="100" workbookViewId="0">
      <pane xSplit="1" ySplit="2" topLeftCell="B66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0" sqref="A90:XFD90"/>
    </sheetView>
  </sheetViews>
  <sheetFormatPr baseColWidth="10" defaultColWidth="11.42578125" defaultRowHeight="15.75" x14ac:dyDescent="0.2"/>
  <cols>
    <col min="1" max="1" width="14.5703125" style="4" customWidth="1"/>
    <col min="2" max="2" width="7.85546875" style="4" customWidth="1"/>
    <col min="3" max="4" width="9.28515625" style="4" customWidth="1"/>
    <col min="5" max="5" width="10.85546875" style="4" bestFit="1" customWidth="1"/>
    <col min="6" max="6" width="9.28515625" style="4" customWidth="1"/>
    <col min="7" max="7" width="10.85546875" style="4" bestFit="1" customWidth="1"/>
    <col min="8" max="11" width="9.28515625" style="4" customWidth="1"/>
    <col min="12" max="12" width="10" style="4" bestFit="1" customWidth="1"/>
    <col min="13" max="13" width="10.42578125" style="4" bestFit="1" customWidth="1"/>
    <col min="14" max="14" width="10.5703125" style="4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33" customFormat="1" x14ac:dyDescent="0.2">
      <c r="A1" s="49" t="s">
        <v>85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75" x14ac:dyDescent="0.2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75" x14ac:dyDescent="0.2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75" x14ac:dyDescent="0.2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75" x14ac:dyDescent="0.2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75" x14ac:dyDescent="0.2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75" x14ac:dyDescent="0.2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75" x14ac:dyDescent="0.2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75" x14ac:dyDescent="0.2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  <row r="67" spans="1:14" ht="12.75" x14ac:dyDescent="0.2">
      <c r="A67" s="12" t="s">
        <v>100</v>
      </c>
      <c r="B67" s="10"/>
      <c r="C67" s="10">
        <v>0</v>
      </c>
      <c r="D67" s="10">
        <v>13703.445</v>
      </c>
      <c r="E67" s="10">
        <v>2311309.551</v>
      </c>
      <c r="F67" s="10">
        <v>109.61199999999999</v>
      </c>
      <c r="G67" s="10">
        <v>2325122.608</v>
      </c>
      <c r="H67" s="10">
        <v>0</v>
      </c>
      <c r="I67" s="10">
        <v>3817.1039999999998</v>
      </c>
      <c r="J67" s="10">
        <v>3817.1039999999998</v>
      </c>
      <c r="K67" s="10">
        <v>3980.2710000000002</v>
      </c>
      <c r="L67" s="10">
        <v>520000</v>
      </c>
      <c r="M67" s="10">
        <v>523980.27100000001</v>
      </c>
      <c r="N67" s="11">
        <v>2852919.983</v>
      </c>
    </row>
    <row r="68" spans="1:14" ht="12.75" x14ac:dyDescent="0.2">
      <c r="A68" s="12" t="s">
        <v>101</v>
      </c>
      <c r="B68" s="10">
        <v>0</v>
      </c>
      <c r="C68" s="10">
        <v>561.98900000000003</v>
      </c>
      <c r="D68" s="10">
        <v>37113.754999999997</v>
      </c>
      <c r="E68" s="10">
        <v>4610205.3320000004</v>
      </c>
      <c r="F68" s="10">
        <v>593.28899999999999</v>
      </c>
      <c r="G68" s="10">
        <v>4648474.3650000002</v>
      </c>
      <c r="H68" s="10">
        <v>0</v>
      </c>
      <c r="I68" s="10">
        <v>38343.949999999997</v>
      </c>
      <c r="J68" s="10">
        <v>38343.949999999997</v>
      </c>
      <c r="K68" s="10">
        <v>9361.4989999999998</v>
      </c>
      <c r="L68" s="10">
        <v>746665.09199999995</v>
      </c>
      <c r="M68" s="10">
        <v>756026.5909999999</v>
      </c>
      <c r="N68" s="11">
        <v>5442844.9060000004</v>
      </c>
    </row>
    <row r="69" spans="1:14" ht="12.75" x14ac:dyDescent="0.2">
      <c r="A69" s="12" t="s">
        <v>102</v>
      </c>
      <c r="B69" s="10"/>
      <c r="C69" s="10">
        <v>980.38400000000001</v>
      </c>
      <c r="D69" s="10">
        <v>63273.781999999999</v>
      </c>
      <c r="E69" s="10">
        <v>6893070.4419999998</v>
      </c>
      <c r="F69" s="10">
        <v>820.31700000000001</v>
      </c>
      <c r="G69" s="10">
        <v>6958144.9249999998</v>
      </c>
      <c r="H69" s="10">
        <v>0</v>
      </c>
      <c r="I69" s="10">
        <v>44991.589</v>
      </c>
      <c r="J69" s="10">
        <v>44991.589</v>
      </c>
      <c r="K69" s="10">
        <v>17555.715</v>
      </c>
      <c r="L69" s="10">
        <v>946665.09199999995</v>
      </c>
      <c r="M69" s="10">
        <v>964220.80699999991</v>
      </c>
      <c r="N69" s="11">
        <v>7967357.3209999995</v>
      </c>
    </row>
    <row r="70" spans="1:14" ht="12.75" x14ac:dyDescent="0.2">
      <c r="A70" s="39" t="s">
        <v>103</v>
      </c>
      <c r="B70" s="40">
        <v>0</v>
      </c>
      <c r="C70" s="40">
        <v>3991.7905900000005</v>
      </c>
      <c r="D70" s="40">
        <v>178021.76699999999</v>
      </c>
      <c r="E70" s="40">
        <v>9944281.6582699995</v>
      </c>
      <c r="F70" s="40">
        <v>2152.1970799999999</v>
      </c>
      <c r="G70" s="40">
        <v>10128447.412939999</v>
      </c>
      <c r="H70" s="40">
        <v>177.01770999999999</v>
      </c>
      <c r="I70" s="40">
        <v>137005.15420000002</v>
      </c>
      <c r="J70" s="40">
        <v>137182.17191</v>
      </c>
      <c r="K70" s="40">
        <v>23787.02363</v>
      </c>
      <c r="L70" s="40">
        <v>975047.23332</v>
      </c>
      <c r="M70" s="40">
        <v>998834.25694999995</v>
      </c>
      <c r="N70" s="41">
        <v>11264463.841799999</v>
      </c>
    </row>
    <row r="71" spans="1:14" ht="12.75" x14ac:dyDescent="0.2">
      <c r="A71" s="12" t="s">
        <v>104</v>
      </c>
      <c r="B71" s="10">
        <v>0</v>
      </c>
      <c r="C71" s="10">
        <v>0</v>
      </c>
      <c r="D71" s="10">
        <v>12906.805</v>
      </c>
      <c r="E71" s="10">
        <v>2416695.7009999999</v>
      </c>
      <c r="F71" s="10">
        <v>667.90200000000004</v>
      </c>
      <c r="G71" s="10">
        <v>2430270.4079999998</v>
      </c>
      <c r="H71" s="10">
        <v>0</v>
      </c>
      <c r="I71" s="10">
        <v>2656.4960000000001</v>
      </c>
      <c r="J71" s="10">
        <v>2656.4960000000001</v>
      </c>
      <c r="K71" s="10">
        <v>2014.971</v>
      </c>
      <c r="L71" s="10">
        <v>497708</v>
      </c>
      <c r="M71" s="10">
        <v>499722.97100000002</v>
      </c>
      <c r="N71" s="11">
        <v>2932649.875</v>
      </c>
    </row>
    <row r="72" spans="1:14" ht="12.75" x14ac:dyDescent="0.2">
      <c r="A72" s="12" t="s">
        <v>105</v>
      </c>
      <c r="B72" s="10">
        <v>0</v>
      </c>
      <c r="C72" s="10">
        <v>866.80207000000007</v>
      </c>
      <c r="D72" s="10">
        <v>34415.63869</v>
      </c>
      <c r="E72" s="10">
        <v>4834620.8338099997</v>
      </c>
      <c r="F72" s="10">
        <v>784.24940000000004</v>
      </c>
      <c r="G72" s="10">
        <v>4870687.5239699995</v>
      </c>
      <c r="H72" s="10">
        <v>11295.75568</v>
      </c>
      <c r="I72" s="10">
        <v>19932.374390000001</v>
      </c>
      <c r="J72" s="10">
        <v>31228.130069999999</v>
      </c>
      <c r="K72" s="10">
        <v>9769.1398499999996</v>
      </c>
      <c r="L72" s="10">
        <v>994438</v>
      </c>
      <c r="M72" s="10">
        <v>1004207.13985</v>
      </c>
      <c r="N72" s="11">
        <v>5906122.7938899994</v>
      </c>
    </row>
    <row r="73" spans="1:14" ht="12.75" x14ac:dyDescent="0.2">
      <c r="A73" s="12" t="s">
        <v>106</v>
      </c>
      <c r="B73" s="10"/>
      <c r="C73" s="10">
        <v>1615.0881399999998</v>
      </c>
      <c r="D73" s="10">
        <v>51976.279429999995</v>
      </c>
      <c r="E73" s="10">
        <v>7267334.8865200002</v>
      </c>
      <c r="F73" s="10">
        <v>1143.5916599999998</v>
      </c>
      <c r="G73" s="10">
        <v>7322069.8457500003</v>
      </c>
      <c r="H73" s="10">
        <v>11295.75568</v>
      </c>
      <c r="I73" s="10">
        <v>37918.688699999999</v>
      </c>
      <c r="J73" s="10">
        <v>49214.444380000001</v>
      </c>
      <c r="K73" s="10">
        <v>18394.612440000001</v>
      </c>
      <c r="L73" s="10">
        <v>994438</v>
      </c>
      <c r="M73" s="10">
        <v>1012832.6124400001</v>
      </c>
      <c r="N73" s="11">
        <v>8384116.9025699999</v>
      </c>
    </row>
    <row r="74" spans="1:14" ht="12.75" x14ac:dyDescent="0.2">
      <c r="A74" s="39" t="s">
        <v>107</v>
      </c>
      <c r="B74" s="40"/>
      <c r="C74" s="40">
        <v>4133.6679999999997</v>
      </c>
      <c r="D74" s="40">
        <v>170011.15299999999</v>
      </c>
      <c r="E74" s="40">
        <v>10099605.665999999</v>
      </c>
      <c r="F74" s="40">
        <v>1663.2809999999999</v>
      </c>
      <c r="G74" s="40">
        <f t="shared" ref="G74" si="12">SUM(B74:F74)</f>
        <v>10275413.767999999</v>
      </c>
      <c r="H74" s="40">
        <v>12073.880999999999</v>
      </c>
      <c r="I74" s="40">
        <v>106385.281</v>
      </c>
      <c r="J74" s="40">
        <f t="shared" ref="J74" si="13">I74+H74</f>
        <v>118459.162</v>
      </c>
      <c r="K74" s="40">
        <v>23447.327000000001</v>
      </c>
      <c r="L74" s="40">
        <v>1273710.5279999999</v>
      </c>
      <c r="M74" s="40">
        <f t="shared" ref="M74" si="14">SUM(K74:L74)</f>
        <v>1297157.855</v>
      </c>
      <c r="N74" s="41">
        <f t="shared" ref="N74" si="15">M74+J74+G74</f>
        <v>11691030.785</v>
      </c>
    </row>
    <row r="75" spans="1:14" ht="12.75" x14ac:dyDescent="0.2">
      <c r="A75" s="12" t="s">
        <v>108</v>
      </c>
      <c r="B75" s="10">
        <v>0</v>
      </c>
      <c r="C75" s="10">
        <v>0</v>
      </c>
      <c r="D75" s="10">
        <v>14783.897999999999</v>
      </c>
      <c r="E75" s="10">
        <v>2578475.2749999999</v>
      </c>
      <c r="F75" s="10">
        <v>538.827</v>
      </c>
      <c r="G75" s="10">
        <v>2593798</v>
      </c>
      <c r="H75" s="10">
        <v>0</v>
      </c>
      <c r="I75" s="10">
        <v>6177.6090000000004</v>
      </c>
      <c r="J75" s="10">
        <v>6177.6090000000004</v>
      </c>
      <c r="K75" s="10">
        <v>2483.1120000000001</v>
      </c>
      <c r="L75" s="10">
        <v>0</v>
      </c>
      <c r="M75" s="10">
        <v>2483.1120000000001</v>
      </c>
      <c r="N75" s="11">
        <v>2602458.7209999999</v>
      </c>
    </row>
    <row r="76" spans="1:14" ht="12.75" x14ac:dyDescent="0.2">
      <c r="A76" s="42" t="s">
        <v>109</v>
      </c>
      <c r="B76" s="50"/>
      <c r="C76" s="10">
        <v>1034.9876200000001</v>
      </c>
      <c r="D76" s="10">
        <v>40046.451240000002</v>
      </c>
      <c r="E76" s="10">
        <v>5173255.2405399997</v>
      </c>
      <c r="F76" s="10">
        <v>579.95769999999993</v>
      </c>
      <c r="G76" s="10">
        <f t="shared" ref="G76" si="16">SUM(B76:F76)</f>
        <v>5214916.6370999999</v>
      </c>
      <c r="H76" s="10">
        <v>0</v>
      </c>
      <c r="I76" s="10">
        <v>23877.374680000004</v>
      </c>
      <c r="J76" s="10">
        <f t="shared" ref="J76:J77" si="17">I76+H76</f>
        <v>23877.374680000004</v>
      </c>
      <c r="K76" s="10">
        <v>7230.1907499999998</v>
      </c>
      <c r="L76" s="10">
        <v>785064.15</v>
      </c>
      <c r="M76" s="10">
        <f t="shared" ref="M76:M77" si="18">SUM(K76:L76)</f>
        <v>792294.34074999997</v>
      </c>
      <c r="N76" s="11">
        <f t="shared" ref="N76:N77" si="19">M76+J76+G76</f>
        <v>6031088.3525299998</v>
      </c>
    </row>
    <row r="77" spans="1:14" ht="12.75" x14ac:dyDescent="0.2">
      <c r="A77" s="42" t="s">
        <v>110</v>
      </c>
      <c r="B77" s="50">
        <v>0</v>
      </c>
      <c r="C77" s="10">
        <v>2086.6199000000001</v>
      </c>
      <c r="D77" s="10">
        <v>58414.53282</v>
      </c>
      <c r="E77" s="10">
        <v>7773300.3234999999</v>
      </c>
      <c r="F77" s="10">
        <v>2749.7650200000003</v>
      </c>
      <c r="G77" s="10">
        <f t="shared" ref="G77" si="20">SUM(B77:F77)</f>
        <v>7836551.2412399994</v>
      </c>
      <c r="H77" s="10">
        <v>11.737</v>
      </c>
      <c r="I77" s="10">
        <v>44229.798239999996</v>
      </c>
      <c r="J77" s="10">
        <f t="shared" si="17"/>
        <v>44241.535239999997</v>
      </c>
      <c r="K77" s="10">
        <v>10128.234850000001</v>
      </c>
      <c r="L77" s="10">
        <v>785064.15</v>
      </c>
      <c r="M77" s="10">
        <f t="shared" si="18"/>
        <v>795192.38485000003</v>
      </c>
      <c r="N77" s="11">
        <f t="shared" si="19"/>
        <v>8675985.1613299996</v>
      </c>
    </row>
    <row r="78" spans="1:14" ht="12.75" x14ac:dyDescent="0.2">
      <c r="A78" s="39" t="s">
        <v>111</v>
      </c>
      <c r="B78" s="40"/>
      <c r="C78" s="40">
        <v>4147.06394</v>
      </c>
      <c r="D78" s="40">
        <v>179812.29736000003</v>
      </c>
      <c r="E78" s="40">
        <v>10499213.90598</v>
      </c>
      <c r="F78" s="40">
        <v>3397.0878200000002</v>
      </c>
      <c r="G78" s="40">
        <v>10686570.3551</v>
      </c>
      <c r="H78" s="40">
        <v>47.006</v>
      </c>
      <c r="I78" s="40">
        <v>56378.520159999985</v>
      </c>
      <c r="J78" s="40">
        <v>56425.526159999987</v>
      </c>
      <c r="K78" s="40">
        <v>20724.80744</v>
      </c>
      <c r="L78" s="40">
        <v>870695.9952</v>
      </c>
      <c r="M78" s="40">
        <v>891420.80264000001</v>
      </c>
      <c r="N78" s="41">
        <v>11634416.683900001</v>
      </c>
    </row>
    <row r="79" spans="1:14" ht="12.75" x14ac:dyDescent="0.2">
      <c r="A79" s="12" t="s">
        <v>112</v>
      </c>
      <c r="B79" s="10">
        <v>0</v>
      </c>
      <c r="C79" s="10">
        <v>0</v>
      </c>
      <c r="D79" s="10">
        <v>14558.69564</v>
      </c>
      <c r="E79" s="10">
        <v>2655845.2720500003</v>
      </c>
      <c r="F79" s="10">
        <v>533.59335999999996</v>
      </c>
      <c r="G79" s="10">
        <v>2670937.5610500001</v>
      </c>
      <c r="H79" s="10"/>
      <c r="I79" s="10">
        <v>7897.2181700000001</v>
      </c>
      <c r="J79" s="10">
        <v>7897.2181700000001</v>
      </c>
      <c r="K79" s="10">
        <v>1591.7676000000001</v>
      </c>
      <c r="L79" s="10">
        <v>0</v>
      </c>
      <c r="M79" s="10">
        <v>1591.7676000000001</v>
      </c>
      <c r="N79" s="11">
        <v>2680426.5468200003</v>
      </c>
    </row>
    <row r="80" spans="1:14" ht="12.75" x14ac:dyDescent="0.2">
      <c r="A80" s="12" t="s">
        <v>113</v>
      </c>
      <c r="B80" s="10">
        <v>0</v>
      </c>
      <c r="C80" s="10">
        <v>51.065010000000001</v>
      </c>
      <c r="D80" s="10">
        <v>24489.368920000001</v>
      </c>
      <c r="E80" s="10">
        <v>5341014.4476299994</v>
      </c>
      <c r="F80" s="10">
        <v>600.53006000000005</v>
      </c>
      <c r="G80" s="10">
        <v>5366155.4116199994</v>
      </c>
      <c r="H80" s="10">
        <v>0.77</v>
      </c>
      <c r="I80" s="10">
        <v>32890.203009999997</v>
      </c>
      <c r="J80" s="10">
        <v>32890.973009999994</v>
      </c>
      <c r="K80" s="10">
        <v>7750.4894399999994</v>
      </c>
      <c r="L80" s="10">
        <v>882009.35499999998</v>
      </c>
      <c r="M80" s="10">
        <v>889759.84444000002</v>
      </c>
      <c r="N80" s="11">
        <v>6288806.2290699994</v>
      </c>
    </row>
    <row r="81" spans="1:14" ht="12.75" x14ac:dyDescent="0.2">
      <c r="A81" s="12" t="s">
        <v>114</v>
      </c>
      <c r="B81" s="10">
        <v>0</v>
      </c>
      <c r="C81" s="10">
        <v>323.67811</v>
      </c>
      <c r="D81" s="10">
        <v>46771.752959999998</v>
      </c>
      <c r="E81" s="10">
        <v>6278593.1575399991</v>
      </c>
      <c r="F81" s="10">
        <v>640.21367000000009</v>
      </c>
      <c r="G81" s="10">
        <v>6326328.8022799995</v>
      </c>
      <c r="H81" s="10">
        <v>1.1439999999999999</v>
      </c>
      <c r="I81" s="10">
        <v>40883.98489</v>
      </c>
      <c r="J81" s="10">
        <v>40885.12889</v>
      </c>
      <c r="K81" s="10">
        <v>10394.92052</v>
      </c>
      <c r="L81" s="10">
        <v>882009.35499999998</v>
      </c>
      <c r="M81" s="10">
        <v>892404.27552000002</v>
      </c>
      <c r="N81" s="11">
        <v>7259618.2066899994</v>
      </c>
    </row>
    <row r="82" spans="1:14" ht="12.75" x14ac:dyDescent="0.2">
      <c r="A82" s="39" t="s">
        <v>115</v>
      </c>
      <c r="B82" s="40">
        <v>0</v>
      </c>
      <c r="C82" s="40">
        <v>2363.6486500000001</v>
      </c>
      <c r="D82" s="40">
        <v>138540.48683000001</v>
      </c>
      <c r="E82" s="40">
        <v>9943131.1882199999</v>
      </c>
      <c r="F82" s="40">
        <v>26949.509449999998</v>
      </c>
      <c r="G82" s="40">
        <v>10110984.833149999</v>
      </c>
      <c r="H82" s="40">
        <v>1.2629999999999999</v>
      </c>
      <c r="I82" s="40">
        <v>69940.049400000004</v>
      </c>
      <c r="J82" s="40">
        <v>69941.31240000001</v>
      </c>
      <c r="K82" s="40">
        <v>48605.804600000003</v>
      </c>
      <c r="L82" s="40">
        <v>2092610.415</v>
      </c>
      <c r="M82" s="40">
        <v>2141216.2196</v>
      </c>
      <c r="N82" s="41">
        <v>12322142.365149999</v>
      </c>
    </row>
    <row r="83" spans="1:14" ht="12.75" x14ac:dyDescent="0.2">
      <c r="A83" s="12" t="s">
        <v>116</v>
      </c>
      <c r="B83" s="10">
        <v>0</v>
      </c>
      <c r="C83" s="10">
        <v>0</v>
      </c>
      <c r="D83" s="10">
        <v>17529.831679999999</v>
      </c>
      <c r="E83" s="10">
        <v>2443717.1160800001</v>
      </c>
      <c r="F83" s="10">
        <v>498.55133000000001</v>
      </c>
      <c r="G83" s="10">
        <v>2461745.4990900001</v>
      </c>
      <c r="H83" s="10">
        <v>6.8000000000000005E-2</v>
      </c>
      <c r="I83" s="10">
        <v>10525.316469999998</v>
      </c>
      <c r="J83" s="10">
        <v>10525.384469999997</v>
      </c>
      <c r="K83" s="10">
        <v>1572.9193700000001</v>
      </c>
      <c r="L83" s="10">
        <v>172389.83562</v>
      </c>
      <c r="M83" s="10">
        <v>173962.75498999999</v>
      </c>
      <c r="N83" s="11">
        <v>2646233.6385500003</v>
      </c>
    </row>
    <row r="84" spans="1:14" ht="12.75" x14ac:dyDescent="0.2">
      <c r="A84" s="12" t="s">
        <v>117</v>
      </c>
      <c r="B84" s="10">
        <v>0</v>
      </c>
      <c r="C84" s="10">
        <v>122.73293</v>
      </c>
      <c r="D84" s="10">
        <v>42243.835769999998</v>
      </c>
      <c r="E84" s="10">
        <v>5122213.08237</v>
      </c>
      <c r="F84" s="10">
        <v>565.25794000000008</v>
      </c>
      <c r="G84" s="10">
        <v>5165144.9090099996</v>
      </c>
      <c r="H84" s="10">
        <v>0.82699999999999996</v>
      </c>
      <c r="I84" s="10">
        <v>42177.467499999992</v>
      </c>
      <c r="J84" s="10">
        <v>42178.294499999989</v>
      </c>
      <c r="K84" s="10">
        <v>4225.3625400000001</v>
      </c>
      <c r="L84" s="10">
        <v>1165109.8356199998</v>
      </c>
      <c r="M84" s="10">
        <v>1169335.1981599997</v>
      </c>
      <c r="N84" s="11">
        <v>6376658.4016699996</v>
      </c>
    </row>
    <row r="85" spans="1:14" ht="12.75" x14ac:dyDescent="0.2">
      <c r="A85" s="12" t="s">
        <v>118</v>
      </c>
      <c r="B85" s="10">
        <v>0</v>
      </c>
      <c r="C85" s="10">
        <v>766.31799999999998</v>
      </c>
      <c r="D85" s="10">
        <v>61918.83881999999</v>
      </c>
      <c r="E85" s="10">
        <v>8129582.2365199998</v>
      </c>
      <c r="F85" s="10">
        <v>616.98361999999997</v>
      </c>
      <c r="G85" s="10">
        <v>8192884.37696</v>
      </c>
      <c r="H85" s="10">
        <v>0.82699999999999996</v>
      </c>
      <c r="I85" s="10">
        <v>100971.05931999999</v>
      </c>
      <c r="J85" s="10">
        <v>100971.88631999999</v>
      </c>
      <c r="K85" s="10">
        <v>53609.1734</v>
      </c>
      <c r="L85" s="10">
        <v>1165109.8356199998</v>
      </c>
      <c r="M85" s="10">
        <v>1218719.0090199998</v>
      </c>
      <c r="N85" s="11">
        <v>9512575.2722999994</v>
      </c>
    </row>
    <row r="86" spans="1:14" ht="12.75" x14ac:dyDescent="0.2">
      <c r="A86" s="39" t="s">
        <v>119</v>
      </c>
      <c r="B86" s="40"/>
      <c r="C86" s="40">
        <v>3148.6597700000002</v>
      </c>
      <c r="D86" s="40">
        <v>168734.81469000003</v>
      </c>
      <c r="E86" s="40">
        <v>12044566.290520001</v>
      </c>
      <c r="F86" s="40">
        <v>1764.8655800000001</v>
      </c>
      <c r="G86" s="40">
        <v>12218214.630560001</v>
      </c>
      <c r="H86" s="40">
        <v>2865.9232800000004</v>
      </c>
      <c r="I86" s="40">
        <v>341598.34675000003</v>
      </c>
      <c r="J86" s="40">
        <v>344464.27003000001</v>
      </c>
      <c r="K86" s="40">
        <v>73533.389540000004</v>
      </c>
      <c r="L86" s="40">
        <v>1165109.83562</v>
      </c>
      <c r="M86" s="40">
        <v>1238643.2251599999</v>
      </c>
      <c r="N86" s="41">
        <v>13801322.125750002</v>
      </c>
    </row>
    <row r="87" spans="1:14" ht="12.75" x14ac:dyDescent="0.2">
      <c r="A87" s="12" t="s">
        <v>120</v>
      </c>
      <c r="B87" s="10"/>
      <c r="C87" s="10">
        <v>0.96250000000000002</v>
      </c>
      <c r="D87" s="10">
        <v>43828.861420000001</v>
      </c>
      <c r="E87" s="10">
        <v>2794713.0505399997</v>
      </c>
      <c r="F87" s="10">
        <v>3.6549299999999998</v>
      </c>
      <c r="G87" s="10">
        <v>2838546.5293899998</v>
      </c>
      <c r="H87" s="10">
        <v>0</v>
      </c>
      <c r="I87" s="10">
        <v>42105.963069999998</v>
      </c>
      <c r="J87" s="10">
        <v>42105.963069999998</v>
      </c>
      <c r="K87" s="10">
        <v>4038.61814</v>
      </c>
      <c r="L87" s="10">
        <v>0</v>
      </c>
      <c r="M87" s="10">
        <v>4038.61814</v>
      </c>
      <c r="N87" s="11">
        <v>2884691.1105999998</v>
      </c>
    </row>
    <row r="88" spans="1:14" ht="12.75" x14ac:dyDescent="0.2">
      <c r="A88" s="12" t="s">
        <v>121</v>
      </c>
      <c r="B88" s="10">
        <v>0</v>
      </c>
      <c r="C88" s="10">
        <v>407.74759999999998</v>
      </c>
      <c r="D88" s="10">
        <v>75745.766109999997</v>
      </c>
      <c r="E88" s="10">
        <v>5604969.5629099999</v>
      </c>
      <c r="F88" s="10">
        <v>7.3098599999999996</v>
      </c>
      <c r="G88" s="10">
        <v>5681130.3864799999</v>
      </c>
      <c r="H88" s="10">
        <v>0</v>
      </c>
      <c r="I88" s="10">
        <v>161618.03925999999</v>
      </c>
      <c r="J88" s="10">
        <v>161618.03925999999</v>
      </c>
      <c r="K88" s="10">
        <v>6566.47336</v>
      </c>
      <c r="L88" s="10">
        <v>496615</v>
      </c>
      <c r="M88" s="10">
        <v>503181.47336</v>
      </c>
      <c r="N88" s="11">
        <v>6345929.8991</v>
      </c>
    </row>
    <row r="89" spans="1:14" ht="12.75" x14ac:dyDescent="0.2">
      <c r="A89" s="12" t="s">
        <v>122</v>
      </c>
      <c r="B89" s="10">
        <v>0</v>
      </c>
      <c r="C89" s="10">
        <v>1312.1531</v>
      </c>
      <c r="D89" s="10">
        <v>112529.94079000001</v>
      </c>
      <c r="E89" s="10">
        <v>8487524.7685899995</v>
      </c>
      <c r="F89" s="10">
        <v>103.57489</v>
      </c>
      <c r="G89" s="10">
        <v>8601470.4373700004</v>
      </c>
      <c r="H89" s="10">
        <v>0.38500000000000001</v>
      </c>
      <c r="I89" s="10">
        <v>235726.71400000001</v>
      </c>
      <c r="J89" s="10">
        <v>235727.09900000002</v>
      </c>
      <c r="K89" s="10">
        <v>23713.80644</v>
      </c>
      <c r="L89" s="10">
        <v>496615</v>
      </c>
      <c r="M89" s="10">
        <v>520328.80644000001</v>
      </c>
      <c r="N89" s="11">
        <v>9357526.3428100012</v>
      </c>
    </row>
    <row r="90" spans="1:14" ht="12.75" x14ac:dyDescent="0.2">
      <c r="A90" s="39" t="s">
        <v>123</v>
      </c>
      <c r="B90" s="40">
        <v>0</v>
      </c>
      <c r="C90" s="40">
        <v>3757.2531300000001</v>
      </c>
      <c r="D90" s="40">
        <v>233498.34917</v>
      </c>
      <c r="E90" s="40">
        <v>12033946.78166</v>
      </c>
      <c r="F90" s="40">
        <v>163.89847</v>
      </c>
      <c r="G90" s="40">
        <v>12271366.282429999</v>
      </c>
      <c r="H90" s="40">
        <v>981.30600000000004</v>
      </c>
      <c r="I90" s="40">
        <v>606786.21163999999</v>
      </c>
      <c r="J90" s="40">
        <v>607767.51763999998</v>
      </c>
      <c r="K90" s="40">
        <v>29062.651129999998</v>
      </c>
      <c r="L90" s="40">
        <v>496615</v>
      </c>
      <c r="M90" s="40">
        <v>525677.65113000001</v>
      </c>
      <c r="N90" s="41">
        <v>13404811.451199999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90"/>
  <sheetViews>
    <sheetView showGridLines="0" zoomScaleNormal="100" workbookViewId="0">
      <pane xSplit="1" ySplit="2" topLeftCell="B57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0" sqref="A90:XFD90"/>
    </sheetView>
  </sheetViews>
  <sheetFormatPr baseColWidth="10" defaultColWidth="11.42578125" defaultRowHeight="15.75" x14ac:dyDescent="0.2"/>
  <cols>
    <col min="1" max="1" width="12.85546875" style="4" customWidth="1"/>
    <col min="2" max="4" width="10.140625" style="4" customWidth="1"/>
    <col min="5" max="5" width="10.85546875" style="4" bestFit="1" customWidth="1"/>
    <col min="6" max="6" width="11.140625" style="4" customWidth="1"/>
    <col min="7" max="12" width="10.140625" style="4" customWidth="1"/>
    <col min="13" max="13" width="12.42578125" style="4" customWidth="1"/>
  </cols>
  <sheetData>
    <row r="1" spans="1:254" s="33" customFormat="1" x14ac:dyDescent="0.2">
      <c r="A1" s="33" t="s">
        <v>84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2.75" x14ac:dyDescent="0.2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2.75" x14ac:dyDescent="0.2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2.75" x14ac:dyDescent="0.2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2.75" x14ac:dyDescent="0.2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2.75" x14ac:dyDescent="0.2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2.75" x14ac:dyDescent="0.2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2.75" x14ac:dyDescent="0.2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2.75" x14ac:dyDescent="0.2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  <row r="67" spans="1:13" ht="12.75" x14ac:dyDescent="0.2">
      <c r="A67" s="12" t="s">
        <v>100</v>
      </c>
      <c r="B67" s="10">
        <v>79533.471369999999</v>
      </c>
      <c r="C67" s="10">
        <v>89454.500050000002</v>
      </c>
      <c r="D67" s="10">
        <v>9018.7893299999996</v>
      </c>
      <c r="E67" s="10">
        <v>2114358.9878099998</v>
      </c>
      <c r="F67" s="10">
        <v>2292365.7485599997</v>
      </c>
      <c r="G67" s="10">
        <v>17031.917870000001</v>
      </c>
      <c r="H67" s="10">
        <v>34108.826000000001</v>
      </c>
      <c r="I67" s="10">
        <v>51140.743870000006</v>
      </c>
      <c r="J67" s="10">
        <v>1211.1866500000001</v>
      </c>
      <c r="K67" s="10">
        <v>20790.17858</v>
      </c>
      <c r="L67" s="10">
        <v>22001.365229999999</v>
      </c>
      <c r="M67" s="11">
        <v>2365507.8576599997</v>
      </c>
    </row>
    <row r="68" spans="1:13" ht="12.75" x14ac:dyDescent="0.2">
      <c r="A68" s="12" t="s">
        <v>101</v>
      </c>
      <c r="B68" s="10">
        <v>177242.26238</v>
      </c>
      <c r="C68" s="10">
        <v>235242.04992000002</v>
      </c>
      <c r="D68" s="10">
        <v>18889.071129999997</v>
      </c>
      <c r="E68" s="10">
        <v>6295494.9357200004</v>
      </c>
      <c r="F68" s="10">
        <v>6726868.3191500008</v>
      </c>
      <c r="G68" s="10">
        <v>56281.298750000002</v>
      </c>
      <c r="H68" s="10">
        <v>70564.156950000004</v>
      </c>
      <c r="I68" s="10">
        <v>126845.45570000001</v>
      </c>
      <c r="J68" s="10">
        <v>25503.643</v>
      </c>
      <c r="K68" s="10">
        <v>84598.357000000004</v>
      </c>
      <c r="L68" s="10">
        <v>110102</v>
      </c>
      <c r="M68" s="11">
        <v>6963815.7748500006</v>
      </c>
    </row>
    <row r="69" spans="1:13" ht="12.75" x14ac:dyDescent="0.2">
      <c r="A69" s="12" t="s">
        <v>102</v>
      </c>
      <c r="B69" s="10">
        <v>259839.44830000002</v>
      </c>
      <c r="C69" s="10">
        <v>386291.26605999999</v>
      </c>
      <c r="D69" s="10">
        <v>28979.810509999999</v>
      </c>
      <c r="E69" s="10">
        <v>8747113.7732699998</v>
      </c>
      <c r="F69" s="10">
        <v>9422224.2981400006</v>
      </c>
      <c r="G69" s="10">
        <v>96156.906049999991</v>
      </c>
      <c r="H69" s="10">
        <v>102685.17624</v>
      </c>
      <c r="I69" s="10">
        <v>198842.08228999999</v>
      </c>
      <c r="J69" s="10">
        <v>40321.506699999998</v>
      </c>
      <c r="K69" s="10">
        <v>100868.53573999999</v>
      </c>
      <c r="L69" s="10">
        <v>141190.04243999999</v>
      </c>
      <c r="M69" s="11">
        <v>9762256.422869999</v>
      </c>
    </row>
    <row r="70" spans="1:13" ht="12.75" x14ac:dyDescent="0.2">
      <c r="A70" s="39" t="s">
        <v>103</v>
      </c>
      <c r="B70" s="40">
        <v>363027.42817999999</v>
      </c>
      <c r="C70" s="40">
        <v>602269.67906999995</v>
      </c>
      <c r="D70" s="40">
        <v>42009.507969999999</v>
      </c>
      <c r="E70" s="40">
        <v>13524532.529130001</v>
      </c>
      <c r="F70" s="40">
        <v>14531839.14435</v>
      </c>
      <c r="G70" s="40">
        <v>192636.35058999999</v>
      </c>
      <c r="H70" s="40">
        <v>185974.82791000002</v>
      </c>
      <c r="I70" s="40">
        <v>378611.17850000004</v>
      </c>
      <c r="J70" s="40">
        <v>130756.87337999999</v>
      </c>
      <c r="K70" s="40">
        <v>253948.71432</v>
      </c>
      <c r="L70" s="40">
        <v>384705.58769999997</v>
      </c>
      <c r="M70" s="41">
        <v>15295155.91055</v>
      </c>
    </row>
    <row r="71" spans="1:13" ht="12.75" x14ac:dyDescent="0.2">
      <c r="A71" s="12" t="s">
        <v>104</v>
      </c>
      <c r="B71" s="10">
        <v>82115.126850000001</v>
      </c>
      <c r="C71" s="10">
        <v>81843.764250000007</v>
      </c>
      <c r="D71" s="10">
        <v>8358.3218500000003</v>
      </c>
      <c r="E71" s="10">
        <v>2172102.02569</v>
      </c>
      <c r="F71" s="10">
        <v>2344419.2386400001</v>
      </c>
      <c r="G71" s="10">
        <v>19307.179329999999</v>
      </c>
      <c r="H71" s="10">
        <v>16621.383979999999</v>
      </c>
      <c r="I71" s="10">
        <v>35928.563309999998</v>
      </c>
      <c r="J71" s="10">
        <v>490.1</v>
      </c>
      <c r="K71" s="10">
        <v>55038.668399999995</v>
      </c>
      <c r="L71" s="10">
        <v>55528.768399999994</v>
      </c>
      <c r="M71" s="11">
        <v>2435876.5703500002</v>
      </c>
    </row>
    <row r="72" spans="1:13" ht="12.75" x14ac:dyDescent="0.2">
      <c r="A72" s="12" t="s">
        <v>105</v>
      </c>
      <c r="B72" s="10">
        <v>183660.41552000001</v>
      </c>
      <c r="C72" s="10">
        <v>216117.59128000002</v>
      </c>
      <c r="D72" s="10">
        <v>17437.08959</v>
      </c>
      <c r="E72" s="10">
        <v>6351878.1988799991</v>
      </c>
      <c r="F72" s="10">
        <v>6769093.2952699987</v>
      </c>
      <c r="G72" s="10">
        <v>75001.19292999999</v>
      </c>
      <c r="H72" s="10">
        <v>35808.176400000004</v>
      </c>
      <c r="I72" s="10">
        <v>110809.36932999999</v>
      </c>
      <c r="J72" s="10">
        <v>19845.778780000001</v>
      </c>
      <c r="K72" s="10">
        <v>116496.84698</v>
      </c>
      <c r="L72" s="10">
        <v>136342.62576</v>
      </c>
      <c r="M72" s="11">
        <v>7016245.2903599991</v>
      </c>
    </row>
    <row r="73" spans="1:13" ht="12.75" x14ac:dyDescent="0.2">
      <c r="A73" s="12" t="s">
        <v>106</v>
      </c>
      <c r="B73" s="10">
        <v>266524.89887999999</v>
      </c>
      <c r="C73" s="10">
        <v>359223.86669000005</v>
      </c>
      <c r="D73" s="10">
        <v>26758.460990000003</v>
      </c>
      <c r="E73" s="10">
        <v>8925580.3716899995</v>
      </c>
      <c r="F73" s="10">
        <v>9578087.5982499998</v>
      </c>
      <c r="G73" s="10">
        <v>125092.41791</v>
      </c>
      <c r="H73" s="10">
        <v>68494.361690000005</v>
      </c>
      <c r="I73" s="10">
        <v>193586.77960000001</v>
      </c>
      <c r="J73" s="10">
        <v>58416.28067</v>
      </c>
      <c r="K73" s="10">
        <v>136367.02556000001</v>
      </c>
      <c r="L73" s="10">
        <v>194783.30623000002</v>
      </c>
      <c r="M73" s="11">
        <v>9966457.6840799991</v>
      </c>
    </row>
    <row r="74" spans="1:13" ht="12.75" x14ac:dyDescent="0.2">
      <c r="A74" s="39" t="s">
        <v>107</v>
      </c>
      <c r="B74" s="40">
        <v>374935.50159999996</v>
      </c>
      <c r="C74" s="40">
        <v>579722.18845000002</v>
      </c>
      <c r="D74" s="40">
        <v>38779.29421</v>
      </c>
      <c r="E74" s="40">
        <v>13670922.39505</v>
      </c>
      <c r="F74" s="40">
        <f t="shared" ref="F74" si="4">SUM(B74:E74)</f>
        <v>14664359.379310001</v>
      </c>
      <c r="G74" s="40">
        <v>243963.06373000002</v>
      </c>
      <c r="H74" s="40">
        <v>154658.52169999998</v>
      </c>
      <c r="I74" s="40">
        <f t="shared" ref="I74" si="5">SUM(G74:H74)</f>
        <v>398621.58542999998</v>
      </c>
      <c r="J74" s="40">
        <v>113237.70275</v>
      </c>
      <c r="K74" s="40">
        <v>268447.20405</v>
      </c>
      <c r="L74" s="40">
        <f t="shared" ref="L74" si="6">SUM(J74:K74)</f>
        <v>381684.9068</v>
      </c>
      <c r="M74" s="41">
        <f t="shared" ref="M74" si="7">SUM(F74,I74,L74)</f>
        <v>15444665.871540001</v>
      </c>
    </row>
    <row r="75" spans="1:13" ht="12.75" x14ac:dyDescent="0.2">
      <c r="A75" s="12" t="s">
        <v>108</v>
      </c>
      <c r="B75" s="10">
        <v>87001.152250000014</v>
      </c>
      <c r="C75" s="10">
        <v>88903.493260000003</v>
      </c>
      <c r="D75" s="10">
        <v>7550.1628199999996</v>
      </c>
      <c r="E75" s="10">
        <v>2314480.11314</v>
      </c>
      <c r="F75" s="10">
        <v>2497934.9214699999</v>
      </c>
      <c r="G75" s="10">
        <v>20350.473320000001</v>
      </c>
      <c r="H75" s="10">
        <v>9652.3230999999996</v>
      </c>
      <c r="I75" s="10">
        <v>30002.796419999999</v>
      </c>
      <c r="J75" s="10">
        <v>583.00422000000003</v>
      </c>
      <c r="K75" s="10">
        <v>32152.32143</v>
      </c>
      <c r="L75" s="10">
        <v>32735.325649999999</v>
      </c>
      <c r="M75" s="11">
        <v>2560673.04354</v>
      </c>
    </row>
    <row r="76" spans="1:13" ht="12.75" x14ac:dyDescent="0.2">
      <c r="A76" s="42" t="s">
        <v>109</v>
      </c>
      <c r="B76" s="10">
        <v>193196.59117999999</v>
      </c>
      <c r="C76" s="10">
        <v>234285.3787</v>
      </c>
      <c r="D76" s="10">
        <v>16015.245919999998</v>
      </c>
      <c r="E76" s="10">
        <v>6745639.2443100009</v>
      </c>
      <c r="F76" s="10">
        <f t="shared" ref="F76:F77" si="8">SUM(B76:E76)</f>
        <v>7189136.4601100013</v>
      </c>
      <c r="G76" s="10">
        <v>81558.107500000013</v>
      </c>
      <c r="H76" s="10">
        <v>42496.376210000002</v>
      </c>
      <c r="I76" s="10">
        <f t="shared" ref="I76:I77" si="9">SUM(G76:H76)</f>
        <v>124054.48371000001</v>
      </c>
      <c r="J76" s="10">
        <v>22920.477630000001</v>
      </c>
      <c r="K76" s="10">
        <v>84922.642859999993</v>
      </c>
      <c r="L76" s="10">
        <f t="shared" ref="L76:L77" si="10">SUM(J76:K76)</f>
        <v>107843.12049</v>
      </c>
      <c r="M76" s="11">
        <f t="shared" ref="M76:M77" si="11">SUM(F76,I76,L76)</f>
        <v>7421034.0643100012</v>
      </c>
    </row>
    <row r="77" spans="1:13" ht="12.75" x14ac:dyDescent="0.2">
      <c r="A77" s="42" t="s">
        <v>110</v>
      </c>
      <c r="B77" s="10">
        <v>284105.53099999996</v>
      </c>
      <c r="C77" s="10">
        <v>374882.55199999997</v>
      </c>
      <c r="D77" s="10">
        <v>24081.172000000002</v>
      </c>
      <c r="E77" s="10">
        <v>9443128.9719999991</v>
      </c>
      <c r="F77" s="10">
        <f t="shared" si="8"/>
        <v>10126198.226999998</v>
      </c>
      <c r="G77" s="10">
        <v>135856.367</v>
      </c>
      <c r="H77" s="10">
        <v>70777.963999999993</v>
      </c>
      <c r="I77" s="10">
        <f t="shared" si="9"/>
        <v>206634.33100000001</v>
      </c>
      <c r="J77" s="10">
        <v>59683.087999999996</v>
      </c>
      <c r="K77" s="10">
        <v>156040.67800000001</v>
      </c>
      <c r="L77" s="10">
        <f t="shared" si="10"/>
        <v>215723.766</v>
      </c>
      <c r="M77" s="11">
        <f t="shared" si="11"/>
        <v>10548556.323999999</v>
      </c>
    </row>
    <row r="78" spans="1:13" ht="12.75" x14ac:dyDescent="0.2">
      <c r="A78" s="39" t="s">
        <v>111</v>
      </c>
      <c r="B78" s="40">
        <v>393442.48060000001</v>
      </c>
      <c r="C78" s="40">
        <v>604118.36710999999</v>
      </c>
      <c r="D78" s="40">
        <v>34442.725559999999</v>
      </c>
      <c r="E78" s="40">
        <v>14193096.369739998</v>
      </c>
      <c r="F78" s="40">
        <v>15225099.943009999</v>
      </c>
      <c r="G78" s="40">
        <v>290011.89753000002</v>
      </c>
      <c r="H78" s="40">
        <v>180841.65048000001</v>
      </c>
      <c r="I78" s="40">
        <v>470853.54801000003</v>
      </c>
      <c r="J78" s="40">
        <v>117321.53789000001</v>
      </c>
      <c r="K78" s="40">
        <v>319723.71429999999</v>
      </c>
      <c r="L78" s="40">
        <v>437045.25219000003</v>
      </c>
      <c r="M78" s="41">
        <v>16132998.743209997</v>
      </c>
    </row>
    <row r="79" spans="1:13" ht="12.75" x14ac:dyDescent="0.2">
      <c r="A79" s="12" t="s">
        <v>112</v>
      </c>
      <c r="B79" s="10">
        <v>89190.269849999997</v>
      </c>
      <c r="C79" s="10">
        <v>91866.790529999998</v>
      </c>
      <c r="D79" s="10">
        <v>7045.4595399999998</v>
      </c>
      <c r="E79" s="10">
        <v>2394989.84357</v>
      </c>
      <c r="F79" s="10">
        <v>2583092.3634899999</v>
      </c>
      <c r="G79" s="10">
        <v>32239.696319999999</v>
      </c>
      <c r="H79" s="10">
        <v>5359.2450799999997</v>
      </c>
      <c r="I79" s="10">
        <v>37598.941399999996</v>
      </c>
      <c r="J79" s="10">
        <v>1329.11393</v>
      </c>
      <c r="K79" s="10">
        <v>29228.03572</v>
      </c>
      <c r="L79" s="10">
        <v>30557.149649999999</v>
      </c>
      <c r="M79" s="11">
        <v>2651248.4545399998</v>
      </c>
    </row>
    <row r="80" spans="1:13" ht="12.75" x14ac:dyDescent="0.2">
      <c r="A80" s="12" t="s">
        <v>113</v>
      </c>
      <c r="B80" s="10">
        <v>197918.35867000002</v>
      </c>
      <c r="C80" s="10">
        <v>234935.59905000002</v>
      </c>
      <c r="D80" s="10">
        <v>15834.0175</v>
      </c>
      <c r="E80" s="10">
        <v>6944914.8468299992</v>
      </c>
      <c r="F80" s="10">
        <v>7393602.8220499996</v>
      </c>
      <c r="G80" s="10">
        <v>84357.69889</v>
      </c>
      <c r="H80" s="10">
        <v>25079.497229999997</v>
      </c>
      <c r="I80" s="10">
        <v>109437.19611999999</v>
      </c>
      <c r="J80" s="10">
        <v>29530.447389999998</v>
      </c>
      <c r="K80" s="10">
        <v>63564.404760000005</v>
      </c>
      <c r="L80" s="10">
        <v>93094.852150000006</v>
      </c>
      <c r="M80" s="11">
        <v>7596134.8703199998</v>
      </c>
    </row>
    <row r="81" spans="1:13" ht="12.75" x14ac:dyDescent="0.2">
      <c r="A81" s="12" t="s">
        <v>114</v>
      </c>
      <c r="B81" s="10">
        <v>291394.85599999997</v>
      </c>
      <c r="C81" s="10">
        <v>383329.07</v>
      </c>
      <c r="D81" s="10">
        <v>22088.802</v>
      </c>
      <c r="E81" s="10">
        <v>9652365.1359999999</v>
      </c>
      <c r="F81" s="10">
        <v>10349177.864</v>
      </c>
      <c r="G81" s="10">
        <v>142411.24000000002</v>
      </c>
      <c r="H81" s="10">
        <v>38503.981</v>
      </c>
      <c r="I81" s="10">
        <v>180915.22100000002</v>
      </c>
      <c r="J81" s="10">
        <v>83048.228000000003</v>
      </c>
      <c r="K81" s="10">
        <v>83465.773000000001</v>
      </c>
      <c r="L81" s="10">
        <v>166514.00099999999</v>
      </c>
      <c r="M81" s="11">
        <v>10696607.086000001</v>
      </c>
    </row>
    <row r="82" spans="1:13" ht="12.75" x14ac:dyDescent="0.2">
      <c r="A82" s="39" t="s">
        <v>115</v>
      </c>
      <c r="B82" s="40">
        <v>404332.67858000001</v>
      </c>
      <c r="C82" s="40">
        <v>609925.23644999997</v>
      </c>
      <c r="D82" s="40">
        <v>33047.739390000002</v>
      </c>
      <c r="E82" s="40">
        <v>13057594.253389999</v>
      </c>
      <c r="F82" s="40">
        <v>14104899.907809999</v>
      </c>
      <c r="G82" s="40">
        <v>251242.42139000003</v>
      </c>
      <c r="H82" s="40">
        <v>133963.79654000001</v>
      </c>
      <c r="I82" s="40">
        <v>385206.21793000004</v>
      </c>
      <c r="J82" s="40">
        <v>94474.652790000007</v>
      </c>
      <c r="K82" s="40">
        <v>222372.14283999999</v>
      </c>
      <c r="L82" s="40">
        <v>316846.79563000001</v>
      </c>
      <c r="M82" s="41">
        <v>14806952.92137</v>
      </c>
    </row>
    <row r="83" spans="1:13" ht="12.75" x14ac:dyDescent="0.2">
      <c r="A83" s="12" t="s">
        <v>116</v>
      </c>
      <c r="B83" s="10">
        <v>91385.130529999995</v>
      </c>
      <c r="C83" s="10">
        <v>87900.980039999995</v>
      </c>
      <c r="D83" s="10">
        <v>5860.7397700000001</v>
      </c>
      <c r="E83" s="10">
        <v>2219363.7220900003</v>
      </c>
      <c r="F83" s="10">
        <v>2404510.5724300002</v>
      </c>
      <c r="G83" s="10">
        <v>28890.444770000002</v>
      </c>
      <c r="H83" s="10">
        <v>5176.1370800000004</v>
      </c>
      <c r="I83" s="10">
        <v>34066.581850000002</v>
      </c>
      <c r="J83" s="10">
        <v>61309.274279999998</v>
      </c>
      <c r="K83" s="10">
        <v>30296.994039999998</v>
      </c>
      <c r="L83" s="10">
        <v>91606.268320000003</v>
      </c>
      <c r="M83" s="11">
        <v>2530183.4226000002</v>
      </c>
    </row>
    <row r="84" spans="1:13" ht="12.75" x14ac:dyDescent="0.2">
      <c r="A84" s="12" t="s">
        <v>117</v>
      </c>
      <c r="B84" s="10">
        <v>205620.94478999998</v>
      </c>
      <c r="C84" s="10">
        <v>248593.74124</v>
      </c>
      <c r="D84" s="10">
        <v>17373.728000000003</v>
      </c>
      <c r="E84" s="10">
        <v>6476635.9531200007</v>
      </c>
      <c r="F84" s="10">
        <v>6948224.3671500003</v>
      </c>
      <c r="G84" s="10">
        <v>86154.646999999997</v>
      </c>
      <c r="H84" s="10">
        <v>35331.765430000007</v>
      </c>
      <c r="I84" s="10">
        <v>121486.41243</v>
      </c>
      <c r="J84" s="10">
        <v>62600.026570000002</v>
      </c>
      <c r="K84" s="10">
        <v>63493.988079999996</v>
      </c>
      <c r="L84" s="10">
        <v>126094.01465</v>
      </c>
      <c r="M84" s="11">
        <v>7195804.7942300001</v>
      </c>
    </row>
    <row r="85" spans="1:13" ht="12.75" x14ac:dyDescent="0.2">
      <c r="A85" s="12" t="s">
        <v>118</v>
      </c>
      <c r="B85" s="10">
        <v>297722.19377000001</v>
      </c>
      <c r="C85" s="10">
        <v>409396.08999999997</v>
      </c>
      <c r="D85" s="10">
        <v>19269.810369999999</v>
      </c>
      <c r="E85" s="10">
        <v>9123082.3072100002</v>
      </c>
      <c r="F85" s="10">
        <v>9849470.4013500009</v>
      </c>
      <c r="G85" s="10">
        <v>152326.68402000002</v>
      </c>
      <c r="H85" s="10">
        <v>79951.146020000015</v>
      </c>
      <c r="I85" s="10">
        <v>232277.83004000003</v>
      </c>
      <c r="J85" s="10">
        <v>100012.91462000001</v>
      </c>
      <c r="K85" s="10">
        <v>84547.648710000009</v>
      </c>
      <c r="L85" s="10">
        <v>184560.56333000003</v>
      </c>
      <c r="M85" s="11">
        <v>10266308.794720002</v>
      </c>
    </row>
    <row r="86" spans="1:13" ht="12.75" x14ac:dyDescent="0.2">
      <c r="A86" s="39" t="s">
        <v>119</v>
      </c>
      <c r="B86" s="40">
        <v>413498.79783</v>
      </c>
      <c r="C86" s="40">
        <v>640017.64320000005</v>
      </c>
      <c r="D86" s="40">
        <v>28540.306369999998</v>
      </c>
      <c r="E86" s="40">
        <v>14895801.254280001</v>
      </c>
      <c r="F86" s="40">
        <v>15977858.001680002</v>
      </c>
      <c r="G86" s="40">
        <v>307879.46109</v>
      </c>
      <c r="H86" s="40">
        <v>216997.19188</v>
      </c>
      <c r="I86" s="40">
        <v>524876.65296999994</v>
      </c>
      <c r="J86" s="40">
        <v>128586.60620000001</v>
      </c>
      <c r="K86" s="40">
        <v>257894.97641</v>
      </c>
      <c r="L86" s="40">
        <v>386481.58261000004</v>
      </c>
      <c r="M86" s="41">
        <v>16889216.237260003</v>
      </c>
    </row>
    <row r="87" spans="1:13" ht="12.75" x14ac:dyDescent="0.2">
      <c r="A87" s="12" t="s">
        <v>120</v>
      </c>
      <c r="B87" s="10">
        <v>92535.215590000007</v>
      </c>
      <c r="C87" s="10">
        <v>92415.117159999994</v>
      </c>
      <c r="D87" s="10">
        <v>10327.733670000001</v>
      </c>
      <c r="E87" s="10">
        <v>2570433.9156300002</v>
      </c>
      <c r="F87" s="10">
        <v>2765711.9820500002</v>
      </c>
      <c r="G87" s="10">
        <v>33568.137260000003</v>
      </c>
      <c r="H87" s="10">
        <v>31563.722799999996</v>
      </c>
      <c r="I87" s="10">
        <v>65131.860059999999</v>
      </c>
      <c r="J87" s="10">
        <v>7786.1768000000002</v>
      </c>
      <c r="K87" s="10">
        <v>32077.94641</v>
      </c>
      <c r="L87" s="10">
        <v>39864.123209999998</v>
      </c>
      <c r="M87" s="11">
        <v>2870707.96532</v>
      </c>
    </row>
    <row r="88" spans="1:13" ht="12.75" x14ac:dyDescent="0.2">
      <c r="A88" s="12" t="s">
        <v>121</v>
      </c>
      <c r="B88" s="10">
        <v>208608.92584000001</v>
      </c>
      <c r="C88" s="10">
        <v>258243.69015000004</v>
      </c>
      <c r="D88" s="10">
        <v>11769.931129999999</v>
      </c>
      <c r="E88" s="10">
        <v>6847547.2906299997</v>
      </c>
      <c r="F88" s="10">
        <v>7326169.8377499999</v>
      </c>
      <c r="G88" s="10">
        <v>103962.43912</v>
      </c>
      <c r="H88" s="10">
        <v>115665.82892</v>
      </c>
      <c r="I88" s="10">
        <v>219628.26804</v>
      </c>
      <c r="J88" s="10">
        <v>61384.573280000004</v>
      </c>
      <c r="K88" s="10">
        <v>72968.988069999992</v>
      </c>
      <c r="L88" s="10">
        <v>134353.56135</v>
      </c>
      <c r="M88" s="11">
        <v>7680151.6671400005</v>
      </c>
    </row>
    <row r="89" spans="1:13" ht="12.75" x14ac:dyDescent="0.2">
      <c r="A89" s="12" t="s">
        <v>122</v>
      </c>
      <c r="B89" s="10">
        <v>306135.15841000003</v>
      </c>
      <c r="C89" s="10">
        <v>423427.65203999996</v>
      </c>
      <c r="D89" s="10">
        <v>27476.69759</v>
      </c>
      <c r="E89" s="10">
        <v>10225099.268139999</v>
      </c>
      <c r="F89" s="10">
        <v>10982138.776179999</v>
      </c>
      <c r="G89" s="10">
        <v>163322.08283</v>
      </c>
      <c r="H89" s="10">
        <v>140169.52262</v>
      </c>
      <c r="I89" s="10">
        <v>303491.60545000003</v>
      </c>
      <c r="J89" s="10">
        <v>65527.565399999992</v>
      </c>
      <c r="K89" s="10">
        <v>240097.98243999999</v>
      </c>
      <c r="L89" s="10">
        <v>305625.54784000001</v>
      </c>
      <c r="M89" s="11">
        <v>11591255.929469999</v>
      </c>
    </row>
    <row r="90" spans="1:13" ht="12.75" x14ac:dyDescent="0.2">
      <c r="A90" s="39" t="s">
        <v>123</v>
      </c>
      <c r="B90" s="40">
        <v>430505.08078999998</v>
      </c>
      <c r="C90" s="40">
        <v>676898.71210999996</v>
      </c>
      <c r="D90" s="40">
        <v>32968.93116</v>
      </c>
      <c r="E90" s="40">
        <v>15737537.867490001</v>
      </c>
      <c r="F90" s="40">
        <v>16877910.59155</v>
      </c>
      <c r="G90" s="40">
        <v>333847.81641000003</v>
      </c>
      <c r="H90" s="40">
        <v>493686.95253000001</v>
      </c>
      <c r="I90" s="40">
        <v>827534.7689400001</v>
      </c>
      <c r="J90" s="40">
        <v>116295.02957</v>
      </c>
      <c r="K90" s="40">
        <v>263203.30981000001</v>
      </c>
      <c r="L90" s="40">
        <v>379498.33938000002</v>
      </c>
      <c r="M90" s="41">
        <v>18084943.699870002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90"/>
  <sheetViews>
    <sheetView showGridLines="0" zoomScaleNormal="100" workbookViewId="0">
      <pane xSplit="1" ySplit="2" topLeftCell="B59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0" sqref="A90:N90"/>
    </sheetView>
  </sheetViews>
  <sheetFormatPr baseColWidth="10" defaultColWidth="11.42578125" defaultRowHeight="15.75" x14ac:dyDescent="0.2"/>
  <cols>
    <col min="1" max="1" width="10.7109375" style="4" customWidth="1"/>
    <col min="2" max="6" width="10.28515625" style="4" customWidth="1"/>
    <col min="7" max="7" width="11.7109375" style="4" customWidth="1"/>
    <col min="8" max="12" width="10.28515625" style="4" customWidth="1"/>
    <col min="13" max="13" width="10.7109375" style="4" customWidth="1"/>
    <col min="14" max="14" width="13" style="4" bestFit="1" customWidth="1"/>
    <col min="15" max="15" width="17.28515625" bestFit="1" customWidth="1"/>
  </cols>
  <sheetData>
    <row r="1" spans="1:254" s="33" customFormat="1" x14ac:dyDescent="0.2">
      <c r="A1" s="33" t="s">
        <v>87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2.75" x14ac:dyDescent="0.2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2.75" x14ac:dyDescent="0.2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2.75" x14ac:dyDescent="0.2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2.75" x14ac:dyDescent="0.2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2.75" x14ac:dyDescent="0.2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2.75" x14ac:dyDescent="0.2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54305.801969999993</v>
      </c>
      <c r="E67" s="10">
        <v>3599.2057099999997</v>
      </c>
      <c r="F67" s="10">
        <v>300.17604999999998</v>
      </c>
      <c r="G67" s="10">
        <v>2944730.2641999992</v>
      </c>
      <c r="H67" s="10">
        <v>59.652500000000003</v>
      </c>
      <c r="I67" s="10">
        <v>1877.6568699999998</v>
      </c>
      <c r="J67" s="10">
        <v>1937.3093699999997</v>
      </c>
      <c r="K67" s="10">
        <v>53750.970450000001</v>
      </c>
      <c r="L67" s="10">
        <v>41000</v>
      </c>
      <c r="M67" s="10">
        <v>94750.970449999993</v>
      </c>
      <c r="N67" s="11">
        <v>3041418.544019999</v>
      </c>
    </row>
    <row r="68" spans="1:14" ht="12.75" x14ac:dyDescent="0.2">
      <c r="A68" s="12" t="s">
        <v>101</v>
      </c>
      <c r="B68" s="10">
        <v>2534607.91408</v>
      </c>
      <c r="C68" s="10">
        <v>3546370.6723699998</v>
      </c>
      <c r="D68" s="10">
        <v>141476.16193</v>
      </c>
      <c r="E68" s="10">
        <v>231972.79452999998</v>
      </c>
      <c r="F68" s="10">
        <v>708.81054000000006</v>
      </c>
      <c r="G68" s="10">
        <v>6455136.3534499994</v>
      </c>
      <c r="H68" s="10">
        <v>732.75775999999996</v>
      </c>
      <c r="I68" s="10">
        <v>8122.7907000000005</v>
      </c>
      <c r="J68" s="10">
        <v>8855.54846</v>
      </c>
      <c r="K68" s="10">
        <v>55971.420480000001</v>
      </c>
      <c r="L68" s="10">
        <v>187288</v>
      </c>
      <c r="M68" s="10">
        <v>243259.42048</v>
      </c>
      <c r="N68" s="11">
        <v>6707251.3223899994</v>
      </c>
    </row>
    <row r="69" spans="1:14" ht="12.75" x14ac:dyDescent="0.2">
      <c r="A69" s="12" t="s">
        <v>102</v>
      </c>
      <c r="B69" s="10">
        <v>5043446.55437</v>
      </c>
      <c r="C69" s="10">
        <v>5324843.1419699993</v>
      </c>
      <c r="D69" s="10">
        <v>207738.57191999999</v>
      </c>
      <c r="E69" s="10">
        <v>319190.72146999999</v>
      </c>
      <c r="F69" s="10">
        <v>1029.1823899999999</v>
      </c>
      <c r="G69" s="10">
        <v>10896248.172119999</v>
      </c>
      <c r="H69" s="10">
        <v>960.24486999999999</v>
      </c>
      <c r="I69" s="10">
        <v>9135.75072</v>
      </c>
      <c r="J69" s="10">
        <v>10095.99559</v>
      </c>
      <c r="K69" s="10">
        <v>57695.874000000003</v>
      </c>
      <c r="L69" s="10">
        <v>187288</v>
      </c>
      <c r="M69" s="10">
        <v>244983.87400000001</v>
      </c>
      <c r="N69" s="11">
        <v>11151328.041709999</v>
      </c>
    </row>
    <row r="70" spans="1:14" ht="12.75" x14ac:dyDescent="0.2">
      <c r="A70" s="39" t="s">
        <v>103</v>
      </c>
      <c r="B70" s="40">
        <v>6570557.3140999991</v>
      </c>
      <c r="C70" s="40">
        <v>7766653.9062399995</v>
      </c>
      <c r="D70" s="40">
        <v>277685.36982999998</v>
      </c>
      <c r="E70" s="40">
        <v>484638.22933999996</v>
      </c>
      <c r="F70" s="40">
        <v>1562.83889</v>
      </c>
      <c r="G70" s="40">
        <v>15101097.658399997</v>
      </c>
      <c r="H70" s="40">
        <v>2173.88319</v>
      </c>
      <c r="I70" s="40">
        <v>16342.592619999998</v>
      </c>
      <c r="J70" s="40">
        <v>18516.475809999996</v>
      </c>
      <c r="K70" s="40">
        <v>58899.937599999997</v>
      </c>
      <c r="L70" s="40">
        <v>187288</v>
      </c>
      <c r="M70" s="40">
        <v>246187.9376</v>
      </c>
      <c r="N70" s="41">
        <v>15365802.071809998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58292.830370000011</v>
      </c>
      <c r="E71" s="10">
        <v>5672.9210699999994</v>
      </c>
      <c r="F71" s="10">
        <v>354.22222999999997</v>
      </c>
      <c r="G71" s="10">
        <v>3204350.4145100005</v>
      </c>
      <c r="H71" s="10">
        <v>200.99336</v>
      </c>
      <c r="I71" s="10">
        <v>3590.0370399999997</v>
      </c>
      <c r="J71" s="10">
        <v>3791.0303999999996</v>
      </c>
      <c r="K71" s="10">
        <v>736.99995999999999</v>
      </c>
      <c r="L71" s="10">
        <v>0</v>
      </c>
      <c r="M71" s="10">
        <v>736.99995999999999</v>
      </c>
      <c r="N71" s="11">
        <v>3208878.4448700007</v>
      </c>
    </row>
    <row r="72" spans="1:14" ht="12.75" x14ac:dyDescent="0.2">
      <c r="A72" s="12" t="s">
        <v>105</v>
      </c>
      <c r="B72" s="10">
        <v>2793336.8265800001</v>
      </c>
      <c r="C72" s="10">
        <v>3247867.1437499998</v>
      </c>
      <c r="D72" s="10">
        <v>119430.01649000001</v>
      </c>
      <c r="E72" s="10">
        <v>143624.0539</v>
      </c>
      <c r="F72" s="10">
        <v>1879.9915800000001</v>
      </c>
      <c r="G72" s="10">
        <v>6306138.0323000001</v>
      </c>
      <c r="H72" s="10">
        <v>1298.84573</v>
      </c>
      <c r="I72" s="10">
        <v>8611.5752900000007</v>
      </c>
      <c r="J72" s="10">
        <v>9910.4210200000016</v>
      </c>
      <c r="K72" s="10">
        <v>56220.411289999996</v>
      </c>
      <c r="L72" s="10">
        <v>184186</v>
      </c>
      <c r="M72" s="10">
        <v>240406.41128999999</v>
      </c>
      <c r="N72" s="11">
        <v>6556454.8646100005</v>
      </c>
    </row>
    <row r="73" spans="1:14" ht="12.75" x14ac:dyDescent="0.2">
      <c r="A73" s="12" t="s">
        <v>106</v>
      </c>
      <c r="B73" s="10">
        <v>5455513.4812199995</v>
      </c>
      <c r="C73" s="10">
        <v>5182300.5093399994</v>
      </c>
      <c r="D73" s="10">
        <v>195582.05281999998</v>
      </c>
      <c r="E73" s="10">
        <v>175489.68612</v>
      </c>
      <c r="F73" s="10">
        <v>1994.0689199999999</v>
      </c>
      <c r="G73" s="10">
        <v>11010879.798419999</v>
      </c>
      <c r="H73" s="10">
        <v>3086.2590600000003</v>
      </c>
      <c r="I73" s="10">
        <v>9795.4577599999993</v>
      </c>
      <c r="J73" s="10">
        <v>12881.71682</v>
      </c>
      <c r="K73" s="10">
        <v>56598.262310000006</v>
      </c>
      <c r="L73" s="10">
        <v>184186</v>
      </c>
      <c r="M73" s="10">
        <v>240784.26231000002</v>
      </c>
      <c r="N73" s="11">
        <v>11264545.777549999</v>
      </c>
    </row>
    <row r="74" spans="1:14" ht="12.75" x14ac:dyDescent="0.2">
      <c r="A74" s="39" t="s">
        <v>107</v>
      </c>
      <c r="B74" s="40">
        <v>7309835.2339999992</v>
      </c>
      <c r="C74" s="40">
        <v>7647386.6908299997</v>
      </c>
      <c r="D74" s="40">
        <v>269351.32853</v>
      </c>
      <c r="E74" s="40">
        <v>254733.08489</v>
      </c>
      <c r="F74" s="40">
        <v>2461.3207500000003</v>
      </c>
      <c r="G74" s="40">
        <v>15483767.659</v>
      </c>
      <c r="H74" s="40">
        <v>3391.4502700000003</v>
      </c>
      <c r="I74" s="40">
        <v>19104.758900000001</v>
      </c>
      <c r="J74" s="40">
        <v>22496.209170000002</v>
      </c>
      <c r="K74" s="40">
        <v>59969.606619999999</v>
      </c>
      <c r="L74" s="40">
        <v>184186</v>
      </c>
      <c r="M74" s="40">
        <v>244155.60662000001</v>
      </c>
      <c r="N74" s="41">
        <v>15750419.474790001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54834.824469999992</v>
      </c>
      <c r="E75" s="10">
        <v>7984.4880600000006</v>
      </c>
      <c r="F75" s="10">
        <v>273.46504000000004</v>
      </c>
      <c r="G75" s="10">
        <v>3341304.9241500003</v>
      </c>
      <c r="H75" s="10">
        <v>959.0006199999998</v>
      </c>
      <c r="I75" s="10">
        <v>1008.50271</v>
      </c>
      <c r="J75" s="10">
        <v>1967.5033299999998</v>
      </c>
      <c r="K75" s="10">
        <v>55696.08236</v>
      </c>
      <c r="L75" s="10">
        <v>0</v>
      </c>
      <c r="M75" s="10">
        <v>55696.08236</v>
      </c>
      <c r="N75" s="11">
        <v>3398968.5098400004</v>
      </c>
    </row>
    <row r="76" spans="1:14" ht="12.75" x14ac:dyDescent="0.2">
      <c r="A76" s="42" t="s">
        <v>109</v>
      </c>
      <c r="B76" s="10">
        <v>2873147.24022</v>
      </c>
      <c r="C76" s="10">
        <v>3486866.3021399998</v>
      </c>
      <c r="D76" s="10">
        <v>131249.32986</v>
      </c>
      <c r="E76" s="10">
        <v>124423.67726999999</v>
      </c>
      <c r="F76" s="10">
        <v>2408.6186899999998</v>
      </c>
      <c r="G76" s="10">
        <f t="shared" ref="G76:G77" si="12">SUM(B76:F76)</f>
        <v>6618095.16818</v>
      </c>
      <c r="H76" s="10">
        <v>2161.9384</v>
      </c>
      <c r="I76" s="10">
        <v>11488.220479999998</v>
      </c>
      <c r="J76" s="10">
        <f t="shared" ref="J76:J77" si="13">SUM(H76:I76)</f>
        <v>13650.158879999999</v>
      </c>
      <c r="K76" s="10">
        <v>56060.057829999998</v>
      </c>
      <c r="L76" s="10">
        <v>119388</v>
      </c>
      <c r="M76" s="10">
        <f t="shared" ref="M76:M77" si="14">SUM(K76:L76)</f>
        <v>175448.05783000001</v>
      </c>
      <c r="N76" s="11">
        <f t="shared" ref="N76:N77" si="15">SUM(G76,J76,M76)</f>
        <v>6807193.3848900003</v>
      </c>
    </row>
    <row r="77" spans="1:14" ht="12.75" x14ac:dyDescent="0.2">
      <c r="A77" s="42" t="s">
        <v>110</v>
      </c>
      <c r="B77" s="10">
        <v>5488019.9296699995</v>
      </c>
      <c r="C77" s="10">
        <v>5444798.4082000013</v>
      </c>
      <c r="D77" s="10">
        <v>202511.283</v>
      </c>
      <c r="E77" s="10">
        <v>173193.788</v>
      </c>
      <c r="F77" s="10">
        <v>2585.4749999999999</v>
      </c>
      <c r="G77" s="10">
        <f t="shared" si="12"/>
        <v>11311108.883870002</v>
      </c>
      <c r="H77" s="10">
        <v>3096.3130000000001</v>
      </c>
      <c r="I77" s="10">
        <v>18288.800999999999</v>
      </c>
      <c r="J77" s="10">
        <f t="shared" si="13"/>
        <v>21385.114000000001</v>
      </c>
      <c r="K77" s="10">
        <v>58923.530999999995</v>
      </c>
      <c r="L77" s="10">
        <v>119388</v>
      </c>
      <c r="M77" s="10">
        <f t="shared" si="14"/>
        <v>178311.53099999999</v>
      </c>
      <c r="N77" s="11">
        <f t="shared" si="15"/>
        <v>11510805.528870001</v>
      </c>
    </row>
    <row r="78" spans="1:14" ht="12.75" x14ac:dyDescent="0.2">
      <c r="A78" s="39" t="s">
        <v>111</v>
      </c>
      <c r="B78" s="40">
        <v>7455285.668159999</v>
      </c>
      <c r="C78" s="40">
        <v>7970340.5443500001</v>
      </c>
      <c r="D78" s="40">
        <v>269905.90097999998</v>
      </c>
      <c r="E78" s="40">
        <v>276867.53714000003</v>
      </c>
      <c r="F78" s="40">
        <v>3749.0160599999999</v>
      </c>
      <c r="G78" s="40">
        <v>15976148.666689999</v>
      </c>
      <c r="H78" s="40">
        <v>4709.82798</v>
      </c>
      <c r="I78" s="40">
        <v>25969.202789999999</v>
      </c>
      <c r="J78" s="40">
        <v>30679.030769999998</v>
      </c>
      <c r="K78" s="40">
        <v>59277.634679999996</v>
      </c>
      <c r="L78" s="40">
        <v>119388</v>
      </c>
      <c r="M78" s="40">
        <v>178665.63467999999</v>
      </c>
      <c r="N78" s="41">
        <v>16185493.332139999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47396.18002</v>
      </c>
      <c r="E79" s="10">
        <v>10359.11951</v>
      </c>
      <c r="F79" s="10">
        <v>314.12130000000002</v>
      </c>
      <c r="G79" s="10">
        <v>3444617.6564199999</v>
      </c>
      <c r="H79" s="10">
        <v>121.28129000000001</v>
      </c>
      <c r="I79" s="10">
        <v>7790.2964000000002</v>
      </c>
      <c r="J79" s="10">
        <v>7911.5776900000001</v>
      </c>
      <c r="K79" s="10">
        <v>585.98356999999999</v>
      </c>
      <c r="L79" s="10">
        <v>0</v>
      </c>
      <c r="M79" s="10">
        <v>585.98356999999999</v>
      </c>
      <c r="N79" s="11">
        <v>3453115.2176800002</v>
      </c>
    </row>
    <row r="80" spans="1:14" ht="12.75" x14ac:dyDescent="0.2">
      <c r="A80" s="12" t="s">
        <v>113</v>
      </c>
      <c r="B80" s="10">
        <v>2666117.1779799997</v>
      </c>
      <c r="C80" s="10">
        <v>2777145.0237500002</v>
      </c>
      <c r="D80" s="10">
        <v>87505.376250000001</v>
      </c>
      <c r="E80" s="10">
        <v>140564.62770999997</v>
      </c>
      <c r="F80" s="10">
        <v>516.11610999999994</v>
      </c>
      <c r="G80" s="10">
        <v>5671848.3217999991</v>
      </c>
      <c r="H80" s="10">
        <v>178.09354999999999</v>
      </c>
      <c r="I80" s="10">
        <v>16437.28818</v>
      </c>
      <c r="J80" s="10">
        <v>16615.381730000001</v>
      </c>
      <c r="K80" s="10">
        <v>72843.409150000007</v>
      </c>
      <c r="L80" s="10">
        <v>176000</v>
      </c>
      <c r="M80" s="10">
        <v>248843.40915000002</v>
      </c>
      <c r="N80" s="11">
        <v>5937307.1126799984</v>
      </c>
    </row>
    <row r="81" spans="1:14" ht="12.75" x14ac:dyDescent="0.2">
      <c r="A81" s="12" t="s">
        <v>114</v>
      </c>
      <c r="B81" s="10">
        <v>5074708.6109999996</v>
      </c>
      <c r="C81" s="10">
        <v>4524380.7620000001</v>
      </c>
      <c r="D81" s="10">
        <v>148204.342</v>
      </c>
      <c r="E81" s="10">
        <v>182393.72500000001</v>
      </c>
      <c r="F81" s="10">
        <v>2306.2370000000001</v>
      </c>
      <c r="G81" s="10">
        <v>9931993.6769999992</v>
      </c>
      <c r="H81" s="10">
        <v>4211.8270000000002</v>
      </c>
      <c r="I81" s="10">
        <v>20261.892</v>
      </c>
      <c r="J81" s="10">
        <v>24473.719000000001</v>
      </c>
      <c r="K81" s="10">
        <v>73147.164000000004</v>
      </c>
      <c r="L81" s="10">
        <v>176000</v>
      </c>
      <c r="M81" s="10">
        <v>249147.16399999999</v>
      </c>
      <c r="N81" s="11">
        <v>10205614.560000001</v>
      </c>
    </row>
    <row r="82" spans="1:14" ht="12.75" x14ac:dyDescent="0.2">
      <c r="A82" s="39" t="s">
        <v>115</v>
      </c>
      <c r="B82" s="40">
        <v>7161972.5217299983</v>
      </c>
      <c r="C82" s="40">
        <v>6855080.7029899992</v>
      </c>
      <c r="D82" s="40">
        <v>224509.53917999999</v>
      </c>
      <c r="E82" s="40">
        <v>306456.12085000001</v>
      </c>
      <c r="F82" s="40">
        <v>3713.205359999999</v>
      </c>
      <c r="G82" s="40">
        <v>14551732.090109996</v>
      </c>
      <c r="H82" s="40">
        <v>5256.7544399999997</v>
      </c>
      <c r="I82" s="40">
        <v>28415.011059999997</v>
      </c>
      <c r="J82" s="40">
        <v>33671.765499999994</v>
      </c>
      <c r="K82" s="40">
        <v>83218.025740000012</v>
      </c>
      <c r="L82" s="40">
        <v>447052</v>
      </c>
      <c r="M82" s="40">
        <v>530270.02573999995</v>
      </c>
      <c r="N82" s="41">
        <v>15115673.881349996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49163.697059999999</v>
      </c>
      <c r="E83" s="10">
        <v>7978.8939100000007</v>
      </c>
      <c r="F83" s="10">
        <v>102.44971999999999</v>
      </c>
      <c r="G83" s="10">
        <v>3282901.0443099998</v>
      </c>
      <c r="H83" s="10">
        <v>176.57026999999999</v>
      </c>
      <c r="I83" s="10">
        <v>6649.1663000000008</v>
      </c>
      <c r="J83" s="10">
        <v>6825.7365700000009</v>
      </c>
      <c r="K83" s="10">
        <v>542.20640000000003</v>
      </c>
      <c r="L83" s="10">
        <v>0</v>
      </c>
      <c r="M83" s="10">
        <v>542.20640000000003</v>
      </c>
      <c r="N83" s="11">
        <v>3290268.98728</v>
      </c>
    </row>
    <row r="84" spans="1:14" ht="12.75" x14ac:dyDescent="0.2">
      <c r="A84" s="12" t="s">
        <v>117</v>
      </c>
      <c r="B84" s="10">
        <v>3158710.1591800004</v>
      </c>
      <c r="C84" s="10">
        <v>3315944.4710699995</v>
      </c>
      <c r="D84" s="10">
        <v>108820.88925999997</v>
      </c>
      <c r="E84" s="10">
        <v>425877.90972</v>
      </c>
      <c r="F84" s="10">
        <v>743.16183999999998</v>
      </c>
      <c r="G84" s="10">
        <v>7010096.5910699992</v>
      </c>
      <c r="H84" s="10">
        <v>3258.5250700000001</v>
      </c>
      <c r="I84" s="10">
        <v>13935.320519999997</v>
      </c>
      <c r="J84" s="10">
        <v>17193.845589999997</v>
      </c>
      <c r="K84" s="10">
        <v>107684.43290999999</v>
      </c>
      <c r="L84" s="10">
        <v>216000</v>
      </c>
      <c r="M84" s="10">
        <v>323684.43290999997</v>
      </c>
      <c r="N84" s="11">
        <v>7350974.8695699992</v>
      </c>
    </row>
    <row r="85" spans="1:14" ht="12.75" x14ac:dyDescent="0.2">
      <c r="A85" s="12" t="s">
        <v>118</v>
      </c>
      <c r="B85" s="10">
        <v>5667991.9588299999</v>
      </c>
      <c r="C85" s="10">
        <v>5395025.0127499998</v>
      </c>
      <c r="D85" s="10">
        <v>175000.94596000004</v>
      </c>
      <c r="E85" s="10">
        <v>506448.89724000002</v>
      </c>
      <c r="F85" s="10">
        <v>2974.26991</v>
      </c>
      <c r="G85" s="10">
        <v>11747441.084689999</v>
      </c>
      <c r="H85" s="10">
        <v>4184.5096300000005</v>
      </c>
      <c r="I85" s="10">
        <v>23993.059740000001</v>
      </c>
      <c r="J85" s="10">
        <v>28177.569370000001</v>
      </c>
      <c r="K85" s="10">
        <v>1239.1377299999999</v>
      </c>
      <c r="L85" s="10">
        <v>322800</v>
      </c>
      <c r="M85" s="10">
        <v>324039.13773000002</v>
      </c>
      <c r="N85" s="11">
        <v>12099657.791789999</v>
      </c>
    </row>
    <row r="86" spans="1:14" ht="12.75" x14ac:dyDescent="0.2">
      <c r="A86" s="39" t="s">
        <v>119</v>
      </c>
      <c r="B86" s="40">
        <v>7794879.6746199997</v>
      </c>
      <c r="C86" s="40">
        <v>8152068.1187399998</v>
      </c>
      <c r="D86" s="40">
        <v>242185.43644999998</v>
      </c>
      <c r="E86" s="40">
        <v>593171.41834999993</v>
      </c>
      <c r="F86" s="40">
        <v>3424.6961500000002</v>
      </c>
      <c r="G86" s="40">
        <v>16785729.344310001</v>
      </c>
      <c r="H86" s="40">
        <v>5222.5108300000002</v>
      </c>
      <c r="I86" s="40">
        <v>49867.08425</v>
      </c>
      <c r="J86" s="40">
        <v>55089.595079999999</v>
      </c>
      <c r="K86" s="40">
        <v>2928.01386</v>
      </c>
      <c r="L86" s="40">
        <v>617140</v>
      </c>
      <c r="M86" s="40">
        <v>620068.01385999995</v>
      </c>
      <c r="N86" s="41">
        <v>17460886.953249998</v>
      </c>
    </row>
    <row r="87" spans="1:14" ht="12.75" x14ac:dyDescent="0.2">
      <c r="A87" s="12" t="s">
        <v>120</v>
      </c>
      <c r="B87" s="10">
        <v>1858053.1967600002</v>
      </c>
      <c r="C87" s="10">
        <v>1816798.8162500001</v>
      </c>
      <c r="D87" s="10">
        <v>54862.596279999998</v>
      </c>
      <c r="E87" s="10">
        <v>176307.31158000001</v>
      </c>
      <c r="F87" s="10">
        <v>263.25328999999999</v>
      </c>
      <c r="G87" s="10">
        <v>3906285.1741600004</v>
      </c>
      <c r="H87" s="10">
        <v>761.42746999999997</v>
      </c>
      <c r="I87" s="10">
        <v>12010.669100000001</v>
      </c>
      <c r="J87" s="10">
        <v>12772.096570000002</v>
      </c>
      <c r="K87" s="10">
        <v>1540.0903499999999</v>
      </c>
      <c r="L87" s="10">
        <v>0</v>
      </c>
      <c r="M87" s="10">
        <v>1540.0903499999999</v>
      </c>
      <c r="N87" s="11">
        <v>3920597.3610800006</v>
      </c>
    </row>
    <row r="88" spans="1:14" ht="12.75" x14ac:dyDescent="0.2">
      <c r="A88" s="12" t="s">
        <v>121</v>
      </c>
      <c r="B88" s="10">
        <v>3427120.4117999999</v>
      </c>
      <c r="C88" s="10">
        <v>3733616.0016700001</v>
      </c>
      <c r="D88" s="10">
        <v>111137.63915999999</v>
      </c>
      <c r="E88" s="10">
        <v>319798.44839999999</v>
      </c>
      <c r="F88" s="10">
        <v>623.1078</v>
      </c>
      <c r="G88" s="10">
        <v>7592295.6088300003</v>
      </c>
      <c r="H88" s="10">
        <v>1051.1436800000001</v>
      </c>
      <c r="I88" s="10">
        <v>44153.266360000001</v>
      </c>
      <c r="J88" s="10">
        <v>45204.410040000002</v>
      </c>
      <c r="K88" s="10">
        <v>1852.3462800000002</v>
      </c>
      <c r="L88" s="10">
        <v>60000</v>
      </c>
      <c r="M88" s="10">
        <v>61852.346279999998</v>
      </c>
      <c r="N88" s="11">
        <v>7699352.3651500009</v>
      </c>
    </row>
    <row r="89" spans="1:14" ht="12.75" x14ac:dyDescent="0.2">
      <c r="A89" s="12" t="s">
        <v>122</v>
      </c>
      <c r="B89" s="10">
        <v>6175332.9393800003</v>
      </c>
      <c r="C89" s="10">
        <v>6122089.2580800001</v>
      </c>
      <c r="D89" s="10">
        <v>174534.27339999995</v>
      </c>
      <c r="E89" s="10">
        <v>367568.19289000001</v>
      </c>
      <c r="F89" s="10">
        <v>3531.9380999999998</v>
      </c>
      <c r="G89" s="10">
        <v>12843056.601849999</v>
      </c>
      <c r="H89" s="10">
        <v>1120.26395</v>
      </c>
      <c r="I89" s="10">
        <v>56035.467400000001</v>
      </c>
      <c r="J89" s="10">
        <v>57155.731350000002</v>
      </c>
      <c r="K89" s="10">
        <v>2140.6023599999999</v>
      </c>
      <c r="L89" s="10">
        <v>60000</v>
      </c>
      <c r="M89" s="10">
        <v>62140.602359999997</v>
      </c>
      <c r="N89" s="11">
        <v>12962352.935559999</v>
      </c>
    </row>
    <row r="90" spans="1:14" ht="12.75" x14ac:dyDescent="0.2">
      <c r="A90" s="39" t="s">
        <v>123</v>
      </c>
      <c r="B90" s="40">
        <v>8362820.4678400001</v>
      </c>
      <c r="C90" s="40">
        <v>9007873.8269100003</v>
      </c>
      <c r="D90" s="40">
        <v>180777.52430999995</v>
      </c>
      <c r="E90" s="40">
        <v>382771.13406000001</v>
      </c>
      <c r="F90" s="40">
        <v>9501.4323800000002</v>
      </c>
      <c r="G90" s="40">
        <v>17943744.385499999</v>
      </c>
      <c r="H90" s="40">
        <v>2057.0638799999997</v>
      </c>
      <c r="I90" s="40">
        <v>72731.211749999988</v>
      </c>
      <c r="J90" s="40">
        <v>74788.275629999989</v>
      </c>
      <c r="K90" s="40">
        <v>2868.8246799999997</v>
      </c>
      <c r="L90" s="40">
        <v>90000</v>
      </c>
      <c r="M90" s="40">
        <v>92868.824680000005</v>
      </c>
      <c r="N90" s="41">
        <v>18111401.48581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82"/>
  <sheetViews>
    <sheetView showGridLine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O75" sqref="O75"/>
    </sheetView>
  </sheetViews>
  <sheetFormatPr baseColWidth="10" defaultColWidth="12.5703125" defaultRowHeight="15.75" x14ac:dyDescent="0.3"/>
  <cols>
    <col min="1" max="1" width="9.7109375" style="26" customWidth="1"/>
    <col min="2" max="10" width="13" style="27" customWidth="1"/>
    <col min="11" max="11" width="15.85546875" bestFit="1" customWidth="1"/>
    <col min="12" max="40" width="12.5703125" customWidth="1"/>
    <col min="41" max="16384" width="12.5703125" style="27"/>
  </cols>
  <sheetData>
    <row r="1" spans="1:185" s="35" customFormat="1" x14ac:dyDescent="0.2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2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2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x14ac:dyDescent="0.3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5" x14ac:dyDescent="0.3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5" x14ac:dyDescent="0.3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5" x14ac:dyDescent="0.3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5" x14ac:dyDescent="0.3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5" x14ac:dyDescent="0.3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5" x14ac:dyDescent="0.3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5" x14ac:dyDescent="0.3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5" x14ac:dyDescent="0.3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  <row r="59" spans="1:40" ht="15" x14ac:dyDescent="0.3">
      <c r="A59" s="47" t="s">
        <v>100</v>
      </c>
      <c r="B59" s="11">
        <v>1370144.5211000002</v>
      </c>
      <c r="C59" s="10">
        <v>1380174.2843300002</v>
      </c>
      <c r="D59" s="10">
        <v>-15887.048030000002</v>
      </c>
      <c r="E59" s="44">
        <v>5857.2848000000486</v>
      </c>
      <c r="F59" s="11">
        <v>1516380.5593699997</v>
      </c>
      <c r="G59" s="10">
        <v>40032.437179999994</v>
      </c>
      <c r="H59" s="10">
        <v>1078099.0185199999</v>
      </c>
      <c r="I59" s="10">
        <v>378843.70121999993</v>
      </c>
      <c r="J59" s="44">
        <v>19405.402449999936</v>
      </c>
    </row>
    <row r="60" spans="1:40" ht="15" x14ac:dyDescent="0.3">
      <c r="A60" s="47" t="s">
        <v>101</v>
      </c>
      <c r="B60" s="11">
        <v>2534607.91408</v>
      </c>
      <c r="C60" s="10">
        <v>2194803.9134200001</v>
      </c>
      <c r="D60" s="10">
        <v>160560.22774</v>
      </c>
      <c r="E60" s="44">
        <v>179243.77292000002</v>
      </c>
      <c r="F60" s="11">
        <v>3546370.6723700007</v>
      </c>
      <c r="G60" s="10">
        <v>91059.184139999998</v>
      </c>
      <c r="H60" s="10">
        <v>2754670.7596400008</v>
      </c>
      <c r="I60" s="10">
        <v>660823.14377999993</v>
      </c>
      <c r="J60" s="44">
        <v>39817.58481</v>
      </c>
    </row>
    <row r="61" spans="1:40" ht="15" x14ac:dyDescent="0.3">
      <c r="A61" s="47" t="s">
        <v>102</v>
      </c>
      <c r="B61" s="11">
        <v>5043446.55437</v>
      </c>
      <c r="C61" s="10">
        <v>3661737.5752600003</v>
      </c>
      <c r="D61" s="10">
        <v>1042477.22404</v>
      </c>
      <c r="E61" s="44">
        <v>339231.75507000001</v>
      </c>
      <c r="F61" s="11">
        <v>5324843.1419699993</v>
      </c>
      <c r="G61" s="10">
        <v>136938.42819000001</v>
      </c>
      <c r="H61" s="10">
        <v>4058508.0296699996</v>
      </c>
      <c r="I61" s="10">
        <v>1070799.2143899999</v>
      </c>
      <c r="J61" s="44">
        <v>58597.469720000008</v>
      </c>
    </row>
    <row r="62" spans="1:40" ht="15" x14ac:dyDescent="0.3">
      <c r="A62" s="45" t="s">
        <v>103</v>
      </c>
      <c r="B62" s="41">
        <v>6570557.3141000001</v>
      </c>
      <c r="C62" s="38">
        <v>5142483.1475599995</v>
      </c>
      <c r="D62" s="38">
        <v>1051059.0672000002</v>
      </c>
      <c r="E62" s="46">
        <v>377015.09934000002</v>
      </c>
      <c r="F62" s="41">
        <v>7766653.9062400013</v>
      </c>
      <c r="G62" s="38">
        <v>184894.03805999999</v>
      </c>
      <c r="H62" s="38">
        <v>6047093.2753700009</v>
      </c>
      <c r="I62" s="38">
        <v>1455334.0286300001</v>
      </c>
      <c r="J62" s="46">
        <v>79332.564179999899</v>
      </c>
    </row>
    <row r="63" spans="1:40" ht="15" x14ac:dyDescent="0.3">
      <c r="A63" s="47" t="s">
        <v>104</v>
      </c>
      <c r="B63" s="11">
        <v>1610876.8380099998</v>
      </c>
      <c r="C63" s="10">
        <v>1450517.1453499999</v>
      </c>
      <c r="D63" s="10">
        <v>104335.79118</v>
      </c>
      <c r="E63" s="44">
        <v>56023.90148</v>
      </c>
      <c r="F63" s="11">
        <v>1529153.60283</v>
      </c>
      <c r="G63" s="10">
        <v>48703.534729999999</v>
      </c>
      <c r="H63" s="10">
        <v>1083639.4654099999</v>
      </c>
      <c r="I63" s="10">
        <v>375956.23392000003</v>
      </c>
      <c r="J63" s="44">
        <v>20854.368770000001</v>
      </c>
    </row>
    <row r="64" spans="1:40" ht="15" x14ac:dyDescent="0.3">
      <c r="A64" s="47" t="s">
        <v>105</v>
      </c>
      <c r="B64" s="11">
        <v>2793336.8265800001</v>
      </c>
      <c r="C64" s="10">
        <v>2336318.34314</v>
      </c>
      <c r="D64" s="10">
        <v>274787.38607000001</v>
      </c>
      <c r="E64" s="44">
        <v>182231.09737</v>
      </c>
      <c r="F64" s="11">
        <v>3247867.1437499998</v>
      </c>
      <c r="G64" s="10">
        <v>100431.53883</v>
      </c>
      <c r="H64" s="10">
        <v>2447095.7140500001</v>
      </c>
      <c r="I64" s="10">
        <v>658567.23415000003</v>
      </c>
      <c r="J64" s="44">
        <v>41772.656719999999</v>
      </c>
    </row>
    <row r="65" spans="1:10" ht="15" x14ac:dyDescent="0.3">
      <c r="A65" s="47" t="s">
        <v>106</v>
      </c>
      <c r="B65" s="11">
        <v>5455513.4812200004</v>
      </c>
      <c r="C65" s="10">
        <v>3900449.21538</v>
      </c>
      <c r="D65" s="10">
        <v>1194522.8513499999</v>
      </c>
      <c r="E65" s="44">
        <v>360541.41449</v>
      </c>
      <c r="F65" s="11">
        <v>5182300.5093400003</v>
      </c>
      <c r="G65" s="10">
        <v>154426.62926999998</v>
      </c>
      <c r="H65" s="10">
        <v>3889105.8719800003</v>
      </c>
      <c r="I65" s="10">
        <v>1077762.92976</v>
      </c>
      <c r="J65" s="44">
        <v>61005.078330000011</v>
      </c>
    </row>
    <row r="66" spans="1:10" ht="15" x14ac:dyDescent="0.3">
      <c r="A66" s="45" t="s">
        <v>107</v>
      </c>
      <c r="B66" s="41">
        <v>7309835.2339999992</v>
      </c>
      <c r="C66" s="38">
        <v>5409015.7983399993</v>
      </c>
      <c r="D66" s="38">
        <v>1480157.3661199999</v>
      </c>
      <c r="E66" s="46">
        <v>420662.06954</v>
      </c>
      <c r="F66" s="41">
        <v>7647386.6908299997</v>
      </c>
      <c r="G66" s="38">
        <v>208836.11051999999</v>
      </c>
      <c r="H66" s="38">
        <v>5881671.7845600005</v>
      </c>
      <c r="I66" s="38">
        <v>1475397.7098400001</v>
      </c>
      <c r="J66" s="46">
        <v>81481.085909999994</v>
      </c>
    </row>
    <row r="67" spans="1:10" ht="15" x14ac:dyDescent="0.3">
      <c r="A67" s="47" t="s">
        <v>108</v>
      </c>
      <c r="B67" s="11">
        <v>1619285.50395</v>
      </c>
      <c r="C67" s="10">
        <v>1473699.3940600001</v>
      </c>
      <c r="D67" s="10">
        <v>95753.193650000016</v>
      </c>
      <c r="E67" s="44">
        <v>49832.916239999999</v>
      </c>
      <c r="F67" s="11">
        <v>1658926.6426299999</v>
      </c>
      <c r="G67" s="10">
        <v>54990.108509999998</v>
      </c>
      <c r="H67" s="10">
        <v>1160948.2022599999</v>
      </c>
      <c r="I67" s="10">
        <v>422893.75870000001</v>
      </c>
      <c r="J67" s="44">
        <v>20094.57316</v>
      </c>
    </row>
    <row r="68" spans="1:10" ht="15" x14ac:dyDescent="0.3">
      <c r="A68" s="47" t="s">
        <v>109</v>
      </c>
      <c r="B68" s="11">
        <f t="shared" ref="B68" si="2">SUM(C68:E68)</f>
        <v>2873147.24022</v>
      </c>
      <c r="C68" s="10">
        <v>2445743.3037399999</v>
      </c>
      <c r="D68" s="10">
        <v>244812.38756</v>
      </c>
      <c r="E68" s="44">
        <v>182591.54891999997</v>
      </c>
      <c r="F68" s="11">
        <f t="shared" ref="F68" si="3">SUM(G68:J68)</f>
        <v>3486866.3021400003</v>
      </c>
      <c r="G68" s="10">
        <v>105804.64164</v>
      </c>
      <c r="H68" s="10">
        <v>2566356.9969600001</v>
      </c>
      <c r="I68" s="10">
        <v>770516.26853</v>
      </c>
      <c r="J68" s="44">
        <v>44188.395010000007</v>
      </c>
    </row>
    <row r="69" spans="1:10" ht="15" x14ac:dyDescent="0.3">
      <c r="A69" s="47" t="s">
        <v>110</v>
      </c>
      <c r="B69" s="11">
        <f t="shared" ref="B69" si="4">SUM(C69:E69)</f>
        <v>5488019.9296700004</v>
      </c>
      <c r="C69" s="10">
        <v>4020891.4853300001</v>
      </c>
      <c r="D69" s="10">
        <v>1143275.55966</v>
      </c>
      <c r="E69" s="44">
        <v>323852.88468000002</v>
      </c>
      <c r="F69" s="11">
        <f t="shared" ref="F69" si="5">SUM(G69:J69)</f>
        <v>5444798.4082000013</v>
      </c>
      <c r="G69" s="10">
        <v>157673.30981999999</v>
      </c>
      <c r="H69" s="10">
        <v>4013431.5750100007</v>
      </c>
      <c r="I69" s="10">
        <v>1211849.6486399998</v>
      </c>
      <c r="J69" s="44">
        <v>61843.874730000003</v>
      </c>
    </row>
    <row r="70" spans="1:10" ht="15" x14ac:dyDescent="0.3">
      <c r="A70" s="45" t="s">
        <v>111</v>
      </c>
      <c r="B70" s="41">
        <v>7455285.668159999</v>
      </c>
      <c r="C70" s="38">
        <v>5736020.3436899995</v>
      </c>
      <c r="D70" s="38">
        <v>1317906.1789500001</v>
      </c>
      <c r="E70" s="46">
        <v>401359.14552000002</v>
      </c>
      <c r="F70" s="41">
        <v>7970340.5443499992</v>
      </c>
      <c r="G70" s="38">
        <v>210986.42796</v>
      </c>
      <c r="H70" s="38">
        <v>6033589.6860699998</v>
      </c>
      <c r="I70" s="38">
        <v>1639934.6997000002</v>
      </c>
      <c r="J70" s="46">
        <v>85829.730620000002</v>
      </c>
    </row>
    <row r="71" spans="1:10" ht="15" x14ac:dyDescent="0.3">
      <c r="A71" s="47" t="s">
        <v>112</v>
      </c>
      <c r="B71" s="11">
        <v>1757777.8252699999</v>
      </c>
      <c r="C71" s="10">
        <v>1598088.6737499998</v>
      </c>
      <c r="D71" s="10">
        <v>110524.37045</v>
      </c>
      <c r="E71" s="44">
        <v>49164.781069999997</v>
      </c>
      <c r="F71" s="11">
        <v>1628770.41032</v>
      </c>
      <c r="G71" s="10">
        <v>48947.260179999997</v>
      </c>
      <c r="H71" s="10">
        <v>1130801.06562</v>
      </c>
      <c r="I71" s="10">
        <v>409352.30233000003</v>
      </c>
      <c r="J71" s="44">
        <v>39669.782189999998</v>
      </c>
    </row>
    <row r="72" spans="1:10" ht="15" x14ac:dyDescent="0.3">
      <c r="A72" s="47" t="s">
        <v>113</v>
      </c>
      <c r="B72" s="11">
        <v>2666117.1779799997</v>
      </c>
      <c r="C72" s="10">
        <v>2325179.2205499997</v>
      </c>
      <c r="D72" s="10">
        <v>214830.99591</v>
      </c>
      <c r="E72" s="44">
        <v>126106.96151999998</v>
      </c>
      <c r="F72" s="11">
        <v>2777145.0237500002</v>
      </c>
      <c r="G72" s="10">
        <v>82075.594669999991</v>
      </c>
      <c r="H72" s="10">
        <v>2105842.0473700003</v>
      </c>
      <c r="I72" s="10">
        <v>545740.28210999991</v>
      </c>
      <c r="J72" s="44">
        <v>43487.099599999994</v>
      </c>
    </row>
    <row r="73" spans="1:10" ht="15" x14ac:dyDescent="0.3">
      <c r="A73" s="47" t="s">
        <v>114</v>
      </c>
      <c r="B73" s="11">
        <v>5074708.6109999996</v>
      </c>
      <c r="C73" s="10">
        <v>3956058.3130000001</v>
      </c>
      <c r="D73" s="10">
        <v>769581.56799999997</v>
      </c>
      <c r="E73" s="44">
        <v>349068.73</v>
      </c>
      <c r="F73" s="11">
        <v>4524380.7620000001</v>
      </c>
      <c r="G73" s="10">
        <v>123726.827</v>
      </c>
      <c r="H73" s="10">
        <v>3375550.21</v>
      </c>
      <c r="I73" s="10">
        <v>963496.53700000001</v>
      </c>
      <c r="J73" s="44">
        <v>61607.187999999995</v>
      </c>
    </row>
    <row r="74" spans="1:10" ht="15" x14ac:dyDescent="0.3">
      <c r="A74" s="45" t="s">
        <v>115</v>
      </c>
      <c r="B74" s="41">
        <v>7161972.5217299992</v>
      </c>
      <c r="C74" s="38">
        <v>5684416.8352199998</v>
      </c>
      <c r="D74" s="38">
        <v>1064118.9283199999</v>
      </c>
      <c r="E74" s="46">
        <v>413436.75818999985</v>
      </c>
      <c r="F74" s="41">
        <v>6855080.7029900001</v>
      </c>
      <c r="G74" s="38">
        <v>177591.70632</v>
      </c>
      <c r="H74" s="38">
        <v>5224239.1482100002</v>
      </c>
      <c r="I74" s="38">
        <v>1364899.9402299998</v>
      </c>
      <c r="J74" s="46">
        <v>88349.908229999812</v>
      </c>
    </row>
    <row r="75" spans="1:10" ht="15" x14ac:dyDescent="0.3">
      <c r="A75" s="47" t="s">
        <v>116</v>
      </c>
      <c r="B75" s="11">
        <v>1793955.3646299997</v>
      </c>
      <c r="C75" s="10">
        <v>1600284.4538699999</v>
      </c>
      <c r="D75" s="10">
        <v>112288.76379</v>
      </c>
      <c r="E75" s="44">
        <v>81382.146970000002</v>
      </c>
      <c r="F75" s="11">
        <v>1431700.6389900001</v>
      </c>
      <c r="G75" s="10">
        <v>48016.597470000001</v>
      </c>
      <c r="H75" s="10">
        <v>957409.84427999996</v>
      </c>
      <c r="I75" s="10">
        <v>402208.79743999999</v>
      </c>
      <c r="J75" s="44">
        <v>24065.399799999999</v>
      </c>
    </row>
    <row r="76" spans="1:10" ht="15" x14ac:dyDescent="0.3">
      <c r="A76" s="47" t="s">
        <v>117</v>
      </c>
      <c r="B76" s="11">
        <v>3158710.1591800004</v>
      </c>
      <c r="C76" s="10">
        <v>2630711.5822700001</v>
      </c>
      <c r="D76" s="10">
        <v>297776.45993999997</v>
      </c>
      <c r="E76" s="44">
        <v>230222.11697000009</v>
      </c>
      <c r="F76" s="11">
        <v>3315944.47107</v>
      </c>
      <c r="G76" s="10">
        <v>107220.45359</v>
      </c>
      <c r="H76" s="10">
        <v>2524181.5412699999</v>
      </c>
      <c r="I76" s="10">
        <v>630212.40551000007</v>
      </c>
      <c r="J76" s="44">
        <v>54330.070699999887</v>
      </c>
    </row>
    <row r="77" spans="1:10" ht="15" x14ac:dyDescent="0.3">
      <c r="A77" s="47" t="s">
        <v>118</v>
      </c>
      <c r="B77" s="11">
        <v>5667991.9588299999</v>
      </c>
      <c r="C77" s="10">
        <v>4380508.6045399997</v>
      </c>
      <c r="D77" s="10">
        <v>874684.22951000009</v>
      </c>
      <c r="E77" s="44">
        <v>412799.12478000007</v>
      </c>
      <c r="F77" s="11">
        <v>5395025.0127499998</v>
      </c>
      <c r="G77" s="10">
        <v>166596.32178</v>
      </c>
      <c r="H77" s="10">
        <v>4033496.1944599994</v>
      </c>
      <c r="I77" s="10">
        <v>1112694.6166300001</v>
      </c>
      <c r="J77" s="44">
        <v>82237.879880000008</v>
      </c>
    </row>
    <row r="78" spans="1:10" ht="15" x14ac:dyDescent="0.3">
      <c r="A78" s="45" t="s">
        <v>119</v>
      </c>
      <c r="B78" s="41">
        <v>7794879.6746200006</v>
      </c>
      <c r="C78" s="38">
        <v>6152215.3666200005</v>
      </c>
      <c r="D78" s="38">
        <v>1166218.4820399999</v>
      </c>
      <c r="E78" s="46">
        <v>476445.82595999993</v>
      </c>
      <c r="F78" s="41">
        <v>8152068.1187399989</v>
      </c>
      <c r="G78" s="38">
        <v>224356.16458000004</v>
      </c>
      <c r="H78" s="38">
        <v>6266824.3147899993</v>
      </c>
      <c r="I78" s="38">
        <v>1547701.1629300001</v>
      </c>
      <c r="J78" s="46">
        <v>113186.47644</v>
      </c>
    </row>
    <row r="79" spans="1:10" ht="15" x14ac:dyDescent="0.3">
      <c r="A79" s="47" t="s">
        <v>120</v>
      </c>
      <c r="B79" s="11">
        <v>1858053.19676</v>
      </c>
      <c r="C79" s="10">
        <v>1693414.23422</v>
      </c>
      <c r="D79" s="10">
        <v>110559.01625999999</v>
      </c>
      <c r="E79" s="44">
        <v>54079.946279999996</v>
      </c>
      <c r="F79" s="11">
        <v>1816798.8162500001</v>
      </c>
      <c r="G79" s="10">
        <v>56077.283920000002</v>
      </c>
      <c r="H79" s="10">
        <v>1263032.7716300001</v>
      </c>
      <c r="I79" s="10">
        <v>466562.88435000001</v>
      </c>
      <c r="J79" s="44">
        <v>31125.876349999999</v>
      </c>
    </row>
    <row r="80" spans="1:10" ht="15" x14ac:dyDescent="0.3">
      <c r="A80" s="47" t="s">
        <v>121</v>
      </c>
      <c r="B80" s="11">
        <v>3427120.4117999999</v>
      </c>
      <c r="C80" s="10">
        <v>2900954.1034299997</v>
      </c>
      <c r="D80" s="10">
        <v>315563.66453000001</v>
      </c>
      <c r="E80" s="44">
        <v>210602.64384000003</v>
      </c>
      <c r="F80" s="11">
        <v>3733616.0016700006</v>
      </c>
      <c r="G80" s="10">
        <v>116468.49018000001</v>
      </c>
      <c r="H80" s="10">
        <v>2974391.3499700003</v>
      </c>
      <c r="I80" s="10">
        <v>581625.52368999994</v>
      </c>
      <c r="J80" s="44">
        <v>61130.637830000007</v>
      </c>
    </row>
    <row r="81" spans="1:10" ht="15" x14ac:dyDescent="0.3">
      <c r="A81" s="47" t="s">
        <v>122</v>
      </c>
      <c r="B81" s="11">
        <v>6175332.9393799994</v>
      </c>
      <c r="C81" s="10">
        <v>4711333.5633299993</v>
      </c>
      <c r="D81" s="10">
        <v>1059029.0269300002</v>
      </c>
      <c r="E81" s="44">
        <v>404970.34912000003</v>
      </c>
      <c r="F81" s="11">
        <v>6122089.2580799991</v>
      </c>
      <c r="G81" s="10">
        <v>173611.62727</v>
      </c>
      <c r="H81" s="10">
        <v>4827587.4516599998</v>
      </c>
      <c r="I81" s="10">
        <v>1030436.2671099997</v>
      </c>
      <c r="J81" s="44">
        <v>90453.91204000001</v>
      </c>
    </row>
    <row r="82" spans="1:10" ht="15" x14ac:dyDescent="0.3">
      <c r="A82" s="45" t="s">
        <v>123</v>
      </c>
      <c r="B82" s="41">
        <v>8362820.4678399991</v>
      </c>
      <c r="C82" s="38">
        <v>6541283.9671999998</v>
      </c>
      <c r="D82" s="38">
        <v>1359629.17089</v>
      </c>
      <c r="E82" s="46">
        <v>461907.32974999998</v>
      </c>
      <c r="F82" s="41">
        <v>9007873.8269100003</v>
      </c>
      <c r="G82" s="38">
        <v>224816.92012999998</v>
      </c>
      <c r="H82" s="38">
        <v>7088551.0847699996</v>
      </c>
      <c r="I82" s="38">
        <v>1446592.2406599999</v>
      </c>
      <c r="J82" s="46">
        <v>247913.58134999999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90"/>
  <sheetViews>
    <sheetView showGridLine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0" sqref="A90:XFD90"/>
    </sheetView>
  </sheetViews>
  <sheetFormatPr baseColWidth="10" defaultColWidth="11.42578125" defaultRowHeight="15.75" x14ac:dyDescent="0.2"/>
  <cols>
    <col min="1" max="1" width="14.42578125" style="4" customWidth="1"/>
    <col min="2" max="2" width="15.140625" style="4" customWidth="1"/>
    <col min="3" max="3" width="13.5703125" style="4" customWidth="1"/>
    <col min="4" max="4" width="14.140625" style="4" customWidth="1"/>
    <col min="5" max="5" width="13" style="4" customWidth="1"/>
    <col min="6" max="6" width="13.85546875" style="4" customWidth="1"/>
    <col min="7" max="7" width="15" style="4" customWidth="1"/>
    <col min="8" max="8" width="12" style="4" customWidth="1"/>
    <col min="9" max="9" width="13.5703125" style="4" customWidth="1"/>
    <col min="10" max="10" width="13.42578125" style="4" customWidth="1"/>
    <col min="11" max="11" width="14.28515625" style="4" customWidth="1"/>
    <col min="12" max="12" width="11.42578125" style="4" customWidth="1"/>
    <col min="13" max="13" width="14.28515625" style="4" customWidth="1"/>
    <col min="14" max="14" width="11.5703125" customWidth="1"/>
    <col min="15" max="16384" width="11.42578125" style="2"/>
  </cols>
  <sheetData>
    <row r="1" spans="1:254" s="32" customFormat="1" x14ac:dyDescent="0.2">
      <c r="A1" s="33" t="s">
        <v>89</v>
      </c>
      <c r="M1" s="34"/>
      <c r="N1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2.75" x14ac:dyDescent="0.2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2.75" x14ac:dyDescent="0.2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2.75" x14ac:dyDescent="0.2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2.75" x14ac:dyDescent="0.2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2.75" x14ac:dyDescent="0.2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2.75" x14ac:dyDescent="0.2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2.75" x14ac:dyDescent="0.2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2.75" x14ac:dyDescent="0.2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  <row r="67" spans="1:13" ht="12.75" x14ac:dyDescent="0.2">
      <c r="A67" s="12" t="s">
        <v>100</v>
      </c>
      <c r="B67" s="10">
        <v>521943.55037000001</v>
      </c>
      <c r="C67" s="10">
        <v>936663.44805000001</v>
      </c>
      <c r="D67" s="10">
        <v>43776.069329999998</v>
      </c>
      <c r="E67" s="10">
        <v>1255449.6332399996</v>
      </c>
      <c r="F67" s="10">
        <v>2757832.7009899998</v>
      </c>
      <c r="G67" s="10">
        <v>45055.930869999997</v>
      </c>
      <c r="H67" s="10">
        <v>114252.569</v>
      </c>
      <c r="I67" s="10">
        <v>159308.49987</v>
      </c>
      <c r="J67" s="10">
        <v>2316.1156500000002</v>
      </c>
      <c r="K67" s="10">
        <v>44956.845580000001</v>
      </c>
      <c r="L67" s="10">
        <v>47272.961230000001</v>
      </c>
      <c r="M67" s="11">
        <v>2964414.1620899998</v>
      </c>
    </row>
    <row r="68" spans="1:13" ht="12.75" x14ac:dyDescent="0.2">
      <c r="A68" s="12" t="s">
        <v>101</v>
      </c>
      <c r="B68" s="10">
        <v>1182216.5573800001</v>
      </c>
      <c r="C68" s="10">
        <v>1875206.4989200002</v>
      </c>
      <c r="D68" s="10">
        <v>115679.44812999999</v>
      </c>
      <c r="E68" s="10">
        <v>3488072.23972</v>
      </c>
      <c r="F68" s="10">
        <v>6661174.7441499997</v>
      </c>
      <c r="G68" s="10">
        <v>115081.05074999999</v>
      </c>
      <c r="H68" s="10">
        <v>240037.59094999998</v>
      </c>
      <c r="I68" s="10">
        <v>355118.64169999998</v>
      </c>
      <c r="J68" s="10">
        <v>72123.705000000002</v>
      </c>
      <c r="K68" s="10">
        <v>179765.024</v>
      </c>
      <c r="L68" s="10">
        <v>251888.72899999999</v>
      </c>
      <c r="M68" s="11">
        <v>7268182.1148499995</v>
      </c>
    </row>
    <row r="69" spans="1:13" ht="12.75" x14ac:dyDescent="0.2">
      <c r="A69" s="12" t="s">
        <v>102</v>
      </c>
      <c r="B69" s="10">
        <v>1727574.3133</v>
      </c>
      <c r="C69" s="10">
        <v>2775584.5660599996</v>
      </c>
      <c r="D69" s="10">
        <v>159054.34051000001</v>
      </c>
      <c r="E69" s="10">
        <v>5047775.4630699996</v>
      </c>
      <c r="F69" s="10">
        <v>9709988.6829399988</v>
      </c>
      <c r="G69" s="10">
        <v>178213.65204999998</v>
      </c>
      <c r="H69" s="10">
        <v>384882.29245000001</v>
      </c>
      <c r="I69" s="10">
        <v>563095.94449999998</v>
      </c>
      <c r="J69" s="10">
        <v>89303.361700000009</v>
      </c>
      <c r="K69" s="10">
        <v>495535.20273999998</v>
      </c>
      <c r="L69" s="10">
        <v>584838.56443999999</v>
      </c>
      <c r="M69" s="11">
        <v>10857923.191879999</v>
      </c>
    </row>
    <row r="70" spans="1:13" ht="12.75" x14ac:dyDescent="0.2">
      <c r="A70" s="39" t="s">
        <v>103</v>
      </c>
      <c r="B70" s="40">
        <v>2383998.1724399999</v>
      </c>
      <c r="C70" s="40">
        <v>4051150.4326199996</v>
      </c>
      <c r="D70" s="40">
        <v>227407.75625000001</v>
      </c>
      <c r="E70" s="40">
        <v>7048550.1600900013</v>
      </c>
      <c r="F70" s="40">
        <v>13711106.521400001</v>
      </c>
      <c r="G70" s="40">
        <v>394642.26957999996</v>
      </c>
      <c r="H70" s="40">
        <v>880055.90970999992</v>
      </c>
      <c r="I70" s="40">
        <v>1274698.1792899999</v>
      </c>
      <c r="J70" s="40">
        <v>235702.32337</v>
      </c>
      <c r="K70" s="40">
        <v>907972.02166000009</v>
      </c>
      <c r="L70" s="40">
        <v>1143674.34503</v>
      </c>
      <c r="M70" s="41">
        <v>16129479.04572</v>
      </c>
    </row>
    <row r="71" spans="1:13" ht="12.75" x14ac:dyDescent="0.2">
      <c r="A71" s="12" t="s">
        <v>104</v>
      </c>
      <c r="B71" s="10">
        <v>530691.40084999998</v>
      </c>
      <c r="C71" s="10">
        <v>948960.53925000003</v>
      </c>
      <c r="D71" s="10">
        <v>45033.337850000004</v>
      </c>
      <c r="E71" s="10">
        <v>1483358.6056900001</v>
      </c>
      <c r="F71" s="10">
        <v>3008043.8836400001</v>
      </c>
      <c r="G71" s="10">
        <v>27609.061329999997</v>
      </c>
      <c r="H71" s="10">
        <v>64388.46398</v>
      </c>
      <c r="I71" s="10">
        <v>91997.525309999997</v>
      </c>
      <c r="J71" s="10">
        <v>1724.9830000000002</v>
      </c>
      <c r="K71" s="10">
        <v>179205.33539999998</v>
      </c>
      <c r="L71" s="10">
        <v>180930.31839999999</v>
      </c>
      <c r="M71" s="11">
        <v>3280971.7273500003</v>
      </c>
    </row>
    <row r="72" spans="1:13" ht="12.75" x14ac:dyDescent="0.2">
      <c r="A72" s="12" t="s">
        <v>105</v>
      </c>
      <c r="B72" s="10">
        <v>1182244.5326400001</v>
      </c>
      <c r="C72" s="10">
        <v>1905429.0961799999</v>
      </c>
      <c r="D72" s="10">
        <v>120330.02944000001</v>
      </c>
      <c r="E72" s="10">
        <v>3219450.8110499987</v>
      </c>
      <c r="F72" s="10">
        <v>6427454.4693099987</v>
      </c>
      <c r="G72" s="10">
        <v>123502.24949999999</v>
      </c>
      <c r="H72" s="10">
        <v>187022.90691999998</v>
      </c>
      <c r="I72" s="10">
        <v>310525.15641999996</v>
      </c>
      <c r="J72" s="10">
        <v>44060.104350000001</v>
      </c>
      <c r="K72" s="10">
        <v>656663.51364999998</v>
      </c>
      <c r="L72" s="10">
        <v>700723.61800000002</v>
      </c>
      <c r="M72" s="11">
        <v>7438703.2437299984</v>
      </c>
    </row>
    <row r="73" spans="1:13" ht="12.75" x14ac:dyDescent="0.2">
      <c r="A73" s="12" t="s">
        <v>106</v>
      </c>
      <c r="B73" s="10">
        <v>1720702.6540000001</v>
      </c>
      <c r="C73" s="10">
        <v>2818688.82791</v>
      </c>
      <c r="D73" s="10">
        <v>145984.08101000002</v>
      </c>
      <c r="E73" s="10">
        <v>4848279.0151999993</v>
      </c>
      <c r="F73" s="10">
        <v>9533654.5781199988</v>
      </c>
      <c r="G73" s="10">
        <v>212360.14724999998</v>
      </c>
      <c r="H73" s="10">
        <v>353871.92742999998</v>
      </c>
      <c r="I73" s="10">
        <v>566232.07467999996</v>
      </c>
      <c r="J73" s="10">
        <v>94072.707330000005</v>
      </c>
      <c r="K73" s="10">
        <v>920894.69223000004</v>
      </c>
      <c r="L73" s="10">
        <v>1014967.39956</v>
      </c>
      <c r="M73" s="11">
        <v>11114854.052359998</v>
      </c>
    </row>
    <row r="74" spans="1:13" ht="12.75" x14ac:dyDescent="0.2">
      <c r="A74" s="39" t="s">
        <v>107</v>
      </c>
      <c r="B74" s="40">
        <v>2418719.4115999998</v>
      </c>
      <c r="C74" s="40">
        <v>4104193.3244500002</v>
      </c>
      <c r="D74" s="40">
        <v>218889.81821</v>
      </c>
      <c r="E74" s="40">
        <v>6947248.6452600025</v>
      </c>
      <c r="F74" s="40">
        <v>13689051.199520003</v>
      </c>
      <c r="G74" s="40">
        <v>422584.69173000002</v>
      </c>
      <c r="H74" s="40">
        <v>846382.14340000006</v>
      </c>
      <c r="I74" s="40">
        <v>1268966.83513</v>
      </c>
      <c r="J74" s="40">
        <v>210856.98074999999</v>
      </c>
      <c r="K74" s="40">
        <v>1483450.25205</v>
      </c>
      <c r="L74" s="40">
        <v>1694307.2327999999</v>
      </c>
      <c r="M74" s="41">
        <v>16652325.267450003</v>
      </c>
    </row>
    <row r="75" spans="1:13" ht="12.75" x14ac:dyDescent="0.2">
      <c r="A75" s="12" t="s">
        <v>108</v>
      </c>
      <c r="B75" s="10">
        <v>571443.17324999999</v>
      </c>
      <c r="C75" s="10">
        <v>949087.54625999997</v>
      </c>
      <c r="D75" s="10">
        <v>52363.082819999996</v>
      </c>
      <c r="E75" s="10">
        <v>1503237.8751400001</v>
      </c>
      <c r="F75" s="10">
        <v>3076131.67747</v>
      </c>
      <c r="G75" s="10">
        <v>24986.730320000002</v>
      </c>
      <c r="H75" s="10">
        <v>52452.132100000003</v>
      </c>
      <c r="I75" s="10">
        <v>77438.862420000005</v>
      </c>
      <c r="J75" s="10">
        <v>1748.72622</v>
      </c>
      <c r="K75" s="10">
        <v>56318.988429999998</v>
      </c>
      <c r="L75" s="10">
        <v>58067.714649999994</v>
      </c>
      <c r="M75" s="11">
        <v>3211638.2545400001</v>
      </c>
    </row>
    <row r="76" spans="1:13" ht="12.75" x14ac:dyDescent="0.2">
      <c r="A76" s="42" t="s">
        <v>109</v>
      </c>
      <c r="B76" s="10">
        <v>1267510.1980399999</v>
      </c>
      <c r="C76" s="10">
        <v>1905326.5160999997</v>
      </c>
      <c r="D76" s="10">
        <v>133507.27692999999</v>
      </c>
      <c r="E76" s="10">
        <v>3363264.7519199997</v>
      </c>
      <c r="F76" s="10">
        <f t="shared" ref="F76:F77" si="4">SUM(B76:E76)</f>
        <v>6669608.7429900002</v>
      </c>
      <c r="G76" s="10">
        <v>104482.34580000001</v>
      </c>
      <c r="H76" s="10">
        <v>197813.73694999996</v>
      </c>
      <c r="I76" s="10">
        <f t="shared" ref="I76:I77" si="5">SUM(G76:H76)</f>
        <v>302296.08274999994</v>
      </c>
      <c r="J76" s="10">
        <v>190197.57095000002</v>
      </c>
      <c r="K76" s="10">
        <v>119089.30953</v>
      </c>
      <c r="L76" s="10">
        <f t="shared" ref="L76:L77" si="6">SUM(J76:K76)</f>
        <v>309286.88048000005</v>
      </c>
      <c r="M76" s="11">
        <f t="shared" ref="M76:M77" si="7">SUM(L76,I76,F76)</f>
        <v>7281191.7062200001</v>
      </c>
    </row>
    <row r="77" spans="1:13" ht="12.75" x14ac:dyDescent="0.2">
      <c r="A77" s="42" t="s">
        <v>110</v>
      </c>
      <c r="B77" s="10">
        <v>1850951.6473100004</v>
      </c>
      <c r="C77" s="10">
        <v>2936748.4561799997</v>
      </c>
      <c r="D77" s="10">
        <v>150546.01287000001</v>
      </c>
      <c r="E77" s="10">
        <v>4947385.8304599989</v>
      </c>
      <c r="F77" s="10">
        <f t="shared" si="4"/>
        <v>9885631.9468199983</v>
      </c>
      <c r="G77" s="10">
        <v>182583.04908999999</v>
      </c>
      <c r="H77" s="10">
        <v>409980.4338</v>
      </c>
      <c r="I77" s="10">
        <f t="shared" si="5"/>
        <v>592563.48288999998</v>
      </c>
      <c r="J77" s="10">
        <v>255670.92099000004</v>
      </c>
      <c r="K77" s="10">
        <v>250207.34467000002</v>
      </c>
      <c r="L77" s="10">
        <f t="shared" si="6"/>
        <v>505878.26566000003</v>
      </c>
      <c r="M77" s="11">
        <f t="shared" si="7"/>
        <v>10984073.695369998</v>
      </c>
    </row>
    <row r="78" spans="1:13" ht="12.75" x14ac:dyDescent="0.2">
      <c r="A78" s="39" t="s">
        <v>111</v>
      </c>
      <c r="B78" s="40">
        <v>2554710.1879400006</v>
      </c>
      <c r="C78" s="40">
        <v>4306173.7318500001</v>
      </c>
      <c r="D78" s="40">
        <v>213140.75678</v>
      </c>
      <c r="E78" s="40">
        <v>7186594.8838599976</v>
      </c>
      <c r="F78" s="40">
        <v>14260619.560429998</v>
      </c>
      <c r="G78" s="40">
        <v>425079.33368000004</v>
      </c>
      <c r="H78" s="40">
        <v>882128.77078999998</v>
      </c>
      <c r="I78" s="40">
        <v>1307208.1044700001</v>
      </c>
      <c r="J78" s="40">
        <v>431354.50089000002</v>
      </c>
      <c r="K78" s="40">
        <v>1679499.7933099996</v>
      </c>
      <c r="L78" s="40">
        <v>2110854.2941999994</v>
      </c>
      <c r="M78" s="41">
        <v>17678681.959099997</v>
      </c>
    </row>
    <row r="79" spans="1:13" ht="12.75" x14ac:dyDescent="0.2">
      <c r="A79" s="12" t="s">
        <v>112</v>
      </c>
      <c r="B79" s="10">
        <v>594209.11994</v>
      </c>
      <c r="C79" s="10">
        <v>1005530.76674</v>
      </c>
      <c r="D79" s="10">
        <v>51111.254320000007</v>
      </c>
      <c r="E79" s="10">
        <v>1667446.84727</v>
      </c>
      <c r="F79" s="10">
        <v>3318297.9882700001</v>
      </c>
      <c r="G79" s="10">
        <v>37332.107499999998</v>
      </c>
      <c r="H79" s="10">
        <v>78241.917489999993</v>
      </c>
      <c r="I79" s="10">
        <v>115574.02498999999</v>
      </c>
      <c r="J79" s="10">
        <v>2820.61321</v>
      </c>
      <c r="K79" s="10">
        <v>465999.70238999999</v>
      </c>
      <c r="L79" s="10">
        <v>468820.31559999997</v>
      </c>
      <c r="M79" s="11">
        <v>3902692.3288599998</v>
      </c>
    </row>
    <row r="80" spans="1:13" ht="12.75" x14ac:dyDescent="0.2">
      <c r="A80" s="12" t="s">
        <v>113</v>
      </c>
      <c r="B80" s="10">
        <v>1314545.8382699999</v>
      </c>
      <c r="C80" s="10">
        <v>2056576.5438700002</v>
      </c>
      <c r="D80" s="10">
        <v>134123.21724</v>
      </c>
      <c r="E80" s="10">
        <v>3944515.7147299992</v>
      </c>
      <c r="F80" s="10">
        <v>7449761.3141099997</v>
      </c>
      <c r="G80" s="10">
        <v>126822.61362999999</v>
      </c>
      <c r="H80" s="10">
        <v>167667.25677000001</v>
      </c>
      <c r="I80" s="10">
        <v>294489.87040000001</v>
      </c>
      <c r="J80" s="10">
        <v>69929.789600000004</v>
      </c>
      <c r="K80" s="10">
        <v>620336.07143000001</v>
      </c>
      <c r="L80" s="10">
        <v>690265.86103000003</v>
      </c>
      <c r="M80" s="11">
        <v>8434517.0455399994</v>
      </c>
    </row>
    <row r="81" spans="1:13" ht="12.75" x14ac:dyDescent="0.2">
      <c r="A81" s="12" t="s">
        <v>114</v>
      </c>
      <c r="B81" s="10">
        <v>1918280.5640899995</v>
      </c>
      <c r="C81" s="10">
        <v>3032807.7737900005</v>
      </c>
      <c r="D81" s="10">
        <v>147736.46337000001</v>
      </c>
      <c r="E81" s="10">
        <v>6505798.7393199997</v>
      </c>
      <c r="F81" s="10">
        <v>11604623.54057</v>
      </c>
      <c r="G81" s="10">
        <v>205168.10266000003</v>
      </c>
      <c r="H81" s="10">
        <v>298389.08445999998</v>
      </c>
      <c r="I81" s="10">
        <v>503557.18712000002</v>
      </c>
      <c r="J81" s="10">
        <v>130405.39082</v>
      </c>
      <c r="K81" s="10">
        <v>700237.43967000011</v>
      </c>
      <c r="L81" s="10">
        <v>830642.83049000008</v>
      </c>
      <c r="M81" s="11">
        <v>12938823.558180001</v>
      </c>
    </row>
    <row r="82" spans="1:13" ht="12.75" x14ac:dyDescent="0.2">
      <c r="A82" s="39" t="s">
        <v>115</v>
      </c>
      <c r="B82" s="40">
        <v>2646461.9846100002</v>
      </c>
      <c r="C82" s="40">
        <v>4568206.8673900003</v>
      </c>
      <c r="D82" s="40">
        <v>179065.92794000002</v>
      </c>
      <c r="E82" s="40">
        <v>7463085.7046600003</v>
      </c>
      <c r="F82" s="40">
        <v>14856820.4846</v>
      </c>
      <c r="G82" s="40">
        <v>406296.60206000006</v>
      </c>
      <c r="H82" s="40">
        <v>818460.73840000003</v>
      </c>
      <c r="I82" s="40">
        <v>1224757.3404600001</v>
      </c>
      <c r="J82" s="40">
        <v>315149.53379000002</v>
      </c>
      <c r="K82" s="40">
        <v>909011.45204</v>
      </c>
      <c r="L82" s="40">
        <v>1224160.9858300001</v>
      </c>
      <c r="M82" s="41">
        <v>17305738.81089</v>
      </c>
    </row>
    <row r="83" spans="1:13" ht="12.75" x14ac:dyDescent="0.2">
      <c r="A83" s="12" t="s">
        <v>116</v>
      </c>
      <c r="B83" s="10">
        <v>615896.31403000001</v>
      </c>
      <c r="C83" s="10">
        <v>1056526.07807</v>
      </c>
      <c r="D83" s="10">
        <v>37966.573110000005</v>
      </c>
      <c r="E83" s="10">
        <v>1635395.3125500004</v>
      </c>
      <c r="F83" s="10">
        <v>3345784.2777600004</v>
      </c>
      <c r="G83" s="10">
        <v>36535.138500000001</v>
      </c>
      <c r="H83" s="10">
        <v>61943.945429999992</v>
      </c>
      <c r="I83" s="10">
        <v>98479.083929999993</v>
      </c>
      <c r="J83" s="10">
        <v>77182.649210000003</v>
      </c>
      <c r="K83" s="10">
        <v>66963.660709999996</v>
      </c>
      <c r="L83" s="10">
        <v>144146.30992</v>
      </c>
      <c r="M83" s="11">
        <v>3588409.6716100005</v>
      </c>
    </row>
    <row r="84" spans="1:13" ht="12.75" x14ac:dyDescent="0.2">
      <c r="A84" s="12" t="s">
        <v>117</v>
      </c>
      <c r="B84" s="10">
        <v>1372528.5356899998</v>
      </c>
      <c r="C84" s="10">
        <v>2221607.6897999998</v>
      </c>
      <c r="D84" s="10">
        <v>134500.64450000002</v>
      </c>
      <c r="E84" s="10">
        <v>4173268.3966399999</v>
      </c>
      <c r="F84" s="10">
        <v>7901905.2666299995</v>
      </c>
      <c r="G84" s="10">
        <v>138588.85647</v>
      </c>
      <c r="H84" s="10">
        <v>196405.94462999998</v>
      </c>
      <c r="I84" s="10">
        <v>334994.80109999998</v>
      </c>
      <c r="J84" s="10">
        <v>79933.072679999997</v>
      </c>
      <c r="K84" s="10">
        <v>473660.65474999999</v>
      </c>
      <c r="L84" s="10">
        <v>553593.72742999997</v>
      </c>
      <c r="M84" s="11">
        <v>8790493.7951599993</v>
      </c>
    </row>
    <row r="85" spans="1:13" ht="12.75" x14ac:dyDescent="0.2">
      <c r="A85" s="12" t="s">
        <v>118</v>
      </c>
      <c r="B85" s="10">
        <v>1993022.4216499999</v>
      </c>
      <c r="C85" s="10">
        <v>3255984.13613</v>
      </c>
      <c r="D85" s="10">
        <v>144660.85168000002</v>
      </c>
      <c r="E85" s="10">
        <v>5349939.7823900003</v>
      </c>
      <c r="F85" s="10">
        <v>10743607.191849999</v>
      </c>
      <c r="G85" s="10">
        <v>231005.46380000003</v>
      </c>
      <c r="H85" s="10">
        <v>358652.48931999994</v>
      </c>
      <c r="I85" s="10">
        <v>589657.95311999996</v>
      </c>
      <c r="J85" s="10">
        <v>142146.93053000001</v>
      </c>
      <c r="K85" s="10">
        <v>554714.31538000004</v>
      </c>
      <c r="L85" s="10">
        <v>696861.24591000006</v>
      </c>
      <c r="M85" s="11">
        <v>12030126.39088</v>
      </c>
    </row>
    <row r="86" spans="1:13" ht="12.75" x14ac:dyDescent="0.2">
      <c r="A86" s="39" t="s">
        <v>119</v>
      </c>
      <c r="B86" s="40">
        <v>2773179.9519799999</v>
      </c>
      <c r="C86" s="40">
        <v>4866215.6660599997</v>
      </c>
      <c r="D86" s="40">
        <v>176099.67006999999</v>
      </c>
      <c r="E86" s="40">
        <v>8098259.5976900011</v>
      </c>
      <c r="F86" s="40">
        <v>15913754.8858</v>
      </c>
      <c r="G86" s="40">
        <v>504175.04145999998</v>
      </c>
      <c r="H86" s="40">
        <v>965390.88637999992</v>
      </c>
      <c r="I86" s="40">
        <v>1469565.92784</v>
      </c>
      <c r="J86" s="40">
        <v>318600.20366</v>
      </c>
      <c r="K86" s="40">
        <v>925960.50719999999</v>
      </c>
      <c r="L86" s="40">
        <v>1244560.71086</v>
      </c>
      <c r="M86" s="41">
        <v>18627881.524500001</v>
      </c>
    </row>
    <row r="87" spans="1:13" ht="12.75" x14ac:dyDescent="0.2">
      <c r="A87" s="12" t="s">
        <v>120</v>
      </c>
      <c r="B87" s="10">
        <v>637261.42575000005</v>
      </c>
      <c r="C87" s="10">
        <v>1042810.5057500011</v>
      </c>
      <c r="D87" s="10">
        <v>51755.81422</v>
      </c>
      <c r="E87" s="10">
        <v>1550992.0470000005</v>
      </c>
      <c r="F87" s="10">
        <v>3282819.7927200017</v>
      </c>
      <c r="G87" s="10">
        <v>39006.068410000007</v>
      </c>
      <c r="H87" s="10">
        <v>91992.304279999982</v>
      </c>
      <c r="I87" s="10">
        <v>130998.37268999999</v>
      </c>
      <c r="J87" s="10">
        <v>19174.928019999999</v>
      </c>
      <c r="K87" s="10">
        <v>68744.613079999996</v>
      </c>
      <c r="L87" s="10">
        <v>87919.541100000002</v>
      </c>
      <c r="M87" s="11">
        <v>3501737.7065100018</v>
      </c>
    </row>
    <row r="88" spans="1:13" ht="12.75" x14ac:dyDescent="0.2">
      <c r="A88" s="12" t="s">
        <v>121</v>
      </c>
      <c r="B88" s="10">
        <v>1437008.0798299999</v>
      </c>
      <c r="C88" s="10">
        <v>2160628.9847599999</v>
      </c>
      <c r="D88" s="10">
        <v>109447.04178999999</v>
      </c>
      <c r="E88" s="10">
        <v>3744313.1409499999</v>
      </c>
      <c r="F88" s="10">
        <v>7451397.2473299997</v>
      </c>
      <c r="G88" s="10">
        <v>150885.77645999999</v>
      </c>
      <c r="H88" s="10">
        <v>365852.80945999996</v>
      </c>
      <c r="I88" s="10">
        <v>516738.58591999998</v>
      </c>
      <c r="J88" s="10">
        <v>89681.629660000006</v>
      </c>
      <c r="K88" s="10">
        <v>336298.65474000003</v>
      </c>
      <c r="L88" s="10">
        <v>425980.2844</v>
      </c>
      <c r="M88" s="11">
        <v>8394116.1176500004</v>
      </c>
    </row>
    <row r="89" spans="1:13" ht="12.75" x14ac:dyDescent="0.2">
      <c r="A89" s="12" t="s">
        <v>122</v>
      </c>
      <c r="B89" s="10">
        <v>2099444.2165800002</v>
      </c>
      <c r="C89" s="10">
        <v>3359170.04734</v>
      </c>
      <c r="D89" s="10">
        <v>129668.45342999999</v>
      </c>
      <c r="E89" s="10">
        <v>5760432.7152999993</v>
      </c>
      <c r="F89" s="10">
        <v>11348715.43265</v>
      </c>
      <c r="G89" s="10">
        <v>230905.99022000001</v>
      </c>
      <c r="H89" s="10">
        <v>606284.30739999993</v>
      </c>
      <c r="I89" s="10">
        <v>837190.29761999997</v>
      </c>
      <c r="J89" s="10">
        <v>121927.14778</v>
      </c>
      <c r="K89" s="10">
        <v>608427.64911</v>
      </c>
      <c r="L89" s="10">
        <v>730354.79689</v>
      </c>
      <c r="M89" s="11">
        <v>12916260.52716</v>
      </c>
    </row>
    <row r="90" spans="1:13" ht="12.75" x14ac:dyDescent="0.2">
      <c r="A90" s="39" t="s">
        <v>123</v>
      </c>
      <c r="B90" s="40">
        <v>2930751.8360200003</v>
      </c>
      <c r="C90" s="40">
        <v>5049926.0779299997</v>
      </c>
      <c r="D90" s="40">
        <v>174428.00865</v>
      </c>
      <c r="E90" s="40">
        <v>8264609.1239000019</v>
      </c>
      <c r="F90" s="40">
        <v>16419715.046500001</v>
      </c>
      <c r="G90" s="40">
        <v>518970.17908000003</v>
      </c>
      <c r="H90" s="40">
        <v>1620011.0066499999</v>
      </c>
      <c r="I90" s="40">
        <v>2138981.18573</v>
      </c>
      <c r="J90" s="40">
        <v>496317.56023000006</v>
      </c>
      <c r="K90" s="40">
        <v>1009421.2558800001</v>
      </c>
      <c r="L90" s="40">
        <v>1505738.81611</v>
      </c>
      <c r="M90" s="41">
        <v>20064435.04834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90"/>
  <sheetViews>
    <sheetView showGridLines="0" showZeros="0" tabSelected="1" zoomScaleNormal="100" workbookViewId="0">
      <pane xSplit="1" ySplit="2" topLeftCell="B57" activePane="bottomRight" state="frozen"/>
      <selection activeCell="P47" sqref="P47"/>
      <selection pane="topRight" activeCell="P47" sqref="P47"/>
      <selection pane="bottomLeft" activeCell="P47" sqref="P47"/>
      <selection pane="bottomRight" activeCell="L95" sqref="L95"/>
    </sheetView>
  </sheetViews>
  <sheetFormatPr baseColWidth="10" defaultColWidth="11.42578125" defaultRowHeight="15.75" x14ac:dyDescent="0.2"/>
  <cols>
    <col min="1" max="1" width="14.85546875" style="4" customWidth="1"/>
    <col min="2" max="14" width="13.5703125" style="4" customWidth="1"/>
    <col min="15" max="16384" width="11.42578125" style="1"/>
  </cols>
  <sheetData>
    <row r="1" spans="1:254" s="32" customFormat="1" x14ac:dyDescent="0.2">
      <c r="A1" s="33" t="s">
        <v>90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75" x14ac:dyDescent="0.2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75" x14ac:dyDescent="0.2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75" x14ac:dyDescent="0.2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75" x14ac:dyDescent="0.2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75" x14ac:dyDescent="0.2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75" x14ac:dyDescent="0.2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68009.246969999993</v>
      </c>
      <c r="E67" s="10">
        <v>797570.55013999972</v>
      </c>
      <c r="F67" s="10">
        <v>409.78805</v>
      </c>
      <c r="G67" s="10">
        <v>3752514.6656299992</v>
      </c>
      <c r="H67" s="10">
        <v>59.652500000000003</v>
      </c>
      <c r="I67" s="10">
        <v>5694.7608700000001</v>
      </c>
      <c r="J67" s="10">
        <v>5754.4133700000002</v>
      </c>
      <c r="K67" s="10">
        <v>57731.241450000001</v>
      </c>
      <c r="L67" s="10">
        <v>561000</v>
      </c>
      <c r="M67" s="10">
        <v>618731.24144999997</v>
      </c>
      <c r="N67" s="11">
        <v>4377000.3204499995</v>
      </c>
    </row>
    <row r="68" spans="1:14" ht="12.75" x14ac:dyDescent="0.2">
      <c r="A68" s="12" t="s">
        <v>101</v>
      </c>
      <c r="B68" s="10">
        <v>2534607.91408</v>
      </c>
      <c r="C68" s="10">
        <v>3546932.6613699999</v>
      </c>
      <c r="D68" s="10">
        <v>178589.91693000001</v>
      </c>
      <c r="E68" s="10">
        <v>229323.83153000008</v>
      </c>
      <c r="F68" s="10">
        <v>1302.0995400000002</v>
      </c>
      <c r="G68" s="10">
        <v>6490756.4234499997</v>
      </c>
      <c r="H68" s="10">
        <v>732.75775999999996</v>
      </c>
      <c r="I68" s="10">
        <v>46339.029699999992</v>
      </c>
      <c r="J68" s="10">
        <v>47071.787459999992</v>
      </c>
      <c r="K68" s="10">
        <v>65332.919479999997</v>
      </c>
      <c r="L68" s="10">
        <v>933953.09199999995</v>
      </c>
      <c r="M68" s="10">
        <v>999286.01147999999</v>
      </c>
      <c r="N68" s="11">
        <v>7537114.2223899998</v>
      </c>
    </row>
    <row r="69" spans="1:14" ht="12.75" x14ac:dyDescent="0.2">
      <c r="A69" s="12" t="s">
        <v>102</v>
      </c>
      <c r="B69" s="10">
        <v>5043446.55437</v>
      </c>
      <c r="C69" s="10">
        <v>5325823.5259699989</v>
      </c>
      <c r="D69" s="10">
        <v>271012.35391999997</v>
      </c>
      <c r="E69" s="10">
        <v>1056560.1362699997</v>
      </c>
      <c r="F69" s="10">
        <v>1849.4993899999999</v>
      </c>
      <c r="G69" s="10">
        <v>11698692.069919998</v>
      </c>
      <c r="H69" s="10">
        <v>960.24486999999999</v>
      </c>
      <c r="I69" s="10">
        <v>53895.402930000004</v>
      </c>
      <c r="J69" s="10">
        <v>54855.647800000006</v>
      </c>
      <c r="K69" s="10">
        <v>75251.589000000007</v>
      </c>
      <c r="L69" s="10">
        <v>1133953.0919999999</v>
      </c>
      <c r="M69" s="10">
        <v>1209204.6809999999</v>
      </c>
      <c r="N69" s="11">
        <v>12962752.398719998</v>
      </c>
    </row>
    <row r="70" spans="1:14" ht="12.75" x14ac:dyDescent="0.2">
      <c r="A70" s="39" t="s">
        <v>103</v>
      </c>
      <c r="B70" s="40">
        <v>6570557.3140999991</v>
      </c>
      <c r="C70" s="40">
        <v>7770645.6968299998</v>
      </c>
      <c r="D70" s="40">
        <v>455707.13682999997</v>
      </c>
      <c r="E70" s="40">
        <v>443102.89715999924</v>
      </c>
      <c r="F70" s="40">
        <v>3715.0359699999999</v>
      </c>
      <c r="G70" s="40">
        <v>15243728.080889998</v>
      </c>
      <c r="H70" s="40">
        <v>2350.9009000000001</v>
      </c>
      <c r="I70" s="40">
        <v>149753.74503000002</v>
      </c>
      <c r="J70" s="40">
        <v>152104.64593000003</v>
      </c>
      <c r="K70" s="40">
        <v>82686.961230000001</v>
      </c>
      <c r="L70" s="40">
        <v>1162335.2333200001</v>
      </c>
      <c r="M70" s="40">
        <v>1245022.1945500001</v>
      </c>
      <c r="N70" s="41">
        <v>16640854.921369998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71199.635370000004</v>
      </c>
      <c r="E71" s="10">
        <v>834784.66807000013</v>
      </c>
      <c r="F71" s="10">
        <v>1022.12423</v>
      </c>
      <c r="G71" s="10">
        <v>4047036.8685100004</v>
      </c>
      <c r="H71" s="10">
        <v>200.99336</v>
      </c>
      <c r="I71" s="10">
        <v>6246.5330400000003</v>
      </c>
      <c r="J71" s="10">
        <v>6447.5264000000006</v>
      </c>
      <c r="K71" s="10">
        <v>2751.9709600000001</v>
      </c>
      <c r="L71" s="10">
        <v>497708</v>
      </c>
      <c r="M71" s="10">
        <v>500459.97096000001</v>
      </c>
      <c r="N71" s="11">
        <v>4553944.3658699999</v>
      </c>
    </row>
    <row r="72" spans="1:14" ht="12.75" x14ac:dyDescent="0.2">
      <c r="A72" s="12" t="s">
        <v>105</v>
      </c>
      <c r="B72" s="10">
        <v>2793336.8265800001</v>
      </c>
      <c r="C72" s="10">
        <v>3248733.94582</v>
      </c>
      <c r="D72" s="10">
        <v>153845.65518</v>
      </c>
      <c r="E72" s="10">
        <v>175556.22033999953</v>
      </c>
      <c r="F72" s="10">
        <v>2664.24098</v>
      </c>
      <c r="G72" s="10">
        <v>6374136.8888999997</v>
      </c>
      <c r="H72" s="10">
        <v>12594.601409999999</v>
      </c>
      <c r="I72" s="10">
        <v>28056.952870000001</v>
      </c>
      <c r="J72" s="10">
        <v>40651.554279999997</v>
      </c>
      <c r="K72" s="10">
        <v>65989.551139999996</v>
      </c>
      <c r="L72" s="10">
        <v>1178624</v>
      </c>
      <c r="M72" s="10">
        <v>1244613.5511400001</v>
      </c>
      <c r="N72" s="11">
        <v>7659401.9943199996</v>
      </c>
    </row>
    <row r="73" spans="1:14" ht="12.75" x14ac:dyDescent="0.2">
      <c r="A73" s="12" t="s">
        <v>106</v>
      </c>
      <c r="B73" s="10">
        <v>5455513.4812199995</v>
      </c>
      <c r="C73" s="10">
        <v>5183915.5974799991</v>
      </c>
      <c r="D73" s="10">
        <v>247558.33224999998</v>
      </c>
      <c r="E73" s="10">
        <v>940055.72470999975</v>
      </c>
      <c r="F73" s="10">
        <v>3137.6605799999998</v>
      </c>
      <c r="G73" s="10">
        <v>11830180.796239996</v>
      </c>
      <c r="H73" s="10">
        <v>14382.014740000001</v>
      </c>
      <c r="I73" s="10">
        <v>45715.32043</v>
      </c>
      <c r="J73" s="10">
        <v>60097.335169999998</v>
      </c>
      <c r="K73" s="10">
        <v>74992.874750000003</v>
      </c>
      <c r="L73" s="10">
        <v>1178624</v>
      </c>
      <c r="M73" s="10">
        <v>1253616.87475</v>
      </c>
      <c r="N73" s="11">
        <v>13143895.006159997</v>
      </c>
    </row>
    <row r="74" spans="1:14" ht="12.75" x14ac:dyDescent="0.2">
      <c r="A74" s="39" t="s">
        <v>107</v>
      </c>
      <c r="B74" s="40">
        <v>7309835.2339999992</v>
      </c>
      <c r="C74" s="40">
        <v>7651520.3588299993</v>
      </c>
      <c r="D74" s="40">
        <v>439362.48152999999</v>
      </c>
      <c r="E74" s="40">
        <v>247075.89910000004</v>
      </c>
      <c r="F74" s="40">
        <v>4124.6017499999998</v>
      </c>
      <c r="G74" s="40">
        <v>15651918.575209998</v>
      </c>
      <c r="H74" s="40">
        <v>15465.331269999999</v>
      </c>
      <c r="I74" s="40">
        <v>122866.4636</v>
      </c>
      <c r="J74" s="40">
        <v>138331.79487000001</v>
      </c>
      <c r="K74" s="40">
        <v>83416.933619999996</v>
      </c>
      <c r="L74" s="40">
        <v>1457896.5279999999</v>
      </c>
      <c r="M74" s="40">
        <v>1541313.46162</v>
      </c>
      <c r="N74" s="41">
        <v>17331563.831699997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69618.722469999993</v>
      </c>
      <c r="E75" s="10">
        <v>893256.85205999995</v>
      </c>
      <c r="F75" s="10">
        <v>812.29204000000004</v>
      </c>
      <c r="G75" s="10">
        <v>4241900.01315</v>
      </c>
      <c r="H75" s="10">
        <v>959.0006199999998</v>
      </c>
      <c r="I75" s="10">
        <v>7186.1117100000001</v>
      </c>
      <c r="J75" s="10">
        <v>8145.1123299999999</v>
      </c>
      <c r="K75" s="10">
        <v>58179.194360000001</v>
      </c>
      <c r="L75" s="10">
        <v>0</v>
      </c>
      <c r="M75" s="10">
        <v>58179.194360000001</v>
      </c>
      <c r="N75" s="11">
        <v>4308224.31984</v>
      </c>
    </row>
    <row r="76" spans="1:14" ht="12.75" x14ac:dyDescent="0.2">
      <c r="A76" s="42" t="s">
        <v>109</v>
      </c>
      <c r="B76" s="10">
        <v>2873147.24022</v>
      </c>
      <c r="C76" s="10">
        <v>3487901.2897599996</v>
      </c>
      <c r="D76" s="10">
        <v>171295.78109999999</v>
      </c>
      <c r="E76" s="10">
        <v>138274.87090999912</v>
      </c>
      <c r="F76" s="10">
        <v>2988.5763899999997</v>
      </c>
      <c r="G76" s="10">
        <f t="shared" ref="G76:G77" si="4">SUM(B76:F76)</f>
        <v>6673607.7583799995</v>
      </c>
      <c r="H76" s="10">
        <v>2161.9384</v>
      </c>
      <c r="I76" s="10">
        <v>35258.146480000003</v>
      </c>
      <c r="J76" s="10">
        <f t="shared" ref="J76:J77" si="5">SUM(H76:I76)</f>
        <v>37420.084880000002</v>
      </c>
      <c r="K76" s="10">
        <v>63290.248579999999</v>
      </c>
      <c r="L76" s="10">
        <v>904452.15</v>
      </c>
      <c r="M76" s="10">
        <f t="shared" ref="M76:M77" si="6">SUM(K76:L76)</f>
        <v>967742.39858000004</v>
      </c>
      <c r="N76" s="11">
        <f t="shared" ref="N76:N77" si="7">SUM(G76,J76,M76)</f>
        <v>7678770.2418399993</v>
      </c>
    </row>
    <row r="77" spans="1:14" ht="12.75" x14ac:dyDescent="0.2">
      <c r="A77" s="42" t="s">
        <v>110</v>
      </c>
      <c r="B77" s="10">
        <v>5488019.9296699995</v>
      </c>
      <c r="C77" s="10">
        <v>5446885.0281000016</v>
      </c>
      <c r="D77" s="10">
        <v>260925.81581999999</v>
      </c>
      <c r="E77" s="10">
        <v>1024853.6124999998</v>
      </c>
      <c r="F77" s="10">
        <v>5335.2400200000002</v>
      </c>
      <c r="G77" s="10">
        <f t="shared" si="4"/>
        <v>12226019.626109999</v>
      </c>
      <c r="H77" s="10">
        <v>3108.05</v>
      </c>
      <c r="I77" s="10">
        <v>62408.599239999996</v>
      </c>
      <c r="J77" s="10">
        <f t="shared" si="5"/>
        <v>65516.649239999999</v>
      </c>
      <c r="K77" s="10">
        <v>69051.765849999996</v>
      </c>
      <c r="L77" s="10">
        <v>904452.15</v>
      </c>
      <c r="M77" s="10">
        <f t="shared" si="6"/>
        <v>973503.91584999999</v>
      </c>
      <c r="N77" s="11">
        <f t="shared" si="7"/>
        <v>13265040.191199999</v>
      </c>
    </row>
    <row r="78" spans="1:14" ht="12.75" x14ac:dyDescent="0.2">
      <c r="A78" s="39" t="s">
        <v>111</v>
      </c>
      <c r="B78" s="40">
        <v>7455285.668159999</v>
      </c>
      <c r="C78" s="40">
        <v>7974487.6082899999</v>
      </c>
      <c r="D78" s="40">
        <v>449718.19834</v>
      </c>
      <c r="E78" s="40">
        <v>283327.91315000132</v>
      </c>
      <c r="F78" s="40">
        <v>7146.1038800000006</v>
      </c>
      <c r="G78" s="40">
        <v>16169965.49182</v>
      </c>
      <c r="H78" s="40">
        <v>4756.8339800000003</v>
      </c>
      <c r="I78" s="40">
        <v>82127.722949999981</v>
      </c>
      <c r="J78" s="40">
        <v>86884.556929999977</v>
      </c>
      <c r="K78" s="40">
        <v>80002.442119999992</v>
      </c>
      <c r="L78" s="40">
        <v>990083.9952</v>
      </c>
      <c r="M78" s="40">
        <v>1070086.43732</v>
      </c>
      <c r="N78" s="41">
        <v>17326936.48607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61954.875659999998</v>
      </c>
      <c r="E79" s="10">
        <v>920475.21756000048</v>
      </c>
      <c r="F79" s="10">
        <v>847.71465999999998</v>
      </c>
      <c r="G79" s="10">
        <v>4369826.0434699999</v>
      </c>
      <c r="H79" s="10">
        <v>121.28129000000001</v>
      </c>
      <c r="I79" s="10">
        <v>15687.514569999999</v>
      </c>
      <c r="J79" s="10">
        <v>15808.79586</v>
      </c>
      <c r="K79" s="10">
        <v>2177.75117</v>
      </c>
      <c r="L79" s="10">
        <v>0</v>
      </c>
      <c r="M79" s="10">
        <v>2177.75117</v>
      </c>
      <c r="N79" s="11">
        <v>4387812.5904999999</v>
      </c>
    </row>
    <row r="80" spans="1:14" ht="12.75" x14ac:dyDescent="0.2">
      <c r="A80" s="12" t="s">
        <v>113</v>
      </c>
      <c r="B80" s="10">
        <v>2666117.1779799997</v>
      </c>
      <c r="C80" s="10">
        <v>2777196.0887600002</v>
      </c>
      <c r="D80" s="10">
        <v>111994.74517000001</v>
      </c>
      <c r="E80" s="10">
        <v>509575.60333999898</v>
      </c>
      <c r="F80" s="10">
        <v>1116.64617</v>
      </c>
      <c r="G80" s="10">
        <v>6066000.2614199985</v>
      </c>
      <c r="H80" s="10">
        <v>178.86355</v>
      </c>
      <c r="I80" s="10">
        <v>49217.491190000001</v>
      </c>
      <c r="J80" s="10">
        <v>49396.354740000002</v>
      </c>
      <c r="K80" s="10">
        <v>80593.898590000012</v>
      </c>
      <c r="L80" s="10">
        <v>1058009.355</v>
      </c>
      <c r="M80" s="10">
        <v>1138603.2535900001</v>
      </c>
      <c r="N80" s="11">
        <v>7253999.8697499987</v>
      </c>
    </row>
    <row r="81" spans="1:14" ht="12.75" x14ac:dyDescent="0.2">
      <c r="A81" s="12" t="s">
        <v>114</v>
      </c>
      <c r="B81" s="10">
        <v>5074708.6109999996</v>
      </c>
      <c r="C81" s="10">
        <v>4524704.4401099999</v>
      </c>
      <c r="D81" s="10">
        <v>194976.09496000002</v>
      </c>
      <c r="E81" s="10">
        <v>617466.29553999845</v>
      </c>
      <c r="F81" s="10">
        <v>2946.4506700000002</v>
      </c>
      <c r="G81" s="10">
        <v>10414801.892279997</v>
      </c>
      <c r="H81" s="10">
        <v>4212.9710000000005</v>
      </c>
      <c r="I81" s="10">
        <v>61035.87689</v>
      </c>
      <c r="J81" s="10">
        <v>65248.847889999997</v>
      </c>
      <c r="K81" s="10">
        <v>83542.084520000004</v>
      </c>
      <c r="L81" s="10">
        <v>1058009.355</v>
      </c>
      <c r="M81" s="10">
        <v>1141551.43952</v>
      </c>
      <c r="N81" s="11">
        <v>11621602.179689998</v>
      </c>
    </row>
    <row r="82" spans="1:14" ht="12.75" x14ac:dyDescent="0.2">
      <c r="A82" s="39" t="s">
        <v>115</v>
      </c>
      <c r="B82" s="40">
        <v>7161972.5217299983</v>
      </c>
      <c r="C82" s="40">
        <v>6857444.3516399991</v>
      </c>
      <c r="D82" s="40">
        <v>363050.02601000003</v>
      </c>
      <c r="E82" s="40">
        <v>969218.79302000068</v>
      </c>
      <c r="F82" s="40">
        <v>30662.714809999998</v>
      </c>
      <c r="G82" s="40">
        <v>15382348.407209998</v>
      </c>
      <c r="H82" s="40">
        <v>5258.0174399999996</v>
      </c>
      <c r="I82" s="40">
        <v>97835.060460000008</v>
      </c>
      <c r="J82" s="40">
        <v>103093.0779</v>
      </c>
      <c r="K82" s="40">
        <v>131823.83034000001</v>
      </c>
      <c r="L82" s="40">
        <v>2539662.415</v>
      </c>
      <c r="M82" s="40">
        <v>2671486.2453399999</v>
      </c>
      <c r="N82" s="41">
        <v>18156927.730449997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66693.528739999994</v>
      </c>
      <c r="E83" s="10">
        <v>846910.00199000025</v>
      </c>
      <c r="F83" s="10">
        <v>601.00104999999996</v>
      </c>
      <c r="G83" s="10">
        <v>4139860.5353999999</v>
      </c>
      <c r="H83" s="10">
        <v>176.63827000000001</v>
      </c>
      <c r="I83" s="10">
        <v>17174.482769999999</v>
      </c>
      <c r="J83" s="10">
        <v>17351.121039999998</v>
      </c>
      <c r="K83" s="10">
        <v>2115.1257700000001</v>
      </c>
      <c r="L83" s="10">
        <v>172389.83562</v>
      </c>
      <c r="M83" s="10">
        <v>174504.96139000001</v>
      </c>
      <c r="N83" s="11">
        <v>4331716.6178299999</v>
      </c>
    </row>
    <row r="84" spans="1:14" ht="12.75" x14ac:dyDescent="0.2">
      <c r="A84" s="12" t="s">
        <v>117</v>
      </c>
      <c r="B84" s="10">
        <v>3158710.1591800004</v>
      </c>
      <c r="C84" s="10">
        <v>3316067.2039999994</v>
      </c>
      <c r="D84" s="10">
        <v>151064.72502999997</v>
      </c>
      <c r="E84" s="10">
        <v>1193800.8030899996</v>
      </c>
      <c r="F84" s="10">
        <v>1308.4197800000002</v>
      </c>
      <c r="G84" s="10">
        <v>7820951.3110800004</v>
      </c>
      <c r="H84" s="10">
        <v>3259.3520700000004</v>
      </c>
      <c r="I84" s="10">
        <v>56002.788019999993</v>
      </c>
      <c r="J84" s="10">
        <v>59262.140089999994</v>
      </c>
      <c r="K84" s="10">
        <v>111909.79544999999</v>
      </c>
      <c r="L84" s="10">
        <v>1381109.8356199998</v>
      </c>
      <c r="M84" s="10">
        <v>1493019.6310699999</v>
      </c>
      <c r="N84" s="11">
        <v>9373233.0822400004</v>
      </c>
    </row>
    <row r="85" spans="1:14" ht="12.75" x14ac:dyDescent="0.2">
      <c r="A85" s="12" t="s">
        <v>118</v>
      </c>
      <c r="B85" s="10">
        <v>5667991.9588299999</v>
      </c>
      <c r="C85" s="10">
        <v>5395791.3307499997</v>
      </c>
      <c r="D85" s="10">
        <v>236919.78478000005</v>
      </c>
      <c r="E85" s="10">
        <v>2121595.2039599996</v>
      </c>
      <c r="F85" s="10">
        <v>3591.25353</v>
      </c>
      <c r="G85" s="10">
        <v>13425889.531849997</v>
      </c>
      <c r="H85" s="10">
        <v>4185.3366300000007</v>
      </c>
      <c r="I85" s="10">
        <v>124843.61905999998</v>
      </c>
      <c r="J85" s="10">
        <v>129028.95568999999</v>
      </c>
      <c r="K85" s="10">
        <v>54848.311130000002</v>
      </c>
      <c r="L85" s="10">
        <v>1487909.8356199998</v>
      </c>
      <c r="M85" s="10">
        <v>1542758.1467499998</v>
      </c>
      <c r="N85" s="11">
        <v>15097676.634289997</v>
      </c>
    </row>
    <row r="86" spans="1:14" ht="12.75" x14ac:dyDescent="0.2">
      <c r="A86" s="39" t="s">
        <v>119</v>
      </c>
      <c r="B86" s="40">
        <v>7794879.6746199997</v>
      </c>
      <c r="C86" s="40">
        <v>8155216.7785099996</v>
      </c>
      <c r="D86" s="40">
        <v>410920.25114000001</v>
      </c>
      <c r="E86" s="40">
        <v>1661677.8357699998</v>
      </c>
      <c r="F86" s="40">
        <v>5189.5617300000004</v>
      </c>
      <c r="G86" s="40">
        <v>18027884.101770002</v>
      </c>
      <c r="H86" s="40">
        <v>8088.4341100000001</v>
      </c>
      <c r="I86" s="40">
        <v>388209.01100000006</v>
      </c>
      <c r="J86" s="40">
        <v>396297.44511000003</v>
      </c>
      <c r="K86" s="40">
        <v>76461.40340000001</v>
      </c>
      <c r="L86" s="40">
        <v>1782249.83562</v>
      </c>
      <c r="M86" s="40">
        <v>1858711.23902</v>
      </c>
      <c r="N86" s="41">
        <v>20282892.785900004</v>
      </c>
    </row>
    <row r="87" spans="1:14" ht="12.75" x14ac:dyDescent="0.2">
      <c r="A87" s="12" t="s">
        <v>120</v>
      </c>
      <c r="B87" s="10">
        <v>1858053.1967600002</v>
      </c>
      <c r="C87" s="10">
        <v>1816799.7787500001</v>
      </c>
      <c r="D87" s="10">
        <v>98691.457699999999</v>
      </c>
      <c r="E87" s="10">
        <v>1136588.89912</v>
      </c>
      <c r="F87" s="10">
        <v>266.90821999999997</v>
      </c>
      <c r="G87" s="10">
        <v>4910400.2405500002</v>
      </c>
      <c r="H87" s="10">
        <v>761.42746999999997</v>
      </c>
      <c r="I87" s="10">
        <v>54095.632169999997</v>
      </c>
      <c r="J87" s="10">
        <v>54857.059639999999</v>
      </c>
      <c r="K87" s="10">
        <v>5578.70849</v>
      </c>
      <c r="L87" s="10">
        <v>0</v>
      </c>
      <c r="M87" s="10">
        <v>5578.70849</v>
      </c>
      <c r="N87" s="11">
        <v>4970836.00868</v>
      </c>
    </row>
    <row r="88" spans="1:14" ht="12.75" x14ac:dyDescent="0.2">
      <c r="A88" s="12" t="s">
        <v>121</v>
      </c>
      <c r="B88" s="10">
        <v>3427120.4117999999</v>
      </c>
      <c r="C88" s="10">
        <v>3734023.74927</v>
      </c>
      <c r="D88" s="10">
        <v>186883.40526999999</v>
      </c>
      <c r="E88" s="10">
        <v>804483.9863099996</v>
      </c>
      <c r="F88" s="10">
        <v>630.41765999999996</v>
      </c>
      <c r="G88" s="10">
        <v>8153141.9703099998</v>
      </c>
      <c r="H88" s="10">
        <v>1051.1436800000001</v>
      </c>
      <c r="I88" s="10">
        <v>175766.79006999999</v>
      </c>
      <c r="J88" s="10">
        <v>176817.93375</v>
      </c>
      <c r="K88" s="10">
        <v>8418.8196399999997</v>
      </c>
      <c r="L88" s="10">
        <v>556615</v>
      </c>
      <c r="M88" s="10">
        <v>565033.81964</v>
      </c>
      <c r="N88" s="11">
        <v>8894993.7237</v>
      </c>
    </row>
    <row r="89" spans="1:14" ht="12.75" x14ac:dyDescent="0.2">
      <c r="A89" s="12" t="s">
        <v>122</v>
      </c>
      <c r="B89" s="10">
        <v>6175332.9393800003</v>
      </c>
      <c r="C89" s="10">
        <v>6123401.4111799998</v>
      </c>
      <c r="D89" s="10">
        <v>287064.21418999997</v>
      </c>
      <c r="E89" s="10">
        <v>1445663.0511299986</v>
      </c>
      <c r="F89" s="10">
        <v>3635.5129899999997</v>
      </c>
      <c r="G89" s="10">
        <v>14035097.128869999</v>
      </c>
      <c r="H89" s="10">
        <v>1120.64895</v>
      </c>
      <c r="I89" s="10">
        <v>261672.16584999999</v>
      </c>
      <c r="J89" s="10">
        <v>262792.81479999999</v>
      </c>
      <c r="K89" s="10">
        <v>25854.408800000001</v>
      </c>
      <c r="L89" s="10">
        <v>556615</v>
      </c>
      <c r="M89" s="10">
        <v>582469.40879999998</v>
      </c>
      <c r="N89" s="11">
        <v>14880359.352469999</v>
      </c>
    </row>
    <row r="90" spans="1:14" ht="12.75" x14ac:dyDescent="0.2">
      <c r="A90" s="39" t="s">
        <v>123</v>
      </c>
      <c r="B90" s="40">
        <v>8362820.4678400001</v>
      </c>
      <c r="C90" s="40">
        <v>9011631.0800400004</v>
      </c>
      <c r="D90" s="40">
        <v>414275.87347999995</v>
      </c>
      <c r="E90" s="40">
        <v>704691.44570999965</v>
      </c>
      <c r="F90" s="40">
        <v>9665.3308500000003</v>
      </c>
      <c r="G90" s="40">
        <v>18503084.197920002</v>
      </c>
      <c r="H90" s="40">
        <v>3038.3698799999997</v>
      </c>
      <c r="I90" s="40">
        <v>649160.91342999996</v>
      </c>
      <c r="J90" s="40">
        <v>652199.28330999997</v>
      </c>
      <c r="K90" s="40">
        <v>31931.475809999996</v>
      </c>
      <c r="L90" s="40">
        <v>586615</v>
      </c>
      <c r="M90" s="40">
        <v>618546.47580999997</v>
      </c>
      <c r="N90" s="41">
        <v>19773829.957040001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2" ma:contentTypeDescription="Crear nuevo documento." ma:contentTypeScope="" ma:versionID="d368278630fd9ff3296c16f2ea7be803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89e837fa7821f32acacdf21f712bb98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47B98-EA9F-4505-8786-2FA947A06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B10FB3-3BD6-49DB-B190-A50FC11BD6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19681-86F0-4A02-8FAA-7AAF9053FFCB}">
  <ds:schemaRefs>
    <ds:schemaRef ds:uri="http://schemas.microsoft.com/office/2006/metadata/properties"/>
    <ds:schemaRef ds:uri="http://purl.org/dc/terms/"/>
    <ds:schemaRef ds:uri="2219b620-9d63-45bd-9322-538ab0eb2d8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8496141-c5b2-4c30-b397-0e365be94f9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2023-04-14T10:31:05Z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