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2'!$B$1:$K$71</definedName>
    <definedName name="_xlnm.Print_Area" localSheetId="4">'evol gto GV '!$B$1:$N$78</definedName>
    <definedName name="_xlnm.Print_Area" localSheetId="13">'evol gto GV-DDFF'!$B$1:$N$79</definedName>
    <definedName name="_xlnm.Print_Area" localSheetId="14">'evol ing GV-DDFF'!$B$1:$O$78</definedName>
    <definedName name="_xlnm.Print_Area" localSheetId="5">'evol ing-GV'!$B$1:$O$78</definedName>
    <definedName name="_xlnm.Print_Area" localSheetId="9">'Evolucion gasto DDFF'!$B$1:$N$78</definedName>
    <definedName name="_xlnm.Print_Area" localSheetId="10">'Evolución ingreso DDFF'!$B$1:$O$79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N76" i="36" l="1"/>
  <c r="K76" i="36"/>
  <c r="O76" i="36" s="1"/>
  <c r="H76" i="36"/>
  <c r="M76" i="35"/>
  <c r="J76" i="35"/>
  <c r="G76" i="35"/>
  <c r="G68" i="37"/>
  <c r="C68" i="37"/>
  <c r="N76" i="30"/>
  <c r="K76" i="30"/>
  <c r="H76" i="30"/>
  <c r="M76" i="29"/>
  <c r="J76" i="29"/>
  <c r="N76" i="29" s="1"/>
  <c r="G76" i="29"/>
  <c r="N76" i="24"/>
  <c r="K76" i="24"/>
  <c r="H76" i="24"/>
  <c r="M76" i="23"/>
  <c r="J76" i="23"/>
  <c r="N76" i="23" s="1"/>
  <c r="G76" i="23"/>
  <c r="N76" i="35" l="1"/>
  <c r="O76" i="30"/>
  <c r="O76" i="24"/>
  <c r="N75" i="36" l="1"/>
  <c r="K75" i="36"/>
  <c r="O75" i="36" s="1"/>
  <c r="H75" i="36"/>
  <c r="M75" i="35"/>
  <c r="J75" i="35"/>
  <c r="G75" i="35"/>
  <c r="G67" i="37"/>
  <c r="C67" i="37"/>
  <c r="N75" i="30"/>
  <c r="K75" i="30"/>
  <c r="O75" i="30" s="1"/>
  <c r="H75" i="30"/>
  <c r="M75" i="29"/>
  <c r="N75" i="29" s="1"/>
  <c r="J75" i="29"/>
  <c r="G75" i="29"/>
  <c r="N75" i="24"/>
  <c r="K75" i="24"/>
  <c r="H75" i="24"/>
  <c r="M75" i="23"/>
  <c r="J75" i="23"/>
  <c r="G75" i="23"/>
  <c r="N75" i="35" l="1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N71" i="23" s="1"/>
  <c r="M70" i="23"/>
  <c r="J70" i="23"/>
  <c r="G70" i="23"/>
  <c r="M69" i="23"/>
  <c r="J69" i="23"/>
  <c r="G69" i="23"/>
  <c r="N69" i="23" s="1"/>
  <c r="N70" i="23" l="1"/>
  <c r="G55" i="23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<sst xmlns="http://schemas.openxmlformats.org/spreadsheetml/2006/main" count="961" uniqueCount="202">
  <si>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</si>
  <si>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</si>
  <si>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</si>
  <si>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</si>
  <si>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</si>
  <si>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</si>
  <si>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</si>
  <si>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</si>
  <si>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</si>
  <si>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</si>
  <si>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</si>
  <si>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</si>
  <si>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</si>
  <si>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</si>
  <si>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</si>
  <si>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</si>
  <si>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</si>
  <si>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</si>
  <si>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</si>
  <si>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</si>
  <si>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</si>
  <si>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</si>
  <si>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</si>
  <si>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</si>
  <si>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</si>
  <si>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</si>
  <si>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</si>
  <si>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</si>
  <si>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</si>
  <si>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</si>
  <si>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</si>
  <si>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</si>
  <si>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</si>
  <si>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</si>
  <si>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</si>
  <si>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</si>
  <si>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</si>
  <si>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</si>
  <si>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</si>
  <si>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</si>
  <si>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</si>
  <si>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</si>
  <si>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</si>
  <si>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</si>
  <si>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</si>
  <si>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</si>
  <si>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</si>
  <si>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</si>
  <si>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</si>
  <si>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</si>
  <si>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</si>
  <si>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</si>
  <si>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</si>
  <si>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</si>
  <si>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</si>
  <si>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</si>
  <si>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</si>
  <si>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</si>
  <si>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</si>
  <si>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</si>
  <si>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</si>
  <si>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</si>
  <si>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</si>
  <si>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</si>
  <si>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</si>
  <si>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</si>
  <si>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</si>
  <si>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</si>
  <si>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</si>
  <si>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</si>
  <si>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</si>
  <si>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</si>
  <si>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</si>
  <si>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</si>
  <si>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</si>
  <si>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</si>
  <si>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</si>
  <si>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</si>
  <si>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</si>
  <si>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</si>
  <si>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</si>
  <si>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</si>
  <si>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</si>
  <si>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</si>
  <si>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</si>
  <si>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</si>
  <si>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</si>
  <si>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</si>
  <si>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</si>
  <si>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</si>
  <si>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</si>
  <si>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</si>
  <si>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</si>
  <si>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</si>
  <si>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</si>
  <si>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</si>
  <si>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</si>
  <si>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</si>
  <si>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</si>
  <si>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</si>
  <si>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</si>
  <si>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</si>
  <si>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</si>
  <si>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</si>
  <si>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</si>
  <si>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</si>
  <si>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</si>
  <si>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</si>
  <si>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</si>
  <si>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</si>
  <si>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</si>
  <si>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</si>
  <si>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</si>
  <si>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</si>
  <si>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</si>
  <si>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</si>
  <si>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</si>
  <si>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</si>
  <si>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</si>
  <si>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</si>
  <si>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</si>
  <si>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</si>
  <si>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</si>
  <si>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</si>
  <si>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</si>
  <si>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</si>
  <si>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</si>
  <si>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</si>
  <si>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</si>
  <si>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</si>
  <si>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</si>
  <si>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</si>
  <si>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</si>
  <si>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</si>
  <si>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</si>
  <si>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</si>
  <si>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</si>
  <si>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</si>
  <si>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</si>
  <si>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</si>
  <si>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</si>
  <si>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</si>
  <si>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</si>
  <si>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</si>
  <si>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</si>
  <si>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</si>
  <si>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</si>
  <si>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</si>
  <si>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</si>
  <si>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</si>
  <si>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</si>
  <si>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</si>
  <si>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</si>
  <si>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</si>
  <si>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</si>
  <si>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</si>
  <si>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</si>
  <si>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</si>
  <si>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</si>
  <si>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</si>
  <si>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</si>
  <si>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</si>
  <si>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</si>
  <si>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</si>
  <si>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</si>
  <si>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</si>
  <si>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</si>
  <si>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</si>
  <si>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</si>
  <si>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</si>
  <si>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</si>
  <si>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</si>
  <si>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</si>
  <si>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</si>
  <si>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</si>
  <si>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</si>
  <si>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</si>
  <si>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</si>
  <si>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</si>
  <si>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</si>
  <si>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</si>
  <si>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</si>
  <si>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</si>
  <si>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</si>
  <si>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Tasas de variación 17/16</t>
  </si>
  <si>
    <t xml:space="preserve">1.- Ingresos Corrientes </t>
  </si>
  <si>
    <t xml:space="preserve">3.- Ahorro Bruto  (1-2) </t>
  </si>
  <si>
    <t xml:space="preserve">10.- Superavit / Deficit Presupuestario en términos de caja 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</si>
  <si>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</si>
  <si>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</si>
  <si>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</si>
  <si>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</si>
  <si>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</si>
  <si>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</si>
  <si>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</si>
  <si>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Tasas de variación 18/17</t>
  </si>
  <si>
    <t>Var. %
18/17</t>
  </si>
  <si>
    <t xml:space="preserve"> -</t>
  </si>
  <si>
    <t>30.06.2018</t>
  </si>
  <si>
    <r>
      <t>3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2018</t>
    </r>
  </si>
  <si>
    <t>30.09.2018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</si>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</sst>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9" fillId="0" borderId="0"/>
    <xf numFmtId="0" fontId="29" fillId="0" borderId="0"/>
    <xf numFmtId="0" fontId="13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7" fillId="4" borderId="2" xfId="0" applyFont="1" applyFill="1" applyBorder="1" applyAlignment="1">
      <alignment horizontal="centerContinuous" vertical="center" wrapText="1"/>
    </xf>
    <xf numFmtId="0" fontId="25" fillId="4" borderId="5" xfId="0" applyFont="1" applyFill="1" applyBorder="1" applyAlignment="1">
      <alignment horizontal="centerContinuous" vertical="center"/>
    </xf>
    <xf numFmtId="0" fontId="25" fillId="4" borderId="6" xfId="0" applyFont="1" applyFill="1" applyBorder="1" applyAlignment="1">
      <alignment horizontal="centerContinuous" vertical="center"/>
    </xf>
    <xf numFmtId="0" fontId="25" fillId="4" borderId="3" xfId="0" applyFont="1" applyFill="1" applyBorder="1" applyAlignment="1">
      <alignment horizontal="centerContinuous" vertical="center"/>
    </xf>
    <xf numFmtId="0" fontId="25" fillId="4" borderId="7" xfId="0" applyNumberFormat="1" applyFont="1" applyFill="1" applyBorder="1" applyAlignment="1">
      <alignment horizontal="centerContinuous" vertical="center"/>
    </xf>
    <xf numFmtId="0" fontId="26" fillId="4" borderId="8" xfId="0" applyNumberFormat="1" applyFont="1" applyFill="1" applyBorder="1" applyAlignment="1">
      <alignment horizontal="centerContinuous" vertical="center"/>
    </xf>
    <xf numFmtId="0" fontId="26" fillId="4" borderId="9" xfId="0" applyNumberFormat="1" applyFont="1" applyFill="1" applyBorder="1" applyAlignment="1">
      <alignment horizontal="centerContinuous" vertical="center"/>
    </xf>
    <xf numFmtId="0" fontId="25" fillId="4" borderId="7" xfId="0" applyFont="1" applyFill="1" applyBorder="1" applyAlignment="1">
      <alignment horizontal="centerContinuous" vertical="center"/>
    </xf>
    <xf numFmtId="0" fontId="28" fillId="4" borderId="8" xfId="0" applyFont="1" applyFill="1" applyBorder="1" applyAlignment="1">
      <alignment horizontal="centerContinuous" vertical="center"/>
    </xf>
    <xf numFmtId="0" fontId="28" fillId="4" borderId="9" xfId="0" applyFont="1" applyFill="1" applyBorder="1" applyAlignment="1">
      <alignment horizontal="centerContinuous" vertical="center"/>
    </xf>
    <xf numFmtId="0" fontId="25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horizontal="center" vertical="center" wrapText="1"/>
    </xf>
    <xf numFmtId="0" fontId="25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5" fillId="4" borderId="15" xfId="0" applyFont="1" applyFill="1" applyBorder="1" applyAlignment="1">
      <alignment horizontal="centerContinuous" vertical="center"/>
    </xf>
    <xf numFmtId="0" fontId="27" fillId="4" borderId="16" xfId="0" applyFont="1" applyFill="1" applyBorder="1" applyAlignment="1">
      <alignment horizontal="centerContinuous" vertical="center" wrapText="1"/>
    </xf>
    <xf numFmtId="0" fontId="25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29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7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1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5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5" fillId="4" borderId="21" xfId="4" applyFont="1" applyFill="1" applyBorder="1" applyAlignment="1" applyProtection="1">
      <alignment horizontal="center" vertical="center"/>
    </xf>
    <xf numFmtId="0" fontId="28" fillId="4" borderId="19" xfId="4" applyFont="1" applyFill="1" applyBorder="1" applyAlignment="1" applyProtection="1">
      <alignment horizontal="center" vertical="center" wrapText="1"/>
    </xf>
    <xf numFmtId="0" fontId="27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2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2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4" fillId="0" borderId="0" xfId="0" applyFont="1"/>
    <xf numFmtId="0" fontId="35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6" fillId="0" borderId="0" xfId="0" applyFont="1"/>
    <xf numFmtId="0" fontId="38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37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6" xfId="4" applyFont="1" applyFill="1" applyBorder="1" applyAlignment="1" applyProtection="1">
      <alignment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69" fontId="11" fillId="0" borderId="32" xfId="0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69" fontId="11" fillId="3" borderId="32" xfId="0" applyNumberFormat="1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0" borderId="0" xfId="0" applyFont="1"/>
    <xf numFmtId="0" fontId="9" fillId="0" borderId="31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quotePrefix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41" fillId="0" borderId="0" xfId="0" applyNumberFormat="1" applyFont="1" applyBorder="1" applyAlignment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67" fontId="41" fillId="0" borderId="2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4" borderId="24" xfId="0" applyNumberFormat="1" applyFont="1" applyFill="1" applyBorder="1" applyAlignment="1">
      <alignment horizontal="center" vertical="center"/>
    </xf>
    <xf numFmtId="0" fontId="25" fillId="4" borderId="25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center" vertical="center"/>
    </xf>
    <xf numFmtId="0" fontId="25" fillId="4" borderId="19" xfId="0" quotePrefix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2</xdr:col>
      <xdr:colOff>137160</xdr:colOff>
      <xdr:row>71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137160</xdr:colOff>
      <xdr:row>71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137160</xdr:colOff>
      <xdr:row>71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>
      <selection activeCell="B8" sqref="B8"/>
    </sheetView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0" t="s">
        <v>148</v>
      </c>
    </row>
    <row r="7" spans="2:2" ht="15.6" customHeight="1" x14ac:dyDescent="0.25"/>
    <row r="8" spans="2:2" ht="24" x14ac:dyDescent="0.4">
      <c r="B8" s="230" t="s">
        <v>199</v>
      </c>
    </row>
    <row r="10" spans="2:2" ht="15.6" x14ac:dyDescent="0.3">
      <c r="B10" s="215" t="s">
        <v>53</v>
      </c>
    </row>
    <row r="11" spans="2:2" ht="3.75" customHeight="1" x14ac:dyDescent="0.35">
      <c r="B11" s="205"/>
    </row>
    <row r="12" spans="2:2" ht="18" customHeight="1" x14ac:dyDescent="0.25">
      <c r="B12" s="221" t="s">
        <v>142</v>
      </c>
    </row>
    <row r="13" spans="2:2" ht="18" customHeight="1" x14ac:dyDescent="0.25">
      <c r="B13" s="221" t="s">
        <v>141</v>
      </c>
    </row>
    <row r="14" spans="2:2" ht="18" customHeight="1" x14ac:dyDescent="0.25">
      <c r="B14" s="221" t="s">
        <v>143</v>
      </c>
    </row>
    <row r="15" spans="2:2" ht="18" customHeight="1" x14ac:dyDescent="0.25">
      <c r="B15" s="221" t="s">
        <v>144</v>
      </c>
    </row>
    <row r="16" spans="2:2" ht="18" customHeight="1" x14ac:dyDescent="0.25">
      <c r="B16" s="221" t="s">
        <v>145</v>
      </c>
    </row>
    <row r="18" spans="1:2" ht="15.6" x14ac:dyDescent="0.3">
      <c r="B18" s="215" t="s">
        <v>37</v>
      </c>
    </row>
    <row r="19" spans="1:2" ht="3.75" customHeight="1" x14ac:dyDescent="0.35">
      <c r="B19" s="205"/>
    </row>
    <row r="20" spans="1:2" ht="18" customHeight="1" x14ac:dyDescent="0.25">
      <c r="A20" s="213"/>
      <c r="B20" s="221" t="s">
        <v>142</v>
      </c>
    </row>
    <row r="21" spans="1:2" ht="18" customHeight="1" x14ac:dyDescent="0.25">
      <c r="A21" s="214"/>
      <c r="B21" s="221" t="s">
        <v>141</v>
      </c>
    </row>
    <row r="22" spans="1:2" ht="18" customHeight="1" x14ac:dyDescent="0.25">
      <c r="A22" s="214"/>
      <c r="B22" s="221" t="s">
        <v>143</v>
      </c>
    </row>
    <row r="23" spans="1:2" ht="18" customHeight="1" x14ac:dyDescent="0.25">
      <c r="A23" s="214"/>
      <c r="B23" s="221" t="s">
        <v>144</v>
      </c>
    </row>
    <row r="24" spans="1:2" ht="18" customHeight="1" x14ac:dyDescent="0.25">
      <c r="A24" s="214"/>
      <c r="B24" s="221" t="s">
        <v>145</v>
      </c>
    </row>
    <row r="25" spans="1:2" ht="18" customHeight="1" x14ac:dyDescent="0.25">
      <c r="A25" s="214"/>
      <c r="B25" s="221" t="s">
        <v>146</v>
      </c>
    </row>
    <row r="27" spans="1:2" ht="15.6" x14ac:dyDescent="0.3">
      <c r="B27" s="215" t="s">
        <v>77</v>
      </c>
    </row>
    <row r="28" spans="1:2" ht="3.75" customHeight="1" x14ac:dyDescent="0.35">
      <c r="B28" s="205"/>
    </row>
    <row r="29" spans="1:2" ht="18" customHeight="1" x14ac:dyDescent="0.25">
      <c r="A29" s="213"/>
      <c r="B29" s="221" t="s">
        <v>147</v>
      </c>
    </row>
    <row r="30" spans="1:2" ht="18" customHeight="1" x14ac:dyDescent="0.25">
      <c r="A30" s="214"/>
      <c r="B30" s="221" t="s">
        <v>144</v>
      </c>
    </row>
    <row r="31" spans="1:2" ht="18" customHeight="1" x14ac:dyDescent="0.25">
      <c r="A31" s="214"/>
      <c r="B31" s="221" t="s">
        <v>145</v>
      </c>
    </row>
    <row r="32" spans="1:2" ht="18" customHeight="1" x14ac:dyDescent="0.25">
      <c r="A32" s="214"/>
      <c r="B32" s="221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9"/>
  <sheetViews>
    <sheetView showGridLines="0" zoomScale="95" zoomScaleNormal="95" workbookViewId="0">
      <pane xSplit="2" ySplit="5" topLeftCell="C63" activePane="bottomRight" state="frozen"/>
      <selection pane="topRight"/>
      <selection pane="bottomLeft"/>
      <selection pane="bottomRight" activeCell="B77" sqref="B77:N77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2.6640625" style="64" customWidth="1"/>
  </cols>
  <sheetData>
    <row r="1" spans="1:255" s="206" customFormat="1" x14ac:dyDescent="0.25">
      <c r="B1" s="206" t="s">
        <v>37</v>
      </c>
      <c r="N1" s="207" t="str">
        <f>Índice!B8</f>
        <v>3er Trimestre 2018</v>
      </c>
    </row>
    <row r="2" spans="1:255" s="61" customFormat="1" ht="18" customHeight="1" x14ac:dyDescent="0.25">
      <c r="A2" s="59"/>
      <c r="B2" s="11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2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1" t="s">
        <v>106</v>
      </c>
      <c r="C18" s="232">
        <v>252317.26322000005</v>
      </c>
      <c r="D18" s="232">
        <v>222599.03899999999</v>
      </c>
      <c r="E18" s="232">
        <v>57122.823610000007</v>
      </c>
      <c r="F18" s="232">
        <v>8408378.5093100015</v>
      </c>
      <c r="G18" s="232">
        <v>8940417.6351400018</v>
      </c>
      <c r="H18" s="232">
        <v>505626.55119000003</v>
      </c>
      <c r="I18" s="232">
        <v>204583</v>
      </c>
      <c r="J18" s="232">
        <v>710209.55119000003</v>
      </c>
      <c r="K18" s="232">
        <v>81148</v>
      </c>
      <c r="L18" s="232">
        <v>61195</v>
      </c>
      <c r="M18" s="232">
        <v>142343</v>
      </c>
      <c r="N18" s="233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34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263643</v>
      </c>
      <c r="D22" s="232">
        <v>236614</v>
      </c>
      <c r="E22" s="232">
        <v>53410</v>
      </c>
      <c r="F22" s="232">
        <v>9044013</v>
      </c>
      <c r="G22" s="232">
        <v>9597680</v>
      </c>
      <c r="H22" s="232">
        <v>481577</v>
      </c>
      <c r="I22" s="232">
        <v>190383</v>
      </c>
      <c r="J22" s="232">
        <v>671960</v>
      </c>
      <c r="K22" s="232">
        <v>84993</v>
      </c>
      <c r="L22" s="232">
        <v>162471</v>
      </c>
      <c r="M22" s="232">
        <v>247464</v>
      </c>
      <c r="N22" s="233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278484.64595999999</v>
      </c>
      <c r="D26" s="232">
        <v>252906.16743999979</v>
      </c>
      <c r="E26" s="232">
        <v>48624.342999999993</v>
      </c>
      <c r="F26" s="232">
        <v>10241621.909500001</v>
      </c>
      <c r="G26" s="232">
        <v>10821637.065900002</v>
      </c>
      <c r="H26" s="232">
        <v>488746.38241999992</v>
      </c>
      <c r="I26" s="232">
        <v>184962.57993000001</v>
      </c>
      <c r="J26" s="232">
        <v>673708.96234999993</v>
      </c>
      <c r="K26" s="232">
        <v>60908.281520000004</v>
      </c>
      <c r="L26" s="232">
        <v>67564.005959999995</v>
      </c>
      <c r="M26" s="232">
        <v>128472.28748</v>
      </c>
      <c r="N26" s="233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291884.23839000001</v>
      </c>
      <c r="D30" s="232">
        <v>312558.61783999996</v>
      </c>
      <c r="E30" s="232">
        <v>51709.752359999999</v>
      </c>
      <c r="F30" s="232">
        <v>11387376.25499</v>
      </c>
      <c r="G30" s="232">
        <v>12043528.86358</v>
      </c>
      <c r="H30" s="232">
        <v>532763.37844</v>
      </c>
      <c r="I30" s="232">
        <v>238251.99158999999</v>
      </c>
      <c r="J30" s="232">
        <v>771015.37002999999</v>
      </c>
      <c r="K30" s="232">
        <v>130931.23866999999</v>
      </c>
      <c r="L30" s="232">
        <v>181171.87521999999</v>
      </c>
      <c r="M30" s="232">
        <v>312103.11388999998</v>
      </c>
      <c r="N30" s="233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306834.68552</v>
      </c>
      <c r="D34" s="232">
        <v>373489.78794000001</v>
      </c>
      <c r="E34" s="232">
        <v>45657.738550000002</v>
      </c>
      <c r="F34" s="232">
        <v>12471534.099299999</v>
      </c>
      <c r="G34" s="232">
        <v>13197516.311309999</v>
      </c>
      <c r="H34" s="232">
        <v>581501.99444000004</v>
      </c>
      <c r="I34" s="232">
        <v>261974.20371</v>
      </c>
      <c r="J34" s="232">
        <v>843476.19815000007</v>
      </c>
      <c r="K34" s="232">
        <v>130395.53438</v>
      </c>
      <c r="L34" s="232">
        <v>69726.579069999992</v>
      </c>
      <c r="M34" s="232">
        <v>200122.11345</v>
      </c>
      <c r="N34" s="233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332923.78633999999</v>
      </c>
      <c r="D38" s="232">
        <v>414825.85884</v>
      </c>
      <c r="E38" s="232">
        <v>53164.223419999995</v>
      </c>
      <c r="F38" s="232">
        <v>12287982.15295</v>
      </c>
      <c r="G38" s="232">
        <v>13088896.02155</v>
      </c>
      <c r="H38" s="232">
        <v>638305.09019999998</v>
      </c>
      <c r="I38" s="232">
        <v>313522.99339000002</v>
      </c>
      <c r="J38" s="232">
        <v>951828.08358999994</v>
      </c>
      <c r="K38" s="232">
        <v>154297.54013000001</v>
      </c>
      <c r="L38" s="232">
        <v>92714.242279999991</v>
      </c>
      <c r="M38" s="232">
        <v>247011.78240999999</v>
      </c>
      <c r="N38" s="233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352635.69383000024</v>
      </c>
      <c r="D42" s="232">
        <v>466337.87278000067</v>
      </c>
      <c r="E42" s="232">
        <v>47333.628730000004</v>
      </c>
      <c r="F42" s="232">
        <v>10786454.542740006</v>
      </c>
      <c r="G42" s="232">
        <v>11652761.738080006</v>
      </c>
      <c r="H42" s="232">
        <v>649813.1743999999</v>
      </c>
      <c r="I42" s="232">
        <v>364339.01431</v>
      </c>
      <c r="J42" s="232">
        <v>1014152.1887099999</v>
      </c>
      <c r="K42" s="232">
        <v>202065.65156000003</v>
      </c>
      <c r="L42" s="232">
        <v>95146.625350000002</v>
      </c>
      <c r="M42" s="232">
        <v>297212.27691000002</v>
      </c>
      <c r="N42" s="233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353864.22283999971</v>
      </c>
      <c r="D46" s="232">
        <v>460559.82119999983</v>
      </c>
      <c r="E46" s="232">
        <v>47326.642940000005</v>
      </c>
      <c r="F46" s="232">
        <v>11487714.388319995</v>
      </c>
      <c r="G46" s="232">
        <v>12349465.075299995</v>
      </c>
      <c r="H46" s="232">
        <v>556584.39020000002</v>
      </c>
      <c r="I46" s="232">
        <v>306126.39525999996</v>
      </c>
      <c r="J46" s="232">
        <v>862710.78545999993</v>
      </c>
      <c r="K46" s="232">
        <v>115404.84401</v>
      </c>
      <c r="L46" s="232">
        <v>109550.79432999989</v>
      </c>
      <c r="M46" s="232">
        <v>224955.63833999989</v>
      </c>
      <c r="N46" s="233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351604.44445999991</v>
      </c>
      <c r="D50" s="232">
        <v>495652.45963999926</v>
      </c>
      <c r="E50" s="232">
        <v>68331.934290000005</v>
      </c>
      <c r="F50" s="232">
        <v>11055116.395849999</v>
      </c>
      <c r="G50" s="232">
        <v>11970705.234239999</v>
      </c>
      <c r="H50" s="232">
        <v>414452.84574999998</v>
      </c>
      <c r="I50" s="232">
        <v>278917.82637999993</v>
      </c>
      <c r="J50" s="232">
        <v>693370.67212999985</v>
      </c>
      <c r="K50" s="232">
        <v>82520.158739999999</v>
      </c>
      <c r="L50" s="232">
        <v>233799.68676999997</v>
      </c>
      <c r="M50" s="232">
        <v>316319.84550999996</v>
      </c>
      <c r="N50" s="233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332140.66399999999</v>
      </c>
      <c r="D54" s="232">
        <v>503363.14299999998</v>
      </c>
      <c r="E54" s="232">
        <v>72438.304999999993</v>
      </c>
      <c r="F54" s="232">
        <v>10720392.677999999</v>
      </c>
      <c r="G54" s="232">
        <v>11628334.789999999</v>
      </c>
      <c r="H54" s="232">
        <v>236432.516</v>
      </c>
      <c r="I54" s="232">
        <v>453784.33900000004</v>
      </c>
      <c r="J54" s="232">
        <v>690216.85499999998</v>
      </c>
      <c r="K54" s="232">
        <v>110116.201</v>
      </c>
      <c r="L54" s="232">
        <v>235461.696</v>
      </c>
      <c r="M54" s="232">
        <v>345577.897</v>
      </c>
      <c r="N54" s="233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336582.64644999965</v>
      </c>
      <c r="D58" s="232">
        <v>499103.3502700004</v>
      </c>
      <c r="E58" s="232">
        <v>72357.206789999997</v>
      </c>
      <c r="F58" s="232">
        <v>10952675.217120003</v>
      </c>
      <c r="G58" s="232">
        <v>11860718.420630002</v>
      </c>
      <c r="H58" s="232">
        <v>230696.08763000002</v>
      </c>
      <c r="I58" s="232">
        <v>206313.86820999999</v>
      </c>
      <c r="J58" s="232">
        <v>437009.95584000001</v>
      </c>
      <c r="K58" s="232">
        <v>98148.085370000001</v>
      </c>
      <c r="L58" s="232">
        <v>244056.86588</v>
      </c>
      <c r="M58" s="232">
        <v>342204.95124999998</v>
      </c>
      <c r="N58" s="233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175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176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349360.45908000006</v>
      </c>
      <c r="D62" s="232">
        <v>513900.94817999972</v>
      </c>
      <c r="E62" s="232">
        <v>74323.16872999999</v>
      </c>
      <c r="F62" s="232">
        <v>11482750.494169995</v>
      </c>
      <c r="G62" s="232">
        <v>12420335.070159994</v>
      </c>
      <c r="H62" s="232">
        <v>188543.18935999996</v>
      </c>
      <c r="I62" s="232">
        <v>203037.69319000005</v>
      </c>
      <c r="J62" s="232">
        <v>391580.88254999998</v>
      </c>
      <c r="K62" s="232">
        <v>136392.80147000001</v>
      </c>
      <c r="L62" s="232">
        <v>259298.74486000001</v>
      </c>
      <c r="M62" s="232">
        <v>395691.54633000004</v>
      </c>
      <c r="N62" s="233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348845.45134999999</v>
      </c>
      <c r="D66" s="232">
        <v>533855.12502999988</v>
      </c>
      <c r="E66" s="232">
        <v>53263.002570000004</v>
      </c>
      <c r="F66" s="232">
        <v>11818296.009159997</v>
      </c>
      <c r="G66" s="232">
        <v>12754259.588109996</v>
      </c>
      <c r="H66" s="232">
        <v>171180.53685000003</v>
      </c>
      <c r="I66" s="232">
        <v>210603.24331000002</v>
      </c>
      <c r="J66" s="232">
        <v>381783.78016000008</v>
      </c>
      <c r="K66" s="232">
        <v>139798.82493</v>
      </c>
      <c r="L66" s="232">
        <v>250402.88118</v>
      </c>
      <c r="M66" s="232">
        <v>390201.70611000003</v>
      </c>
      <c r="N66" s="233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352848.12417999998</v>
      </c>
      <c r="D70" s="232">
        <v>566907.89358000003</v>
      </c>
      <c r="E70" s="232">
        <v>45930.558040000004</v>
      </c>
      <c r="F70" s="232">
        <v>12075763.29249</v>
      </c>
      <c r="G70" s="232">
        <v>13041449.86829</v>
      </c>
      <c r="H70" s="232">
        <v>166822.17024000001</v>
      </c>
      <c r="I70" s="232">
        <v>164869.74596999999</v>
      </c>
      <c r="J70" s="232">
        <v>331691.91621</v>
      </c>
      <c r="K70" s="232">
        <v>134923.30268999998</v>
      </c>
      <c r="L70" s="232">
        <v>256186.21432</v>
      </c>
      <c r="M70" s="232">
        <v>391109.51700999995</v>
      </c>
      <c r="N70" s="233">
        <v>13764251.301509999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363027.42817999999</v>
      </c>
      <c r="D74" s="232">
        <v>602269.67906999995</v>
      </c>
      <c r="E74" s="232">
        <v>42009.507969999999</v>
      </c>
      <c r="F74" s="232">
        <v>13524532.529130001</v>
      </c>
      <c r="G74" s="232">
        <f t="shared" ref="G74" si="0">SUM(C74:F74)</f>
        <v>14531839.14435</v>
      </c>
      <c r="H74" s="232">
        <v>192636.35058999999</v>
      </c>
      <c r="I74" s="232">
        <v>185974.82791000002</v>
      </c>
      <c r="J74" s="232">
        <f t="shared" ref="J74" si="1">SUM(H74:I74)</f>
        <v>378611.17850000004</v>
      </c>
      <c r="K74" s="232">
        <v>130756.87337999999</v>
      </c>
      <c r="L74" s="232">
        <v>253948.71432</v>
      </c>
      <c r="M74" s="232">
        <f t="shared" ref="M74" si="2">SUM(K74:L74)</f>
        <v>384705.58769999997</v>
      </c>
      <c r="N74" s="233">
        <f t="shared" ref="N74:N76" si="3">SUM(G74,J74,M74)</f>
        <v>15295155.91055</v>
      </c>
      <c r="O74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194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f t="shared" ref="G75:G76" si="4">SUM(C75:F75)</f>
        <v>2344419.2386400001</v>
      </c>
      <c r="H75" s="74">
        <v>19307.179329999999</v>
      </c>
      <c r="I75" s="74">
        <v>16621.383979999999</v>
      </c>
      <c r="J75" s="74">
        <f t="shared" ref="J75:J76" si="5">SUM(H75:I75)</f>
        <v>35928.563309999998</v>
      </c>
      <c r="K75" s="74">
        <v>490.1</v>
      </c>
      <c r="L75" s="74">
        <v>55038.668399999995</v>
      </c>
      <c r="M75" s="74">
        <f t="shared" ref="M75:M76" si="6">SUM(K75:L75)</f>
        <v>55528.768399999994</v>
      </c>
      <c r="N75" s="75">
        <f t="shared" si="3"/>
        <v>2435876.5703500002</v>
      </c>
      <c r="O75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5">
      <c r="A76" s="68"/>
      <c r="B76" s="234" t="s">
        <v>198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f t="shared" si="4"/>
        <v>6769093.2952699987</v>
      </c>
      <c r="H76" s="74">
        <v>75001.19292999999</v>
      </c>
      <c r="I76" s="74">
        <v>35808.176400000004</v>
      </c>
      <c r="J76" s="74">
        <f t="shared" si="5"/>
        <v>110809.36932999999</v>
      </c>
      <c r="K76" s="74">
        <v>19845.778780000001</v>
      </c>
      <c r="L76" s="74">
        <v>116496.84698</v>
      </c>
      <c r="M76" s="74">
        <f t="shared" si="6"/>
        <v>136342.62576</v>
      </c>
      <c r="N76" s="75">
        <f t="shared" si="3"/>
        <v>7016245.2903599991</v>
      </c>
      <c r="O76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5">
      <c r="A77" s="68"/>
      <c r="B77" s="234" t="s">
        <v>200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3.9" customHeight="1" x14ac:dyDescent="0.25">
      <c r="A78" s="7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/>
    </row>
    <row r="79" spans="1:255" x14ac:dyDescent="0.25">
      <c r="B79" s="293" t="s">
        <v>149</v>
      </c>
      <c r="C79" s="293"/>
    </row>
  </sheetData>
  <mergeCells count="1">
    <mergeCell ref="B79:C79"/>
  </mergeCells>
  <phoneticPr fontId="19" type="noConversion"/>
  <hyperlinks>
    <hyperlink ref="B79" location="Índice!A1" display="◄ volver al menu"/>
    <hyperlink ref="B79:C79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80"/>
  <sheetViews>
    <sheetView showGridLines="0" zoomScale="94" zoomScaleNormal="94" workbookViewId="0">
      <pane xSplit="2" ySplit="5" topLeftCell="C63" activePane="bottomRight" state="frozen"/>
      <selection pane="topRight"/>
      <selection pane="bottomLeft"/>
      <selection pane="bottomRight" activeCell="B77" sqref="B77:O77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3.109375" style="64" customWidth="1"/>
    <col min="16" max="16" width="17.33203125" bestFit="1" customWidth="1"/>
  </cols>
  <sheetData>
    <row r="1" spans="1:255" s="206" customFormat="1" x14ac:dyDescent="0.25">
      <c r="B1" s="206" t="s">
        <v>37</v>
      </c>
      <c r="O1" s="207" t="str">
        <f>Índice!B8</f>
        <v>3er Trimestre 2018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1920909</v>
      </c>
      <c r="E7" s="232">
        <v>110341</v>
      </c>
      <c r="F7" s="232">
        <v>162980</v>
      </c>
      <c r="G7" s="232">
        <v>55732</v>
      </c>
      <c r="H7" s="232">
        <v>4732369</v>
      </c>
      <c r="I7" s="232">
        <v>3418</v>
      </c>
      <c r="J7" s="232">
        <v>46546</v>
      </c>
      <c r="K7" s="232">
        <v>49964</v>
      </c>
      <c r="L7" s="232">
        <v>13496</v>
      </c>
      <c r="M7" s="232">
        <v>167682</v>
      </c>
      <c r="N7" s="232">
        <v>181179</v>
      </c>
      <c r="O7" s="233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2111168</v>
      </c>
      <c r="E8" s="232">
        <v>125821</v>
      </c>
      <c r="F8" s="232">
        <v>231651</v>
      </c>
      <c r="G8" s="232">
        <v>64159</v>
      </c>
      <c r="H8" s="232">
        <v>5273369</v>
      </c>
      <c r="I8" s="232">
        <v>1526</v>
      </c>
      <c r="J8" s="232">
        <v>52866</v>
      </c>
      <c r="K8" s="232">
        <v>54392</v>
      </c>
      <c r="L8" s="232">
        <v>14726</v>
      </c>
      <c r="M8" s="232">
        <v>112974</v>
      </c>
      <c r="N8" s="232">
        <v>127700</v>
      </c>
      <c r="O8" s="233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2971350</v>
      </c>
      <c r="E9" s="232">
        <v>104363</v>
      </c>
      <c r="F9" s="232">
        <v>233042</v>
      </c>
      <c r="G9" s="232">
        <v>46395</v>
      </c>
      <c r="H9" s="232">
        <v>6224778</v>
      </c>
      <c r="I9" s="232">
        <v>1502</v>
      </c>
      <c r="J9" s="232">
        <v>71098</v>
      </c>
      <c r="K9" s="232">
        <v>72600</v>
      </c>
      <c r="L9" s="232">
        <v>15731</v>
      </c>
      <c r="M9" s="232">
        <v>38100</v>
      </c>
      <c r="N9" s="232">
        <v>53831</v>
      </c>
      <c r="O9" s="233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3433081</v>
      </c>
      <c r="E10" s="232">
        <v>115120</v>
      </c>
      <c r="F10" s="232">
        <v>214785</v>
      </c>
      <c r="G10" s="232">
        <v>25785</v>
      </c>
      <c r="H10" s="232">
        <v>7068080</v>
      </c>
      <c r="I10" s="232">
        <v>2938</v>
      </c>
      <c r="J10" s="232">
        <v>68564</v>
      </c>
      <c r="K10" s="232">
        <v>71502</v>
      </c>
      <c r="L10" s="232">
        <v>11718</v>
      </c>
      <c r="M10" s="232">
        <v>173438</v>
      </c>
      <c r="N10" s="232">
        <v>185156</v>
      </c>
      <c r="O10" s="233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3831110</v>
      </c>
      <c r="E11" s="232">
        <v>111230</v>
      </c>
      <c r="F11" s="232">
        <v>184502</v>
      </c>
      <c r="G11" s="232">
        <v>23833</v>
      </c>
      <c r="H11" s="232">
        <v>7624617</v>
      </c>
      <c r="I11" s="232">
        <v>7945</v>
      </c>
      <c r="J11" s="232">
        <v>46550</v>
      </c>
      <c r="K11" s="232">
        <v>54495</v>
      </c>
      <c r="L11" s="232">
        <v>12347</v>
      </c>
      <c r="M11" s="232">
        <v>30051</v>
      </c>
      <c r="N11" s="232">
        <v>42397</v>
      </c>
      <c r="O11" s="233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4270170</v>
      </c>
      <c r="E12" s="232">
        <v>108813</v>
      </c>
      <c r="F12" s="232">
        <v>139959</v>
      </c>
      <c r="G12" s="232">
        <v>33612</v>
      </c>
      <c r="H12" s="232">
        <v>8247248</v>
      </c>
      <c r="I12" s="232">
        <v>9455</v>
      </c>
      <c r="J12" s="232">
        <v>53234</v>
      </c>
      <c r="K12" s="232">
        <v>62689</v>
      </c>
      <c r="L12" s="232">
        <v>15043</v>
      </c>
      <c r="M12" s="232" t="s">
        <v>171</v>
      </c>
      <c r="N12" s="232">
        <v>15043</v>
      </c>
      <c r="O12" s="233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4260605</v>
      </c>
      <c r="E13" s="232">
        <v>123129</v>
      </c>
      <c r="F13" s="232">
        <v>114884</v>
      </c>
      <c r="G13" s="232">
        <v>38529</v>
      </c>
      <c r="H13" s="232">
        <v>8458123</v>
      </c>
      <c r="I13" s="232">
        <v>8561</v>
      </c>
      <c r="J13" s="232">
        <v>106780</v>
      </c>
      <c r="K13" s="232">
        <v>115342</v>
      </c>
      <c r="L13" s="232">
        <v>20882</v>
      </c>
      <c r="M13" s="232">
        <v>122218</v>
      </c>
      <c r="N13" s="232">
        <v>143100</v>
      </c>
      <c r="O13" s="233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4486721</v>
      </c>
      <c r="E14" s="232">
        <v>140395</v>
      </c>
      <c r="F14" s="232">
        <v>199952</v>
      </c>
      <c r="G14" s="232">
        <v>33114</v>
      </c>
      <c r="H14" s="232">
        <v>8964444</v>
      </c>
      <c r="I14" s="232">
        <v>11442</v>
      </c>
      <c r="J14" s="232">
        <v>110036</v>
      </c>
      <c r="K14" s="232">
        <v>121477</v>
      </c>
      <c r="L14" s="232">
        <v>6680</v>
      </c>
      <c r="M14" s="232">
        <v>195000</v>
      </c>
      <c r="N14" s="232">
        <v>201680</v>
      </c>
      <c r="O14" s="233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4213339.2800099999</v>
      </c>
      <c r="D18" s="232">
        <v>4878087.10035</v>
      </c>
      <c r="E18" s="232">
        <v>153858.85781999992</v>
      </c>
      <c r="F18" s="232">
        <v>226058.46333999999</v>
      </c>
      <c r="G18" s="232">
        <v>25357.563480000001</v>
      </c>
      <c r="H18" s="232">
        <v>9496701.265689997</v>
      </c>
      <c r="I18" s="232">
        <v>2848.8905500000001</v>
      </c>
      <c r="J18" s="232">
        <v>131804.26333000002</v>
      </c>
      <c r="K18" s="232">
        <v>134653.15388000003</v>
      </c>
      <c r="L18" s="232">
        <v>6535.7724799999996</v>
      </c>
      <c r="M18" s="232">
        <v>61000</v>
      </c>
      <c r="N18" s="232">
        <v>67535.77248</v>
      </c>
      <c r="O18" s="233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4401057.0020000003</v>
      </c>
      <c r="D22" s="232">
        <v>5506492</v>
      </c>
      <c r="E22" s="232">
        <v>159632</v>
      </c>
      <c r="F22" s="232">
        <v>169046</v>
      </c>
      <c r="G22" s="232">
        <v>22596</v>
      </c>
      <c r="H22" s="232">
        <v>10258822</v>
      </c>
      <c r="I22" s="232">
        <v>3094</v>
      </c>
      <c r="J22" s="232">
        <v>144039</v>
      </c>
      <c r="K22" s="232">
        <v>147133</v>
      </c>
      <c r="L22" s="232">
        <v>2148</v>
      </c>
      <c r="M22" s="232">
        <v>146001</v>
      </c>
      <c r="N22" s="232">
        <v>148149</v>
      </c>
      <c r="O22" s="233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5110120.477</v>
      </c>
      <c r="D26" s="232">
        <v>6111916.8709999993</v>
      </c>
      <c r="E26" s="232">
        <v>168541.04360999999</v>
      </c>
      <c r="F26" s="232">
        <v>276416.07987999998</v>
      </c>
      <c r="G26" s="232">
        <v>26925.206529999996</v>
      </c>
      <c r="H26" s="232">
        <v>11693919.689489998</v>
      </c>
      <c r="I26" s="232">
        <v>12619.77821</v>
      </c>
      <c r="J26" s="232">
        <v>115712.90562000001</v>
      </c>
      <c r="K26" s="232">
        <v>128332.68383000001</v>
      </c>
      <c r="L26" s="232">
        <v>2971.7300399999999</v>
      </c>
      <c r="M26" s="232">
        <v>126000</v>
      </c>
      <c r="N26" s="232">
        <v>128971.73003999999</v>
      </c>
      <c r="O26" s="233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5748225.1030000001</v>
      </c>
      <c r="D30" s="232">
        <v>6762176.3869999992</v>
      </c>
      <c r="E30" s="232">
        <v>205793.72774999999</v>
      </c>
      <c r="F30" s="232">
        <v>300560.65139999997</v>
      </c>
      <c r="G30" s="232">
        <v>41024.425520000004</v>
      </c>
      <c r="H30" s="232">
        <v>13057780.303699998</v>
      </c>
      <c r="I30" s="232">
        <v>11293.38998</v>
      </c>
      <c r="J30" s="232">
        <v>121058.92491</v>
      </c>
      <c r="K30" s="232">
        <v>132352.31489000001</v>
      </c>
      <c r="L30" s="232">
        <v>21181.424569999999</v>
      </c>
      <c r="M30" s="232">
        <v>127215.33663999999</v>
      </c>
      <c r="N30" s="232">
        <v>148396.76121</v>
      </c>
      <c r="O30" s="233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6742757.6910000006</v>
      </c>
      <c r="D34" s="232">
        <v>6988136.068</v>
      </c>
      <c r="E34" s="232">
        <v>311380.44316999998</v>
      </c>
      <c r="F34" s="232">
        <v>456661.03697999998</v>
      </c>
      <c r="G34" s="232">
        <v>50542.391019999995</v>
      </c>
      <c r="H34" s="232">
        <v>14549477.635739999</v>
      </c>
      <c r="I34" s="232">
        <v>2876.328</v>
      </c>
      <c r="J34" s="232">
        <v>79475.683839999998</v>
      </c>
      <c r="K34" s="232">
        <v>82352.011839999992</v>
      </c>
      <c r="L34" s="232">
        <v>20519.207859999999</v>
      </c>
      <c r="M34" s="232">
        <v>59000</v>
      </c>
      <c r="N34" s="232">
        <v>79519.207859999995</v>
      </c>
      <c r="O34" s="233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6671569.2429999989</v>
      </c>
      <c r="D38" s="232">
        <v>6181558.091</v>
      </c>
      <c r="E38" s="232">
        <v>257680.20463999998</v>
      </c>
      <c r="F38" s="232">
        <v>799252.26084</v>
      </c>
      <c r="G38" s="232">
        <v>50507.388229999997</v>
      </c>
      <c r="H38" s="232">
        <v>13960567.49174</v>
      </c>
      <c r="I38" s="232">
        <v>6153.3353500000003</v>
      </c>
      <c r="J38" s="232">
        <v>159158.12074000001</v>
      </c>
      <c r="K38" s="232">
        <v>165311.45609000002</v>
      </c>
      <c r="L38" s="232">
        <v>2892.5077699999997</v>
      </c>
      <c r="M38" s="232">
        <v>213500</v>
      </c>
      <c r="N38" s="232">
        <v>216392.50777</v>
      </c>
      <c r="O38" s="233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5455108.5329299979</v>
      </c>
      <c r="D42" s="232">
        <v>5769079.4238700019</v>
      </c>
      <c r="E42" s="232">
        <v>252818.35672999991</v>
      </c>
      <c r="F42" s="232">
        <v>1018980.0208200002</v>
      </c>
      <c r="G42" s="232">
        <v>13860.97004</v>
      </c>
      <c r="H42" s="232">
        <v>12509847.304389996</v>
      </c>
      <c r="I42" s="232">
        <v>2491.9030200000002</v>
      </c>
      <c r="J42" s="232">
        <v>112332.14218</v>
      </c>
      <c r="K42" s="232">
        <v>114824.04519999999</v>
      </c>
      <c r="L42" s="232">
        <v>31281.854199999998</v>
      </c>
      <c r="M42" s="232">
        <v>354000</v>
      </c>
      <c r="N42" s="232">
        <v>385281.8542</v>
      </c>
      <c r="O42" s="233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6140971.2251499994</v>
      </c>
      <c r="E46" s="232">
        <v>300220.63456999999</v>
      </c>
      <c r="F46" s="232">
        <v>1098147.8336899998</v>
      </c>
      <c r="G46" s="232">
        <v>12072.992760000001</v>
      </c>
      <c r="H46" s="232">
        <v>12872502.44318</v>
      </c>
      <c r="I46" s="232">
        <v>660.3152</v>
      </c>
      <c r="J46" s="232">
        <v>111388.26953999998</v>
      </c>
      <c r="K46" s="232">
        <v>112048.58473999998</v>
      </c>
      <c r="L46" s="232">
        <v>39508.477579999992</v>
      </c>
      <c r="M46" s="232">
        <v>494048.24421999999</v>
      </c>
      <c r="N46" s="232">
        <v>533556.72179999994</v>
      </c>
      <c r="O46" s="233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5931998.6913799979</v>
      </c>
      <c r="E50" s="232">
        <v>348449.38757000002</v>
      </c>
      <c r="F50" s="232">
        <v>788023.90935000032</v>
      </c>
      <c r="G50" s="232">
        <v>19422.095139999994</v>
      </c>
      <c r="H50" s="232">
        <f t="shared" si="0"/>
        <v>12871413.875410002</v>
      </c>
      <c r="I50" s="232">
        <v>2735.7589200000002</v>
      </c>
      <c r="J50" s="232">
        <v>150023.42670999997</v>
      </c>
      <c r="K50" s="232">
        <f t="shared" si="1"/>
        <v>152759.18562999996</v>
      </c>
      <c r="L50" s="232">
        <v>60844.466780000002</v>
      </c>
      <c r="M50" s="232">
        <v>371600</v>
      </c>
      <c r="N50" s="232">
        <f t="shared" si="2"/>
        <v>432444.46678000002</v>
      </c>
      <c r="O50" s="233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5813085.2560000001</v>
      </c>
      <c r="E54" s="232">
        <v>567346.81500000006</v>
      </c>
      <c r="F54" s="232">
        <v>361558.55599999998</v>
      </c>
      <c r="G54" s="232">
        <v>13398.877</v>
      </c>
      <c r="H54" s="232">
        <v>12598972.098999999</v>
      </c>
      <c r="I54" s="232">
        <v>1475.694</v>
      </c>
      <c r="J54" s="232">
        <v>26451.758999999998</v>
      </c>
      <c r="K54" s="232">
        <v>27927.452999999998</v>
      </c>
      <c r="L54" s="232">
        <v>12499.751999999999</v>
      </c>
      <c r="M54" s="232">
        <v>348570</v>
      </c>
      <c r="N54" s="232">
        <v>361069.75199999998</v>
      </c>
      <c r="O54" s="233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5907446.8366999971</v>
      </c>
      <c r="D58" s="232">
        <v>5948101.4555100016</v>
      </c>
      <c r="E58" s="232">
        <v>334988.46451000008</v>
      </c>
      <c r="F58" s="232">
        <v>391198.14286999998</v>
      </c>
      <c r="G58" s="232">
        <v>9565.1587</v>
      </c>
      <c r="H58" s="232">
        <v>12591300.058289997</v>
      </c>
      <c r="I58" s="232">
        <v>2028.95571</v>
      </c>
      <c r="J58" s="232">
        <v>37446.527279999995</v>
      </c>
      <c r="K58" s="232">
        <v>39475.482989999997</v>
      </c>
      <c r="L58" s="232">
        <v>2116.3309300000001</v>
      </c>
      <c r="M58" s="232">
        <v>336340</v>
      </c>
      <c r="N58" s="232">
        <v>338456.33093</v>
      </c>
      <c r="O58" s="233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174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175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176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5905830.1388199991</v>
      </c>
      <c r="D62" s="232">
        <v>6505459.3252799949</v>
      </c>
      <c r="E62" s="232">
        <v>298131.60395999975</v>
      </c>
      <c r="F62" s="232">
        <v>402571.66092000029</v>
      </c>
      <c r="G62" s="232">
        <v>10104.00945</v>
      </c>
      <c r="H62" s="232">
        <v>13122096.738429993</v>
      </c>
      <c r="I62" s="232">
        <v>1390.94921</v>
      </c>
      <c r="J62" s="232">
        <v>46717.245029999998</v>
      </c>
      <c r="K62" s="232">
        <v>48108.194239999997</v>
      </c>
      <c r="L62" s="232">
        <v>1913.3462</v>
      </c>
      <c r="M62" s="232">
        <v>263500</v>
      </c>
      <c r="N62" s="232">
        <v>265413.34620000003</v>
      </c>
      <c r="O62" s="233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6001370.0650799982</v>
      </c>
      <c r="D66" s="232">
        <v>6594868.8064099997</v>
      </c>
      <c r="E66" s="232">
        <v>280452.34574999998</v>
      </c>
      <c r="F66" s="232">
        <v>458112.59478999994</v>
      </c>
      <c r="G66" s="232">
        <v>2819.6823300000005</v>
      </c>
      <c r="H66" s="232">
        <v>13337623.494359998</v>
      </c>
      <c r="I66" s="232">
        <v>1315.5387800000001</v>
      </c>
      <c r="J66" s="232">
        <v>19430.7346</v>
      </c>
      <c r="K66" s="232">
        <v>20746.273379999999</v>
      </c>
      <c r="L66" s="232">
        <v>2813.32314</v>
      </c>
      <c r="M66" s="232">
        <v>265900</v>
      </c>
      <c r="N66" s="232">
        <v>268713.32313999999</v>
      </c>
      <c r="O66" s="233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2176983.3433000008</v>
      </c>
      <c r="D68" s="74">
        <v>3040659.5118999993</v>
      </c>
      <c r="E68" s="74">
        <v>144158.98132000002</v>
      </c>
      <c r="F68" s="74">
        <v>167844.06443000003</v>
      </c>
      <c r="G68" s="74">
        <v>671.18016999999998</v>
      </c>
      <c r="H68" s="74">
        <v>5530317.0811200002</v>
      </c>
      <c r="I68" s="74">
        <v>1040.3192899999999</v>
      </c>
      <c r="J68" s="74">
        <v>14439.68763</v>
      </c>
      <c r="K68" s="74">
        <v>15480.00692</v>
      </c>
      <c r="L68" s="74">
        <v>1184.4502299999999</v>
      </c>
      <c r="M68" s="74">
        <v>235388</v>
      </c>
      <c r="N68" s="74">
        <v>236572.45022999999</v>
      </c>
      <c r="O68" s="75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4490125.8047999982</v>
      </c>
      <c r="D69" s="74">
        <v>4668542.5276899999</v>
      </c>
      <c r="E69" s="74">
        <v>211386.86246000003</v>
      </c>
      <c r="F69" s="74">
        <v>198214.12148000003</v>
      </c>
      <c r="G69" s="74">
        <v>1425.43588</v>
      </c>
      <c r="H69" s="74">
        <v>9569694.7523099966</v>
      </c>
      <c r="I69" s="74">
        <v>1407.0822499999999</v>
      </c>
      <c r="J69" s="74">
        <v>16919.648000000001</v>
      </c>
      <c r="K69" s="74">
        <v>18326.730250000001</v>
      </c>
      <c r="L69" s="74">
        <v>51954.743399999999</v>
      </c>
      <c r="M69" s="74">
        <v>210488</v>
      </c>
      <c r="N69" s="74">
        <v>262442.74339999998</v>
      </c>
      <c r="O69" s="75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6253802.3231899962</v>
      </c>
      <c r="D70" s="232">
        <v>6818033.0379599994</v>
      </c>
      <c r="E70" s="232">
        <v>301396.69112000015</v>
      </c>
      <c r="F70" s="232">
        <v>394858.11183000007</v>
      </c>
      <c r="G70" s="232">
        <v>2025.4979600000004</v>
      </c>
      <c r="H70" s="232">
        <v>13770115.662059996</v>
      </c>
      <c r="I70" s="232">
        <v>7939.6054600000007</v>
      </c>
      <c r="J70" s="232">
        <v>20744.893049999999</v>
      </c>
      <c r="K70" s="232">
        <v>28684.498509999998</v>
      </c>
      <c r="L70" s="232">
        <v>52364.481339999998</v>
      </c>
      <c r="M70" s="232">
        <v>210488</v>
      </c>
      <c r="N70" s="232">
        <v>262852.48134</v>
      </c>
      <c r="O70" s="233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1370144.5211</v>
      </c>
      <c r="D71" s="74">
        <v>1516380.5593699997</v>
      </c>
      <c r="E71" s="74">
        <v>54305.801969999993</v>
      </c>
      <c r="F71" s="74">
        <v>3599.2057099999997</v>
      </c>
      <c r="G71" s="74">
        <v>300.17604999999998</v>
      </c>
      <c r="H71" s="74">
        <v>2944730.2641999992</v>
      </c>
      <c r="I71" s="74">
        <v>59.652500000000003</v>
      </c>
      <c r="J71" s="74">
        <v>1877.6568699999998</v>
      </c>
      <c r="K71" s="74">
        <v>1937.3093699999997</v>
      </c>
      <c r="L71" s="74">
        <v>53750.970450000001</v>
      </c>
      <c r="M71" s="74">
        <v>41000</v>
      </c>
      <c r="N71" s="74">
        <v>94750.970449999993</v>
      </c>
      <c r="O71" s="75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2534607.91408</v>
      </c>
      <c r="D72" s="74">
        <v>3546370.6723699998</v>
      </c>
      <c r="E72" s="74">
        <v>141476.16193</v>
      </c>
      <c r="F72" s="74">
        <v>231972.79452999998</v>
      </c>
      <c r="G72" s="74">
        <v>708.81054000000006</v>
      </c>
      <c r="H72" s="74">
        <v>6455136.3534499994</v>
      </c>
      <c r="I72" s="74">
        <v>732.75775999999996</v>
      </c>
      <c r="J72" s="74">
        <v>8122.7907000000005</v>
      </c>
      <c r="K72" s="74">
        <v>8855.54846</v>
      </c>
      <c r="L72" s="74">
        <v>55971.420480000001</v>
      </c>
      <c r="M72" s="74">
        <v>187288</v>
      </c>
      <c r="N72" s="74">
        <v>243259.42048</v>
      </c>
      <c r="O72" s="75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5043446.55437</v>
      </c>
      <c r="D73" s="74">
        <v>5324843.1419699993</v>
      </c>
      <c r="E73" s="74">
        <v>207738.57191999999</v>
      </c>
      <c r="F73" s="74">
        <v>319190.72146999999</v>
      </c>
      <c r="G73" s="74">
        <v>1029.1823899999999</v>
      </c>
      <c r="H73" s="74">
        <v>10896248.172119999</v>
      </c>
      <c r="I73" s="74">
        <v>960.24486999999999</v>
      </c>
      <c r="J73" s="74">
        <v>9135.75072</v>
      </c>
      <c r="K73" s="74">
        <v>10095.99559</v>
      </c>
      <c r="L73" s="74">
        <v>57695.874000000003</v>
      </c>
      <c r="M73" s="74">
        <v>187288</v>
      </c>
      <c r="N73" s="74">
        <v>244983.87400000001</v>
      </c>
      <c r="O73" s="75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6570557.3140999991</v>
      </c>
      <c r="D74" s="232">
        <v>7766653.9062399995</v>
      </c>
      <c r="E74" s="232">
        <v>277685.36982999998</v>
      </c>
      <c r="F74" s="232">
        <v>484638.22933999996</v>
      </c>
      <c r="G74" s="232">
        <v>1562.83889</v>
      </c>
      <c r="H74" s="232">
        <f t="shared" ref="H74:H76" si="4">SUM(C74:G74)</f>
        <v>15101097.658399997</v>
      </c>
      <c r="I74" s="232">
        <v>2173.88319</v>
      </c>
      <c r="J74" s="232">
        <v>16342.592619999998</v>
      </c>
      <c r="K74" s="232">
        <f t="shared" ref="K74:K76" si="5">SUM(I74:J74)</f>
        <v>18516.475809999996</v>
      </c>
      <c r="L74" s="232">
        <v>58899.937599999997</v>
      </c>
      <c r="M74" s="232">
        <v>187288</v>
      </c>
      <c r="N74" s="232">
        <f t="shared" ref="N74:N76" si="6">SUM(L74:M74)</f>
        <v>246187.9376</v>
      </c>
      <c r="O74" s="233">
        <f t="shared" ref="O74:O76" si="7">SUM(H74,K74,N74)</f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194</v>
      </c>
      <c r="C75" s="74">
        <v>1610876.8380099998</v>
      </c>
      <c r="D75" s="74">
        <v>1529153.6028300002</v>
      </c>
      <c r="E75" s="74">
        <v>58292.830370000011</v>
      </c>
      <c r="F75" s="74">
        <v>5672.9210699999994</v>
      </c>
      <c r="G75" s="74">
        <v>354.22222999999997</v>
      </c>
      <c r="H75" s="74">
        <f t="shared" si="4"/>
        <v>3204350.4145100005</v>
      </c>
      <c r="I75" s="74">
        <v>200.99336</v>
      </c>
      <c r="J75" s="74">
        <v>3590.0370399999997</v>
      </c>
      <c r="K75" s="74">
        <f t="shared" si="5"/>
        <v>3791.0303999999996</v>
      </c>
      <c r="L75" s="74">
        <v>736.99995999999999</v>
      </c>
      <c r="M75" s="74">
        <v>0</v>
      </c>
      <c r="N75" s="74">
        <f t="shared" si="6"/>
        <v>736.99995999999999</v>
      </c>
      <c r="O75" s="75">
        <f t="shared" si="7"/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5">
      <c r="A76" s="68"/>
      <c r="B76" s="78" t="s">
        <v>198</v>
      </c>
      <c r="C76" s="74">
        <v>2793336.8265800001</v>
      </c>
      <c r="D76" s="74">
        <v>3247867.1437499998</v>
      </c>
      <c r="E76" s="74">
        <v>119430.01649000001</v>
      </c>
      <c r="F76" s="74">
        <v>143624.0539</v>
      </c>
      <c r="G76" s="74">
        <v>1879.9915800000001</v>
      </c>
      <c r="H76" s="74">
        <f t="shared" si="4"/>
        <v>6306138.0323000001</v>
      </c>
      <c r="I76" s="74">
        <v>1298.84573</v>
      </c>
      <c r="J76" s="74">
        <v>8611.5752900000007</v>
      </c>
      <c r="K76" s="74">
        <f t="shared" si="5"/>
        <v>9910.4210200000016</v>
      </c>
      <c r="L76" s="74">
        <v>56220.411289999996</v>
      </c>
      <c r="M76" s="74">
        <v>184186</v>
      </c>
      <c r="N76" s="74">
        <f t="shared" si="6"/>
        <v>240406.41128999999</v>
      </c>
      <c r="O76" s="75">
        <f t="shared" si="7"/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5">
      <c r="A77" s="68"/>
      <c r="B77" s="78" t="s">
        <v>200</v>
      </c>
      <c r="C77" s="74">
        <v>5455513.4812199995</v>
      </c>
      <c r="D77" s="74">
        <v>5182300.5093399994</v>
      </c>
      <c r="E77" s="74">
        <v>195582.05281999998</v>
      </c>
      <c r="F77" s="74">
        <v>175489.68612</v>
      </c>
      <c r="G77" s="74">
        <v>1994.0689199999999</v>
      </c>
      <c r="H77" s="74">
        <v>11010879.798419999</v>
      </c>
      <c r="I77" s="74">
        <v>3086.2590600000003</v>
      </c>
      <c r="J77" s="74">
        <v>9795.4577599999993</v>
      </c>
      <c r="K77" s="74">
        <v>12881.71682</v>
      </c>
      <c r="L77" s="74">
        <v>56598.262310000006</v>
      </c>
      <c r="M77" s="74">
        <v>184186</v>
      </c>
      <c r="N77" s="74">
        <v>240784.26231000002</v>
      </c>
      <c r="O77" s="75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3.9" customHeight="1" x14ac:dyDescent="0.25">
      <c r="A78" s="7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255" s="71" customFormat="1" ht="6" customHeight="1" x14ac:dyDescent="0.25">
      <c r="A79" s="7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1:255" x14ac:dyDescent="0.35">
      <c r="B80" s="293" t="s">
        <v>149</v>
      </c>
      <c r="C80" s="293"/>
    </row>
  </sheetData>
  <mergeCells count="1">
    <mergeCell ref="B80:C80"/>
  </mergeCells>
  <phoneticPr fontId="19" type="noConversion"/>
  <hyperlinks>
    <hyperlink ref="B80" location="Índice!A1" display="◄ volver al menu"/>
    <hyperlink ref="B80:C80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72"/>
  <sheetViews>
    <sheetView showGridLines="0" workbookViewId="0">
      <pane xSplit="2" ySplit="6" topLeftCell="C55" activePane="bottomRight" state="frozen"/>
      <selection pane="topRight"/>
      <selection pane="bottomLeft"/>
      <selection pane="bottomRight" activeCell="J74" sqref="J74"/>
    </sheetView>
  </sheetViews>
  <sheetFormatPr baseColWidth="10" defaultColWidth="12.5546875" defaultRowHeight="15.6" x14ac:dyDescent="0.35"/>
  <cols>
    <col min="1" max="1" width="2.33203125" style="150" customWidth="1"/>
    <col min="2" max="2" width="9.6640625" style="151" customWidth="1"/>
    <col min="3" max="11" width="12.5546875" style="152" customWidth="1"/>
    <col min="12" max="12" width="15.88671875" bestFit="1" customWidth="1"/>
    <col min="13" max="41" width="12.5546875" customWidth="1"/>
    <col min="42" max="16384" width="12.5546875" style="152"/>
  </cols>
  <sheetData>
    <row r="1" spans="1:186" s="216" customFormat="1" x14ac:dyDescent="0.25">
      <c r="B1" s="217" t="s">
        <v>37</v>
      </c>
      <c r="K1" s="218" t="str">
        <f>Índice!B8</f>
        <v>3er Trimestre 2018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5" customFormat="1" ht="20.25" customHeight="1" x14ac:dyDescent="0.25">
      <c r="A2" s="133"/>
      <c r="B2" s="134" t="s">
        <v>110</v>
      </c>
      <c r="C2" s="153"/>
      <c r="D2" s="153"/>
      <c r="E2" s="153"/>
      <c r="F2" s="153"/>
      <c r="G2" s="153"/>
      <c r="H2" s="153"/>
      <c r="I2" s="153"/>
      <c r="J2" s="153"/>
      <c r="K2" s="15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5" customFormat="1" ht="13.5" customHeight="1" x14ac:dyDescent="0.25">
      <c r="A3" s="133"/>
      <c r="B3" s="136" t="s">
        <v>49</v>
      </c>
      <c r="C3" s="153"/>
      <c r="D3" s="153"/>
      <c r="E3" s="153"/>
      <c r="F3" s="153"/>
      <c r="G3" s="153"/>
      <c r="H3" s="153"/>
      <c r="I3" s="153"/>
      <c r="J3" s="153"/>
      <c r="K3" s="15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5" customFormat="1" ht="14.25" customHeight="1" x14ac:dyDescent="0.25">
      <c r="A4" s="137"/>
      <c r="B4" s="137"/>
      <c r="C4" s="154"/>
      <c r="D4" s="149"/>
      <c r="E4" s="137"/>
      <c r="F4" s="137"/>
      <c r="G4" s="137"/>
      <c r="H4" s="137"/>
      <c r="I4" s="137"/>
      <c r="J4" s="137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0" customFormat="1" ht="30.75" customHeight="1" x14ac:dyDescent="0.25">
      <c r="A5" s="138"/>
      <c r="B5" s="171" t="s">
        <v>68</v>
      </c>
      <c r="C5" s="172" t="s">
        <v>69</v>
      </c>
      <c r="D5" s="155" t="s">
        <v>94</v>
      </c>
      <c r="E5" s="155" t="s">
        <v>101</v>
      </c>
      <c r="F5" s="173" t="s">
        <v>102</v>
      </c>
      <c r="G5" s="172" t="s">
        <v>70</v>
      </c>
      <c r="H5" s="155" t="s">
        <v>111</v>
      </c>
      <c r="I5" s="155" t="s">
        <v>100</v>
      </c>
      <c r="J5" s="155" t="s">
        <v>99</v>
      </c>
      <c r="K5" s="173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" customHeight="1" x14ac:dyDescent="0.25">
      <c r="A6" s="141"/>
      <c r="B6" s="235"/>
      <c r="C6" s="236"/>
      <c r="D6" s="237"/>
      <c r="E6" s="237"/>
      <c r="F6" s="238"/>
      <c r="G6" s="236"/>
      <c r="H6" s="237"/>
      <c r="I6" s="237"/>
      <c r="J6" s="237"/>
      <c r="K6" s="23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48" customFormat="1" ht="12.75" customHeight="1" x14ac:dyDescent="0.35">
      <c r="A7" s="145"/>
      <c r="B7" s="240" t="s">
        <v>103</v>
      </c>
      <c r="C7" s="75">
        <v>939179.9471799999</v>
      </c>
      <c r="D7" s="74">
        <v>885906.20715999999</v>
      </c>
      <c r="E7" s="74">
        <v>34577.499609999999</v>
      </c>
      <c r="F7" s="241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1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46"/>
      <c r="AQ7" s="146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6"/>
      <c r="BF7" s="146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6"/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6"/>
      <c r="CJ7" s="146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6"/>
      <c r="CY7" s="146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6"/>
      <c r="DN7" s="146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6"/>
      <c r="EC7" s="146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6"/>
      <c r="ER7" s="146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6"/>
      <c r="FG7" s="146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6"/>
      <c r="FV7" s="146"/>
      <c r="FW7" s="147"/>
      <c r="FX7" s="147"/>
      <c r="FY7" s="147"/>
      <c r="FZ7" s="147"/>
      <c r="GA7" s="147"/>
      <c r="GB7" s="147"/>
      <c r="GC7" s="147"/>
      <c r="GD7" s="147"/>
    </row>
    <row r="8" spans="1:186" s="144" customFormat="1" ht="12.75" customHeight="1" x14ac:dyDescent="0.25">
      <c r="A8" s="141"/>
      <c r="B8" s="240" t="s">
        <v>104</v>
      </c>
      <c r="C8" s="75">
        <v>1460465.34</v>
      </c>
      <c r="D8" s="74">
        <v>1229375.4516100003</v>
      </c>
      <c r="E8" s="74">
        <v>158190.82498</v>
      </c>
      <c r="F8" s="241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1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25">
      <c r="A9" s="141"/>
      <c r="B9" s="240" t="s">
        <v>105</v>
      </c>
      <c r="C9" s="75">
        <v>3117502.5734599996</v>
      </c>
      <c r="D9" s="74">
        <v>2060022.5126699999</v>
      </c>
      <c r="E9" s="74">
        <v>910502.7612999999</v>
      </c>
      <c r="F9" s="241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1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25">
      <c r="A10" s="141"/>
      <c r="B10" s="242" t="s">
        <v>106</v>
      </c>
      <c r="C10" s="233">
        <v>4213339.2800099999</v>
      </c>
      <c r="D10" s="222">
        <v>3021490.886729999</v>
      </c>
      <c r="E10" s="222">
        <v>1046098.7822100001</v>
      </c>
      <c r="F10" s="243">
        <v>145749.6110700003</v>
      </c>
      <c r="G10" s="233">
        <v>4878087.10035</v>
      </c>
      <c r="H10" s="222">
        <v>343548.20793999999</v>
      </c>
      <c r="I10" s="222">
        <v>3280291.0556899998</v>
      </c>
      <c r="J10" s="222">
        <v>1193054.68973</v>
      </c>
      <c r="K10" s="243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48" customFormat="1" ht="13.5" customHeight="1" x14ac:dyDescent="0.35">
      <c r="A11" s="145"/>
      <c r="B11" s="240" t="s">
        <v>41</v>
      </c>
      <c r="C11" s="75">
        <v>989315.70326999994</v>
      </c>
      <c r="D11" s="74">
        <v>914678.46118999994</v>
      </c>
      <c r="E11" s="74">
        <v>62655.5743</v>
      </c>
      <c r="F11" s="241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1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46"/>
      <c r="AQ11" s="146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6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6"/>
      <c r="BU11" s="146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6"/>
      <c r="CJ11" s="146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6"/>
      <c r="CY11" s="146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6"/>
      <c r="DN11" s="146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6"/>
      <c r="EC11" s="146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6"/>
      <c r="ER11" s="146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6"/>
      <c r="FG11" s="146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6"/>
      <c r="FV11" s="146"/>
      <c r="FW11" s="147"/>
      <c r="FX11" s="147"/>
      <c r="FY11" s="147"/>
      <c r="FZ11" s="147"/>
      <c r="GA11" s="147"/>
      <c r="GB11" s="147"/>
      <c r="GC11" s="147"/>
      <c r="GD11" s="147"/>
    </row>
    <row r="12" spans="1:186" s="144" customFormat="1" ht="12.75" customHeight="1" x14ac:dyDescent="0.25">
      <c r="A12" s="141"/>
      <c r="B12" s="240" t="s">
        <v>42</v>
      </c>
      <c r="C12" s="75">
        <v>1469836.9740599999</v>
      </c>
      <c r="D12" s="74">
        <v>1228804.5987</v>
      </c>
      <c r="E12" s="74">
        <v>172793.10634</v>
      </c>
      <c r="F12" s="241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1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25">
      <c r="A13" s="141"/>
      <c r="B13" s="240" t="s">
        <v>43</v>
      </c>
      <c r="C13" s="75">
        <v>3212390.9032700001</v>
      </c>
      <c r="D13" s="74">
        <v>2073921.27419</v>
      </c>
      <c r="E13" s="74">
        <v>994501.28757000004</v>
      </c>
      <c r="F13" s="241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1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25">
      <c r="A14" s="141"/>
      <c r="B14" s="242" t="s">
        <v>80</v>
      </c>
      <c r="C14" s="233">
        <v>4401057.0020000003</v>
      </c>
      <c r="D14" s="222">
        <v>3074929.932</v>
      </c>
      <c r="E14" s="222">
        <v>1154369.575</v>
      </c>
      <c r="F14" s="243">
        <v>171757.495</v>
      </c>
      <c r="G14" s="233">
        <v>5506491.5289999992</v>
      </c>
      <c r="H14" s="222">
        <v>395798.82299999997</v>
      </c>
      <c r="I14" s="222">
        <v>3693819.2829999998</v>
      </c>
      <c r="J14" s="222">
        <v>1329701.5209999999</v>
      </c>
      <c r="K14" s="243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25">
      <c r="A15" s="141"/>
      <c r="B15" s="240" t="s">
        <v>45</v>
      </c>
      <c r="C15" s="75">
        <v>1062248.4980000001</v>
      </c>
      <c r="D15" s="74">
        <v>964122.78</v>
      </c>
      <c r="E15" s="74">
        <v>67563.988000000012</v>
      </c>
      <c r="F15" s="241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1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25">
      <c r="A16" s="141"/>
      <c r="B16" s="240" t="s">
        <v>46</v>
      </c>
      <c r="C16" s="75">
        <v>1609546.03</v>
      </c>
      <c r="D16" s="74">
        <v>1343535.5929999999</v>
      </c>
      <c r="E16" s="74">
        <v>178520.46400000001</v>
      </c>
      <c r="F16" s="241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1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25">
      <c r="A17" s="141"/>
      <c r="B17" s="240" t="s">
        <v>47</v>
      </c>
      <c r="C17" s="75">
        <v>3718027.9330000002</v>
      </c>
      <c r="D17" s="74">
        <v>2322567.8810000001</v>
      </c>
      <c r="E17" s="74">
        <v>1214679.0349999999</v>
      </c>
      <c r="F17" s="241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1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25">
      <c r="A18" s="141"/>
      <c r="B18" s="242" t="s">
        <v>79</v>
      </c>
      <c r="C18" s="233">
        <v>5110120.477</v>
      </c>
      <c r="D18" s="222">
        <v>3415910.3829999999</v>
      </c>
      <c r="E18" s="222">
        <v>1457779.74</v>
      </c>
      <c r="F18" s="243">
        <v>236430.35400000002</v>
      </c>
      <c r="G18" s="233">
        <v>6111916.8709999993</v>
      </c>
      <c r="H18" s="222">
        <v>424814.46499999997</v>
      </c>
      <c r="I18" s="222">
        <v>4209745.5069999993</v>
      </c>
      <c r="J18" s="222">
        <v>1384082.1850000001</v>
      </c>
      <c r="K18" s="243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25">
      <c r="A19" s="141"/>
      <c r="B19" s="240" t="s">
        <v>81</v>
      </c>
      <c r="C19" s="75">
        <v>1176821.6290000002</v>
      </c>
      <c r="D19" s="74">
        <v>1049283.963</v>
      </c>
      <c r="E19" s="74">
        <v>89464.37</v>
      </c>
      <c r="F19" s="241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1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25">
      <c r="A20" s="141"/>
      <c r="B20" s="240" t="s">
        <v>82</v>
      </c>
      <c r="C20" s="75">
        <v>1885278.862</v>
      </c>
      <c r="D20" s="74">
        <v>1487535.1089999999</v>
      </c>
      <c r="E20" s="74">
        <v>270760.09299999999</v>
      </c>
      <c r="F20" s="241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1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25">
      <c r="A21" s="141"/>
      <c r="B21" s="240" t="s">
        <v>83</v>
      </c>
      <c r="C21" s="75">
        <v>4257261.3540000003</v>
      </c>
      <c r="D21" s="74">
        <v>2581106.2429999998</v>
      </c>
      <c r="E21" s="74">
        <v>1446742.0150000001</v>
      </c>
      <c r="F21" s="241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1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25">
      <c r="A22" s="141"/>
      <c r="B22" s="242" t="s">
        <v>107</v>
      </c>
      <c r="C22" s="233">
        <v>5748225.1030000001</v>
      </c>
      <c r="D22" s="222">
        <v>3768517.398</v>
      </c>
      <c r="E22" s="222">
        <v>1699735.888</v>
      </c>
      <c r="F22" s="243">
        <v>279971.81699999998</v>
      </c>
      <c r="G22" s="233">
        <v>6762176.3869999992</v>
      </c>
      <c r="H22" s="222">
        <v>506688.71100000001</v>
      </c>
      <c r="I22" s="222">
        <v>4710134.4169999994</v>
      </c>
      <c r="J22" s="222">
        <v>1449067.226</v>
      </c>
      <c r="K22" s="243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25">
      <c r="A23" s="141"/>
      <c r="B23" s="240" t="s">
        <v>84</v>
      </c>
      <c r="C23" s="75">
        <v>1345883.943</v>
      </c>
      <c r="D23" s="74">
        <v>1177647.206</v>
      </c>
      <c r="E23" s="74">
        <v>115465.935</v>
      </c>
      <c r="F23" s="241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1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25">
      <c r="A24" s="141"/>
      <c r="B24" s="240" t="s">
        <v>85</v>
      </c>
      <c r="C24" s="75">
        <v>2202901.4619999998</v>
      </c>
      <c r="D24" s="74">
        <v>1708870.08</v>
      </c>
      <c r="E24" s="74">
        <v>312750.78899999999</v>
      </c>
      <c r="F24" s="241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1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25">
      <c r="A25" s="141"/>
      <c r="B25" s="240" t="s">
        <v>86</v>
      </c>
      <c r="C25" s="75">
        <v>5078000.6869999999</v>
      </c>
      <c r="D25" s="74">
        <v>2969927.4639999997</v>
      </c>
      <c r="E25" s="74">
        <v>1795844.17</v>
      </c>
      <c r="F25" s="241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1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25">
      <c r="A26" s="141"/>
      <c r="B26" s="242" t="s">
        <v>108</v>
      </c>
      <c r="C26" s="233">
        <v>6742757.6910000006</v>
      </c>
      <c r="D26" s="222">
        <v>4279784.4210000001</v>
      </c>
      <c r="E26" s="222">
        <v>2054479.3540000001</v>
      </c>
      <c r="F26" s="243">
        <v>408493.91600000003</v>
      </c>
      <c r="G26" s="233">
        <v>6988136.068</v>
      </c>
      <c r="H26" s="222">
        <v>507911.386</v>
      </c>
      <c r="I26" s="222">
        <v>4874352.0590000004</v>
      </c>
      <c r="J26" s="222">
        <v>1503583.585</v>
      </c>
      <c r="K26" s="243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25">
      <c r="A27" s="141"/>
      <c r="B27" s="240" t="s">
        <v>87</v>
      </c>
      <c r="C27" s="75">
        <v>1485134.1980000001</v>
      </c>
      <c r="D27" s="74">
        <v>1293301.1670000001</v>
      </c>
      <c r="E27" s="74">
        <v>128615.63099999999</v>
      </c>
      <c r="F27" s="241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1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25">
      <c r="A28" s="141"/>
      <c r="B28" s="240" t="s">
        <v>88</v>
      </c>
      <c r="C28" s="75">
        <v>2354760</v>
      </c>
      <c r="D28" s="74">
        <v>1822467</v>
      </c>
      <c r="E28" s="74">
        <v>314571</v>
      </c>
      <c r="F28" s="241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1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25">
      <c r="A29" s="141"/>
      <c r="B29" s="240" t="s">
        <v>89</v>
      </c>
      <c r="C29" s="75">
        <v>5141433.0219999999</v>
      </c>
      <c r="D29" s="74">
        <v>3157941.764</v>
      </c>
      <c r="E29" s="74">
        <v>1628043.673</v>
      </c>
      <c r="F29" s="241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1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25">
      <c r="A30" s="141"/>
      <c r="B30" s="242" t="s">
        <v>90</v>
      </c>
      <c r="C30" s="233">
        <v>6671569.2429999989</v>
      </c>
      <c r="D30" s="222">
        <v>4496019.1809999999</v>
      </c>
      <c r="E30" s="222">
        <v>1756610.9651617841</v>
      </c>
      <c r="F30" s="243">
        <v>418939.09683821583</v>
      </c>
      <c r="G30" s="233">
        <v>6181558.091</v>
      </c>
      <c r="H30" s="222">
        <v>304334.39600000001</v>
      </c>
      <c r="I30" s="222">
        <v>4310803.2110000001</v>
      </c>
      <c r="J30" s="222">
        <v>1463701.4440000001</v>
      </c>
      <c r="K30" s="243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25">
      <c r="A31" s="141"/>
      <c r="B31" s="240" t="s">
        <v>91</v>
      </c>
      <c r="C31" s="75">
        <v>1438792.69</v>
      </c>
      <c r="D31" s="74">
        <v>1276259.071</v>
      </c>
      <c r="E31" s="74">
        <v>98519.096000000005</v>
      </c>
      <c r="F31" s="241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1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25">
      <c r="A32" s="141"/>
      <c r="B32" s="240" t="s">
        <v>92</v>
      </c>
      <c r="C32" s="75">
        <v>1840289</v>
      </c>
      <c r="D32" s="74">
        <v>1502480</v>
      </c>
      <c r="E32" s="74">
        <v>231017</v>
      </c>
      <c r="F32" s="241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1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25">
      <c r="A33" s="141"/>
      <c r="B33" s="240" t="s">
        <v>93</v>
      </c>
      <c r="C33" s="75">
        <v>3950044.2850000001</v>
      </c>
      <c r="D33" s="74">
        <v>2621448.6660000002</v>
      </c>
      <c r="E33" s="74">
        <v>1156571.31</v>
      </c>
      <c r="F33" s="241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1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25">
      <c r="A34" s="149"/>
      <c r="B34" s="242" t="s">
        <v>109</v>
      </c>
      <c r="C34" s="233">
        <v>5455108.5329299979</v>
      </c>
      <c r="D34" s="222">
        <v>3949964.6687699994</v>
      </c>
      <c r="E34" s="222">
        <v>1258428.1407600001</v>
      </c>
      <c r="F34" s="243">
        <v>246715.72339999909</v>
      </c>
      <c r="G34" s="233">
        <v>5769079.4238700019</v>
      </c>
      <c r="H34" s="222">
        <v>246938.60381000006</v>
      </c>
      <c r="I34" s="222">
        <v>4003878.1717499993</v>
      </c>
      <c r="J34" s="222">
        <v>1412645.5450399998</v>
      </c>
      <c r="K34" s="243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4" customFormat="1" ht="13.5" customHeight="1" x14ac:dyDescent="0.25">
      <c r="A35" s="149"/>
      <c r="B35" s="240" t="s">
        <v>132</v>
      </c>
      <c r="C35" s="75">
        <v>1395062.0739399996</v>
      </c>
      <c r="D35" s="74">
        <v>1295004.8711999999</v>
      </c>
      <c r="E35" s="74">
        <v>63592.248930000009</v>
      </c>
      <c r="F35" s="241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1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4" customFormat="1" ht="13.5" customHeight="1" x14ac:dyDescent="0.25">
      <c r="A36" s="149"/>
      <c r="B36" s="240" t="s">
        <v>133</v>
      </c>
      <c r="C36" s="75">
        <v>1874458.942710001</v>
      </c>
      <c r="D36" s="74">
        <v>1544348.0471200007</v>
      </c>
      <c r="E36" s="74">
        <v>192414.01433999999</v>
      </c>
      <c r="F36" s="241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1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4" customFormat="1" ht="13.5" customHeight="1" x14ac:dyDescent="0.25">
      <c r="A37" s="149"/>
      <c r="B37" s="240" t="s">
        <v>140</v>
      </c>
      <c r="C37" s="75">
        <v>3829845.7275500009</v>
      </c>
      <c r="D37" s="74">
        <v>2749266.2705100011</v>
      </c>
      <c r="E37" s="74">
        <v>927763.7048399999</v>
      </c>
      <c r="F37" s="241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1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4" customFormat="1" ht="13.5" customHeight="1" x14ac:dyDescent="0.25">
      <c r="A38" s="149"/>
      <c r="B38" s="242" t="s">
        <v>150</v>
      </c>
      <c r="C38" s="233">
        <v>5321089.7570099998</v>
      </c>
      <c r="D38" s="222">
        <v>4115830.0962199997</v>
      </c>
      <c r="E38" s="222">
        <v>996892.40229999996</v>
      </c>
      <c r="F38" s="243">
        <v>208367.2584899998</v>
      </c>
      <c r="G38" s="233">
        <v>6140971.2251499984</v>
      </c>
      <c r="H38" s="222">
        <v>276753.00948000001</v>
      </c>
      <c r="I38" s="222">
        <v>4327190.7171200011</v>
      </c>
      <c r="J38" s="222">
        <v>1438384.6983799997</v>
      </c>
      <c r="K38" s="243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4" customFormat="1" ht="13.5" customHeight="1" x14ac:dyDescent="0.25">
      <c r="A39" s="149"/>
      <c r="B39" s="240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1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1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4" customFormat="1" ht="13.5" customHeight="1" x14ac:dyDescent="0.25">
      <c r="A40" s="149"/>
      <c r="B40" s="240" t="s">
        <v>152</v>
      </c>
      <c r="C40" s="75">
        <v>2039860.9659499999</v>
      </c>
      <c r="D40" s="74">
        <v>1752228.8668499994</v>
      </c>
      <c r="E40" s="74">
        <v>208746.5779400001</v>
      </c>
      <c r="F40" s="241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1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4" customFormat="1" ht="13.5" customHeight="1" x14ac:dyDescent="0.25">
      <c r="A41" s="149"/>
      <c r="B41" s="240" t="s">
        <v>153</v>
      </c>
      <c r="C41" s="75">
        <v>4273565.3111800002</v>
      </c>
      <c r="D41" s="74">
        <v>3001515.1671000002</v>
      </c>
      <c r="E41" s="74">
        <v>1131614.0684099994</v>
      </c>
      <c r="F41" s="241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1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4" customFormat="1" ht="13.5" customHeight="1" x14ac:dyDescent="0.25">
      <c r="A42" s="149"/>
      <c r="B42" s="242" t="s">
        <v>154</v>
      </c>
      <c r="C42" s="233">
        <v>5783519.7919700043</v>
      </c>
      <c r="D42" s="222">
        <v>4394314.2988000028</v>
      </c>
      <c r="E42" s="222">
        <v>1222433.0041099999</v>
      </c>
      <c r="F42" s="243">
        <v>166772.48906000116</v>
      </c>
      <c r="G42" s="233">
        <v>5931998.6913799979</v>
      </c>
      <c r="H42" s="222">
        <v>162871.61291000003</v>
      </c>
      <c r="I42" s="222">
        <v>4290921.1205099998</v>
      </c>
      <c r="J42" s="222">
        <v>1378796.2747</v>
      </c>
      <c r="K42" s="243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4" customFormat="1" ht="13.5" customHeight="1" x14ac:dyDescent="0.25">
      <c r="A43" s="149"/>
      <c r="B43" s="240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1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1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4" customFormat="1" ht="13.5" customHeight="1" x14ac:dyDescent="0.25">
      <c r="A44" s="149"/>
      <c r="B44" s="240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1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1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4" customFormat="1" ht="13.5" customHeight="1" x14ac:dyDescent="0.25">
      <c r="A45" s="149"/>
      <c r="B45" s="240" t="s">
        <v>158</v>
      </c>
      <c r="C45" s="75">
        <v>4312505.096570001</v>
      </c>
      <c r="D45" s="74">
        <v>3039178.6691699987</v>
      </c>
      <c r="E45" s="74">
        <v>1075476.4269199995</v>
      </c>
      <c r="F45" s="241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1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4" customFormat="1" ht="13.5" customHeight="1" x14ac:dyDescent="0.25">
      <c r="A46" s="149"/>
      <c r="B46" s="242" t="s">
        <v>159</v>
      </c>
      <c r="C46" s="233">
        <v>5843582.5949999997</v>
      </c>
      <c r="D46" s="222">
        <v>4401759.0619999999</v>
      </c>
      <c r="E46" s="222">
        <v>1198027.5830000001</v>
      </c>
      <c r="F46" s="243">
        <v>243795.95</v>
      </c>
      <c r="G46" s="233">
        <v>5813085.2559999991</v>
      </c>
      <c r="H46" s="222">
        <v>123169.321</v>
      </c>
      <c r="I46" s="222">
        <v>4251362.3020000001</v>
      </c>
      <c r="J46" s="222">
        <v>1342327.3139999998</v>
      </c>
      <c r="K46" s="243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4" customFormat="1" ht="13.5" customHeight="1" x14ac:dyDescent="0.25">
      <c r="A47" s="149"/>
      <c r="B47" s="240" t="s">
        <v>161</v>
      </c>
      <c r="C47" s="75">
        <v>1472226.1926500001</v>
      </c>
      <c r="D47" s="74">
        <v>1323241.5228300001</v>
      </c>
      <c r="E47" s="74">
        <v>102185.08944</v>
      </c>
      <c r="F47" s="241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1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4" customFormat="1" ht="13.5" customHeight="1" x14ac:dyDescent="0.25">
      <c r="A48" s="149"/>
      <c r="B48" s="240" t="s">
        <v>162</v>
      </c>
      <c r="C48" s="75">
        <v>2101462.6089700004</v>
      </c>
      <c r="D48" s="74">
        <v>1693878.3267200005</v>
      </c>
      <c r="E48" s="74">
        <v>267261.48670999997</v>
      </c>
      <c r="F48" s="241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1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4" customFormat="1" ht="13.5" customHeight="1" x14ac:dyDescent="0.25">
      <c r="A49" s="149"/>
      <c r="B49" s="240" t="s">
        <v>172</v>
      </c>
      <c r="C49" s="75">
        <v>4364841.0844099987</v>
      </c>
      <c r="D49" s="74">
        <v>2946019.5321399998</v>
      </c>
      <c r="E49" s="74">
        <v>1041500.6131</v>
      </c>
      <c r="F49" s="241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1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4" customFormat="1" ht="13.5" customHeight="1" x14ac:dyDescent="0.25">
      <c r="A50" s="149"/>
      <c r="B50" s="242" t="s">
        <v>173</v>
      </c>
      <c r="C50" s="233">
        <v>5899354.1299099969</v>
      </c>
      <c r="D50" s="222">
        <v>4331187.2876699977</v>
      </c>
      <c r="E50" s="222">
        <v>1143935.14873</v>
      </c>
      <c r="F50" s="243">
        <v>424231.69350999885</v>
      </c>
      <c r="G50" s="233">
        <v>5948101.4555100007</v>
      </c>
      <c r="H50" s="222">
        <v>112945.53843999997</v>
      </c>
      <c r="I50" s="222">
        <v>4379308.4114999995</v>
      </c>
      <c r="J50" s="222">
        <v>1386932.4229999995</v>
      </c>
      <c r="K50" s="243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4" customFormat="1" ht="13.5" customHeight="1" x14ac:dyDescent="0.25">
      <c r="A51" s="149"/>
      <c r="B51" s="250" t="s">
        <v>174</v>
      </c>
      <c r="C51" s="75">
        <v>1439763.60629</v>
      </c>
      <c r="D51" s="74">
        <v>1335934.5649300001</v>
      </c>
      <c r="E51" s="74">
        <v>62746.72365</v>
      </c>
      <c r="F51" s="241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1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4" customFormat="1" ht="13.5" customHeight="1" x14ac:dyDescent="0.25">
      <c r="A52" s="149"/>
      <c r="B52" s="250" t="s">
        <v>175</v>
      </c>
      <c r="C52" s="75">
        <v>2108618.6284499997</v>
      </c>
      <c r="D52" s="74">
        <v>1815983.9104800001</v>
      </c>
      <c r="E52" s="74">
        <v>188292.61536</v>
      </c>
      <c r="F52" s="241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1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4" customFormat="1" ht="13.5" customHeight="1" x14ac:dyDescent="0.25">
      <c r="A53" s="149"/>
      <c r="B53" s="252" t="s">
        <v>176</v>
      </c>
      <c r="C53" s="75">
        <v>4252935.1517299982</v>
      </c>
      <c r="D53" s="74">
        <v>3068843.13044</v>
      </c>
      <c r="E53" s="74">
        <v>918528.96874000016</v>
      </c>
      <c r="F53" s="241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1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4" customFormat="1" ht="13.5" customHeight="1" x14ac:dyDescent="0.25">
      <c r="A54" s="149"/>
      <c r="B54" s="242" t="s">
        <v>177</v>
      </c>
      <c r="C54" s="233">
        <v>5905830.1388199991</v>
      </c>
      <c r="D54" s="222">
        <v>4395722.4837300014</v>
      </c>
      <c r="E54" s="222">
        <v>1188946.8894900002</v>
      </c>
      <c r="F54" s="243">
        <v>321160.76559999771</v>
      </c>
      <c r="G54" s="233">
        <v>6505459.3252799958</v>
      </c>
      <c r="H54" s="222">
        <v>131301.14429</v>
      </c>
      <c r="I54" s="222">
        <v>4943386.9570500012</v>
      </c>
      <c r="J54" s="222">
        <v>1360935.1878500001</v>
      </c>
      <c r="K54" s="243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4" customFormat="1" ht="13.5" customHeight="1" x14ac:dyDescent="0.25">
      <c r="A55" s="149"/>
      <c r="B55" s="250" t="s">
        <v>178</v>
      </c>
      <c r="C55" s="75">
        <v>1200119.2120599998</v>
      </c>
      <c r="D55" s="74">
        <v>1329925.7174900002</v>
      </c>
      <c r="E55" s="74">
        <v>-106348.67799999999</v>
      </c>
      <c r="F55" s="241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1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4" customFormat="1" ht="13.5" customHeight="1" x14ac:dyDescent="0.25">
      <c r="A56" s="149"/>
      <c r="B56" s="250" t="s">
        <v>179</v>
      </c>
      <c r="C56" s="75">
        <v>2133924.9182599992</v>
      </c>
      <c r="D56" s="74">
        <v>1974546.7636099998</v>
      </c>
      <c r="E56" s="74">
        <v>69293.524340000004</v>
      </c>
      <c r="F56" s="241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1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4" customFormat="1" ht="13.5" customHeight="1" x14ac:dyDescent="0.25">
      <c r="A57" s="149"/>
      <c r="B57" s="252" t="s">
        <v>180</v>
      </c>
      <c r="C57" s="75">
        <v>4360056.4840499982</v>
      </c>
      <c r="D57" s="74">
        <v>3299604.0976899993</v>
      </c>
      <c r="E57" s="74">
        <v>843835.06145999988</v>
      </c>
      <c r="F57" s="241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1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4" customFormat="1" ht="13.5" customHeight="1" x14ac:dyDescent="0.25">
      <c r="A58" s="149"/>
      <c r="B58" s="242" t="s">
        <v>181</v>
      </c>
      <c r="C58" s="233">
        <v>6001370.0650799973</v>
      </c>
      <c r="D58" s="222">
        <v>4686988.3844299987</v>
      </c>
      <c r="E58" s="222">
        <v>1033461.1913100001</v>
      </c>
      <c r="F58" s="243">
        <v>280920.48933999887</v>
      </c>
      <c r="G58" s="233">
        <v>6594868.8064099997</v>
      </c>
      <c r="H58" s="222">
        <v>147203.35550000003</v>
      </c>
      <c r="I58" s="222">
        <v>4997575.9720900003</v>
      </c>
      <c r="J58" s="222">
        <v>1386695.8521399996</v>
      </c>
      <c r="K58" s="243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4" customFormat="1" ht="13.5" customHeight="1" x14ac:dyDescent="0.25">
      <c r="A59" s="149"/>
      <c r="B59" s="250" t="s">
        <v>182</v>
      </c>
      <c r="C59" s="75">
        <v>1230473.1208800001</v>
      </c>
      <c r="D59" s="74">
        <v>1331453.4300800001</v>
      </c>
      <c r="E59" s="74">
        <v>-102192.50975999999</v>
      </c>
      <c r="F59" s="241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1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4" customFormat="1" ht="13.5" customHeight="1" x14ac:dyDescent="0.25">
      <c r="A60" s="149"/>
      <c r="B60" s="250" t="s">
        <v>183</v>
      </c>
      <c r="C60" s="75">
        <v>2176983.3433000003</v>
      </c>
      <c r="D60" s="74">
        <v>2062579.7086200002</v>
      </c>
      <c r="E60" s="74">
        <v>-3150.9911199999806</v>
      </c>
      <c r="F60" s="241">
        <v>117554.62580000002</v>
      </c>
      <c r="G60" s="75">
        <v>3040659.5118999998</v>
      </c>
      <c r="H60" s="74">
        <v>77477.049500000008</v>
      </c>
      <c r="I60" s="74">
        <v>2279611.7323699999</v>
      </c>
      <c r="J60" s="74">
        <v>649007.07504999987</v>
      </c>
      <c r="K60" s="241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44" customFormat="1" ht="13.5" customHeight="1" x14ac:dyDescent="0.25">
      <c r="A61" s="149"/>
      <c r="B61" s="250" t="s">
        <v>188</v>
      </c>
      <c r="C61" s="75">
        <v>4490125.8047999982</v>
      </c>
      <c r="D61" s="74">
        <v>3474653.0874700006</v>
      </c>
      <c r="E61" s="74">
        <v>735032.42159000016</v>
      </c>
      <c r="F61" s="241">
        <v>280440.29573999695</v>
      </c>
      <c r="G61" s="75">
        <v>4668542.5276899999</v>
      </c>
      <c r="H61" s="74">
        <v>118952.60836999997</v>
      </c>
      <c r="I61" s="74">
        <v>3477074.8434600001</v>
      </c>
      <c r="J61" s="74">
        <v>1020332.0318000002</v>
      </c>
      <c r="K61" s="241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44" customFormat="1" ht="13.5" customHeight="1" x14ac:dyDescent="0.25">
      <c r="A62" s="149"/>
      <c r="B62" s="242" t="s">
        <v>189</v>
      </c>
      <c r="C62" s="233">
        <v>6253802.3231899962</v>
      </c>
      <c r="D62" s="222">
        <v>4851196.7706299983</v>
      </c>
      <c r="E62" s="222">
        <v>1074129.2457000001</v>
      </c>
      <c r="F62" s="243">
        <v>328476.30685999757</v>
      </c>
      <c r="G62" s="233">
        <v>6818033.0379599985</v>
      </c>
      <c r="H62" s="222">
        <v>163320.65120999995</v>
      </c>
      <c r="I62" s="222">
        <v>5162817.7464599991</v>
      </c>
      <c r="J62" s="222">
        <v>1418241.75969</v>
      </c>
      <c r="K62" s="243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44" customFormat="1" ht="13.5" customHeight="1" x14ac:dyDescent="0.25">
      <c r="A63" s="149"/>
      <c r="B63" s="250" t="s">
        <v>190</v>
      </c>
      <c r="C63" s="75">
        <v>1370144.5211000002</v>
      </c>
      <c r="D63" s="74">
        <v>1380174.2843300002</v>
      </c>
      <c r="E63" s="74">
        <v>-15887.048030000002</v>
      </c>
      <c r="F63" s="241">
        <v>5857.2848000000486</v>
      </c>
      <c r="G63" s="75">
        <v>1516380.5593699997</v>
      </c>
      <c r="H63" s="74">
        <v>40032.437179999994</v>
      </c>
      <c r="I63" s="74">
        <v>1078099.0185199999</v>
      </c>
      <c r="J63" s="74">
        <v>378843.70121999993</v>
      </c>
      <c r="K63" s="241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44" customFormat="1" ht="13.5" customHeight="1" x14ac:dyDescent="0.25">
      <c r="A64" s="149"/>
      <c r="B64" s="250" t="s">
        <v>191</v>
      </c>
      <c r="C64" s="75">
        <v>2534607.91408</v>
      </c>
      <c r="D64" s="74">
        <v>2194803.9134200001</v>
      </c>
      <c r="E64" s="74">
        <v>160560.22774</v>
      </c>
      <c r="F64" s="241">
        <v>179243.77292000002</v>
      </c>
      <c r="G64" s="75">
        <v>3546370.6723700007</v>
      </c>
      <c r="H64" s="74">
        <v>91059.184139999998</v>
      </c>
      <c r="I64" s="74">
        <v>2754670.7596400008</v>
      </c>
      <c r="J64" s="74">
        <v>660823.14377999993</v>
      </c>
      <c r="K64" s="241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44" customFormat="1" ht="13.5" customHeight="1" x14ac:dyDescent="0.25">
      <c r="A65" s="149"/>
      <c r="B65" s="250" t="s">
        <v>192</v>
      </c>
      <c r="C65" s="75">
        <v>5043446.55437</v>
      </c>
      <c r="D65" s="74">
        <v>3661737.5752600003</v>
      </c>
      <c r="E65" s="74">
        <v>1042477.22404</v>
      </c>
      <c r="F65" s="241">
        <v>339231.75507000001</v>
      </c>
      <c r="G65" s="75">
        <v>5324843.1419699993</v>
      </c>
      <c r="H65" s="74">
        <v>136938.42819000001</v>
      </c>
      <c r="I65" s="74">
        <v>4058508.0296699996</v>
      </c>
      <c r="J65" s="74">
        <v>1070799.2143899999</v>
      </c>
      <c r="K65" s="241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44" customFormat="1" ht="13.5" customHeight="1" x14ac:dyDescent="0.25">
      <c r="A66" s="149"/>
      <c r="B66" s="242" t="s">
        <v>193</v>
      </c>
      <c r="C66" s="233">
        <f t="shared" ref="C66" si="0">SUM(D66:F66)</f>
        <v>6570557.3141000001</v>
      </c>
      <c r="D66" s="222">
        <v>5142483.1475599995</v>
      </c>
      <c r="E66" s="222">
        <v>1051059.0672000002</v>
      </c>
      <c r="F66" s="243">
        <v>377015.09934000002</v>
      </c>
      <c r="G66" s="233">
        <f t="shared" ref="G66" si="1">SUM(H66:K66)</f>
        <v>7766653.9062400013</v>
      </c>
      <c r="H66" s="222">
        <v>184894.03805999999</v>
      </c>
      <c r="I66" s="222">
        <v>6047093.2753700009</v>
      </c>
      <c r="J66" s="222">
        <v>1455334.0286300001</v>
      </c>
      <c r="K66" s="243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44" customFormat="1" ht="13.5" customHeight="1" x14ac:dyDescent="0.25">
      <c r="A67" s="149"/>
      <c r="B67" s="250" t="s">
        <v>194</v>
      </c>
      <c r="C67" s="75">
        <f t="shared" ref="C67" si="2">SUM(D67:F67)</f>
        <v>1610876.8380099998</v>
      </c>
      <c r="D67" s="74">
        <v>1450517.1453499999</v>
      </c>
      <c r="E67" s="74">
        <v>104335.79118</v>
      </c>
      <c r="F67" s="241">
        <v>56023.90148</v>
      </c>
      <c r="G67" s="75">
        <f t="shared" ref="G67" si="3">SUM(H67:K67)</f>
        <v>1529153.60283</v>
      </c>
      <c r="H67" s="74">
        <v>48703.534729999999</v>
      </c>
      <c r="I67" s="74">
        <v>1083639.4654099999</v>
      </c>
      <c r="J67" s="74">
        <v>375956.23392000003</v>
      </c>
      <c r="K67" s="241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44" customFormat="1" ht="13.5" customHeight="1" x14ac:dyDescent="0.25">
      <c r="A68" s="149"/>
      <c r="B68" s="250" t="s">
        <v>198</v>
      </c>
      <c r="C68" s="75">
        <f t="shared" ref="C68" si="4">SUM(D68:F68)</f>
        <v>2793336.8265800001</v>
      </c>
      <c r="D68" s="74">
        <v>2336318.34314</v>
      </c>
      <c r="E68" s="74">
        <v>274787.38607000001</v>
      </c>
      <c r="F68" s="241">
        <v>182231.09737</v>
      </c>
      <c r="G68" s="75">
        <f t="shared" ref="G68" si="5">SUM(H68:K68)</f>
        <v>3247867.1437499998</v>
      </c>
      <c r="H68" s="74">
        <v>100431.53883</v>
      </c>
      <c r="I68" s="74">
        <v>2447095.7140500001</v>
      </c>
      <c r="J68" s="74">
        <v>658567.23415000003</v>
      </c>
      <c r="K68" s="241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44" customFormat="1" ht="13.5" customHeight="1" x14ac:dyDescent="0.25">
      <c r="A69" s="149"/>
      <c r="B69" s="250" t="s">
        <v>200</v>
      </c>
      <c r="C69" s="75">
        <v>5455513.4812200004</v>
      </c>
      <c r="D69" s="74">
        <v>3900449.21538</v>
      </c>
      <c r="E69" s="74">
        <v>1194522.8513499999</v>
      </c>
      <c r="F69" s="241">
        <v>360541.41449</v>
      </c>
      <c r="G69" s="75">
        <v>5182300.5093400003</v>
      </c>
      <c r="H69" s="74">
        <v>154426.62926999998</v>
      </c>
      <c r="I69" s="74">
        <v>3889105.8719800003</v>
      </c>
      <c r="J69" s="74">
        <v>1077762.92976</v>
      </c>
      <c r="K69" s="241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71" customFormat="1" ht="4.2" customHeight="1" x14ac:dyDescent="0.25">
      <c r="A70" s="72"/>
      <c r="B70" s="244"/>
      <c r="C70" s="174"/>
      <c r="D70" s="175"/>
      <c r="E70" s="175"/>
      <c r="F70" s="245"/>
      <c r="G70" s="174"/>
      <c r="H70" s="175"/>
      <c r="I70" s="175"/>
      <c r="J70" s="175"/>
      <c r="K70" s="245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71" customFormat="1" ht="5.25" customHeight="1" x14ac:dyDescent="0.25">
      <c r="A71" s="72"/>
      <c r="B71" s="76"/>
      <c r="C71" s="156"/>
      <c r="D71" s="156"/>
      <c r="E71" s="156"/>
      <c r="F71" s="156"/>
      <c r="G71" s="156"/>
      <c r="H71" s="156"/>
      <c r="I71" s="156"/>
      <c r="J71" s="156"/>
      <c r="K71" s="156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x14ac:dyDescent="0.35">
      <c r="B72" s="293" t="s">
        <v>149</v>
      </c>
      <c r="C72" s="293"/>
    </row>
  </sheetData>
  <mergeCells count="1">
    <mergeCell ref="B72:C72"/>
  </mergeCells>
  <phoneticPr fontId="30" type="noConversion"/>
  <hyperlinks>
    <hyperlink ref="B72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>
      <selection activeCell="I6" sqref="I6:J22"/>
    </sheetView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4" customFormat="1" ht="15.6" x14ac:dyDescent="0.25">
      <c r="B1" s="206" t="s">
        <v>77</v>
      </c>
      <c r="G1" s="219"/>
      <c r="J1" s="207" t="str">
        <f>Índice!B8</f>
        <v>3er Trimestre 2018</v>
      </c>
    </row>
    <row r="2" spans="2:10" s="4" customFormat="1" ht="29.25" customHeight="1" x14ac:dyDescent="0.25">
      <c r="B2" s="294" t="s">
        <v>78</v>
      </c>
      <c r="C2" s="294"/>
      <c r="D2" s="294"/>
      <c r="E2" s="294"/>
      <c r="F2" s="294"/>
      <c r="G2" s="294"/>
      <c r="H2" s="294"/>
      <c r="I2" s="294"/>
      <c r="J2" s="294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67" t="s">
        <v>134</v>
      </c>
      <c r="E4" s="117" t="s">
        <v>196</v>
      </c>
      <c r="F4"/>
      <c r="G4" s="97"/>
      <c r="H4" s="88"/>
      <c r="I4" s="167" t="s">
        <v>135</v>
      </c>
      <c r="J4" s="117" t="s">
        <v>196</v>
      </c>
    </row>
    <row r="5" spans="2:10" ht="5.0999999999999996" customHeight="1" x14ac:dyDescent="0.25">
      <c r="B5" s="168"/>
      <c r="C5" s="169"/>
      <c r="D5" s="93"/>
      <c r="E5" s="95"/>
      <c r="F5" s="89"/>
      <c r="G5" s="168"/>
      <c r="H5" s="169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1720702.6540000001</v>
      </c>
      <c r="E6" s="95">
        <v>-0.39776345637333455</v>
      </c>
      <c r="F6" s="89"/>
      <c r="G6" s="86">
        <v>1</v>
      </c>
      <c r="H6" s="87" t="s">
        <v>16</v>
      </c>
      <c r="I6" s="93">
        <v>5455513.4812199995</v>
      </c>
      <c r="J6" s="95">
        <v>8.1703438790871274</v>
      </c>
    </row>
    <row r="7" spans="2:10" ht="18" customHeight="1" x14ac:dyDescent="0.25">
      <c r="B7" s="86">
        <v>2</v>
      </c>
      <c r="C7" s="87" t="s">
        <v>31</v>
      </c>
      <c r="D7" s="93">
        <v>2818688.82791</v>
      </c>
      <c r="E7" s="95">
        <v>1.5529795912933686</v>
      </c>
      <c r="F7" s="89"/>
      <c r="G7" s="86">
        <v>2</v>
      </c>
      <c r="H7" s="87" t="s">
        <v>17</v>
      </c>
      <c r="I7" s="93">
        <v>5183915.5974799991</v>
      </c>
      <c r="J7" s="195">
        <v>-2.6645255479837537</v>
      </c>
    </row>
    <row r="8" spans="2:10" ht="18" customHeight="1" x14ac:dyDescent="0.25">
      <c r="B8" s="86">
        <v>3</v>
      </c>
      <c r="C8" s="87" t="s">
        <v>32</v>
      </c>
      <c r="D8" s="93">
        <v>145984.08101000002</v>
      </c>
      <c r="E8" s="95">
        <v>-8.2174805529297892</v>
      </c>
      <c r="F8" s="89"/>
      <c r="G8" s="86">
        <v>3</v>
      </c>
      <c r="H8" s="87" t="s">
        <v>18</v>
      </c>
      <c r="I8" s="93">
        <v>247558.33224999998</v>
      </c>
      <c r="J8" s="95">
        <v>-8.6542260272472245</v>
      </c>
    </row>
    <row r="9" spans="2:10" ht="18" customHeight="1" x14ac:dyDescent="0.25">
      <c r="B9" s="86">
        <v>4</v>
      </c>
      <c r="C9" s="87" t="s">
        <v>19</v>
      </c>
      <c r="D9" s="93">
        <v>4848279.0151999993</v>
      </c>
      <c r="E9" s="95">
        <v>-3.9521656486017465</v>
      </c>
      <c r="F9" s="89"/>
      <c r="G9" s="86">
        <v>4</v>
      </c>
      <c r="H9" s="87" t="s">
        <v>19</v>
      </c>
      <c r="I9" s="93">
        <v>940055.72470999975</v>
      </c>
      <c r="J9" s="95">
        <v>-11.026765780819471</v>
      </c>
    </row>
    <row r="10" spans="2:10" ht="18" customHeight="1" x14ac:dyDescent="0.25">
      <c r="B10" s="86">
        <v>6</v>
      </c>
      <c r="C10" s="87" t="s">
        <v>33</v>
      </c>
      <c r="D10" s="93">
        <v>212360.14724999998</v>
      </c>
      <c r="E10" s="95">
        <v>19.160426155466361</v>
      </c>
      <c r="F10" s="89"/>
      <c r="G10" s="86">
        <v>5</v>
      </c>
      <c r="H10" s="87" t="s">
        <v>20</v>
      </c>
      <c r="I10" s="93">
        <v>3137.6605799999998</v>
      </c>
      <c r="J10" s="95">
        <v>69.649181663152632</v>
      </c>
    </row>
    <row r="11" spans="2:10" ht="18" customHeight="1" x14ac:dyDescent="0.25">
      <c r="B11" s="86">
        <v>7</v>
      </c>
      <c r="C11" s="87" t="s">
        <v>22</v>
      </c>
      <c r="D11" s="93">
        <v>353871.92742999998</v>
      </c>
      <c r="E11" s="95">
        <v>-8.0571035946083605</v>
      </c>
      <c r="F11" s="89"/>
      <c r="G11" s="86">
        <v>6</v>
      </c>
      <c r="H11" s="87" t="s">
        <v>21</v>
      </c>
      <c r="I11" s="93">
        <v>14382.014740000001</v>
      </c>
      <c r="J11" s="95">
        <v>1397.7445013582837</v>
      </c>
    </row>
    <row r="12" spans="2:10" ht="18" customHeight="1" x14ac:dyDescent="0.25">
      <c r="B12" s="86">
        <v>8</v>
      </c>
      <c r="C12" s="87" t="s">
        <v>23</v>
      </c>
      <c r="D12" s="93">
        <v>94072.707330000005</v>
      </c>
      <c r="E12" s="95">
        <v>5.3406115281772193</v>
      </c>
      <c r="F12" s="89"/>
      <c r="G12" s="86">
        <v>7</v>
      </c>
      <c r="H12" s="87" t="s">
        <v>22</v>
      </c>
      <c r="I12" s="93">
        <v>45715.32043</v>
      </c>
      <c r="J12" s="95">
        <v>-15.177699869178806</v>
      </c>
    </row>
    <row r="13" spans="2:10" ht="18" customHeight="1" x14ac:dyDescent="0.25">
      <c r="B13" s="86">
        <v>9</v>
      </c>
      <c r="C13" s="87" t="s">
        <v>24</v>
      </c>
      <c r="D13" s="93">
        <v>920894.69223000004</v>
      </c>
      <c r="E13" s="95">
        <v>85.838400004283841</v>
      </c>
      <c r="F13" s="89"/>
      <c r="G13" s="86">
        <v>8</v>
      </c>
      <c r="H13" s="87" t="s">
        <v>23</v>
      </c>
      <c r="I13" s="93">
        <v>74992.874750000003</v>
      </c>
      <c r="J13" s="95">
        <v>-0.34379905253563159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1178624</v>
      </c>
      <c r="J14" s="95">
        <v>3.9393964631475376</v>
      </c>
    </row>
    <row r="15" spans="2:10" s="191" customFormat="1" ht="5.0999999999999996" customHeight="1" x14ac:dyDescent="0.25">
      <c r="B15" s="192"/>
      <c r="C15" s="193"/>
      <c r="D15" s="194"/>
      <c r="E15" s="195"/>
      <c r="F15" s="196"/>
      <c r="G15" s="192"/>
      <c r="H15" s="193"/>
      <c r="I15" s="194"/>
      <c r="J15" s="195"/>
    </row>
    <row r="16" spans="2:10" ht="18" customHeight="1" x14ac:dyDescent="0.25">
      <c r="B16" s="29"/>
      <c r="C16" s="176" t="s">
        <v>35</v>
      </c>
      <c r="D16" s="170">
        <v>11114854.052359998</v>
      </c>
      <c r="E16" s="202">
        <v>2.3662983789767722</v>
      </c>
      <c r="F16" s="89"/>
      <c r="G16" s="29"/>
      <c r="H16" s="176" t="s">
        <v>25</v>
      </c>
      <c r="I16" s="170">
        <v>13143895.006159995</v>
      </c>
      <c r="J16" s="202">
        <v>1.3974085276664105</v>
      </c>
    </row>
    <row r="17" spans="2:10" s="191" customFormat="1" ht="5.0999999999999996" customHeight="1" x14ac:dyDescent="0.25">
      <c r="B17" s="197"/>
      <c r="C17" s="198"/>
      <c r="D17" s="199"/>
      <c r="E17" s="200"/>
      <c r="F17" s="196"/>
      <c r="G17" s="197"/>
      <c r="H17" s="198"/>
      <c r="I17" s="199"/>
      <c r="J17" s="200"/>
    </row>
    <row r="18" spans="2:10" ht="18" customHeight="1" x14ac:dyDescent="0.25">
      <c r="B18" s="28"/>
      <c r="C18" s="22" t="s">
        <v>26</v>
      </c>
      <c r="D18" s="93">
        <v>9533654.5781199988</v>
      </c>
      <c r="E18" s="95">
        <v>-1.8160073155369494</v>
      </c>
      <c r="F18" s="89"/>
      <c r="G18" s="28"/>
      <c r="H18" s="22" t="s">
        <v>26</v>
      </c>
      <c r="I18" s="93">
        <v>11830180.796239996</v>
      </c>
      <c r="J18" s="95">
        <v>1.1239609140417217</v>
      </c>
    </row>
    <row r="19" spans="2:10" ht="18" customHeight="1" x14ac:dyDescent="0.25">
      <c r="B19" s="28"/>
      <c r="C19" s="22" t="s">
        <v>27</v>
      </c>
      <c r="D19" s="93">
        <v>566232.07467999996</v>
      </c>
      <c r="E19" s="95">
        <v>0.55694419585718968</v>
      </c>
      <c r="F19" s="92"/>
      <c r="G19" s="28"/>
      <c r="H19" s="22" t="s">
        <v>27</v>
      </c>
      <c r="I19" s="93">
        <v>60097.335169999998</v>
      </c>
      <c r="J19" s="95">
        <v>9.5554196882531315</v>
      </c>
    </row>
    <row r="20" spans="2:10" ht="18" customHeight="1" x14ac:dyDescent="0.25">
      <c r="B20" s="28"/>
      <c r="C20" s="22" t="s">
        <v>28</v>
      </c>
      <c r="D20" s="93">
        <v>1014967.39956</v>
      </c>
      <c r="E20" s="95">
        <v>73.546592388595471</v>
      </c>
      <c r="F20" s="89"/>
      <c r="G20" s="28"/>
      <c r="H20" s="22" t="s">
        <v>28</v>
      </c>
      <c r="I20" s="93">
        <v>1253616.87475</v>
      </c>
      <c r="J20" s="95">
        <v>3.6728433529773952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77" t="s">
        <v>35</v>
      </c>
      <c r="D22" s="94">
        <v>11114854.05236</v>
      </c>
      <c r="E22" s="203">
        <v>2.3662983789767722</v>
      </c>
      <c r="F22" s="89"/>
      <c r="G22" s="49"/>
      <c r="H22" s="177" t="s">
        <v>25</v>
      </c>
      <c r="I22" s="94">
        <v>13143895.006159997</v>
      </c>
      <c r="J22" s="203">
        <v>1.3974085276664105</v>
      </c>
    </row>
    <row r="23" spans="2:10" ht="6" customHeight="1" x14ac:dyDescent="0.25">
      <c r="F23" s="89"/>
    </row>
    <row r="24" spans="2:10" ht="12" customHeight="1" x14ac:dyDescent="0.25">
      <c r="B24" s="295"/>
      <c r="C24" s="295"/>
      <c r="D24" s="295"/>
      <c r="E24" s="295"/>
      <c r="F24" s="295"/>
      <c r="G24" s="295"/>
      <c r="H24" s="295"/>
      <c r="I24" s="295"/>
      <c r="J24" s="295"/>
    </row>
    <row r="25" spans="2:10" ht="15.9" customHeight="1" x14ac:dyDescent="0.25">
      <c r="C25" s="212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80"/>
  <sheetViews>
    <sheetView showGridLines="0" zoomScale="98" zoomScaleNormal="98" workbookViewId="0">
      <pane xSplit="2" ySplit="5" topLeftCell="C57" activePane="bottomRight" state="frozen"/>
      <selection pane="topRight"/>
      <selection pane="bottomLeft"/>
      <selection pane="bottomRight" activeCell="B77" sqref="B77:N77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2.5546875" style="64" customWidth="1"/>
    <col min="15" max="15" width="11.5546875" customWidth="1"/>
    <col min="16" max="16384" width="11.44140625" style="19"/>
  </cols>
  <sheetData>
    <row r="1" spans="1:255" s="204" customFormat="1" x14ac:dyDescent="0.25">
      <c r="B1" s="206" t="s">
        <v>77</v>
      </c>
      <c r="N1" s="207" t="str">
        <f>Índice!B8</f>
        <v>3er Trimestre 2018</v>
      </c>
      <c r="O1"/>
    </row>
    <row r="2" spans="1:255" s="61" customFormat="1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</row>
    <row r="3" spans="1:255" s="61" customFormat="1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1014788</v>
      </c>
      <c r="D7" s="232">
        <v>236413</v>
      </c>
      <c r="E7" s="232">
        <v>277887</v>
      </c>
      <c r="F7" s="232">
        <v>2890443</v>
      </c>
      <c r="G7" s="232">
        <v>4419531</v>
      </c>
      <c r="H7" s="232">
        <v>558273</v>
      </c>
      <c r="I7" s="232">
        <v>443916</v>
      </c>
      <c r="J7" s="232">
        <v>1002189</v>
      </c>
      <c r="K7" s="232">
        <v>164724</v>
      </c>
      <c r="L7" s="232">
        <v>256820</v>
      </c>
      <c r="M7" s="232">
        <v>421545</v>
      </c>
      <c r="N7" s="233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1100849</v>
      </c>
      <c r="D8" s="232">
        <v>345806</v>
      </c>
      <c r="E8" s="232">
        <v>278452</v>
      </c>
      <c r="F8" s="232">
        <v>2867561</v>
      </c>
      <c r="G8" s="232">
        <v>4592667</v>
      </c>
      <c r="H8" s="232">
        <v>507966</v>
      </c>
      <c r="I8" s="232">
        <v>504086</v>
      </c>
      <c r="J8" s="232">
        <v>1012052</v>
      </c>
      <c r="K8" s="232">
        <v>123840</v>
      </c>
      <c r="L8" s="232">
        <v>219035</v>
      </c>
      <c r="M8" s="232">
        <v>342874</v>
      </c>
      <c r="N8" s="233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1157847</v>
      </c>
      <c r="D9" s="232">
        <v>377887</v>
      </c>
      <c r="E9" s="232">
        <v>284382</v>
      </c>
      <c r="F9" s="232">
        <v>3632778</v>
      </c>
      <c r="G9" s="232">
        <v>5452894</v>
      </c>
      <c r="H9" s="232">
        <v>468329</v>
      </c>
      <c r="I9" s="232">
        <v>646861</v>
      </c>
      <c r="J9" s="232">
        <v>1115190</v>
      </c>
      <c r="K9" s="232">
        <v>123328</v>
      </c>
      <c r="L9" s="232">
        <v>120929</v>
      </c>
      <c r="M9" s="232">
        <v>244257</v>
      </c>
      <c r="N9" s="233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1225187</v>
      </c>
      <c r="D10" s="232">
        <v>1447709</v>
      </c>
      <c r="E10" s="232">
        <v>233775</v>
      </c>
      <c r="F10" s="232">
        <v>2811250</v>
      </c>
      <c r="G10" s="232">
        <v>5717921</v>
      </c>
      <c r="H10" s="232">
        <v>458250</v>
      </c>
      <c r="I10" s="232">
        <v>679467</v>
      </c>
      <c r="J10" s="232">
        <v>1137716</v>
      </c>
      <c r="K10" s="232">
        <v>145825</v>
      </c>
      <c r="L10" s="232">
        <v>402095</v>
      </c>
      <c r="M10" s="232">
        <v>547919</v>
      </c>
      <c r="N10" s="233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1367685</v>
      </c>
      <c r="D11" s="232">
        <v>1523753</v>
      </c>
      <c r="E11" s="232">
        <v>188967</v>
      </c>
      <c r="F11" s="232">
        <v>2999192</v>
      </c>
      <c r="G11" s="232">
        <v>6079596</v>
      </c>
      <c r="H11" s="232">
        <v>473693</v>
      </c>
      <c r="I11" s="232">
        <v>631657</v>
      </c>
      <c r="J11" s="232">
        <v>1105350</v>
      </c>
      <c r="K11" s="232">
        <v>228560</v>
      </c>
      <c r="L11" s="232">
        <v>397683</v>
      </c>
      <c r="M11" s="232">
        <v>626244</v>
      </c>
      <c r="N11" s="233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1364142</v>
      </c>
      <c r="D12" s="232">
        <v>1615716</v>
      </c>
      <c r="E12" s="232">
        <v>162733</v>
      </c>
      <c r="F12" s="232">
        <v>3443454</v>
      </c>
      <c r="G12" s="232">
        <v>6586045</v>
      </c>
      <c r="H12" s="232">
        <v>506028</v>
      </c>
      <c r="I12" s="232">
        <v>686004</v>
      </c>
      <c r="J12" s="232">
        <v>1192032</v>
      </c>
      <c r="K12" s="232">
        <v>233160</v>
      </c>
      <c r="L12" s="232">
        <v>384773</v>
      </c>
      <c r="M12" s="232">
        <v>617934</v>
      </c>
      <c r="N12" s="233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1459857</v>
      </c>
      <c r="D13" s="232">
        <v>1801238</v>
      </c>
      <c r="E13" s="232">
        <v>149106</v>
      </c>
      <c r="F13" s="232">
        <v>3833407</v>
      </c>
      <c r="G13" s="232">
        <v>7243608</v>
      </c>
      <c r="H13" s="232">
        <v>609152</v>
      </c>
      <c r="I13" s="232">
        <v>680661</v>
      </c>
      <c r="J13" s="232">
        <v>1289813</v>
      </c>
      <c r="K13" s="232">
        <v>255248</v>
      </c>
      <c r="L13" s="232">
        <v>465397</v>
      </c>
      <c r="M13" s="232">
        <v>720645</v>
      </c>
      <c r="N13" s="233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1524655</v>
      </c>
      <c r="D14" s="232">
        <v>2007834</v>
      </c>
      <c r="E14" s="232">
        <v>118118</v>
      </c>
      <c r="F14" s="232">
        <v>3972374</v>
      </c>
      <c r="G14" s="232">
        <v>7622982</v>
      </c>
      <c r="H14" s="232">
        <v>769728</v>
      </c>
      <c r="I14" s="232">
        <v>712354</v>
      </c>
      <c r="J14" s="232">
        <v>1482082</v>
      </c>
      <c r="K14" s="232">
        <v>317867</v>
      </c>
      <c r="L14" s="232">
        <v>276575</v>
      </c>
      <c r="M14" s="232">
        <v>594442</v>
      </c>
      <c r="N14" s="233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1600751.45156</v>
      </c>
      <c r="D18" s="232">
        <v>2197041.8677599998</v>
      </c>
      <c r="E18" s="232">
        <v>126687.25992000001</v>
      </c>
      <c r="F18" s="232">
        <v>4403855</v>
      </c>
      <c r="G18" s="232">
        <v>8328335.5792399999</v>
      </c>
      <c r="H18" s="232">
        <v>744661.57946000004</v>
      </c>
      <c r="I18" s="232">
        <v>706505</v>
      </c>
      <c r="J18" s="232">
        <v>1451166.5794600002</v>
      </c>
      <c r="K18" s="232">
        <v>277260.11908999999</v>
      </c>
      <c r="L18" s="232">
        <v>190117.38562000002</v>
      </c>
      <c r="M18" s="232">
        <v>467377.50471000001</v>
      </c>
      <c r="N18" s="233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1656423</v>
      </c>
      <c r="D22" s="232">
        <v>2345261</v>
      </c>
      <c r="E22" s="232">
        <v>125125</v>
      </c>
      <c r="F22" s="232">
        <v>4827316</v>
      </c>
      <c r="G22" s="232">
        <v>8954125</v>
      </c>
      <c r="H22" s="232">
        <v>728560</v>
      </c>
      <c r="I22" s="232">
        <v>682765</v>
      </c>
      <c r="J22" s="232">
        <v>1411325</v>
      </c>
      <c r="K22" s="232">
        <v>222314</v>
      </c>
      <c r="L22" s="232">
        <v>278406</v>
      </c>
      <c r="M22" s="232">
        <v>500720</v>
      </c>
      <c r="N22" s="233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1747002.6119599999</v>
      </c>
      <c r="D26" s="232">
        <v>2509687.4724400002</v>
      </c>
      <c r="E26" s="232">
        <v>108753.768</v>
      </c>
      <c r="F26" s="232">
        <v>5241185.3500400018</v>
      </c>
      <c r="G26" s="232">
        <v>9606629.2024400011</v>
      </c>
      <c r="H26" s="232">
        <v>760251.27341999998</v>
      </c>
      <c r="I26" s="232">
        <v>682394.69488000008</v>
      </c>
      <c r="J26" s="232">
        <v>1442645.9683000001</v>
      </c>
      <c r="K26" s="232">
        <v>226324.57211000001</v>
      </c>
      <c r="L26" s="232">
        <v>298282.63614000002</v>
      </c>
      <c r="M26" s="232">
        <v>524607.20825000003</v>
      </c>
      <c r="N26" s="233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1845783.6593900002</v>
      </c>
      <c r="D30" s="232">
        <v>2774547.74584</v>
      </c>
      <c r="E30" s="232">
        <v>94073.165359999999</v>
      </c>
      <c r="F30" s="232">
        <v>5733119.6009900002</v>
      </c>
      <c r="G30" s="232">
        <v>10447524.171580002</v>
      </c>
      <c r="H30" s="232">
        <v>813196.96643999999</v>
      </c>
      <c r="I30" s="232">
        <v>789319.22407999996</v>
      </c>
      <c r="J30" s="232">
        <v>1602516.1905199999</v>
      </c>
      <c r="K30" s="232">
        <v>265748.60967000003</v>
      </c>
      <c r="L30" s="232">
        <v>364354.05421999999</v>
      </c>
      <c r="M30" s="232">
        <v>630102.66388999997</v>
      </c>
      <c r="N30" s="233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1995138.5925199999</v>
      </c>
      <c r="D34" s="232">
        <v>3125407.6829400002</v>
      </c>
      <c r="E34" s="232">
        <v>74786.193549999996</v>
      </c>
      <c r="F34" s="232">
        <v>6312256.3601599988</v>
      </c>
      <c r="G34" s="232">
        <v>11507588.82917</v>
      </c>
      <c r="H34" s="232">
        <v>897602.43344000005</v>
      </c>
      <c r="I34" s="232">
        <v>882531.39755000011</v>
      </c>
      <c r="J34" s="232">
        <v>1780133.8309900002</v>
      </c>
      <c r="K34" s="232">
        <v>315497.37737999996</v>
      </c>
      <c r="L34" s="232">
        <v>286242.09106999997</v>
      </c>
      <c r="M34" s="232">
        <v>601739.46844999993</v>
      </c>
      <c r="N34" s="233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2148006.47334</v>
      </c>
      <c r="D38" s="232">
        <v>3486839.10984</v>
      </c>
      <c r="E38" s="232">
        <v>70823.953419999991</v>
      </c>
      <c r="F38" s="232">
        <v>6730575.8136700001</v>
      </c>
      <c r="G38" s="232">
        <v>12436245.350269999</v>
      </c>
      <c r="H38" s="232">
        <v>955951.08019999997</v>
      </c>
      <c r="I38" s="232">
        <v>1091452.71037</v>
      </c>
      <c r="J38" s="232">
        <v>2047403.79057</v>
      </c>
      <c r="K38" s="232">
        <v>259222.10213000001</v>
      </c>
      <c r="L38" s="232">
        <v>269583.33027999999</v>
      </c>
      <c r="M38" s="232">
        <v>528805.43241000001</v>
      </c>
      <c r="N38" s="233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2283486.5298300004</v>
      </c>
      <c r="D42" s="232">
        <v>3850147.7287800009</v>
      </c>
      <c r="E42" s="232">
        <v>71722.186730000001</v>
      </c>
      <c r="F42" s="232">
        <v>6630221.5240800045</v>
      </c>
      <c r="G42" s="232">
        <v>12835577.969420005</v>
      </c>
      <c r="H42" s="232">
        <v>1000545.8154</v>
      </c>
      <c r="I42" s="232">
        <v>1334134.46582</v>
      </c>
      <c r="J42" s="232">
        <v>2334680.2812200002</v>
      </c>
      <c r="K42" s="232">
        <v>434274.59856000001</v>
      </c>
      <c r="L42" s="232">
        <v>156296.62534999999</v>
      </c>
      <c r="M42" s="232">
        <v>590571.22390999994</v>
      </c>
      <c r="N42" s="233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2269349.2648399994</v>
      </c>
      <c r="D46" s="232">
        <v>3838968.5201999997</v>
      </c>
      <c r="E46" s="232">
        <v>128739.23794000001</v>
      </c>
      <c r="F46" s="232">
        <v>6235079.0866999961</v>
      </c>
      <c r="G46" s="232">
        <v>12472136.109679995</v>
      </c>
      <c r="H46" s="232">
        <v>990046.72620000003</v>
      </c>
      <c r="I46" s="232">
        <v>1318880.7064399999</v>
      </c>
      <c r="J46" s="232">
        <v>2308927.4326399998</v>
      </c>
      <c r="K46" s="232">
        <v>230560.09500999999</v>
      </c>
      <c r="L46" s="232">
        <v>233200.79432999989</v>
      </c>
      <c r="M46" s="232">
        <v>463760.88933999988</v>
      </c>
      <c r="N46" s="233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2257490.98746</v>
      </c>
      <c r="D50" s="232">
        <v>3844670.146639999</v>
      </c>
      <c r="E50" s="232">
        <v>220036.61728999999</v>
      </c>
      <c r="F50" s="232">
        <v>6375867.7636999991</v>
      </c>
      <c r="G50" s="232">
        <v>12698065.51509</v>
      </c>
      <c r="H50" s="232">
        <v>859064.59574999998</v>
      </c>
      <c r="I50" s="232">
        <v>923045.65952999995</v>
      </c>
      <c r="J50" s="232">
        <v>1782110.2552799999</v>
      </c>
      <c r="K50" s="232">
        <v>188070.81073999999</v>
      </c>
      <c r="L50" s="232">
        <v>403283.01977000001</v>
      </c>
      <c r="M50" s="232">
        <v>591353.83051</v>
      </c>
      <c r="N50" s="233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2114077.6639999999</v>
      </c>
      <c r="D54" s="232">
        <v>3760879.1430000002</v>
      </c>
      <c r="E54" s="232">
        <v>269117.31099999999</v>
      </c>
      <c r="F54" s="232">
        <v>5963963.8199999994</v>
      </c>
      <c r="G54" s="232">
        <v>12108037.937999999</v>
      </c>
      <c r="H54" s="232">
        <v>755513.52899999998</v>
      </c>
      <c r="I54" s="232">
        <v>1227458.4740000002</v>
      </c>
      <c r="J54" s="232">
        <v>1982972.003</v>
      </c>
      <c r="K54" s="232">
        <v>183626.92499999999</v>
      </c>
      <c r="L54" s="232">
        <v>409945.02899999998</v>
      </c>
      <c r="M54" s="232">
        <v>593571.95399999991</v>
      </c>
      <c r="N54" s="233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2204434.4964499995</v>
      </c>
      <c r="D58" s="232">
        <v>3700402.6612700005</v>
      </c>
      <c r="E58" s="232">
        <v>294340.79278999998</v>
      </c>
      <c r="F58" s="232">
        <v>6044360.6924400032</v>
      </c>
      <c r="G58" s="232">
        <v>12243538.642950002</v>
      </c>
      <c r="H58" s="232">
        <v>683341.65963000001</v>
      </c>
      <c r="I58" s="232">
        <v>658315.02815999999</v>
      </c>
      <c r="J58" s="232">
        <v>1341656.6877899999</v>
      </c>
      <c r="K58" s="232">
        <v>273235.44637000002</v>
      </c>
      <c r="L58" s="232">
        <v>443985.19888000004</v>
      </c>
      <c r="M58" s="232">
        <v>717220.64525000006</v>
      </c>
      <c r="N58" s="233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174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175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176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2233965.6360800001</v>
      </c>
      <c r="D62" s="232">
        <v>3799598.9101799997</v>
      </c>
      <c r="E62" s="232">
        <v>326097.21272999997</v>
      </c>
      <c r="F62" s="232">
        <v>6247818.126229994</v>
      </c>
      <c r="G62" s="232">
        <v>12607479.885219993</v>
      </c>
      <c r="H62" s="232">
        <v>520583.17235999997</v>
      </c>
      <c r="I62" s="232">
        <v>803334.76752999995</v>
      </c>
      <c r="J62" s="232">
        <v>1323917.93989</v>
      </c>
      <c r="K62" s="232">
        <v>221412.87747000001</v>
      </c>
      <c r="L62" s="232">
        <v>739103.53586000006</v>
      </c>
      <c r="M62" s="232">
        <v>960516.41333000013</v>
      </c>
      <c r="N62" s="233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2278379.93035</v>
      </c>
      <c r="D66" s="232">
        <v>3842674.0300299996</v>
      </c>
      <c r="E66" s="232">
        <v>284317.59057</v>
      </c>
      <c r="F66" s="232">
        <v>6492624.8473999966</v>
      </c>
      <c r="G66" s="232">
        <v>12897996.398349997</v>
      </c>
      <c r="H66" s="232">
        <v>378122.55885000003</v>
      </c>
      <c r="I66" s="232">
        <v>752532.57184999995</v>
      </c>
      <c r="J66" s="232">
        <v>1130655.1307000001</v>
      </c>
      <c r="K66" s="232">
        <v>212764.12293000001</v>
      </c>
      <c r="L66" s="232">
        <v>936728.88418000005</v>
      </c>
      <c r="M66" s="232">
        <v>1149493.0071100001</v>
      </c>
      <c r="N66" s="233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1169178.6439399999</v>
      </c>
      <c r="D68" s="74">
        <v>1774112.5024799998</v>
      </c>
      <c r="E68" s="74">
        <v>134226.79230999999</v>
      </c>
      <c r="F68" s="74">
        <v>3198183.9181199996</v>
      </c>
      <c r="G68" s="74">
        <v>6275701.8568499992</v>
      </c>
      <c r="H68" s="74">
        <v>138649.97125999999</v>
      </c>
      <c r="I68" s="74">
        <v>222159.13926999999</v>
      </c>
      <c r="J68" s="74">
        <v>360809.11052999995</v>
      </c>
      <c r="K68" s="74">
        <v>79120.051149999999</v>
      </c>
      <c r="L68" s="74">
        <v>523026.27416000003</v>
      </c>
      <c r="M68" s="74">
        <v>602146.32530999999</v>
      </c>
      <c r="N68" s="75">
        <v>7238657.2926899996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1693154.3516199999</v>
      </c>
      <c r="D69" s="74">
        <v>2699492.3071500002</v>
      </c>
      <c r="E69" s="74">
        <v>180305.14668999999</v>
      </c>
      <c r="F69" s="74">
        <v>4657164.9485000018</v>
      </c>
      <c r="G69" s="74">
        <v>9230116.7539600022</v>
      </c>
      <c r="H69" s="74">
        <v>208685.59044</v>
      </c>
      <c r="I69" s="74">
        <v>360811.27922999999</v>
      </c>
      <c r="J69" s="74">
        <v>569496.86966999993</v>
      </c>
      <c r="K69" s="74">
        <v>94040.252039999992</v>
      </c>
      <c r="L69" s="74">
        <v>548497.07773999998</v>
      </c>
      <c r="M69" s="74">
        <v>642537.32978000003</v>
      </c>
      <c r="N69" s="75">
        <v>10442150.953410001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2324924.28418</v>
      </c>
      <c r="D70" s="232">
        <v>3955233.0235799998</v>
      </c>
      <c r="E70" s="232">
        <v>247555.00004000001</v>
      </c>
      <c r="F70" s="232">
        <v>6568328.2766299993</v>
      </c>
      <c r="G70" s="232">
        <v>13096040.58443</v>
      </c>
      <c r="H70" s="232">
        <v>395745.85623999999</v>
      </c>
      <c r="I70" s="232">
        <v>744719.38416999998</v>
      </c>
      <c r="J70" s="232">
        <v>1140465.2404100001</v>
      </c>
      <c r="K70" s="232">
        <v>246206.59168999997</v>
      </c>
      <c r="L70" s="232">
        <v>828516.82932000002</v>
      </c>
      <c r="M70" s="232">
        <v>1074723.4210099999</v>
      </c>
      <c r="N70" s="233">
        <v>15311229.245850001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521943.55037000001</v>
      </c>
      <c r="D71" s="74">
        <v>936663.44805000001</v>
      </c>
      <c r="E71" s="74">
        <v>43776.069329999998</v>
      </c>
      <c r="F71" s="74">
        <v>1255449.6332399996</v>
      </c>
      <c r="G71" s="74">
        <v>2757832.7009899998</v>
      </c>
      <c r="H71" s="74">
        <v>45055.930869999997</v>
      </c>
      <c r="I71" s="74">
        <v>114252.569</v>
      </c>
      <c r="J71" s="74">
        <v>159308.49987</v>
      </c>
      <c r="K71" s="74">
        <v>2316.1156500000002</v>
      </c>
      <c r="L71" s="74">
        <v>44956.845580000001</v>
      </c>
      <c r="M71" s="74">
        <v>47272.961230000001</v>
      </c>
      <c r="N71" s="75">
        <v>2964414.1620899998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1182216.5573800001</v>
      </c>
      <c r="D72" s="74">
        <v>1875206.4989200002</v>
      </c>
      <c r="E72" s="74">
        <v>115679.44812999999</v>
      </c>
      <c r="F72" s="74">
        <v>3488072.23972</v>
      </c>
      <c r="G72" s="74">
        <v>6661174.7441499997</v>
      </c>
      <c r="H72" s="74">
        <v>115081.05074999999</v>
      </c>
      <c r="I72" s="74">
        <v>240037.59094999998</v>
      </c>
      <c r="J72" s="74">
        <v>355118.64169999998</v>
      </c>
      <c r="K72" s="74">
        <v>72123.705000000002</v>
      </c>
      <c r="L72" s="74">
        <v>179765.024</v>
      </c>
      <c r="M72" s="74">
        <v>251888.72899999999</v>
      </c>
      <c r="N72" s="75">
        <v>7268182.1148499995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1727574.3133</v>
      </c>
      <c r="D73" s="74">
        <v>2775584.5660599996</v>
      </c>
      <c r="E73" s="74">
        <v>159054.34051000001</v>
      </c>
      <c r="F73" s="74">
        <v>5047775.4630699996</v>
      </c>
      <c r="G73" s="74">
        <v>9709988.6829399988</v>
      </c>
      <c r="H73" s="74">
        <v>178213.65204999998</v>
      </c>
      <c r="I73" s="74">
        <v>384882.29245000001</v>
      </c>
      <c r="J73" s="74">
        <v>563095.94449999998</v>
      </c>
      <c r="K73" s="74">
        <v>89303.361700000009</v>
      </c>
      <c r="L73" s="74">
        <v>495535.20273999998</v>
      </c>
      <c r="M73" s="74">
        <v>584838.56443999999</v>
      </c>
      <c r="N73" s="75">
        <v>10857923.191879999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2383998.1724399999</v>
      </c>
      <c r="D74" s="232">
        <v>4051150.4326199996</v>
      </c>
      <c r="E74" s="232">
        <v>227407.75625000001</v>
      </c>
      <c r="F74" s="232">
        <v>7048550.1600900013</v>
      </c>
      <c r="G74" s="232">
        <f t="shared" ref="G74:G76" si="0">SUM(C74:F74)</f>
        <v>13711106.521400001</v>
      </c>
      <c r="H74" s="232">
        <v>394642.26957999996</v>
      </c>
      <c r="I74" s="232">
        <v>880055.90970999992</v>
      </c>
      <c r="J74" s="232">
        <f t="shared" ref="J74:J76" si="1">SUM(H74:I74)</f>
        <v>1274698.1792899999</v>
      </c>
      <c r="K74" s="232">
        <v>235702.32337</v>
      </c>
      <c r="L74" s="232">
        <v>907972.02166000009</v>
      </c>
      <c r="M74" s="232">
        <f t="shared" ref="M74:M76" si="2">SUM(K74:L74)</f>
        <v>1143674.34503</v>
      </c>
      <c r="N74" s="233">
        <f t="shared" ref="N74:N76" si="3">SUM(M74,J74,G74)</f>
        <v>16129479.04572</v>
      </c>
      <c r="O74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194</v>
      </c>
      <c r="C75" s="74">
        <v>530691.40084999998</v>
      </c>
      <c r="D75" s="74">
        <v>948960.53925000003</v>
      </c>
      <c r="E75" s="74">
        <v>45033.337850000004</v>
      </c>
      <c r="F75" s="74">
        <v>1483358.6056900001</v>
      </c>
      <c r="G75" s="74">
        <f t="shared" si="0"/>
        <v>3008043.8836400001</v>
      </c>
      <c r="H75" s="74">
        <v>27609.061329999997</v>
      </c>
      <c r="I75" s="74">
        <v>64388.46398</v>
      </c>
      <c r="J75" s="74">
        <f t="shared" si="1"/>
        <v>91997.525309999997</v>
      </c>
      <c r="K75" s="74">
        <v>1724.9830000000002</v>
      </c>
      <c r="L75" s="74">
        <v>179205.33539999998</v>
      </c>
      <c r="M75" s="74">
        <f t="shared" si="2"/>
        <v>180930.31839999999</v>
      </c>
      <c r="N75" s="75">
        <f t="shared" si="3"/>
        <v>3280971.7273500003</v>
      </c>
      <c r="O75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5">
      <c r="A76" s="68"/>
      <c r="B76" s="78" t="s">
        <v>198</v>
      </c>
      <c r="C76" s="74">
        <v>1182244.5326400001</v>
      </c>
      <c r="D76" s="74">
        <v>1905429.0961799999</v>
      </c>
      <c r="E76" s="74">
        <v>120330.02944000001</v>
      </c>
      <c r="F76" s="74">
        <v>3219450.8110499987</v>
      </c>
      <c r="G76" s="74">
        <f t="shared" si="0"/>
        <v>6427454.4693099987</v>
      </c>
      <c r="H76" s="74">
        <v>123502.24949999999</v>
      </c>
      <c r="I76" s="74">
        <v>187022.90691999998</v>
      </c>
      <c r="J76" s="74">
        <f t="shared" si="1"/>
        <v>310525.15641999996</v>
      </c>
      <c r="K76" s="74">
        <v>44060.104350000001</v>
      </c>
      <c r="L76" s="74">
        <v>656663.51364999998</v>
      </c>
      <c r="M76" s="74">
        <f t="shared" si="2"/>
        <v>700723.61800000002</v>
      </c>
      <c r="N76" s="75">
        <f t="shared" si="3"/>
        <v>7438703.2437299984</v>
      </c>
      <c r="O76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5">
      <c r="A77" s="68"/>
      <c r="B77" s="78" t="s">
        <v>200</v>
      </c>
      <c r="C77" s="74">
        <v>1720702.6540000001</v>
      </c>
      <c r="D77" s="74">
        <v>2818688.82791</v>
      </c>
      <c r="E77" s="74">
        <v>145984.08101000002</v>
      </c>
      <c r="F77" s="74">
        <v>4848279.0151999993</v>
      </c>
      <c r="G77" s="74">
        <v>9533654.5781199988</v>
      </c>
      <c r="H77" s="74">
        <v>212360.14724999998</v>
      </c>
      <c r="I77" s="74">
        <v>353871.92742999998</v>
      </c>
      <c r="J77" s="74">
        <v>566232.07467999996</v>
      </c>
      <c r="K77" s="74">
        <v>94072.707330000005</v>
      </c>
      <c r="L77" s="74">
        <v>920894.69223000004</v>
      </c>
      <c r="M77" s="74">
        <v>1014967.39956</v>
      </c>
      <c r="N77" s="75">
        <v>11114854.052359998</v>
      </c>
      <c r="O77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3.9" customHeight="1" x14ac:dyDescent="0.25">
      <c r="A78" s="7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/>
    </row>
    <row r="79" spans="1:255" s="71" customFormat="1" ht="6" customHeight="1" x14ac:dyDescent="0.25">
      <c r="A79" s="7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/>
    </row>
    <row r="80" spans="1:255" x14ac:dyDescent="0.25">
      <c r="B80" s="293" t="s">
        <v>149</v>
      </c>
      <c r="C80" s="293"/>
    </row>
  </sheetData>
  <mergeCells count="1">
    <mergeCell ref="B80:C80"/>
  </mergeCells>
  <phoneticPr fontId="0" type="noConversion"/>
  <hyperlinks>
    <hyperlink ref="B80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9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 activeCell="B77" sqref="B77:O77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3.88671875" style="64" customWidth="1"/>
    <col min="16" max="16384" width="11.44140625" style="17"/>
  </cols>
  <sheetData>
    <row r="1" spans="1:255" s="204" customFormat="1" x14ac:dyDescent="0.25">
      <c r="B1" s="206" t="s">
        <v>77</v>
      </c>
      <c r="O1" s="207" t="str">
        <f>Índice!B8</f>
        <v>3er Trimestre 2018</v>
      </c>
    </row>
    <row r="2" spans="1:255" s="61" customFormat="1" ht="18" customHeight="1" x14ac:dyDescent="0.25">
      <c r="A2" s="59"/>
      <c r="B2" s="11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2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1927987</v>
      </c>
      <c r="E7" s="232">
        <v>170057</v>
      </c>
      <c r="F7" s="232">
        <v>400457</v>
      </c>
      <c r="G7" s="232">
        <v>92447</v>
      </c>
      <c r="H7" s="232">
        <v>5073354</v>
      </c>
      <c r="I7" s="232">
        <v>8104</v>
      </c>
      <c r="J7" s="232">
        <v>156523</v>
      </c>
      <c r="K7" s="232">
        <v>164626</v>
      </c>
      <c r="L7" s="232">
        <v>73568</v>
      </c>
      <c r="M7" s="232">
        <v>638806</v>
      </c>
      <c r="N7" s="232">
        <v>712374</v>
      </c>
      <c r="O7" s="233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2117622</v>
      </c>
      <c r="E8" s="232">
        <v>186032</v>
      </c>
      <c r="F8" s="232">
        <v>531706</v>
      </c>
      <c r="G8" s="232">
        <v>93149</v>
      </c>
      <c r="H8" s="232">
        <v>5669079</v>
      </c>
      <c r="I8" s="232">
        <v>13132</v>
      </c>
      <c r="J8" s="232">
        <v>77928</v>
      </c>
      <c r="K8" s="232">
        <v>91061</v>
      </c>
      <c r="L8" s="232">
        <v>44728</v>
      </c>
      <c r="M8" s="232">
        <v>491612</v>
      </c>
      <c r="N8" s="232">
        <v>536340</v>
      </c>
      <c r="O8" s="233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2977975</v>
      </c>
      <c r="E9" s="232">
        <v>160350</v>
      </c>
      <c r="F9" s="232">
        <v>325196</v>
      </c>
      <c r="G9" s="232">
        <v>73814</v>
      </c>
      <c r="H9" s="232">
        <v>6406964</v>
      </c>
      <c r="I9" s="232">
        <v>15850</v>
      </c>
      <c r="J9" s="232">
        <v>185902</v>
      </c>
      <c r="K9" s="232">
        <v>201752</v>
      </c>
      <c r="L9" s="232">
        <v>41377</v>
      </c>
      <c r="M9" s="232">
        <v>266485</v>
      </c>
      <c r="N9" s="232">
        <v>307861</v>
      </c>
      <c r="O9" s="233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3439816</v>
      </c>
      <c r="E10" s="232">
        <v>169849</v>
      </c>
      <c r="F10" s="232">
        <v>280792</v>
      </c>
      <c r="G10" s="232">
        <v>52246</v>
      </c>
      <c r="H10" s="232">
        <v>7222011</v>
      </c>
      <c r="I10" s="232">
        <v>18364</v>
      </c>
      <c r="J10" s="232">
        <v>184221</v>
      </c>
      <c r="K10" s="232">
        <v>202584</v>
      </c>
      <c r="L10" s="232">
        <v>22771</v>
      </c>
      <c r="M10" s="232">
        <v>293640</v>
      </c>
      <c r="N10" s="232">
        <v>316411</v>
      </c>
      <c r="O10" s="233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3838121</v>
      </c>
      <c r="E11" s="232">
        <v>178459</v>
      </c>
      <c r="F11" s="232">
        <v>169161</v>
      </c>
      <c r="G11" s="232">
        <v>49596</v>
      </c>
      <c r="H11" s="232">
        <v>7709280</v>
      </c>
      <c r="I11" s="232">
        <v>9121</v>
      </c>
      <c r="J11" s="232">
        <v>95805</v>
      </c>
      <c r="K11" s="232">
        <v>104926</v>
      </c>
      <c r="L11" s="232">
        <v>18809</v>
      </c>
      <c r="M11" s="232">
        <v>155051</v>
      </c>
      <c r="N11" s="232">
        <v>173859</v>
      </c>
      <c r="O11" s="233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4277230</v>
      </c>
      <c r="E12" s="232">
        <v>188058</v>
      </c>
      <c r="F12" s="232">
        <v>185884</v>
      </c>
      <c r="G12" s="232">
        <v>84419</v>
      </c>
      <c r="H12" s="232">
        <v>8430286</v>
      </c>
      <c r="I12" s="232">
        <v>12310</v>
      </c>
      <c r="J12" s="232">
        <v>64230</v>
      </c>
      <c r="K12" s="232">
        <v>76540</v>
      </c>
      <c r="L12" s="232">
        <v>28571</v>
      </c>
      <c r="M12" s="232" t="s">
        <v>171</v>
      </c>
      <c r="N12" s="232">
        <v>28571</v>
      </c>
      <c r="O12" s="233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4267495</v>
      </c>
      <c r="E13" s="232">
        <v>212452</v>
      </c>
      <c r="F13" s="232">
        <v>154590</v>
      </c>
      <c r="G13" s="232">
        <v>93169</v>
      </c>
      <c r="H13" s="232">
        <v>8648683</v>
      </c>
      <c r="I13" s="232">
        <v>9589</v>
      </c>
      <c r="J13" s="232">
        <v>136656</v>
      </c>
      <c r="K13" s="232">
        <v>146245</v>
      </c>
      <c r="L13" s="232">
        <v>35765</v>
      </c>
      <c r="M13" s="232">
        <v>362218</v>
      </c>
      <c r="N13" s="232">
        <v>397983</v>
      </c>
      <c r="O13" s="233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4493797</v>
      </c>
      <c r="E14" s="232">
        <v>234448</v>
      </c>
      <c r="F14" s="232">
        <v>236308</v>
      </c>
      <c r="G14" s="232">
        <v>69144</v>
      </c>
      <c r="H14" s="232">
        <v>9137959</v>
      </c>
      <c r="I14" s="232">
        <v>11945</v>
      </c>
      <c r="J14" s="232">
        <v>209292</v>
      </c>
      <c r="K14" s="232">
        <v>221237</v>
      </c>
      <c r="L14" s="232">
        <v>27392</v>
      </c>
      <c r="M14" s="232">
        <v>561900</v>
      </c>
      <c r="N14" s="232">
        <v>589292</v>
      </c>
      <c r="O14" s="233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4213339.2803399991</v>
      </c>
      <c r="D18" s="232">
        <v>4884980.0657600006</v>
      </c>
      <c r="E18" s="232">
        <v>256660.37894999993</v>
      </c>
      <c r="F18" s="232">
        <v>218450.95922999922</v>
      </c>
      <c r="G18" s="232">
        <v>68448.536940000005</v>
      </c>
      <c r="H18" s="232">
        <v>9641879.221219996</v>
      </c>
      <c r="I18" s="232">
        <v>3201.92623</v>
      </c>
      <c r="J18" s="232">
        <v>168263.78198000003</v>
      </c>
      <c r="K18" s="232">
        <v>171465.70821000004</v>
      </c>
      <c r="L18" s="232">
        <v>18882.032810000001</v>
      </c>
      <c r="M18" s="232">
        <v>451000</v>
      </c>
      <c r="N18" s="232">
        <v>469882.03281</v>
      </c>
      <c r="O18" s="233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4401057</v>
      </c>
      <c r="D22" s="232">
        <v>5513329</v>
      </c>
      <c r="E22" s="232">
        <v>281713</v>
      </c>
      <c r="F22" s="232">
        <v>151367</v>
      </c>
      <c r="G22" s="232">
        <v>252646</v>
      </c>
      <c r="H22" s="232">
        <v>10600112</v>
      </c>
      <c r="I22" s="232">
        <v>5278</v>
      </c>
      <c r="J22" s="232">
        <v>107242</v>
      </c>
      <c r="K22" s="232">
        <v>112520</v>
      </c>
      <c r="L22" s="232">
        <v>76527</v>
      </c>
      <c r="M22" s="232">
        <v>421001</v>
      </c>
      <c r="N22" s="232">
        <v>497528</v>
      </c>
      <c r="O22" s="233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5110120.4819900002</v>
      </c>
      <c r="D26" s="232">
        <v>6118903.1505900007</v>
      </c>
      <c r="E26" s="232">
        <v>285297.21061000001</v>
      </c>
      <c r="F26" s="232">
        <v>209875.16663000081</v>
      </c>
      <c r="G26" s="232">
        <v>63494.524529999995</v>
      </c>
      <c r="H26" s="232">
        <v>11787690.534350002</v>
      </c>
      <c r="I26" s="232">
        <v>14516.990040000001</v>
      </c>
      <c r="J26" s="232">
        <v>113504.42746000001</v>
      </c>
      <c r="K26" s="232">
        <v>128021.41750000001</v>
      </c>
      <c r="L26" s="232">
        <v>12342.855320000001</v>
      </c>
      <c r="M26" s="232">
        <v>426000</v>
      </c>
      <c r="N26" s="232">
        <v>438342.85531999997</v>
      </c>
      <c r="O26" s="233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5748225.1076299995</v>
      </c>
      <c r="D30" s="232">
        <v>6768598.2784000002</v>
      </c>
      <c r="E30" s="232">
        <v>341163.69475000002</v>
      </c>
      <c r="F30" s="232">
        <v>150139.0803999994</v>
      </c>
      <c r="G30" s="232">
        <v>98366.052519999997</v>
      </c>
      <c r="H30" s="232">
        <v>13106492.213699998</v>
      </c>
      <c r="I30" s="232">
        <v>12409.562980000001</v>
      </c>
      <c r="J30" s="232">
        <v>86957.944399999993</v>
      </c>
      <c r="K30" s="232">
        <v>99367.507379999995</v>
      </c>
      <c r="L30" s="232">
        <v>35659.988570000001</v>
      </c>
      <c r="M30" s="232">
        <v>127215.33663999999</v>
      </c>
      <c r="N30" s="232">
        <v>162875.32520999998</v>
      </c>
      <c r="O30" s="233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6742757.6937499996</v>
      </c>
      <c r="D34" s="232">
        <v>6994399.5438200003</v>
      </c>
      <c r="E34" s="232">
        <v>462941.63217</v>
      </c>
      <c r="F34" s="232">
        <v>279274.51983999833</v>
      </c>
      <c r="G34" s="232">
        <v>137553.97301999998</v>
      </c>
      <c r="H34" s="232">
        <v>14616927.362599997</v>
      </c>
      <c r="I34" s="232">
        <v>3404.6590000000001</v>
      </c>
      <c r="J34" s="232">
        <v>62998.537679999987</v>
      </c>
      <c r="K34" s="232">
        <v>66403.196679999994</v>
      </c>
      <c r="L34" s="232">
        <v>31049.065859999999</v>
      </c>
      <c r="M34" s="232">
        <v>59000</v>
      </c>
      <c r="N34" s="232">
        <v>90049.065860000002</v>
      </c>
      <c r="O34" s="233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6671569.5409700004</v>
      </c>
      <c r="D38" s="232">
        <v>6187113.4270600006</v>
      </c>
      <c r="E38" s="232">
        <v>412631.33663999999</v>
      </c>
      <c r="F38" s="232">
        <v>360887.37156000175</v>
      </c>
      <c r="G38" s="232">
        <v>230543.28723000002</v>
      </c>
      <c r="H38" s="232">
        <v>13862744.963460004</v>
      </c>
      <c r="I38" s="232">
        <v>14956.513350000001</v>
      </c>
      <c r="J38" s="232">
        <v>87542.505720000016</v>
      </c>
      <c r="K38" s="232">
        <v>102499.01907000001</v>
      </c>
      <c r="L38" s="232">
        <v>50932.262769999994</v>
      </c>
      <c r="M38" s="232">
        <v>413500</v>
      </c>
      <c r="N38" s="232">
        <v>464432.26276999997</v>
      </c>
      <c r="O38" s="233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5455108.5329299988</v>
      </c>
      <c r="D42" s="232">
        <v>5773720.6598700006</v>
      </c>
      <c r="E42" s="232">
        <v>422576.19372999994</v>
      </c>
      <c r="F42" s="232">
        <v>782690.90115999989</v>
      </c>
      <c r="G42" s="232">
        <v>62834.777040000001</v>
      </c>
      <c r="H42" s="232">
        <v>12496931.06473</v>
      </c>
      <c r="I42" s="232">
        <v>2878.2820200000001</v>
      </c>
      <c r="J42" s="232">
        <v>116024.91668999998</v>
      </c>
      <c r="K42" s="232">
        <v>118903.19870999998</v>
      </c>
      <c r="L42" s="232">
        <v>51694.7932</v>
      </c>
      <c r="M42" s="232">
        <v>1765000</v>
      </c>
      <c r="N42" s="232">
        <v>1816694.7932</v>
      </c>
      <c r="O42" s="233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6145245.6921499996</v>
      </c>
      <c r="E46" s="232">
        <v>489684.75357</v>
      </c>
      <c r="F46" s="232">
        <v>758305.41107000038</v>
      </c>
      <c r="G46" s="232">
        <v>95940.742759999994</v>
      </c>
      <c r="H46" s="232">
        <v>12810266.356559999</v>
      </c>
      <c r="I46" s="232">
        <v>1373.7552000000001</v>
      </c>
      <c r="J46" s="232">
        <v>218396.39171999996</v>
      </c>
      <c r="K46" s="232">
        <v>219770.14691999997</v>
      </c>
      <c r="L46" s="232">
        <v>56993.429579999996</v>
      </c>
      <c r="M46" s="232">
        <v>2387048.2442199998</v>
      </c>
      <c r="N46" s="232">
        <v>2444041.6738</v>
      </c>
      <c r="O46" s="233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5935008.5323799979</v>
      </c>
      <c r="E50" s="232">
        <v>559313.61956999998</v>
      </c>
      <c r="F50" s="232">
        <v>816810.14719999954</v>
      </c>
      <c r="G50" s="232">
        <v>216683.33513999998</v>
      </c>
      <c r="H50" s="232">
        <v>13311335.42626</v>
      </c>
      <c r="I50" s="232">
        <v>3800.1949199999999</v>
      </c>
      <c r="J50" s="232">
        <v>336699.80085999996</v>
      </c>
      <c r="K50" s="232">
        <v>340499.99577999994</v>
      </c>
      <c r="L50" s="232">
        <v>109922.54878000001</v>
      </c>
      <c r="M50" s="232">
        <v>1331677.4350000001</v>
      </c>
      <c r="N50" s="232">
        <v>1441599.9837800001</v>
      </c>
      <c r="O50" s="233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5815561.7520000003</v>
      </c>
      <c r="E54" s="232">
        <v>747591.31800000009</v>
      </c>
      <c r="F54" s="232">
        <v>570791.16299999971</v>
      </c>
      <c r="G54" s="232">
        <v>178430.43300000002</v>
      </c>
      <c r="H54" s="232">
        <v>13155957.260999998</v>
      </c>
      <c r="I54" s="232">
        <v>73428.173999999999</v>
      </c>
      <c r="J54" s="232">
        <v>388136.478</v>
      </c>
      <c r="K54" s="232">
        <v>461564.652</v>
      </c>
      <c r="L54" s="232">
        <v>61237.353000000003</v>
      </c>
      <c r="M54" s="232">
        <v>1432990.3559999999</v>
      </c>
      <c r="N54" s="232">
        <v>1494227.7089999998</v>
      </c>
      <c r="O54" s="233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5907446.8366999971</v>
      </c>
      <c r="D58" s="232">
        <v>5954180.5505100014</v>
      </c>
      <c r="E58" s="232">
        <v>530647.07251000009</v>
      </c>
      <c r="F58" s="232">
        <v>402918.53218999971</v>
      </c>
      <c r="G58" s="232">
        <v>57570.210700000003</v>
      </c>
      <c r="H58" s="232">
        <v>12852763.202609999</v>
      </c>
      <c r="I58" s="232">
        <v>2044.9027099999998</v>
      </c>
      <c r="J58" s="232">
        <v>429471.00722999999</v>
      </c>
      <c r="K58" s="232">
        <v>431515.90993999998</v>
      </c>
      <c r="L58" s="232">
        <v>65646.922930000001</v>
      </c>
      <c r="M58" s="232">
        <v>1511593.139</v>
      </c>
      <c r="N58" s="232">
        <v>1577240.0619299999</v>
      </c>
      <c r="O58" s="233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174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175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176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5905830.1388199991</v>
      </c>
      <c r="D62" s="232">
        <v>6511159.2852799948</v>
      </c>
      <c r="E62" s="232">
        <v>511503.63295999973</v>
      </c>
      <c r="F62" s="232">
        <v>397914.03697999939</v>
      </c>
      <c r="G62" s="232">
        <v>58242.773450000001</v>
      </c>
      <c r="H62" s="232">
        <v>13384649.867489992</v>
      </c>
      <c r="I62" s="232">
        <v>3356.9462100000001</v>
      </c>
      <c r="J62" s="232">
        <v>345007.53937000001</v>
      </c>
      <c r="K62" s="232">
        <v>348364.48558000004</v>
      </c>
      <c r="L62" s="232">
        <v>38035.696199999998</v>
      </c>
      <c r="M62" s="232">
        <v>1402866.5</v>
      </c>
      <c r="N62" s="232">
        <v>1440902.1961999999</v>
      </c>
      <c r="O62" s="233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6001370.0650799982</v>
      </c>
      <c r="D66" s="232">
        <v>6598809.75141</v>
      </c>
      <c r="E66" s="232">
        <v>460819.20074999996</v>
      </c>
      <c r="F66" s="232">
        <v>488484.06702999957</v>
      </c>
      <c r="G66" s="232">
        <v>38228.586330000006</v>
      </c>
      <c r="H66" s="232">
        <v>13587711.670599999</v>
      </c>
      <c r="I66" s="232">
        <v>2782.1227800000001</v>
      </c>
      <c r="J66" s="232">
        <v>145004.93414000003</v>
      </c>
      <c r="K66" s="232">
        <v>147787.05692000003</v>
      </c>
      <c r="L66" s="232">
        <v>55403.08814</v>
      </c>
      <c r="M66" s="232">
        <v>1428918.1640000001</v>
      </c>
      <c r="N66" s="232">
        <v>1484321.25214</v>
      </c>
      <c r="O66" s="233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2176983.3433000008</v>
      </c>
      <c r="D68" s="74">
        <v>3041085.0668999995</v>
      </c>
      <c r="E68" s="74">
        <v>180687.82332000002</v>
      </c>
      <c r="F68" s="74">
        <v>151647.09943000041</v>
      </c>
      <c r="G68" s="74">
        <v>2544.89617</v>
      </c>
      <c r="H68" s="74">
        <v>5552948.2291200003</v>
      </c>
      <c r="I68" s="74">
        <v>1043.04529</v>
      </c>
      <c r="J68" s="74">
        <v>86390.129830000005</v>
      </c>
      <c r="K68" s="74">
        <v>87433.17512</v>
      </c>
      <c r="L68" s="74">
        <v>32304.291229999999</v>
      </c>
      <c r="M68" s="74">
        <v>981358</v>
      </c>
      <c r="N68" s="74">
        <v>1013662.29123</v>
      </c>
      <c r="O68" s="75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4490125.8047999982</v>
      </c>
      <c r="D69" s="74">
        <v>4670361.3326899996</v>
      </c>
      <c r="E69" s="74">
        <v>273793.53846000001</v>
      </c>
      <c r="F69" s="74">
        <v>938296.72752000112</v>
      </c>
      <c r="G69" s="74">
        <v>3370.7498800000003</v>
      </c>
      <c r="H69" s="74">
        <v>10375948.153349997</v>
      </c>
      <c r="I69" s="74">
        <v>2339.80825</v>
      </c>
      <c r="J69" s="74">
        <v>124348.875</v>
      </c>
      <c r="K69" s="74">
        <v>126688.68325</v>
      </c>
      <c r="L69" s="74">
        <v>87988.155399999989</v>
      </c>
      <c r="M69" s="74">
        <v>956458</v>
      </c>
      <c r="N69" s="74">
        <v>1044446.1554</v>
      </c>
      <c r="O69" s="75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6253802.3231899962</v>
      </c>
      <c r="D70" s="232">
        <v>6821950.7949599996</v>
      </c>
      <c r="E70" s="232">
        <v>482960.55312000017</v>
      </c>
      <c r="F70" s="232">
        <v>416732.07596999966</v>
      </c>
      <c r="G70" s="232">
        <v>38223.213960000001</v>
      </c>
      <c r="H70" s="232">
        <v>14013668.961199995</v>
      </c>
      <c r="I70" s="232">
        <v>8885.2564600000005</v>
      </c>
      <c r="J70" s="232">
        <v>192240.16224999999</v>
      </c>
      <c r="K70" s="232">
        <v>201125.41871</v>
      </c>
      <c r="L70" s="232">
        <v>118938.58834</v>
      </c>
      <c r="M70" s="232">
        <v>1316530</v>
      </c>
      <c r="N70" s="232">
        <v>1435468.58834</v>
      </c>
      <c r="O70" s="233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1370144.5211</v>
      </c>
      <c r="D71" s="74">
        <v>1516380.5593699997</v>
      </c>
      <c r="E71" s="74">
        <v>68009.246969999993</v>
      </c>
      <c r="F71" s="74">
        <v>797570.55013999972</v>
      </c>
      <c r="G71" s="74">
        <v>409.78805</v>
      </c>
      <c r="H71" s="74">
        <v>3752514.6656299992</v>
      </c>
      <c r="I71" s="74">
        <v>59.652500000000003</v>
      </c>
      <c r="J71" s="74">
        <v>5694.7608700000001</v>
      </c>
      <c r="K71" s="74">
        <v>5754.4133700000002</v>
      </c>
      <c r="L71" s="74">
        <v>57731.241450000001</v>
      </c>
      <c r="M71" s="74">
        <v>561000</v>
      </c>
      <c r="N71" s="74">
        <v>618731.24144999997</v>
      </c>
      <c r="O71" s="75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2534607.91408</v>
      </c>
      <c r="D72" s="74">
        <v>3546932.6613699999</v>
      </c>
      <c r="E72" s="74">
        <v>178589.91693000001</v>
      </c>
      <c r="F72" s="74">
        <v>229323.83153000008</v>
      </c>
      <c r="G72" s="74">
        <v>1302.0995400000002</v>
      </c>
      <c r="H72" s="74">
        <v>6490756.4234499997</v>
      </c>
      <c r="I72" s="74">
        <v>732.75775999999996</v>
      </c>
      <c r="J72" s="74">
        <v>46339.029699999992</v>
      </c>
      <c r="K72" s="74">
        <v>47071.787459999992</v>
      </c>
      <c r="L72" s="74">
        <v>65332.919479999997</v>
      </c>
      <c r="M72" s="74">
        <v>933953.09199999995</v>
      </c>
      <c r="N72" s="74">
        <v>999286.01147999999</v>
      </c>
      <c r="O72" s="75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5043446.55437</v>
      </c>
      <c r="D73" s="74">
        <v>5325823.5259699989</v>
      </c>
      <c r="E73" s="74">
        <v>271012.35391999997</v>
      </c>
      <c r="F73" s="74">
        <v>1056560.1362699997</v>
      </c>
      <c r="G73" s="74">
        <v>1849.4993899999999</v>
      </c>
      <c r="H73" s="74">
        <v>11698692.069919998</v>
      </c>
      <c r="I73" s="74">
        <v>960.24486999999999</v>
      </c>
      <c r="J73" s="74">
        <v>53895.402930000004</v>
      </c>
      <c r="K73" s="74">
        <v>54855.647800000006</v>
      </c>
      <c r="L73" s="74">
        <v>75251.589000000007</v>
      </c>
      <c r="M73" s="74">
        <v>1133953.0919999999</v>
      </c>
      <c r="N73" s="74">
        <v>1209204.6809999999</v>
      </c>
      <c r="O73" s="75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6570557.3140999991</v>
      </c>
      <c r="D74" s="232">
        <v>7770645.6968299998</v>
      </c>
      <c r="E74" s="232">
        <v>455707.13682999997</v>
      </c>
      <c r="F74" s="232">
        <v>443102.89715999924</v>
      </c>
      <c r="G74" s="232">
        <v>3715.0359699999999</v>
      </c>
      <c r="H74" s="232">
        <f t="shared" ref="H74:H76" si="0">SUM(C74:G74)</f>
        <v>15243728.080889998</v>
      </c>
      <c r="I74" s="232">
        <v>2350.9009000000001</v>
      </c>
      <c r="J74" s="232">
        <v>149753.74503000002</v>
      </c>
      <c r="K74" s="232">
        <f t="shared" ref="K74:K76" si="1">SUM(I74:J74)</f>
        <v>152104.64593000003</v>
      </c>
      <c r="L74" s="232">
        <v>82686.961230000001</v>
      </c>
      <c r="M74" s="232">
        <v>1162335.2333200001</v>
      </c>
      <c r="N74" s="232">
        <f t="shared" ref="N74:N76" si="2">SUM(L74:M74)</f>
        <v>1245022.1945500001</v>
      </c>
      <c r="O74" s="233">
        <f t="shared" ref="O74:O76" si="3">SUM(H74,K74,N74)</f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194</v>
      </c>
      <c r="C75" s="74">
        <v>1610876.8380099998</v>
      </c>
      <c r="D75" s="74">
        <v>1529153.6028300002</v>
      </c>
      <c r="E75" s="74">
        <v>71199.635370000004</v>
      </c>
      <c r="F75" s="74">
        <v>834784.66807000013</v>
      </c>
      <c r="G75" s="74">
        <v>1022.12423</v>
      </c>
      <c r="H75" s="74">
        <f t="shared" si="0"/>
        <v>4047036.8685100004</v>
      </c>
      <c r="I75" s="74">
        <v>200.99336</v>
      </c>
      <c r="J75" s="74">
        <v>6246.5330400000003</v>
      </c>
      <c r="K75" s="74">
        <f t="shared" si="1"/>
        <v>6447.5264000000006</v>
      </c>
      <c r="L75" s="74">
        <v>2751.9709600000001</v>
      </c>
      <c r="M75" s="74">
        <v>497708</v>
      </c>
      <c r="N75" s="74">
        <f t="shared" si="2"/>
        <v>500459.97096000001</v>
      </c>
      <c r="O75" s="75">
        <f t="shared" si="3"/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5">
      <c r="A76" s="68"/>
      <c r="B76" s="78" t="s">
        <v>198</v>
      </c>
      <c r="C76" s="74">
        <v>2793336.8265800001</v>
      </c>
      <c r="D76" s="74">
        <v>3248733.94582</v>
      </c>
      <c r="E76" s="74">
        <v>153845.65518</v>
      </c>
      <c r="F76" s="74">
        <v>175556.22033999953</v>
      </c>
      <c r="G76" s="74">
        <v>2664.24098</v>
      </c>
      <c r="H76" s="74">
        <f t="shared" si="0"/>
        <v>6374136.8888999997</v>
      </c>
      <c r="I76" s="74">
        <v>12594.601409999999</v>
      </c>
      <c r="J76" s="74">
        <v>28056.952870000001</v>
      </c>
      <c r="K76" s="74">
        <f t="shared" si="1"/>
        <v>40651.554279999997</v>
      </c>
      <c r="L76" s="74">
        <v>65989.551139999996</v>
      </c>
      <c r="M76" s="74">
        <v>1178624</v>
      </c>
      <c r="N76" s="74">
        <f t="shared" si="2"/>
        <v>1244613.5511400001</v>
      </c>
      <c r="O76" s="75">
        <f t="shared" si="3"/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5">
      <c r="A77" s="68"/>
      <c r="B77" s="78" t="s">
        <v>200</v>
      </c>
      <c r="C77" s="74">
        <v>5455513.4812199995</v>
      </c>
      <c r="D77" s="74">
        <v>5183915.5974799991</v>
      </c>
      <c r="E77" s="74">
        <v>247558.33224999998</v>
      </c>
      <c r="F77" s="74">
        <v>940055.72470999975</v>
      </c>
      <c r="G77" s="74">
        <v>3137.6605799999998</v>
      </c>
      <c r="H77" s="74">
        <v>11830180.796239996</v>
      </c>
      <c r="I77" s="74">
        <v>14382.014740000001</v>
      </c>
      <c r="J77" s="74">
        <v>45715.32043</v>
      </c>
      <c r="K77" s="74">
        <v>60097.335169999998</v>
      </c>
      <c r="L77" s="74">
        <v>74992.874750000003</v>
      </c>
      <c r="M77" s="74">
        <v>1178624</v>
      </c>
      <c r="N77" s="74">
        <v>1253616.87475</v>
      </c>
      <c r="O77" s="75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3.9" customHeight="1" x14ac:dyDescent="0.25">
      <c r="A78" s="7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255" x14ac:dyDescent="0.35">
      <c r="B79" s="293" t="s">
        <v>149</v>
      </c>
      <c r="C79" s="293"/>
    </row>
  </sheetData>
  <mergeCells count="1">
    <mergeCell ref="B79:C79"/>
  </mergeCells>
  <phoneticPr fontId="0" type="noConversion"/>
  <hyperlinks>
    <hyperlink ref="B79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85" zoomScaleNormal="85" workbookViewId="0">
      <selection activeCell="K20" sqref="K20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ht="15.6" x14ac:dyDescent="0.2">
      <c r="A1" s="158"/>
      <c r="B1" s="206" t="s">
        <v>77</v>
      </c>
      <c r="C1" s="210"/>
      <c r="D1" s="210"/>
      <c r="E1" s="210"/>
      <c r="F1" s="210"/>
      <c r="G1" s="210"/>
      <c r="H1" s="210"/>
      <c r="I1" s="207" t="str">
        <f>Índice!B8</f>
        <v>3er Trimestre 2018</v>
      </c>
    </row>
    <row r="2" spans="1:9" ht="17.399999999999999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2018</v>
      </c>
      <c r="F4"/>
      <c r="G4" s="178">
        <v>2017</v>
      </c>
      <c r="H4"/>
      <c r="I4" s="180" t="s">
        <v>196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112</v>
      </c>
      <c r="C6" s="284"/>
      <c r="D6" s="90"/>
      <c r="E6" s="182">
        <v>11830180.796239996</v>
      </c>
      <c r="F6"/>
      <c r="G6" s="182">
        <v>11698692.069919998</v>
      </c>
      <c r="H6"/>
      <c r="I6" s="227">
        <v>1.1239609140417217</v>
      </c>
    </row>
    <row r="7" spans="1:9" ht="19.5" customHeight="1" x14ac:dyDescent="0.25">
      <c r="A7" s="90"/>
      <c r="B7" s="285" t="s">
        <v>113</v>
      </c>
      <c r="C7" s="286"/>
      <c r="D7" s="90"/>
      <c r="E7" s="183">
        <v>9533654.5781199988</v>
      </c>
      <c r="F7"/>
      <c r="G7" s="183">
        <v>9709988.6829399988</v>
      </c>
      <c r="H7"/>
      <c r="I7" s="226">
        <v>-1.8160073155369494</v>
      </c>
    </row>
    <row r="8" spans="1:9" ht="13.2" x14ac:dyDescent="0.25">
      <c r="A8" s="90"/>
      <c r="B8" s="162"/>
      <c r="C8" s="163" t="s">
        <v>114</v>
      </c>
      <c r="D8" s="90"/>
      <c r="E8" s="184">
        <v>1720702.6540000001</v>
      </c>
      <c r="F8"/>
      <c r="G8" s="184">
        <v>1727574.3133</v>
      </c>
      <c r="H8"/>
      <c r="I8" s="201">
        <v>-0.39776345637333455</v>
      </c>
    </row>
    <row r="9" spans="1:9" ht="13.2" x14ac:dyDescent="0.25">
      <c r="A9" s="90"/>
      <c r="B9" s="162"/>
      <c r="C9" s="163" t="s">
        <v>129</v>
      </c>
      <c r="D9" s="90"/>
      <c r="E9" s="184">
        <v>2818688.82791</v>
      </c>
      <c r="F9"/>
      <c r="G9" s="184">
        <v>2775584.5660599996</v>
      </c>
      <c r="H9"/>
      <c r="I9" s="201">
        <v>1.5529795912933686</v>
      </c>
    </row>
    <row r="10" spans="1:9" ht="13.2" x14ac:dyDescent="0.25">
      <c r="A10" s="90"/>
      <c r="B10" s="162"/>
      <c r="C10" s="163" t="s">
        <v>115</v>
      </c>
      <c r="D10" s="90"/>
      <c r="E10" s="184">
        <v>145984.08101000002</v>
      </c>
      <c r="F10"/>
      <c r="G10" s="184">
        <v>159054.34051000001</v>
      </c>
      <c r="H10"/>
      <c r="I10" s="201">
        <v>-8.2174805529297892</v>
      </c>
    </row>
    <row r="11" spans="1:9" ht="13.2" x14ac:dyDescent="0.25">
      <c r="A11" s="90"/>
      <c r="B11" s="162"/>
      <c r="C11" s="163" t="s">
        <v>116</v>
      </c>
      <c r="D11" s="90"/>
      <c r="E11" s="184">
        <v>4848279.0151999993</v>
      </c>
      <c r="F11"/>
      <c r="G11" s="184">
        <v>5047775.4630699996</v>
      </c>
      <c r="H11"/>
      <c r="I11" s="201">
        <v>-3.9521656486017465</v>
      </c>
    </row>
    <row r="12" spans="1:9" ht="19.5" customHeight="1" x14ac:dyDescent="0.25">
      <c r="A12" s="90"/>
      <c r="B12" s="285" t="s">
        <v>117</v>
      </c>
      <c r="C12" s="286"/>
      <c r="D12" s="90"/>
      <c r="E12" s="183">
        <v>2296526.2181199975</v>
      </c>
      <c r="F12"/>
      <c r="G12" s="183">
        <v>1988703.386979999</v>
      </c>
      <c r="H12"/>
      <c r="I12" s="226">
        <v>15.478569260519603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60097.335169999998</v>
      </c>
      <c r="F13"/>
      <c r="G13" s="185">
        <v>54855.647800000006</v>
      </c>
      <c r="H13"/>
      <c r="I13" s="226">
        <v>9.5554196882531315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566232.07467999996</v>
      </c>
      <c r="F14"/>
      <c r="G14" s="185">
        <v>563095.94449999998</v>
      </c>
      <c r="H14"/>
      <c r="I14" s="226">
        <v>0.55694419585718968</v>
      </c>
    </row>
    <row r="15" spans="1:9" ht="13.2" x14ac:dyDescent="0.25">
      <c r="A15" s="90"/>
      <c r="B15" s="161"/>
      <c r="C15" s="163" t="s">
        <v>120</v>
      </c>
      <c r="D15" s="90"/>
      <c r="E15" s="184">
        <v>212360.14724999998</v>
      </c>
      <c r="F15"/>
      <c r="G15" s="184">
        <v>178213.65204999998</v>
      </c>
      <c r="H15"/>
      <c r="I15" s="201">
        <v>19.160426155466361</v>
      </c>
    </row>
    <row r="16" spans="1:9" ht="13.2" x14ac:dyDescent="0.25">
      <c r="A16" s="90"/>
      <c r="B16" s="161"/>
      <c r="C16" s="163" t="s">
        <v>130</v>
      </c>
      <c r="D16" s="90"/>
      <c r="E16" s="184">
        <v>353871.92742999998</v>
      </c>
      <c r="F16"/>
      <c r="G16" s="184">
        <v>384882.29245000001</v>
      </c>
      <c r="H16"/>
      <c r="I16" s="201">
        <v>-8.0571035946083605</v>
      </c>
    </row>
    <row r="17" spans="1:11" ht="19.5" customHeight="1" x14ac:dyDescent="0.25">
      <c r="A17" s="90"/>
      <c r="B17" s="287" t="s">
        <v>160</v>
      </c>
      <c r="C17" s="288"/>
      <c r="D17" s="90"/>
      <c r="E17" s="183">
        <v>1790391.4786099973</v>
      </c>
      <c r="F17"/>
      <c r="G17" s="183">
        <v>1480463.090279999</v>
      </c>
      <c r="H17"/>
      <c r="I17" s="201">
        <v>20.934556921063251</v>
      </c>
      <c r="J17" s="190"/>
      <c r="K17" s="189"/>
    </row>
    <row r="18" spans="1:11" ht="19.5" customHeight="1" x14ac:dyDescent="0.25">
      <c r="A18" s="90"/>
      <c r="B18" s="285" t="s">
        <v>121</v>
      </c>
      <c r="C18" s="286"/>
      <c r="D18" s="90"/>
      <c r="E18" s="183">
        <v>-19079.832580000002</v>
      </c>
      <c r="F18"/>
      <c r="G18" s="183">
        <v>-14051.772700000001</v>
      </c>
      <c r="H18"/>
      <c r="I18" s="201" t="s">
        <v>201</v>
      </c>
    </row>
    <row r="19" spans="1:11" ht="13.2" x14ac:dyDescent="0.25">
      <c r="A19" s="90"/>
      <c r="B19" s="161"/>
      <c r="C19" s="163" t="s">
        <v>122</v>
      </c>
      <c r="D19" s="90"/>
      <c r="E19" s="184">
        <v>74992.874750000003</v>
      </c>
      <c r="F19"/>
      <c r="G19" s="184">
        <v>75251.589000000007</v>
      </c>
      <c r="H19"/>
      <c r="I19" s="201">
        <v>-0.34379905253563159</v>
      </c>
    </row>
    <row r="20" spans="1:11" ht="13.2" x14ac:dyDescent="0.25">
      <c r="A20" s="90"/>
      <c r="B20" s="161"/>
      <c r="C20" s="163" t="s">
        <v>123</v>
      </c>
      <c r="D20" s="90"/>
      <c r="E20" s="184">
        <v>94072.707330000005</v>
      </c>
      <c r="F20"/>
      <c r="G20" s="184">
        <v>89303.361700000009</v>
      </c>
      <c r="H20"/>
      <c r="I20" s="201">
        <v>5.3406115281772193</v>
      </c>
    </row>
    <row r="21" spans="1:11" ht="19.5" customHeight="1" x14ac:dyDescent="0.25">
      <c r="A21" s="90"/>
      <c r="B21" s="285" t="s">
        <v>124</v>
      </c>
      <c r="C21" s="286"/>
      <c r="D21" s="90"/>
      <c r="E21" s="183">
        <v>257729.30776999996</v>
      </c>
      <c r="F21"/>
      <c r="G21" s="183">
        <v>638417.88925999997</v>
      </c>
      <c r="H21"/>
      <c r="I21" s="226">
        <v>-59.629999079640768</v>
      </c>
    </row>
    <row r="22" spans="1:11" ht="13.2" x14ac:dyDescent="0.25">
      <c r="A22" s="90"/>
      <c r="B22" s="161"/>
      <c r="C22" s="163" t="s">
        <v>125</v>
      </c>
      <c r="D22" s="90"/>
      <c r="E22" s="184">
        <v>1178624</v>
      </c>
      <c r="F22"/>
      <c r="G22" s="184">
        <v>1133953.0919999999</v>
      </c>
      <c r="H22"/>
      <c r="I22" s="201">
        <v>3.9393964631475376</v>
      </c>
    </row>
    <row r="23" spans="1:11" ht="13.2" x14ac:dyDescent="0.25">
      <c r="A23" s="90"/>
      <c r="B23" s="161"/>
      <c r="C23" s="163" t="s">
        <v>131</v>
      </c>
      <c r="D23" s="90"/>
      <c r="E23" s="186">
        <v>920894.69223000004</v>
      </c>
      <c r="F23"/>
      <c r="G23" s="186">
        <v>495535.20273999998</v>
      </c>
      <c r="H23"/>
      <c r="I23" s="201">
        <v>85.838400004283841</v>
      </c>
    </row>
    <row r="24" spans="1:11" ht="19.5" customHeight="1" x14ac:dyDescent="0.25">
      <c r="A24" s="90"/>
      <c r="B24" s="285" t="s">
        <v>156</v>
      </c>
      <c r="C24" s="286"/>
      <c r="D24" s="90"/>
      <c r="E24" s="183">
        <v>2029040.9537999972</v>
      </c>
      <c r="F24"/>
      <c r="G24" s="183">
        <v>2104829.2068399987</v>
      </c>
      <c r="H24"/>
      <c r="I24" s="226">
        <v>-3.6006842167390474</v>
      </c>
    </row>
    <row r="25" spans="1:11" ht="13.2" x14ac:dyDescent="0.25">
      <c r="A25" s="90"/>
      <c r="B25" s="161"/>
      <c r="C25" s="163" t="s">
        <v>127</v>
      </c>
      <c r="D25" s="90"/>
      <c r="E25" s="184">
        <v>309560.27634999808</v>
      </c>
      <c r="F25"/>
      <c r="G25" s="184">
        <v>300852.76035000198</v>
      </c>
      <c r="H25"/>
      <c r="I25" s="201">
        <v>2.8942782475607221</v>
      </c>
    </row>
    <row r="26" spans="1:11" ht="13.2" x14ac:dyDescent="0.25">
      <c r="A26" s="90"/>
      <c r="B26" s="161"/>
      <c r="C26" s="163" t="s">
        <v>128</v>
      </c>
      <c r="D26" s="90"/>
      <c r="E26" s="184">
        <v>1360345.6097199991</v>
      </c>
      <c r="F26"/>
      <c r="G26" s="184">
        <v>1848697.3651399985</v>
      </c>
      <c r="H26"/>
      <c r="I26" s="201">
        <v>-26.415992397058307</v>
      </c>
    </row>
    <row r="27" spans="1:11" ht="30" customHeight="1" x14ac:dyDescent="0.25">
      <c r="A27" s="90"/>
      <c r="B27" s="291" t="s">
        <v>139</v>
      </c>
      <c r="C27" s="292"/>
      <c r="D27" s="90"/>
      <c r="E27" s="187">
        <v>978255.6204299964</v>
      </c>
      <c r="F27"/>
      <c r="G27" s="187">
        <v>556984.6020500022</v>
      </c>
      <c r="H27"/>
      <c r="I27" s="251">
        <v>75.634230610593335</v>
      </c>
    </row>
    <row r="28" spans="1:11" ht="15.75" customHeight="1" x14ac:dyDescent="0.2">
      <c r="B28" s="289"/>
      <c r="C28" s="290"/>
      <c r="D28" s="290"/>
      <c r="E28" s="290"/>
      <c r="F28" s="290"/>
      <c r="G28" s="290"/>
      <c r="H28" s="290"/>
      <c r="I28" s="290"/>
      <c r="J28" s="228"/>
    </row>
    <row r="29" spans="1:11" ht="18.75" customHeight="1" x14ac:dyDescent="0.2">
      <c r="C29" s="296" t="s">
        <v>149</v>
      </c>
      <c r="D29" s="296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4" customFormat="1" ht="15" x14ac:dyDescent="0.25">
      <c r="B1" s="25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3er Trimestre 2018</v>
      </c>
    </row>
    <row r="2" spans="2:26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6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6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6" ht="25.5" customHeight="1" x14ac:dyDescent="0.25">
      <c r="B5" s="265" t="s">
        <v>34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184</v>
      </c>
      <c r="T5" s="266"/>
      <c r="U5" s="267"/>
    </row>
    <row r="6" spans="2:26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2018</v>
      </c>
      <c r="O6" s="276"/>
      <c r="P6" s="277">
        <v>2017</v>
      </c>
      <c r="Q6" s="278"/>
      <c r="R6"/>
      <c r="S6" s="268"/>
      <c r="T6" s="269"/>
      <c r="U6" s="270"/>
    </row>
    <row r="7" spans="2:26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2074972.8581699999</v>
      </c>
      <c r="G9" s="34">
        <v>1454177.7551200001</v>
      </c>
      <c r="H9" s="37">
        <v>1454171.4407800003</v>
      </c>
      <c r="I9" s="213"/>
      <c r="J9" s="31">
        <v>2039364.9550000001</v>
      </c>
      <c r="K9" s="34">
        <v>1467734.865</v>
      </c>
      <c r="L9" s="37">
        <v>1467731.4550000001</v>
      </c>
      <c r="M9"/>
      <c r="N9" s="40">
        <v>70.081772366048995</v>
      </c>
      <c r="O9" s="41">
        <v>70.081468056526347</v>
      </c>
      <c r="P9" s="41">
        <v>71.970191573680339</v>
      </c>
      <c r="Q9" s="42">
        <v>71.970024364766033</v>
      </c>
      <c r="R9"/>
      <c r="S9" s="40">
        <v>1.7460289823407305</v>
      </c>
      <c r="T9" s="41">
        <v>-0.92367567217256363</v>
      </c>
      <c r="U9" s="42">
        <v>-0.92387569768338507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3509837.7926500002</v>
      </c>
      <c r="G10" s="34">
        <v>2459464.9612199999</v>
      </c>
      <c r="H10" s="37">
        <v>2266425.9866200006</v>
      </c>
      <c r="I10" s="213"/>
      <c r="J10" s="31">
        <v>3388211.5860000001</v>
      </c>
      <c r="K10" s="34">
        <v>2389293.2999999998</v>
      </c>
      <c r="L10" s="37">
        <v>2223418.1490000002</v>
      </c>
      <c r="M10"/>
      <c r="N10" s="40">
        <v>70.073465114838058</v>
      </c>
      <c r="O10" s="41">
        <v>64.573525060507194</v>
      </c>
      <c r="P10" s="41">
        <v>70.517830405648098</v>
      </c>
      <c r="Q10" s="42">
        <v>65.622175373790242</v>
      </c>
      <c r="R10"/>
      <c r="S10" s="40">
        <v>3.5896874667614043</v>
      </c>
      <c r="T10" s="41">
        <v>2.9369211900439396</v>
      </c>
      <c r="U10" s="42">
        <v>1.9343117100732332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233317.94141</v>
      </c>
      <c r="G11" s="34">
        <v>119225.62002000002</v>
      </c>
      <c r="H11" s="37">
        <v>119225.62002000002</v>
      </c>
      <c r="I11" s="213"/>
      <c r="J11" s="31">
        <v>248440.66200000001</v>
      </c>
      <c r="K11" s="34">
        <v>130074.53</v>
      </c>
      <c r="L11" s="37">
        <v>130074.467</v>
      </c>
      <c r="M11"/>
      <c r="N11" s="40">
        <v>51.100065129792036</v>
      </c>
      <c r="O11" s="41">
        <v>51.100065129792036</v>
      </c>
      <c r="P11" s="41">
        <v>52.35637715375271</v>
      </c>
      <c r="Q11" s="42">
        <v>52.356351795584899</v>
      </c>
      <c r="R11"/>
      <c r="S11" s="122">
        <v>-6.0870553428166279</v>
      </c>
      <c r="T11" s="123">
        <v>-8.3405336771157135</v>
      </c>
      <c r="U11" s="124">
        <v>-8.3404892829581847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3516778.7552499999</v>
      </c>
      <c r="G12" s="34">
        <v>2425467.49144</v>
      </c>
      <c r="H12" s="37">
        <v>2390366.9268800002</v>
      </c>
      <c r="I12" s="213"/>
      <c r="J12" s="31">
        <v>3418020.906</v>
      </c>
      <c r="K12" s="34">
        <v>2456362.7170000002</v>
      </c>
      <c r="L12" s="37">
        <v>2402700.2409999999</v>
      </c>
      <c r="M12"/>
      <c r="N12" s="40">
        <v>68.968441299275852</v>
      </c>
      <c r="O12" s="41">
        <v>67.970352792638906</v>
      </c>
      <c r="P12" s="41">
        <v>71.865058305760996</v>
      </c>
      <c r="Q12" s="42">
        <v>70.295071536347123</v>
      </c>
      <c r="R12"/>
      <c r="S12" s="40">
        <v>2.8893284144821951</v>
      </c>
      <c r="T12" s="41">
        <v>-1.2577631693471147</v>
      </c>
      <c r="U12" s="42">
        <v>-0.51331056240567774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304806.48518999998</v>
      </c>
      <c r="G13" s="34">
        <v>87267.729339999991</v>
      </c>
      <c r="H13" s="37">
        <v>84358.923250000007</v>
      </c>
      <c r="I13" s="213"/>
      <c r="J13" s="31">
        <v>499068.43199999997</v>
      </c>
      <c r="K13" s="34">
        <v>82056.745999999999</v>
      </c>
      <c r="L13" s="37">
        <v>81318.14</v>
      </c>
      <c r="M13"/>
      <c r="N13" s="40">
        <v>28.630535628401077</v>
      </c>
      <c r="O13" s="41">
        <v>27.676223226489157</v>
      </c>
      <c r="P13" s="41">
        <v>16.441982850159516</v>
      </c>
      <c r="Q13" s="42">
        <v>16.293985911735646</v>
      </c>
      <c r="R13"/>
      <c r="S13" s="40">
        <v>-38.924911766408819</v>
      </c>
      <c r="T13" s="41">
        <v>6.3504630563829378</v>
      </c>
      <c r="U13" s="42">
        <v>3.7393664562421325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700407.62229000009</v>
      </c>
      <c r="G14" s="34">
        <v>287376.39176999999</v>
      </c>
      <c r="H14" s="37">
        <v>269890.61262999999</v>
      </c>
      <c r="I14" s="213"/>
      <c r="J14" s="31">
        <v>643903.75699999998</v>
      </c>
      <c r="K14" s="34">
        <v>282429.05300000001</v>
      </c>
      <c r="L14" s="37">
        <v>267717.821</v>
      </c>
      <c r="M14"/>
      <c r="N14" s="40">
        <v>41.029877834626603</v>
      </c>
      <c r="O14" s="41">
        <v>38.533363150387473</v>
      </c>
      <c r="P14" s="41">
        <v>43.861997997318724</v>
      </c>
      <c r="Q14" s="42">
        <v>41.577303764668052</v>
      </c>
      <c r="R14"/>
      <c r="S14" s="40">
        <v>8.7752035417926866</v>
      </c>
      <c r="T14" s="41">
        <v>1.7517102852729449</v>
      </c>
      <c r="U14" s="42">
        <v>0.811597682172982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90657.483999999997</v>
      </c>
      <c r="G15" s="34">
        <v>35656.426660000005</v>
      </c>
      <c r="H15" s="37">
        <v>35656.426660000005</v>
      </c>
      <c r="I15" s="213"/>
      <c r="J15" s="31">
        <v>89026.144</v>
      </c>
      <c r="K15" s="34">
        <v>48981.855000000003</v>
      </c>
      <c r="L15" s="37">
        <v>48981.855000000003</v>
      </c>
      <c r="M15"/>
      <c r="N15" s="40">
        <v>39.330924582023485</v>
      </c>
      <c r="O15" s="41">
        <v>39.330924582023485</v>
      </c>
      <c r="P15" s="41">
        <v>55.019629963980023</v>
      </c>
      <c r="Q15" s="42">
        <v>55.019629963980023</v>
      </c>
      <c r="R15"/>
      <c r="S15" s="40">
        <v>1.8324280112592461</v>
      </c>
      <c r="T15" s="41">
        <v>-27.20482582784992</v>
      </c>
      <c r="U15" s="42">
        <v>-27.20482582784992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1113889.0490000001</v>
      </c>
      <c r="G16" s="34">
        <v>784527.66667000006</v>
      </c>
      <c r="H16" s="37">
        <v>784527.66667000006</v>
      </c>
      <c r="I16" s="213"/>
      <c r="J16" s="31">
        <v>788384.30799999996</v>
      </c>
      <c r="K16" s="34">
        <v>394666.66700000002</v>
      </c>
      <c r="L16" s="37">
        <v>394666.66700000002</v>
      </c>
      <c r="M16"/>
      <c r="N16" s="40">
        <v>70.431401347765657</v>
      </c>
      <c r="O16" s="41">
        <v>70.431401347765657</v>
      </c>
      <c r="P16" s="41">
        <v>50.06018803205302</v>
      </c>
      <c r="Q16" s="42">
        <v>50.06018803205302</v>
      </c>
      <c r="R16"/>
      <c r="S16" s="40">
        <v>41.287572278772465</v>
      </c>
      <c r="T16" s="41">
        <v>98.782347805927074</v>
      </c>
      <c r="U16" s="42">
        <v>98.782347805927074</v>
      </c>
      <c r="X16" s="9"/>
    </row>
    <row r="17" spans="2:23" ht="5.0999999999999996" customHeight="1" x14ac:dyDescent="0.25">
      <c r="B17" s="26"/>
      <c r="C17" s="14"/>
      <c r="D17" s="24"/>
      <c r="E17"/>
      <c r="F17" s="258"/>
      <c r="G17" s="259"/>
      <c r="H17" s="38"/>
      <c r="I17" s="249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11544667.987960001</v>
      </c>
      <c r="G18" s="36">
        <v>7653164.0422400003</v>
      </c>
      <c r="H18" s="39">
        <v>7404623.6035100017</v>
      </c>
      <c r="I18" s="249"/>
      <c r="J18" s="33">
        <v>11114420.749999998</v>
      </c>
      <c r="K18" s="36">
        <v>7251599.7330000019</v>
      </c>
      <c r="L18" s="39">
        <v>7016608.7950000009</v>
      </c>
      <c r="M18"/>
      <c r="N18" s="46">
        <v>66.291763870745584</v>
      </c>
      <c r="O18" s="47">
        <v>64.138904741412432</v>
      </c>
      <c r="P18" s="47">
        <v>65.244963242911268</v>
      </c>
      <c r="Q18" s="48">
        <v>63.130674578789922</v>
      </c>
      <c r="R18"/>
      <c r="S18" s="46">
        <v>3.8710720750787075</v>
      </c>
      <c r="T18" s="47">
        <v>5.5375961722293088</v>
      </c>
      <c r="U18" s="48">
        <v>5.529947868641294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9334907.3474800009</v>
      </c>
      <c r="G20" s="34">
        <v>6458335.8278000001</v>
      </c>
      <c r="H20" s="37">
        <v>6230189.9743000008</v>
      </c>
      <c r="I20"/>
      <c r="J20" s="31">
        <v>9094038.1089999992</v>
      </c>
      <c r="K20" s="34">
        <v>6443465.4120000005</v>
      </c>
      <c r="L20" s="37">
        <v>6223924.3120000008</v>
      </c>
      <c r="M20"/>
      <c r="N20" s="40">
        <v>69.184787672728817</v>
      </c>
      <c r="O20" s="41">
        <v>66.740779981944513</v>
      </c>
      <c r="P20" s="41">
        <v>70.853732244899717</v>
      </c>
      <c r="Q20" s="42">
        <v>68.439611066072359</v>
      </c>
      <c r="R20"/>
      <c r="S20" s="40">
        <v>2.6486499791728679</v>
      </c>
      <c r="T20" s="41">
        <v>0.23078289164562005</v>
      </c>
      <c r="U20" s="42">
        <v>0.10067060564857844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1005214.10748</v>
      </c>
      <c r="G21" s="34">
        <v>374644.12110999995</v>
      </c>
      <c r="H21" s="37">
        <v>354249.53587999998</v>
      </c>
      <c r="I21"/>
      <c r="J21" s="31">
        <v>1142972.189</v>
      </c>
      <c r="K21" s="34">
        <v>364485.799</v>
      </c>
      <c r="L21" s="37">
        <v>349035.96100000001</v>
      </c>
      <c r="M21"/>
      <c r="N21" s="40">
        <v>37.270081898194405</v>
      </c>
      <c r="O21" s="41">
        <v>35.241202172149997</v>
      </c>
      <c r="P21" s="41">
        <v>31.889297264432386</v>
      </c>
      <c r="Q21" s="42">
        <v>30.537572511311563</v>
      </c>
      <c r="R21"/>
      <c r="S21" s="40">
        <v>-12.052618851603569</v>
      </c>
      <c r="T21" s="41">
        <v>2.7870282293220194</v>
      </c>
      <c r="U21" s="42">
        <v>1.4937070853853873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1204546.5330000001</v>
      </c>
      <c r="G22" s="34">
        <v>820184.09333000006</v>
      </c>
      <c r="H22" s="37">
        <v>820184.09333000006</v>
      </c>
      <c r="I22"/>
      <c r="J22" s="31">
        <v>877410.45199999993</v>
      </c>
      <c r="K22" s="34">
        <v>443648.522</v>
      </c>
      <c r="L22" s="37">
        <v>443648.522</v>
      </c>
      <c r="M22"/>
      <c r="N22" s="40">
        <v>68.090693954950765</v>
      </c>
      <c r="O22" s="41">
        <v>68.090693954950765</v>
      </c>
      <c r="P22" s="41">
        <v>50.563396069505686</v>
      </c>
      <c r="Q22" s="42">
        <v>50.563396069505686</v>
      </c>
      <c r="R22"/>
      <c r="S22" s="40">
        <v>37.284269893789698</v>
      </c>
      <c r="T22" s="41">
        <v>84.87249537822197</v>
      </c>
      <c r="U22" s="42">
        <v>84.87249537822197</v>
      </c>
      <c r="W22" s="129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11544667.987960001</v>
      </c>
      <c r="G24" s="52">
        <v>7653164.0422399994</v>
      </c>
      <c r="H24" s="53">
        <v>7404623.6035100017</v>
      </c>
      <c r="I24"/>
      <c r="J24" s="51">
        <v>11114420.749999998</v>
      </c>
      <c r="K24" s="52">
        <v>7251599.733</v>
      </c>
      <c r="L24" s="53">
        <v>7016608.7950000009</v>
      </c>
      <c r="M24"/>
      <c r="N24" s="54">
        <v>66.291763870745584</v>
      </c>
      <c r="O24" s="55">
        <v>64.138904741412432</v>
      </c>
      <c r="P24" s="55">
        <v>65.244963242911254</v>
      </c>
      <c r="Q24" s="56">
        <v>63.130674578789922</v>
      </c>
      <c r="R24"/>
      <c r="S24" s="54">
        <v>3.8710720750787075</v>
      </c>
      <c r="T24" s="55">
        <v>5.5375961722293088</v>
      </c>
      <c r="U24" s="56">
        <v>5.529947868641294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2" t="s">
        <v>149</v>
      </c>
    </row>
    <row r="28" spans="2:23" x14ac:dyDescent="0.25">
      <c r="H28" s="118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>
      <selection activeCell="F9" sqref="F9:U25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4" customFormat="1" ht="15.6" x14ac:dyDescent="0.25">
      <c r="B1" s="26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3er Trimestre 2018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4" s="4" customFormat="1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195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2018</v>
      </c>
      <c r="O6" s="276"/>
      <c r="P6" s="280">
        <v>2017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60"/>
      <c r="G9" s="261">
        <v>0</v>
      </c>
      <c r="H9" s="262"/>
      <c r="I9" s="249"/>
      <c r="J9" s="260"/>
      <c r="K9" s="261">
        <v>0</v>
      </c>
      <c r="L9" s="26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4200</v>
      </c>
      <c r="G10" s="34">
        <v>1615.0881399999998</v>
      </c>
      <c r="H10" s="37">
        <v>1615.0881399999998</v>
      </c>
      <c r="I10" s="249"/>
      <c r="J10" s="31">
        <v>4200</v>
      </c>
      <c r="K10" s="34">
        <v>980.38400000000001</v>
      </c>
      <c r="L10" s="37">
        <v>980.38400000000001</v>
      </c>
      <c r="M10"/>
      <c r="N10" s="40">
        <v>38.454479523809518</v>
      </c>
      <c r="O10" s="41">
        <v>38.454479523809518</v>
      </c>
      <c r="P10" s="41">
        <v>23.342476190476191</v>
      </c>
      <c r="Q10" s="42">
        <v>23.342476190476191</v>
      </c>
      <c r="R10"/>
      <c r="S10" s="40">
        <v>0</v>
      </c>
      <c r="T10" s="41">
        <v>64.740360919802839</v>
      </c>
      <c r="U10" s="42">
        <v>64.740360919802839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71384.745760000005</v>
      </c>
      <c r="G11" s="34">
        <v>51976.279429999995</v>
      </c>
      <c r="H11" s="37">
        <v>38963.808469999996</v>
      </c>
      <c r="I11" s="249"/>
      <c r="J11" s="31">
        <v>73981.964000000007</v>
      </c>
      <c r="K11" s="34">
        <v>63273.781999999999</v>
      </c>
      <c r="L11" s="37">
        <v>46899.288</v>
      </c>
      <c r="M11"/>
      <c r="N11" s="40">
        <v>72.811465358085755</v>
      </c>
      <c r="O11" s="41">
        <v>54.582821659124157</v>
      </c>
      <c r="P11" s="41">
        <v>85.525956028958618</v>
      </c>
      <c r="Q11" s="42">
        <v>63.392866942542916</v>
      </c>
      <c r="R11"/>
      <c r="S11" s="40">
        <v>-3.5106100184093547</v>
      </c>
      <c r="T11" s="41">
        <v>-17.854950680836502</v>
      </c>
      <c r="U11" s="42">
        <v>-16.920255868276733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9659136.41756</v>
      </c>
      <c r="G12" s="34">
        <v>7267334.8865200002</v>
      </c>
      <c r="H12" s="37">
        <v>6460698.4395200005</v>
      </c>
      <c r="I12" s="249"/>
      <c r="J12" s="31">
        <v>9218662.4719999991</v>
      </c>
      <c r="K12" s="34">
        <v>6893070.4419999998</v>
      </c>
      <c r="L12" s="37">
        <v>6134700.9529999997</v>
      </c>
      <c r="M12"/>
      <c r="N12" s="40">
        <v>75.237936108948816</v>
      </c>
      <c r="O12" s="41">
        <v>66.886915767900916</v>
      </c>
      <c r="P12" s="41">
        <v>74.772999477271682</v>
      </c>
      <c r="Q12" s="42">
        <v>66.54654047301365</v>
      </c>
      <c r="R12"/>
      <c r="S12" s="40">
        <v>4.7780678259764953</v>
      </c>
      <c r="T12" s="41">
        <v>5.4295752186076518</v>
      </c>
      <c r="U12" s="42">
        <v>5.3139914890322659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1313.607</v>
      </c>
      <c r="G13" s="34">
        <v>1143.5916599999998</v>
      </c>
      <c r="H13" s="37">
        <v>1129.5432899999998</v>
      </c>
      <c r="I13" s="249"/>
      <c r="J13" s="31">
        <v>1446.5060000000001</v>
      </c>
      <c r="K13" s="34">
        <v>820.31700000000001</v>
      </c>
      <c r="L13" s="37">
        <v>818.46699999999998</v>
      </c>
      <c r="M13"/>
      <c r="N13" s="40">
        <v>87.057366472620785</v>
      </c>
      <c r="O13" s="41">
        <v>85.987916477302562</v>
      </c>
      <c r="P13" s="41">
        <v>56.710238326007634</v>
      </c>
      <c r="Q13" s="42">
        <v>56.582343937736859</v>
      </c>
      <c r="R13"/>
      <c r="S13" s="40">
        <v>-9.1875871928633668</v>
      </c>
      <c r="T13" s="41">
        <v>39.408504273347965</v>
      </c>
      <c r="U13" s="42">
        <v>38.00718782797594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7006.9549999999999</v>
      </c>
      <c r="G14" s="34">
        <v>11295.75568</v>
      </c>
      <c r="H14" s="37">
        <v>11295.75568</v>
      </c>
      <c r="I14" s="249"/>
      <c r="J14" s="31">
        <v>0</v>
      </c>
      <c r="K14" s="34">
        <v>0</v>
      </c>
      <c r="L14" s="37">
        <v>0</v>
      </c>
      <c r="M14"/>
      <c r="N14" s="40">
        <v>161.20776685450383</v>
      </c>
      <c r="O14" s="41">
        <v>161.20776685450383</v>
      </c>
      <c r="P14" s="41" t="s">
        <v>0</v>
      </c>
      <c r="Q14" s="42" t="s">
        <v>0</v>
      </c>
      <c r="R14"/>
      <c r="S14" s="40" t="s">
        <v>0</v>
      </c>
      <c r="T14" s="41" t="s">
        <v>0</v>
      </c>
      <c r="U14" s="42" t="s">
        <v>0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214601.71163999999</v>
      </c>
      <c r="G15" s="34">
        <v>37918.688699999999</v>
      </c>
      <c r="H15" s="37">
        <v>37918.688700000006</v>
      </c>
      <c r="I15" s="249"/>
      <c r="J15" s="31">
        <v>398637.90399999998</v>
      </c>
      <c r="K15" s="34">
        <v>44991.589</v>
      </c>
      <c r="L15" s="37">
        <v>40868.802000000003</v>
      </c>
      <c r="M15"/>
      <c r="N15" s="40">
        <v>17.669331903377174</v>
      </c>
      <c r="O15" s="41">
        <v>17.669331903377174</v>
      </c>
      <c r="P15" s="41">
        <v>11.286329912069776</v>
      </c>
      <c r="Q15" s="42">
        <v>10.252111399823136</v>
      </c>
      <c r="R15"/>
      <c r="S15" s="40">
        <v>-46.166255269092524</v>
      </c>
      <c r="T15" s="41">
        <v>-15.720494557327147</v>
      </c>
      <c r="U15" s="42">
        <v>-7.2184971313815289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43833.451999999997</v>
      </c>
      <c r="G16" s="34">
        <v>18394.612440000001</v>
      </c>
      <c r="H16" s="37">
        <v>15678.611820000002</v>
      </c>
      <c r="I16" s="249"/>
      <c r="J16" s="31">
        <v>46076.298999999999</v>
      </c>
      <c r="K16" s="34">
        <v>17555.715</v>
      </c>
      <c r="L16" s="37">
        <v>12227.522000000001</v>
      </c>
      <c r="M16"/>
      <c r="N16" s="40">
        <v>41.96478169230204</v>
      </c>
      <c r="O16" s="41">
        <v>35.768599333677855</v>
      </c>
      <c r="P16" s="41">
        <v>38.101400027810392</v>
      </c>
      <c r="Q16" s="42">
        <v>26.537552419303474</v>
      </c>
      <c r="R16"/>
      <c r="S16" s="40">
        <v>-4.8676804532412632</v>
      </c>
      <c r="T16" s="41">
        <v>4.7784863219755058</v>
      </c>
      <c r="U16" s="42">
        <v>28.223951018039472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1543191.0989999999</v>
      </c>
      <c r="G17" s="34">
        <v>994438</v>
      </c>
      <c r="H17" s="37">
        <v>994438</v>
      </c>
      <c r="I17" s="249"/>
      <c r="J17" s="31">
        <v>1371415.6059999999</v>
      </c>
      <c r="K17" s="34">
        <v>946665.09199999995</v>
      </c>
      <c r="L17" s="37">
        <v>746665.09199999995</v>
      </c>
      <c r="M17"/>
      <c r="N17" s="40">
        <v>64.440366500584645</v>
      </c>
      <c r="O17" s="41">
        <v>64.440366500584645</v>
      </c>
      <c r="P17" s="41">
        <v>69.028315549152353</v>
      </c>
      <c r="Q17" s="42">
        <v>54.444844344289898</v>
      </c>
      <c r="R17"/>
      <c r="S17" s="40">
        <v>12.525414779332777</v>
      </c>
      <c r="T17" s="41">
        <v>5.0464423378146606</v>
      </c>
      <c r="U17" s="42">
        <v>33.183941589705391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258"/>
      <c r="G18" s="259"/>
      <c r="H18" s="263"/>
      <c r="I18" s="249"/>
      <c r="J18" s="258"/>
      <c r="K18" s="259"/>
      <c r="L18" s="263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11544667.98796</v>
      </c>
      <c r="G19" s="36">
        <v>8384116.9025700008</v>
      </c>
      <c r="H19" s="39">
        <v>7561737.9356200015</v>
      </c>
      <c r="I19"/>
      <c r="J19" s="33">
        <v>11114420.750999998</v>
      </c>
      <c r="K19" s="36">
        <v>7967357.3209999995</v>
      </c>
      <c r="L19" s="39">
        <v>6983160.5080000004</v>
      </c>
      <c r="M19"/>
      <c r="N19" s="46">
        <v>72.623282984957598</v>
      </c>
      <c r="O19" s="47">
        <v>65.499830255024932</v>
      </c>
      <c r="P19" s="47">
        <v>71.684863291531869</v>
      </c>
      <c r="Q19" s="48">
        <v>62.829729631854228</v>
      </c>
      <c r="R19"/>
      <c r="S19" s="46">
        <v>3.8710720657330722</v>
      </c>
      <c r="T19" s="47">
        <v>5.2308383417362991</v>
      </c>
      <c r="U19" s="48">
        <v>8.2853233425921538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9736034.7703200001</v>
      </c>
      <c r="G21" s="34">
        <v>7322069.8457500003</v>
      </c>
      <c r="H21" s="37">
        <v>6502406.8794200011</v>
      </c>
      <c r="I21"/>
      <c r="J21" s="31">
        <v>9298290.9419999979</v>
      </c>
      <c r="K21" s="34">
        <v>6958144.9249999998</v>
      </c>
      <c r="L21" s="37">
        <v>6183399.0920000002</v>
      </c>
      <c r="M21"/>
      <c r="N21" s="40">
        <v>75.205871984671859</v>
      </c>
      <c r="O21" s="41">
        <v>66.787013736253144</v>
      </c>
      <c r="P21" s="41">
        <v>74.832514581473731</v>
      </c>
      <c r="Q21" s="42">
        <v>66.500383033508243</v>
      </c>
      <c r="R21"/>
      <c r="S21" s="40">
        <v>4.707788033849658</v>
      </c>
      <c r="T21" s="41">
        <v>5.2302003576046641</v>
      </c>
      <c r="U21" s="42">
        <v>5.1591007255658017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221608.66663999998</v>
      </c>
      <c r="G22" s="34">
        <v>49214.444380000001</v>
      </c>
      <c r="H22" s="37">
        <v>49214.444380000008</v>
      </c>
      <c r="I22"/>
      <c r="J22" s="31">
        <v>398637.90399999998</v>
      </c>
      <c r="K22" s="34">
        <v>44991.589</v>
      </c>
      <c r="L22" s="37">
        <v>40868.802000000003</v>
      </c>
      <c r="M22"/>
      <c r="N22" s="40">
        <v>22.207815752958858</v>
      </c>
      <c r="O22" s="41">
        <v>22.207815752958862</v>
      </c>
      <c r="P22" s="41">
        <v>11.286329912069776</v>
      </c>
      <c r="Q22" s="42">
        <v>10.252111399823136</v>
      </c>
      <c r="R22"/>
      <c r="S22" s="40">
        <v>-44.408531046259967</v>
      </c>
      <c r="T22" s="41">
        <v>9.3858773914386582</v>
      </c>
      <c r="U22" s="42">
        <v>20.420570145413119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1587024.551</v>
      </c>
      <c r="G23" s="34">
        <v>1012832.6124400001</v>
      </c>
      <c r="H23" s="37">
        <v>1010116.61182</v>
      </c>
      <c r="I23"/>
      <c r="J23" s="31">
        <v>1417491.9049999998</v>
      </c>
      <c r="K23" s="34">
        <v>964220.80699999991</v>
      </c>
      <c r="L23" s="37">
        <v>758892.61399999994</v>
      </c>
      <c r="M23"/>
      <c r="N23" s="40">
        <v>63.819593200483517</v>
      </c>
      <c r="O23" s="41">
        <v>63.648455292233223</v>
      </c>
      <c r="P23" s="41">
        <v>68.023020350158546</v>
      </c>
      <c r="Q23" s="42">
        <v>53.537703553940233</v>
      </c>
      <c r="R23"/>
      <c r="S23" s="40">
        <v>11.960043327372659</v>
      </c>
      <c r="T23" s="41">
        <v>5.0415636218478888</v>
      </c>
      <c r="U23" s="42">
        <v>33.104024625544717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11544667.98796</v>
      </c>
      <c r="G25" s="52">
        <v>8384116.9025700008</v>
      </c>
      <c r="H25" s="53">
        <v>7561737.9356200015</v>
      </c>
      <c r="I25"/>
      <c r="J25" s="51">
        <v>11114420.750999996</v>
      </c>
      <c r="K25" s="52">
        <v>7967357.3209999995</v>
      </c>
      <c r="L25" s="53">
        <v>6983160.5080000004</v>
      </c>
      <c r="M25"/>
      <c r="N25" s="54">
        <v>72.623282984957598</v>
      </c>
      <c r="O25" s="55">
        <v>65.499830255024932</v>
      </c>
      <c r="P25" s="55">
        <v>71.684863291531883</v>
      </c>
      <c r="Q25" s="56">
        <v>62.829729631854235</v>
      </c>
      <c r="R25"/>
      <c r="S25" s="54">
        <v>3.8710720657330944</v>
      </c>
      <c r="T25" s="55">
        <v>5.2308383417362991</v>
      </c>
      <c r="U25" s="56">
        <v>8.2853233425921538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2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>
      <selection activeCell="K22" sqref="K22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s="211" customFormat="1" ht="15.6" x14ac:dyDescent="0.3">
      <c r="A1" s="210"/>
      <c r="B1" s="206" t="s">
        <v>53</v>
      </c>
      <c r="C1" s="210"/>
      <c r="D1" s="210"/>
      <c r="E1" s="210"/>
      <c r="F1" s="210"/>
      <c r="G1" s="210"/>
      <c r="H1" s="210"/>
      <c r="I1" s="207" t="str">
        <f>Índice!B8</f>
        <v>3er Trimestre 2018</v>
      </c>
    </row>
    <row r="2" spans="1:9" ht="17.399999999999999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  <c r="I3" s="158"/>
    </row>
    <row r="4" spans="1:9" ht="32.1" customHeight="1" x14ac:dyDescent="0.25">
      <c r="A4" s="90"/>
      <c r="B4" s="160"/>
      <c r="C4" s="88"/>
      <c r="D4" s="90"/>
      <c r="E4" s="178">
        <v>2018</v>
      </c>
      <c r="F4"/>
      <c r="G4" s="178">
        <v>2017</v>
      </c>
      <c r="H4"/>
      <c r="I4" s="180" t="s">
        <v>196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185</v>
      </c>
      <c r="C6" s="284"/>
      <c r="D6" s="90"/>
      <c r="E6" s="182">
        <v>7322069.8457500003</v>
      </c>
      <c r="F6"/>
      <c r="G6" s="182">
        <v>6958144.9249999998</v>
      </c>
      <c r="H6"/>
      <c r="I6" s="227">
        <v>5.2302003576046641</v>
      </c>
    </row>
    <row r="7" spans="1:9" ht="19.5" customHeight="1" x14ac:dyDescent="0.25">
      <c r="A7" s="90"/>
      <c r="B7" s="285" t="s">
        <v>113</v>
      </c>
      <c r="C7" s="286"/>
      <c r="D7" s="90"/>
      <c r="E7" s="183">
        <v>6458335.8278000001</v>
      </c>
      <c r="F7"/>
      <c r="G7" s="183">
        <v>6443465.4120000005</v>
      </c>
      <c r="H7"/>
      <c r="I7" s="226">
        <v>0.23078289164562005</v>
      </c>
    </row>
    <row r="8" spans="1:9" ht="13.2" x14ac:dyDescent="0.25">
      <c r="A8" s="90"/>
      <c r="B8" s="162"/>
      <c r="C8" s="163" t="s">
        <v>114</v>
      </c>
      <c r="D8" s="90"/>
      <c r="E8" s="184">
        <v>1454177.7551200001</v>
      </c>
      <c r="F8"/>
      <c r="G8" s="184">
        <v>1467734.865</v>
      </c>
      <c r="H8"/>
      <c r="I8" s="201">
        <v>-0.92367567217256363</v>
      </c>
    </row>
    <row r="9" spans="1:9" ht="13.2" x14ac:dyDescent="0.25">
      <c r="A9" s="90"/>
      <c r="B9" s="162"/>
      <c r="C9" s="163" t="s">
        <v>129</v>
      </c>
      <c r="D9" s="90"/>
      <c r="E9" s="184">
        <v>2459464.9612199999</v>
      </c>
      <c r="F9"/>
      <c r="G9" s="184">
        <v>2389293.2999999998</v>
      </c>
      <c r="H9"/>
      <c r="I9" s="201">
        <v>2.9369211900439396</v>
      </c>
    </row>
    <row r="10" spans="1:9" ht="13.2" x14ac:dyDescent="0.25">
      <c r="A10" s="90"/>
      <c r="B10" s="162"/>
      <c r="C10" s="163" t="s">
        <v>115</v>
      </c>
      <c r="D10" s="90"/>
      <c r="E10" s="184">
        <v>119225.62002000002</v>
      </c>
      <c r="F10"/>
      <c r="G10" s="184">
        <v>130074.53</v>
      </c>
      <c r="H10"/>
      <c r="I10" s="201">
        <v>-8.3405336771157135</v>
      </c>
    </row>
    <row r="11" spans="1:9" ht="13.2" x14ac:dyDescent="0.25">
      <c r="A11" s="90"/>
      <c r="B11" s="162"/>
      <c r="C11" s="163" t="s">
        <v>116</v>
      </c>
      <c r="D11" s="90"/>
      <c r="E11" s="184">
        <v>2425467.49144</v>
      </c>
      <c r="F11"/>
      <c r="G11" s="184">
        <v>2456362.7170000002</v>
      </c>
      <c r="H11"/>
      <c r="I11" s="201">
        <v>-1.2577631693471147</v>
      </c>
    </row>
    <row r="12" spans="1:9" ht="19.5" customHeight="1" x14ac:dyDescent="0.25">
      <c r="A12" s="90"/>
      <c r="B12" s="285" t="s">
        <v>186</v>
      </c>
      <c r="C12" s="286"/>
      <c r="D12" s="90"/>
      <c r="E12" s="183">
        <v>863734.01795000024</v>
      </c>
      <c r="F12"/>
      <c r="G12" s="183">
        <v>514679.51299999934</v>
      </c>
      <c r="H12"/>
      <c r="I12" s="226">
        <v>67.819778353991197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49214.444380000001</v>
      </c>
      <c r="F13"/>
      <c r="G13" s="185">
        <v>44991.589</v>
      </c>
      <c r="H13"/>
      <c r="I13" s="226">
        <v>9.3858773914386582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374644.12110999995</v>
      </c>
      <c r="F14"/>
      <c r="G14" s="185">
        <v>364485.799</v>
      </c>
      <c r="H14"/>
      <c r="I14" s="226">
        <v>2.7870282293220194</v>
      </c>
    </row>
    <row r="15" spans="1:9" ht="13.2" x14ac:dyDescent="0.25">
      <c r="A15" s="90"/>
      <c r="B15" s="253"/>
      <c r="C15" s="163" t="s">
        <v>120</v>
      </c>
      <c r="D15" s="90"/>
      <c r="E15" s="184">
        <v>87267.729339999991</v>
      </c>
      <c r="F15"/>
      <c r="G15" s="184">
        <v>82056.745999999999</v>
      </c>
      <c r="H15"/>
      <c r="I15" s="201">
        <v>6.3504630563829378</v>
      </c>
    </row>
    <row r="16" spans="1:9" ht="13.2" x14ac:dyDescent="0.25">
      <c r="A16" s="90"/>
      <c r="B16" s="253"/>
      <c r="C16" s="163" t="s">
        <v>130</v>
      </c>
      <c r="D16" s="90"/>
      <c r="E16" s="184">
        <v>287376.39176999999</v>
      </c>
      <c r="F16"/>
      <c r="G16" s="184">
        <v>282429.05300000001</v>
      </c>
      <c r="H16"/>
      <c r="I16" s="201">
        <v>1.7517102852729449</v>
      </c>
    </row>
    <row r="17" spans="1:21" ht="19.5" customHeight="1" x14ac:dyDescent="0.25">
      <c r="A17" s="90"/>
      <c r="B17" s="287" t="s">
        <v>160</v>
      </c>
      <c r="C17" s="288"/>
      <c r="D17" s="90"/>
      <c r="E17" s="183">
        <v>538304.34122000029</v>
      </c>
      <c r="F17"/>
      <c r="G17" s="183">
        <v>195185.30299999937</v>
      </c>
      <c r="H17"/>
      <c r="I17" s="201">
        <v>175.79143149932861</v>
      </c>
    </row>
    <row r="18" spans="1:21" ht="19.5" customHeight="1" x14ac:dyDescent="0.25">
      <c r="A18" s="90"/>
      <c r="B18" s="285" t="s">
        <v>121</v>
      </c>
      <c r="C18" s="286"/>
      <c r="D18" s="90"/>
      <c r="E18" s="183">
        <v>-17261.814220000004</v>
      </c>
      <c r="F18"/>
      <c r="G18" s="183">
        <v>-31426.140000000003</v>
      </c>
      <c r="H18"/>
      <c r="I18" s="201" t="s">
        <v>197</v>
      </c>
    </row>
    <row r="19" spans="1:21" ht="13.2" x14ac:dyDescent="0.25">
      <c r="A19" s="90"/>
      <c r="B19" s="253"/>
      <c r="C19" s="163" t="s">
        <v>122</v>
      </c>
      <c r="D19" s="90"/>
      <c r="E19" s="184">
        <v>18394.612440000001</v>
      </c>
      <c r="F19"/>
      <c r="G19" s="184">
        <v>17555.715</v>
      </c>
      <c r="H19"/>
      <c r="I19" s="201">
        <v>4.7784863219755058</v>
      </c>
    </row>
    <row r="20" spans="1:21" ht="13.2" x14ac:dyDescent="0.25">
      <c r="A20" s="90"/>
      <c r="B20" s="253"/>
      <c r="C20" s="163" t="s">
        <v>123</v>
      </c>
      <c r="D20" s="90"/>
      <c r="E20" s="184">
        <v>35656.426660000005</v>
      </c>
      <c r="F20"/>
      <c r="G20" s="184">
        <v>48981.855000000003</v>
      </c>
      <c r="H20"/>
      <c r="I20" s="201">
        <v>-27.20482582784992</v>
      </c>
    </row>
    <row r="21" spans="1:21" ht="19.5" customHeight="1" x14ac:dyDescent="0.25">
      <c r="A21" s="90"/>
      <c r="B21" s="285" t="s">
        <v>124</v>
      </c>
      <c r="C21" s="286"/>
      <c r="D21" s="90"/>
      <c r="E21" s="183">
        <v>209910.33332999994</v>
      </c>
      <c r="F21"/>
      <c r="G21" s="183">
        <v>551998.42499999993</v>
      </c>
      <c r="H21"/>
      <c r="I21" s="226">
        <v>-61.97265719915778</v>
      </c>
    </row>
    <row r="22" spans="1:21" ht="13.2" x14ac:dyDescent="0.25">
      <c r="A22" s="90"/>
      <c r="B22" s="253"/>
      <c r="C22" s="163" t="s">
        <v>125</v>
      </c>
      <c r="D22" s="90"/>
      <c r="E22" s="184">
        <v>994438</v>
      </c>
      <c r="F22"/>
      <c r="G22" s="184">
        <v>946665.09199999995</v>
      </c>
      <c r="H22"/>
      <c r="I22" s="201">
        <v>5.0464423378146606</v>
      </c>
    </row>
    <row r="23" spans="1:21" ht="13.2" x14ac:dyDescent="0.25">
      <c r="A23" s="90"/>
      <c r="B23" s="253"/>
      <c r="C23" s="163" t="s">
        <v>131</v>
      </c>
      <c r="D23" s="90"/>
      <c r="E23" s="186">
        <v>784527.66667000006</v>
      </c>
      <c r="F23"/>
      <c r="G23" s="186">
        <v>394666.66700000002</v>
      </c>
      <c r="H23"/>
      <c r="I23" s="201">
        <v>98.782347805927074</v>
      </c>
    </row>
    <row r="24" spans="1:21" ht="19.5" customHeight="1" x14ac:dyDescent="0.25">
      <c r="A24" s="90"/>
      <c r="B24" s="285" t="s">
        <v>126</v>
      </c>
      <c r="C24" s="286"/>
      <c r="D24" s="90"/>
      <c r="E24" s="183">
        <v>730952.86033000017</v>
      </c>
      <c r="F24"/>
      <c r="G24" s="183">
        <v>715757.58799999929</v>
      </c>
      <c r="H24"/>
      <c r="I24" s="201">
        <v>2.1229634983626511</v>
      </c>
    </row>
    <row r="25" spans="1:21" ht="13.2" x14ac:dyDescent="0.25">
      <c r="A25" s="90"/>
      <c r="B25" s="253"/>
      <c r="C25" s="163" t="s">
        <v>127</v>
      </c>
      <c r="D25" s="90"/>
      <c r="E25" s="184">
        <v>248540.43872999866</v>
      </c>
      <c r="F25"/>
      <c r="G25" s="184">
        <v>234990.93800000101</v>
      </c>
      <c r="H25"/>
      <c r="I25" s="201">
        <v>5.7659673370032527</v>
      </c>
      <c r="J25" s="225"/>
    </row>
    <row r="26" spans="1:21" ht="13.2" x14ac:dyDescent="0.25">
      <c r="A26" s="90"/>
      <c r="B26" s="253"/>
      <c r="C26" s="163" t="s">
        <v>128</v>
      </c>
      <c r="D26" s="90"/>
      <c r="E26" s="184">
        <v>822378.96694999933</v>
      </c>
      <c r="F26"/>
      <c r="G26" s="184">
        <v>984196.81299999915</v>
      </c>
      <c r="H26"/>
      <c r="I26" s="201">
        <v>-16.441614513742586</v>
      </c>
    </row>
    <row r="27" spans="1:21" ht="30" customHeight="1" x14ac:dyDescent="0.25">
      <c r="A27" s="90"/>
      <c r="B27" s="291" t="s">
        <v>187</v>
      </c>
      <c r="C27" s="292"/>
      <c r="D27" s="90"/>
      <c r="E27" s="187">
        <v>157114.33210999949</v>
      </c>
      <c r="F27"/>
      <c r="G27" s="187">
        <v>-33448.286999998847</v>
      </c>
      <c r="H27"/>
      <c r="I27" s="251" t="s">
        <v>197</v>
      </c>
    </row>
    <row r="28" spans="1:21" s="223" customFormat="1" ht="23.4" customHeight="1" x14ac:dyDescent="0.2">
      <c r="B28" s="289"/>
      <c r="C28" s="290"/>
      <c r="D28" s="290"/>
      <c r="E28" s="290"/>
      <c r="F28" s="290"/>
      <c r="G28" s="290"/>
      <c r="H28" s="290"/>
      <c r="I28" s="290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</row>
    <row r="29" spans="1:21" ht="19.95" customHeight="1" x14ac:dyDescent="0.2">
      <c r="C29" s="212" t="s">
        <v>149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9"/>
  <sheetViews>
    <sheetView showGridLines="0" showZeros="0" zoomScale="95" zoomScaleNormal="95" workbookViewId="0">
      <pane xSplit="2" ySplit="5" topLeftCell="C60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J76" sqref="J76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3" style="64" customWidth="1"/>
    <col min="15" max="15" width="6.6640625" style="61" customWidth="1"/>
    <col min="16" max="16384" width="11.44140625" style="61"/>
  </cols>
  <sheetData>
    <row r="1" spans="1:255" s="206" customFormat="1" x14ac:dyDescent="0.25">
      <c r="B1" s="206" t="s">
        <v>53</v>
      </c>
      <c r="N1" s="207" t="str">
        <f>Índice!B8</f>
        <v>3er Trimestre 2018</v>
      </c>
    </row>
    <row r="2" spans="1:255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255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34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1348434.1883399999</v>
      </c>
      <c r="D18" s="232">
        <v>1974442.8287599999</v>
      </c>
      <c r="E18" s="232">
        <v>69564.436310000005</v>
      </c>
      <c r="F18" s="232">
        <v>1861173.28149</v>
      </c>
      <c r="G18" s="232">
        <v>5253614.7348999996</v>
      </c>
      <c r="H18" s="232">
        <v>239035.02827000001</v>
      </c>
      <c r="I18" s="232">
        <v>574822.55500000005</v>
      </c>
      <c r="J18" s="232">
        <v>813857.58327000006</v>
      </c>
      <c r="K18" s="232">
        <v>196111.84375999999</v>
      </c>
      <c r="L18" s="232">
        <v>128922.3251</v>
      </c>
      <c r="M18" s="232">
        <v>325034.16885999998</v>
      </c>
      <c r="N18" s="233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34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1392779</v>
      </c>
      <c r="D22" s="232">
        <v>2108648</v>
      </c>
      <c r="E22" s="232">
        <v>71715</v>
      </c>
      <c r="F22" s="232">
        <v>2078100</v>
      </c>
      <c r="G22" s="232">
        <v>5651242</v>
      </c>
      <c r="H22" s="232">
        <v>246983</v>
      </c>
      <c r="I22" s="232">
        <v>573826</v>
      </c>
      <c r="J22" s="232">
        <v>820809</v>
      </c>
      <c r="K22" s="232">
        <v>137321</v>
      </c>
      <c r="L22" s="232">
        <v>115935</v>
      </c>
      <c r="M22" s="232">
        <v>253256</v>
      </c>
      <c r="N22" s="233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34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1468517.966</v>
      </c>
      <c r="D26" s="232">
        <v>2256781.3050000002</v>
      </c>
      <c r="E26" s="232">
        <v>60129.425000000003</v>
      </c>
      <c r="F26" s="232">
        <v>2290310.4219999998</v>
      </c>
      <c r="G26" s="232">
        <v>6075739.1179999998</v>
      </c>
      <c r="H26" s="232">
        <v>271504.891</v>
      </c>
      <c r="I26" s="232">
        <v>569532.11495000008</v>
      </c>
      <c r="J26" s="232">
        <v>841037.00595000014</v>
      </c>
      <c r="K26" s="232">
        <v>165416.29058999999</v>
      </c>
      <c r="L26" s="232">
        <v>230718.63018000001</v>
      </c>
      <c r="M26" s="232">
        <v>396134.92076999997</v>
      </c>
      <c r="N26" s="233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34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1" t="s">
        <v>107</v>
      </c>
      <c r="C30" s="232">
        <v>1553899.4210000001</v>
      </c>
      <c r="D30" s="232">
        <v>2461989.128</v>
      </c>
      <c r="E30" s="232">
        <v>42363.413</v>
      </c>
      <c r="F30" s="232">
        <v>2480229.5490000001</v>
      </c>
      <c r="G30" s="232">
        <v>6538481.5109999999</v>
      </c>
      <c r="H30" s="232">
        <v>280433.58799999999</v>
      </c>
      <c r="I30" s="232">
        <v>634023.76500000001</v>
      </c>
      <c r="J30" s="232">
        <v>914457.353</v>
      </c>
      <c r="K30" s="232">
        <v>134817.37100000001</v>
      </c>
      <c r="L30" s="232">
        <v>183182.179</v>
      </c>
      <c r="M30" s="232">
        <v>317999.55</v>
      </c>
      <c r="N30" s="233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34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1688303.9069999999</v>
      </c>
      <c r="D34" s="232">
        <v>2751917.895</v>
      </c>
      <c r="E34" s="232">
        <v>29128.455000000002</v>
      </c>
      <c r="F34" s="232">
        <v>2718063.2280000001</v>
      </c>
      <c r="G34" s="232">
        <v>7187413.4850000003</v>
      </c>
      <c r="H34" s="232">
        <v>316100.43900000001</v>
      </c>
      <c r="I34" s="232">
        <v>679754.80700000003</v>
      </c>
      <c r="J34" s="232">
        <v>995855.24600000004</v>
      </c>
      <c r="K34" s="232">
        <v>185101.84299999999</v>
      </c>
      <c r="L34" s="232">
        <v>216515.51199999999</v>
      </c>
      <c r="M34" s="232">
        <v>401617.35499999998</v>
      </c>
      <c r="N34" s="233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34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1815082.6869999999</v>
      </c>
      <c r="D38" s="232">
        <v>3072013.2510000002</v>
      </c>
      <c r="E38" s="232">
        <v>17659.73</v>
      </c>
      <c r="F38" s="232">
        <v>2887679.426</v>
      </c>
      <c r="G38" s="232">
        <v>7792435.0940000005</v>
      </c>
      <c r="H38" s="232">
        <v>317645.99</v>
      </c>
      <c r="I38" s="232">
        <v>925425.58700000006</v>
      </c>
      <c r="J38" s="232">
        <v>1243071.577</v>
      </c>
      <c r="K38" s="232">
        <v>104924.56200000001</v>
      </c>
      <c r="L38" s="232">
        <v>176869.08799999999</v>
      </c>
      <c r="M38" s="232">
        <v>281793.65000000002</v>
      </c>
      <c r="N38" s="233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34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1930850.8359999999</v>
      </c>
      <c r="D42" s="232">
        <v>3383809.8560000001</v>
      </c>
      <c r="E42" s="232">
        <v>24388.558000000001</v>
      </c>
      <c r="F42" s="232">
        <v>3261843.176</v>
      </c>
      <c r="G42" s="232">
        <v>8600892.425999999</v>
      </c>
      <c r="H42" s="232">
        <v>350732.641</v>
      </c>
      <c r="I42" s="232">
        <v>1059523.1100000001</v>
      </c>
      <c r="J42" s="232">
        <v>1410255.7510000002</v>
      </c>
      <c r="K42" s="232">
        <v>232208.94699999999</v>
      </c>
      <c r="L42" s="232">
        <v>61150</v>
      </c>
      <c r="M42" s="232">
        <v>293358.94699999999</v>
      </c>
      <c r="N42" s="233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34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1915485.0419999999</v>
      </c>
      <c r="D46" s="232">
        <v>3378408.699</v>
      </c>
      <c r="E46" s="232">
        <v>81412.595000000001</v>
      </c>
      <c r="F46" s="232">
        <v>3178090</v>
      </c>
      <c r="G46" s="232">
        <v>8553396.3359999992</v>
      </c>
      <c r="H46" s="232">
        <v>433462.33600000001</v>
      </c>
      <c r="I46" s="232">
        <v>1101892.4939999999</v>
      </c>
      <c r="J46" s="232">
        <v>1535354.83</v>
      </c>
      <c r="K46" s="232">
        <v>115155.251</v>
      </c>
      <c r="L46" s="232">
        <v>123650</v>
      </c>
      <c r="M46" s="232">
        <v>238805.25099999999</v>
      </c>
      <c r="N46" s="233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34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1905886.5430000001</v>
      </c>
      <c r="D50" s="232">
        <v>3349017.6869999999</v>
      </c>
      <c r="E50" s="232">
        <v>151704.68299999999</v>
      </c>
      <c r="F50" s="232">
        <v>3316873.071</v>
      </c>
      <c r="G50" s="232">
        <v>8723481.9840000011</v>
      </c>
      <c r="H50" s="232">
        <v>444611.75</v>
      </c>
      <c r="I50" s="232">
        <v>730068.80500000005</v>
      </c>
      <c r="J50" s="232">
        <v>1174680.5550000002</v>
      </c>
      <c r="K50" s="232">
        <v>105550.652</v>
      </c>
      <c r="L50" s="232">
        <v>169483.33300000001</v>
      </c>
      <c r="M50" s="232">
        <v>275033.98499999999</v>
      </c>
      <c r="N50" s="233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34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1781937</v>
      </c>
      <c r="D54" s="232">
        <v>3257516</v>
      </c>
      <c r="E54" s="232">
        <v>196679.00599999999</v>
      </c>
      <c r="F54" s="232">
        <v>3458134.9210000001</v>
      </c>
      <c r="G54" s="232">
        <v>8694266.9270000011</v>
      </c>
      <c r="H54" s="232">
        <v>519081.01299999998</v>
      </c>
      <c r="I54" s="232">
        <v>783579.52</v>
      </c>
      <c r="J54" s="232">
        <v>1302660.5330000001</v>
      </c>
      <c r="K54" s="232">
        <v>73510.724000000002</v>
      </c>
      <c r="L54" s="232">
        <v>174483.33300000001</v>
      </c>
      <c r="M54" s="232">
        <v>247994.05700000003</v>
      </c>
      <c r="N54" s="233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1867851.85</v>
      </c>
      <c r="D58" s="232">
        <v>3201299.3110000002</v>
      </c>
      <c r="E58" s="232">
        <v>221983.58600000001</v>
      </c>
      <c r="F58" s="232">
        <v>3002978.8289999999</v>
      </c>
      <c r="G58" s="232">
        <v>8294113.5760000004</v>
      </c>
      <c r="H58" s="232">
        <v>452645.57199999999</v>
      </c>
      <c r="I58" s="232">
        <v>457689.78899999999</v>
      </c>
      <c r="J58" s="232">
        <v>910335.36100000003</v>
      </c>
      <c r="K58" s="232">
        <v>175087.361</v>
      </c>
      <c r="L58" s="232">
        <v>199928.33300000001</v>
      </c>
      <c r="M58" s="232">
        <v>375015.69400000002</v>
      </c>
      <c r="N58" s="233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175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176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1884605.1769999999</v>
      </c>
      <c r="D62" s="232">
        <v>3285697.9619999998</v>
      </c>
      <c r="E62" s="232">
        <v>251774.04399999999</v>
      </c>
      <c r="F62" s="232">
        <v>3133802.7659999998</v>
      </c>
      <c r="G62" s="232">
        <v>8555879.9489999991</v>
      </c>
      <c r="H62" s="232">
        <v>332039.98300000001</v>
      </c>
      <c r="I62" s="232">
        <v>600792.88899999997</v>
      </c>
      <c r="J62" s="232">
        <v>932832.87199999997</v>
      </c>
      <c r="K62" s="232">
        <v>85020.076000000001</v>
      </c>
      <c r="L62" s="232">
        <v>479804.79100000003</v>
      </c>
      <c r="M62" s="232">
        <v>564824.86700000009</v>
      </c>
      <c r="N62" s="233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1929534.4790000001</v>
      </c>
      <c r="D66" s="232">
        <v>3308818.9049999998</v>
      </c>
      <c r="E66" s="232">
        <v>231054.58799999999</v>
      </c>
      <c r="F66" s="232">
        <v>3183751.6710000001</v>
      </c>
      <c r="G66" s="232">
        <v>8653159.6429999992</v>
      </c>
      <c r="H66" s="232">
        <v>206942.022</v>
      </c>
      <c r="I66" s="232">
        <v>542081.41799999995</v>
      </c>
      <c r="J66" s="232">
        <v>749023.44</v>
      </c>
      <c r="K66" s="232">
        <v>72965.297999999995</v>
      </c>
      <c r="L66" s="232">
        <v>686326.00300000003</v>
      </c>
      <c r="M66" s="232">
        <v>759291.30099999998</v>
      </c>
      <c r="N66" s="233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234" t="s">
        <v>188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f t="shared" ref="G69:G72" si="0">SUM(C69:F69)</f>
        <v>6346701.9260000009</v>
      </c>
      <c r="H69" s="74">
        <v>131943.08600000001</v>
      </c>
      <c r="I69" s="74">
        <v>280252.55699999997</v>
      </c>
      <c r="J69" s="74">
        <f t="shared" ref="J69:J72" si="1">SUM(H69:I69)</f>
        <v>412195.64299999998</v>
      </c>
      <c r="K69" s="74">
        <v>55588.548999999999</v>
      </c>
      <c r="L69" s="74">
        <v>438666.66700000002</v>
      </c>
      <c r="M69" s="74">
        <f t="shared" ref="M69:M72" si="2">SUM(K69:L69)</f>
        <v>494255.21600000001</v>
      </c>
      <c r="N69" s="75">
        <f t="shared" ref="N69:N72" si="3">+G69+J69+M69</f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1972076.16</v>
      </c>
      <c r="D70" s="232">
        <v>3388325.13</v>
      </c>
      <c r="E70" s="232">
        <v>201624.44200000001</v>
      </c>
      <c r="F70" s="232">
        <v>3308510.96</v>
      </c>
      <c r="G70" s="232">
        <f t="shared" si="0"/>
        <v>8870536.6919999998</v>
      </c>
      <c r="H70" s="232">
        <v>228923.68599999999</v>
      </c>
      <c r="I70" s="232">
        <v>581564.61600000004</v>
      </c>
      <c r="J70" s="232">
        <f t="shared" si="1"/>
        <v>810488.30200000003</v>
      </c>
      <c r="K70" s="232">
        <v>111283.289</v>
      </c>
      <c r="L70" s="232">
        <v>572330.61499999999</v>
      </c>
      <c r="M70" s="232">
        <f t="shared" si="2"/>
        <v>683613.90399999998</v>
      </c>
      <c r="N70" s="233">
        <f t="shared" si="3"/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234" t="s">
        <v>190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f t="shared" ref="G71" si="4">SUM(C71:F71)</f>
        <v>1982805.159</v>
      </c>
      <c r="H71" s="74">
        <v>28024.012999999999</v>
      </c>
      <c r="I71" s="74">
        <v>80143.743000000002</v>
      </c>
      <c r="J71" s="74">
        <f t="shared" si="1"/>
        <v>108167.75599999999</v>
      </c>
      <c r="K71" s="74">
        <v>1104.9290000000001</v>
      </c>
      <c r="L71" s="74">
        <v>24166.667000000001</v>
      </c>
      <c r="M71" s="74">
        <f t="shared" si="2"/>
        <v>25271.596000000001</v>
      </c>
      <c r="N71" s="75">
        <f t="shared" si="3"/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234" t="s">
        <v>191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f t="shared" si="0"/>
        <v>4547160.72</v>
      </c>
      <c r="H72" s="74">
        <v>58799.752</v>
      </c>
      <c r="I72" s="74">
        <v>169601.14499999999</v>
      </c>
      <c r="J72" s="74">
        <f t="shared" si="1"/>
        <v>228400.897</v>
      </c>
      <c r="K72" s="74">
        <v>46620.061999999998</v>
      </c>
      <c r="L72" s="74">
        <v>95166.667000000001</v>
      </c>
      <c r="M72" s="74">
        <f t="shared" si="2"/>
        <v>141786.72899999999</v>
      </c>
      <c r="N72" s="75">
        <f t="shared" si="3"/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234" t="s">
        <v>192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2020970.7442599998</v>
      </c>
      <c r="D74" s="232">
        <v>3448880.7535499996</v>
      </c>
      <c r="E74" s="232">
        <v>185398.24828</v>
      </c>
      <c r="F74" s="232">
        <v>3509834.6214099997</v>
      </c>
      <c r="G74" s="232">
        <f t="shared" ref="G74" si="5">SUM(C74:F74)</f>
        <v>9165084.3674999997</v>
      </c>
      <c r="H74" s="232">
        <v>202005.91898999998</v>
      </c>
      <c r="I74" s="232">
        <v>697675.08358999994</v>
      </c>
      <c r="J74" s="232">
        <f t="shared" ref="J74:J76" si="6">SUM(H74:I74)</f>
        <v>899681.00257999985</v>
      </c>
      <c r="K74" s="232">
        <v>104945.44999000001</v>
      </c>
      <c r="L74" s="232">
        <v>654023.30734000006</v>
      </c>
      <c r="M74" s="232">
        <f t="shared" ref="M74" si="7">SUM(K74:L74)</f>
        <v>758968.75733000005</v>
      </c>
      <c r="N74" s="233">
        <f t="shared" ref="N74:N76" si="8">+G74+J74+M74</f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234" t="s">
        <v>194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f t="shared" ref="G75" si="9">SUM(C75:F75)</f>
        <v>2251208.5990000004</v>
      </c>
      <c r="H75" s="74">
        <v>8301.8819999999996</v>
      </c>
      <c r="I75" s="74">
        <v>47767.08</v>
      </c>
      <c r="J75" s="74">
        <f t="shared" si="6"/>
        <v>56068.962</v>
      </c>
      <c r="K75" s="74">
        <v>1234.883</v>
      </c>
      <c r="L75" s="74">
        <v>124166.667</v>
      </c>
      <c r="M75" s="74">
        <f t="shared" ref="M75" si="10">SUM(K75:L75)</f>
        <v>125401.55</v>
      </c>
      <c r="N75" s="75">
        <f t="shared" si="8"/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5">
      <c r="A76" s="68"/>
      <c r="B76" s="234" t="s">
        <v>198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f t="shared" ref="G76" si="11">SUM(C76:F76)</f>
        <v>4461049.8414099999</v>
      </c>
      <c r="H76" s="74">
        <v>48501.056570000001</v>
      </c>
      <c r="I76" s="74">
        <v>151701.72732999999</v>
      </c>
      <c r="J76" s="74">
        <f t="shared" si="6"/>
        <v>200202.78389999998</v>
      </c>
      <c r="K76" s="74">
        <v>24214.325570000001</v>
      </c>
      <c r="L76" s="74">
        <v>540166.66666999995</v>
      </c>
      <c r="M76" s="74">
        <f t="shared" ref="M76" si="12">SUM(K76:L76)</f>
        <v>564380.99223999993</v>
      </c>
      <c r="N76" s="75">
        <f t="shared" si="8"/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5">
      <c r="A77" s="68"/>
      <c r="B77" s="234" t="s">
        <v>200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3.9" customHeight="1" x14ac:dyDescent="0.25">
      <c r="A78" s="7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255" ht="17.399999999999999" x14ac:dyDescent="0.25">
      <c r="B79" s="293" t="s">
        <v>149</v>
      </c>
      <c r="C79" s="293"/>
      <c r="E79" s="73"/>
    </row>
  </sheetData>
  <mergeCells count="1">
    <mergeCell ref="B79:C79"/>
  </mergeCells>
  <phoneticPr fontId="0" type="noConversion"/>
  <hyperlinks>
    <hyperlink ref="B79" location="Índice!A1" display="◄ volver al menu"/>
    <hyperlink ref="B79:C79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9"/>
  <sheetViews>
    <sheetView showGridLines="0" showZeros="0" zoomScale="95" zoomScaleNormal="95" workbookViewId="0">
      <pane xSplit="2" ySplit="5" topLeftCell="C57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B77" sqref="B77:O77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06" customFormat="1" x14ac:dyDescent="0.25">
      <c r="B1" s="206" t="s">
        <v>53</v>
      </c>
      <c r="O1" s="207" t="str">
        <f>Índice!B8</f>
        <v>3er Trimestre 2018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 t="s">
        <v>171</v>
      </c>
      <c r="D7" s="232">
        <v>7078</v>
      </c>
      <c r="E7" s="232">
        <v>59716</v>
      </c>
      <c r="F7" s="232">
        <v>3354243</v>
      </c>
      <c r="G7" s="232">
        <v>36714</v>
      </c>
      <c r="H7" s="232">
        <v>3457751</v>
      </c>
      <c r="I7" s="232">
        <v>4685</v>
      </c>
      <c r="J7" s="232">
        <v>114490</v>
      </c>
      <c r="K7" s="232">
        <v>119175</v>
      </c>
      <c r="L7" s="232">
        <v>60072</v>
      </c>
      <c r="M7" s="232">
        <v>471124</v>
      </c>
      <c r="N7" s="232">
        <v>531196</v>
      </c>
      <c r="O7" s="233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 t="s">
        <v>171</v>
      </c>
      <c r="D8" s="232">
        <v>6454</v>
      </c>
      <c r="E8" s="232">
        <v>60211</v>
      </c>
      <c r="F8" s="232">
        <v>3851893</v>
      </c>
      <c r="G8" s="232">
        <v>28990</v>
      </c>
      <c r="H8" s="232">
        <v>3947548</v>
      </c>
      <c r="I8" s="232">
        <v>11606</v>
      </c>
      <c r="J8" s="232">
        <v>44175</v>
      </c>
      <c r="K8" s="232">
        <v>55781</v>
      </c>
      <c r="L8" s="232">
        <v>30002</v>
      </c>
      <c r="M8" s="232">
        <v>378638</v>
      </c>
      <c r="N8" s="232">
        <v>408640</v>
      </c>
      <c r="O8" s="233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 t="s">
        <v>171</v>
      </c>
      <c r="D9" s="232">
        <v>6625</v>
      </c>
      <c r="E9" s="232">
        <v>55987</v>
      </c>
      <c r="F9" s="232">
        <v>3895955</v>
      </c>
      <c r="G9" s="232">
        <v>27420</v>
      </c>
      <c r="H9" s="232">
        <v>3985987</v>
      </c>
      <c r="I9" s="232">
        <v>14348</v>
      </c>
      <c r="J9" s="232">
        <v>131170</v>
      </c>
      <c r="K9" s="232">
        <v>145518</v>
      </c>
      <c r="L9" s="232">
        <v>25645</v>
      </c>
      <c r="M9" s="232">
        <v>228385</v>
      </c>
      <c r="N9" s="232">
        <v>254030</v>
      </c>
      <c r="O9" s="233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 t="s">
        <v>171</v>
      </c>
      <c r="D10" s="232">
        <v>6735</v>
      </c>
      <c r="E10" s="232">
        <v>54729</v>
      </c>
      <c r="F10" s="232">
        <v>4395977</v>
      </c>
      <c r="G10" s="232">
        <v>26461</v>
      </c>
      <c r="H10" s="232">
        <v>4483901</v>
      </c>
      <c r="I10" s="232">
        <v>15426</v>
      </c>
      <c r="J10" s="232">
        <v>129726</v>
      </c>
      <c r="K10" s="232">
        <v>145152</v>
      </c>
      <c r="L10" s="232">
        <v>11053</v>
      </c>
      <c r="M10" s="232">
        <v>120202</v>
      </c>
      <c r="N10" s="232">
        <v>131255</v>
      </c>
      <c r="O10" s="233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 t="s">
        <v>171</v>
      </c>
      <c r="D11" s="232">
        <v>7011</v>
      </c>
      <c r="E11" s="232">
        <v>67229</v>
      </c>
      <c r="F11" s="232">
        <v>4803534</v>
      </c>
      <c r="G11" s="232">
        <v>25763</v>
      </c>
      <c r="H11" s="232">
        <v>4903538</v>
      </c>
      <c r="I11" s="232">
        <v>1176</v>
      </c>
      <c r="J11" s="232">
        <v>57345</v>
      </c>
      <c r="K11" s="232">
        <v>58522</v>
      </c>
      <c r="L11" s="232">
        <v>6462</v>
      </c>
      <c r="M11" s="232">
        <v>125000</v>
      </c>
      <c r="N11" s="232">
        <v>131462</v>
      </c>
      <c r="O11" s="233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 t="s">
        <v>171</v>
      </c>
      <c r="D12" s="232">
        <v>7060</v>
      </c>
      <c r="E12" s="232">
        <v>79245</v>
      </c>
      <c r="F12" s="232">
        <v>5093669</v>
      </c>
      <c r="G12" s="232">
        <v>50807</v>
      </c>
      <c r="H12" s="232">
        <v>5230782</v>
      </c>
      <c r="I12" s="232">
        <v>2855</v>
      </c>
      <c r="J12" s="232">
        <v>39099</v>
      </c>
      <c r="K12" s="232">
        <v>41954</v>
      </c>
      <c r="L12" s="232">
        <v>13528</v>
      </c>
      <c r="M12" s="232" t="s">
        <v>171</v>
      </c>
      <c r="N12" s="232">
        <v>13528</v>
      </c>
      <c r="O12" s="233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 t="s">
        <v>171</v>
      </c>
      <c r="D13" s="232">
        <v>6890</v>
      </c>
      <c r="E13" s="232">
        <v>89323</v>
      </c>
      <c r="F13" s="232">
        <v>5185458</v>
      </c>
      <c r="G13" s="232">
        <v>54641</v>
      </c>
      <c r="H13" s="232">
        <v>5336312</v>
      </c>
      <c r="I13" s="232">
        <v>1028</v>
      </c>
      <c r="J13" s="232">
        <v>66553</v>
      </c>
      <c r="K13" s="232">
        <v>67581</v>
      </c>
      <c r="L13" s="232">
        <v>14883</v>
      </c>
      <c r="M13" s="232">
        <v>240000</v>
      </c>
      <c r="N13" s="232">
        <v>254883</v>
      </c>
      <c r="O13" s="233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 t="s">
        <v>171</v>
      </c>
      <c r="D14" s="232">
        <v>7076</v>
      </c>
      <c r="E14" s="232">
        <v>94053</v>
      </c>
      <c r="F14" s="232">
        <v>5593039</v>
      </c>
      <c r="G14" s="232">
        <v>36030</v>
      </c>
      <c r="H14" s="232">
        <v>5730198</v>
      </c>
      <c r="I14" s="232">
        <v>504</v>
      </c>
      <c r="J14" s="232">
        <v>139698</v>
      </c>
      <c r="K14" s="232">
        <v>140201</v>
      </c>
      <c r="L14" s="232">
        <v>20712</v>
      </c>
      <c r="M14" s="232">
        <v>366900</v>
      </c>
      <c r="N14" s="232">
        <v>387612</v>
      </c>
      <c r="O14" s="233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/>
      <c r="D18" s="232">
        <v>6892.9650499999998</v>
      </c>
      <c r="E18" s="232">
        <v>102801.52112999999</v>
      </c>
      <c r="F18" s="232">
        <v>5858089.4023500001</v>
      </c>
      <c r="G18" s="232">
        <v>43090.973460000001</v>
      </c>
      <c r="H18" s="232">
        <v>6010874.8619900001</v>
      </c>
      <c r="I18" s="232">
        <v>353.03568000000001</v>
      </c>
      <c r="J18" s="232">
        <v>110093.5772</v>
      </c>
      <c r="K18" s="232">
        <v>110446.61288</v>
      </c>
      <c r="L18" s="232">
        <v>12346.260330000001</v>
      </c>
      <c r="M18" s="232">
        <v>390000</v>
      </c>
      <c r="N18" s="232">
        <v>402346.26033000002</v>
      </c>
      <c r="O18" s="233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/>
      <c r="D22" s="232">
        <v>6838</v>
      </c>
      <c r="E22" s="232">
        <v>122082</v>
      </c>
      <c r="F22" s="232">
        <v>6277118</v>
      </c>
      <c r="G22" s="232">
        <v>230050</v>
      </c>
      <c r="H22" s="232">
        <v>6636088</v>
      </c>
      <c r="I22" s="232">
        <v>2184</v>
      </c>
      <c r="J22" s="232">
        <v>44670</v>
      </c>
      <c r="K22" s="232">
        <v>46854</v>
      </c>
      <c r="L22" s="232">
        <v>74379</v>
      </c>
      <c r="M22" s="232">
        <v>275000</v>
      </c>
      <c r="N22" s="232">
        <v>349379</v>
      </c>
      <c r="O22" s="233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0</v>
      </c>
      <c r="D26" s="232">
        <v>6986.2731100000001</v>
      </c>
      <c r="E26" s="232">
        <v>116756.167</v>
      </c>
      <c r="F26" s="232">
        <v>7224206.0682100002</v>
      </c>
      <c r="G26" s="232">
        <v>36569.317999999999</v>
      </c>
      <c r="H26" s="232">
        <v>7384517.82632</v>
      </c>
      <c r="I26" s="232">
        <v>1897.21183</v>
      </c>
      <c r="J26" s="232">
        <v>69891.521840000001</v>
      </c>
      <c r="K26" s="232">
        <v>71788.733670000001</v>
      </c>
      <c r="L26" s="232">
        <v>9371.1252800000002</v>
      </c>
      <c r="M26" s="232">
        <v>300000</v>
      </c>
      <c r="N26" s="232">
        <v>309371.12527999998</v>
      </c>
      <c r="O26" s="233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/>
      <c r="D30" s="232">
        <v>6421.8869999999997</v>
      </c>
      <c r="E30" s="232">
        <v>135369.967</v>
      </c>
      <c r="F30" s="232">
        <v>7984064.6320000002</v>
      </c>
      <c r="G30" s="232">
        <v>57341.627</v>
      </c>
      <c r="H30" s="232">
        <v>8183198.1130000008</v>
      </c>
      <c r="I30" s="232">
        <v>1116.173</v>
      </c>
      <c r="J30" s="232">
        <v>48855.552000000003</v>
      </c>
      <c r="K30" s="232">
        <v>49971.725000000006</v>
      </c>
      <c r="L30" s="232">
        <v>14478.564</v>
      </c>
      <c r="M30" s="232"/>
      <c r="N30" s="232">
        <v>14478.564</v>
      </c>
      <c r="O30" s="233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0</v>
      </c>
      <c r="D34" s="232">
        <v>6263.473</v>
      </c>
      <c r="E34" s="232">
        <v>151561.18900000001</v>
      </c>
      <c r="F34" s="232">
        <v>8699954.4499999993</v>
      </c>
      <c r="G34" s="232">
        <v>87011.581999999995</v>
      </c>
      <c r="H34" s="232">
        <v>8944790.6940000001</v>
      </c>
      <c r="I34" s="232">
        <v>528.33100000000002</v>
      </c>
      <c r="J34" s="232">
        <v>42720.466999999997</v>
      </c>
      <c r="K34" s="232">
        <v>43248.797999999995</v>
      </c>
      <c r="L34" s="232">
        <v>10529.858</v>
      </c>
      <c r="M34" s="232">
        <v>0</v>
      </c>
      <c r="N34" s="232">
        <v>10529.858</v>
      </c>
      <c r="O34" s="233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/>
      <c r="D38" s="232">
        <v>5555.33</v>
      </c>
      <c r="E38" s="232">
        <v>154951.13200000001</v>
      </c>
      <c r="F38" s="232">
        <v>8006720.8760000002</v>
      </c>
      <c r="G38" s="232">
        <v>180035.899</v>
      </c>
      <c r="H38" s="232">
        <v>8347263.2370000007</v>
      </c>
      <c r="I38" s="232">
        <v>8803.1779999999999</v>
      </c>
      <c r="J38" s="232">
        <v>75880.255000000005</v>
      </c>
      <c r="K38" s="232">
        <v>84683.433000000005</v>
      </c>
      <c r="L38" s="232">
        <v>48039.754999999997</v>
      </c>
      <c r="M38" s="232">
        <v>200000</v>
      </c>
      <c r="N38" s="232">
        <v>248039.755</v>
      </c>
      <c r="O38" s="233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/>
      <c r="D42" s="232">
        <v>4641.2359999999999</v>
      </c>
      <c r="E42" s="232">
        <v>169757.837</v>
      </c>
      <c r="F42" s="232">
        <v>7181787.0750000002</v>
      </c>
      <c r="G42" s="232">
        <v>48973.807000000001</v>
      </c>
      <c r="H42" s="232">
        <v>7405159.9550000001</v>
      </c>
      <c r="I42" s="232">
        <v>386.37900000000002</v>
      </c>
      <c r="J42" s="232">
        <v>93420.433000000005</v>
      </c>
      <c r="K42" s="232">
        <v>93806.812000000005</v>
      </c>
      <c r="L42" s="232">
        <v>20412.938999999998</v>
      </c>
      <c r="M42" s="232">
        <v>1411000</v>
      </c>
      <c r="N42" s="232">
        <v>1431412.939</v>
      </c>
      <c r="O42" s="233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0</v>
      </c>
      <c r="D46" s="232">
        <v>4274.4669999999996</v>
      </c>
      <c r="E46" s="232">
        <v>189464.11900000001</v>
      </c>
      <c r="F46" s="232">
        <v>8090882.8789999997</v>
      </c>
      <c r="G46" s="232">
        <v>83867.75</v>
      </c>
      <c r="H46" s="232">
        <v>8368489.2149999999</v>
      </c>
      <c r="I46" s="232">
        <v>713.44</v>
      </c>
      <c r="J46" s="232">
        <v>196146.30499999999</v>
      </c>
      <c r="K46" s="232">
        <v>196859.745</v>
      </c>
      <c r="L46" s="232">
        <v>17484.952000000001</v>
      </c>
      <c r="M46" s="232">
        <v>1893000</v>
      </c>
      <c r="N46" s="232">
        <v>1910484.952</v>
      </c>
      <c r="O46" s="233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/>
      <c r="D50" s="232">
        <v>3009.8409999999999</v>
      </c>
      <c r="E50" s="232">
        <v>210864.23199999999</v>
      </c>
      <c r="F50" s="232">
        <v>8024907.9409999996</v>
      </c>
      <c r="G50" s="232">
        <v>197261.24</v>
      </c>
      <c r="H50" s="232">
        <f t="shared" si="0"/>
        <v>8436043.2539999988</v>
      </c>
      <c r="I50" s="232">
        <v>1064.4359999999999</v>
      </c>
      <c r="J50" s="232">
        <v>272617.34600000002</v>
      </c>
      <c r="K50" s="232">
        <f t="shared" si="1"/>
        <v>273681.78200000001</v>
      </c>
      <c r="L50" s="232">
        <v>49078.082000000002</v>
      </c>
      <c r="M50" s="232">
        <v>960077.43500000006</v>
      </c>
      <c r="N50" s="232">
        <f t="shared" si="2"/>
        <v>1009155.5170000001</v>
      </c>
      <c r="O50" s="233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0</v>
      </c>
      <c r="D54" s="232">
        <v>2476.4960000000001</v>
      </c>
      <c r="E54" s="232">
        <v>180244.503</v>
      </c>
      <c r="F54" s="232">
        <v>8423796.3859999999</v>
      </c>
      <c r="G54" s="232">
        <v>165031.55600000001</v>
      </c>
      <c r="H54" s="232">
        <v>8771548.9409999996</v>
      </c>
      <c r="I54" s="232">
        <v>71952.479999999996</v>
      </c>
      <c r="J54" s="232">
        <v>371590.10399999999</v>
      </c>
      <c r="K54" s="232">
        <v>443542.58399999997</v>
      </c>
      <c r="L54" s="232">
        <v>48737.601000000002</v>
      </c>
      <c r="M54" s="232">
        <v>1084420.3559999999</v>
      </c>
      <c r="N54" s="232">
        <v>1133157.9569999999</v>
      </c>
      <c r="O54" s="233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/>
      <c r="D58" s="232">
        <v>6079.0950000000003</v>
      </c>
      <c r="E58" s="232">
        <v>195658.60800000001</v>
      </c>
      <c r="F58" s="232">
        <v>7923013.7429999998</v>
      </c>
      <c r="G58" s="232">
        <v>48005.052000000003</v>
      </c>
      <c r="H58" s="232">
        <v>8172756.4979999997</v>
      </c>
      <c r="I58" s="232">
        <v>15.946999999999999</v>
      </c>
      <c r="J58" s="232">
        <v>397713.109</v>
      </c>
      <c r="K58" s="232">
        <v>397729.05599999998</v>
      </c>
      <c r="L58" s="232">
        <v>63530.591999999997</v>
      </c>
      <c r="M58" s="232">
        <v>1175253.139</v>
      </c>
      <c r="N58" s="232">
        <v>1238783.7309999999</v>
      </c>
      <c r="O58" s="233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174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175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176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0</v>
      </c>
      <c r="D62" s="232">
        <v>5699.96</v>
      </c>
      <c r="E62" s="232">
        <v>213372.02900000001</v>
      </c>
      <c r="F62" s="232">
        <v>8364077.5099999998</v>
      </c>
      <c r="G62" s="232">
        <v>48138.764000000003</v>
      </c>
      <c r="H62" s="232">
        <v>8631288.2630000003</v>
      </c>
      <c r="I62" s="232">
        <v>1965.9970000000001</v>
      </c>
      <c r="J62" s="232">
        <v>298786.109</v>
      </c>
      <c r="K62" s="232">
        <v>300752.10599999997</v>
      </c>
      <c r="L62" s="232">
        <v>36122.35</v>
      </c>
      <c r="M62" s="232">
        <v>1139366.5</v>
      </c>
      <c r="N62" s="232">
        <v>1175488.8500000001</v>
      </c>
      <c r="O62" s="233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/>
      <c r="D66" s="232">
        <v>3940.9450000000002</v>
      </c>
      <c r="E66" s="232">
        <v>180366.85500000001</v>
      </c>
      <c r="F66" s="232">
        <v>8539794.3049999997</v>
      </c>
      <c r="G66" s="232">
        <v>35408.904000000002</v>
      </c>
      <c r="H66" s="232">
        <v>8759511.0089999996</v>
      </c>
      <c r="I66" s="232">
        <v>1466.5840000000001</v>
      </c>
      <c r="J66" s="232">
        <v>125726.289</v>
      </c>
      <c r="K66" s="232">
        <v>127192.87300000001</v>
      </c>
      <c r="L66" s="232">
        <v>52589.764999999999</v>
      </c>
      <c r="M66" s="232">
        <v>1163018.1640000001</v>
      </c>
      <c r="N66" s="232">
        <v>1215607.929</v>
      </c>
      <c r="O66" s="233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/>
      <c r="D68" s="74">
        <v>425.55500000000001</v>
      </c>
      <c r="E68" s="74">
        <v>36528.841999999997</v>
      </c>
      <c r="F68" s="74">
        <v>4594095.4740000004</v>
      </c>
      <c r="G68" s="74">
        <v>1873.7159999999999</v>
      </c>
      <c r="H68" s="74">
        <v>4632923.5870000003</v>
      </c>
      <c r="I68" s="74">
        <v>2.726</v>
      </c>
      <c r="J68" s="74">
        <v>72021.523000000001</v>
      </c>
      <c r="K68" s="74">
        <v>72024.248999999996</v>
      </c>
      <c r="L68" s="74">
        <v>31119.841</v>
      </c>
      <c r="M68" s="74">
        <v>745970</v>
      </c>
      <c r="N68" s="74">
        <v>777089.84100000001</v>
      </c>
      <c r="O68" s="75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/>
      <c r="D69" s="74">
        <v>1818.8050000000001</v>
      </c>
      <c r="E69" s="74">
        <v>62406.675999999999</v>
      </c>
      <c r="F69" s="74">
        <v>6901519.5710000005</v>
      </c>
      <c r="G69" s="74">
        <v>1945.3140000000001</v>
      </c>
      <c r="H69" s="74">
        <v>6967690.3660000004</v>
      </c>
      <c r="I69" s="74">
        <v>932.726</v>
      </c>
      <c r="J69" s="74">
        <v>107539.227</v>
      </c>
      <c r="K69" s="74">
        <v>108471.95299999999</v>
      </c>
      <c r="L69" s="74">
        <v>36033.411999999997</v>
      </c>
      <c r="M69" s="74">
        <v>745970</v>
      </c>
      <c r="N69" s="74">
        <v>782003.41200000001</v>
      </c>
      <c r="O69" s="75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/>
      <c r="D70" s="232">
        <v>3917.7570000000001</v>
      </c>
      <c r="E70" s="232">
        <v>181563.86199999999</v>
      </c>
      <c r="F70" s="232">
        <v>8837819.9399999995</v>
      </c>
      <c r="G70" s="232">
        <v>36197.716</v>
      </c>
      <c r="H70" s="232">
        <v>9059499.2750000004</v>
      </c>
      <c r="I70" s="232">
        <v>945.65099999999995</v>
      </c>
      <c r="J70" s="232">
        <v>173210.247</v>
      </c>
      <c r="K70" s="232">
        <v>174155.89800000002</v>
      </c>
      <c r="L70" s="232">
        <v>66574.107000000004</v>
      </c>
      <c r="M70" s="232">
        <v>1106042</v>
      </c>
      <c r="N70" s="232">
        <v>1172616.1070000001</v>
      </c>
      <c r="O70" s="233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/>
      <c r="D71" s="74">
        <v>0</v>
      </c>
      <c r="E71" s="74">
        <v>13703.445</v>
      </c>
      <c r="F71" s="74">
        <v>2311309.551</v>
      </c>
      <c r="G71" s="74">
        <v>109.61199999999999</v>
      </c>
      <c r="H71" s="74">
        <v>2325122.608</v>
      </c>
      <c r="I71" s="74">
        <v>0</v>
      </c>
      <c r="J71" s="74">
        <v>3817.1039999999998</v>
      </c>
      <c r="K71" s="74">
        <v>3817.1039999999998</v>
      </c>
      <c r="L71" s="74">
        <v>3980.2710000000002</v>
      </c>
      <c r="M71" s="74">
        <v>520000</v>
      </c>
      <c r="N71" s="74">
        <v>523980.27100000001</v>
      </c>
      <c r="O71" s="75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0</v>
      </c>
      <c r="D72" s="74">
        <v>561.98900000000003</v>
      </c>
      <c r="E72" s="74">
        <v>37113.754999999997</v>
      </c>
      <c r="F72" s="74">
        <v>4610205.3320000004</v>
      </c>
      <c r="G72" s="74">
        <v>593.28899999999999</v>
      </c>
      <c r="H72" s="74">
        <v>4648474.3650000002</v>
      </c>
      <c r="I72" s="74">
        <v>0</v>
      </c>
      <c r="J72" s="74">
        <v>38343.949999999997</v>
      </c>
      <c r="K72" s="74">
        <v>38343.949999999997</v>
      </c>
      <c r="L72" s="74">
        <v>9361.4989999999998</v>
      </c>
      <c r="M72" s="74">
        <v>746665.09199999995</v>
      </c>
      <c r="N72" s="74">
        <v>756026.5909999999</v>
      </c>
      <c r="O72" s="75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/>
      <c r="D73" s="74">
        <v>980.38400000000001</v>
      </c>
      <c r="E73" s="74">
        <v>63273.781999999999</v>
      </c>
      <c r="F73" s="74">
        <v>6893070.4419999998</v>
      </c>
      <c r="G73" s="74">
        <v>820.31700000000001</v>
      </c>
      <c r="H73" s="74">
        <v>6958144.9249999998</v>
      </c>
      <c r="I73" s="74">
        <v>0</v>
      </c>
      <c r="J73" s="74">
        <v>44991.589</v>
      </c>
      <c r="K73" s="74">
        <v>44991.589</v>
      </c>
      <c r="L73" s="74">
        <v>17555.715</v>
      </c>
      <c r="M73" s="74">
        <v>946665.09199999995</v>
      </c>
      <c r="N73" s="74">
        <v>964220.80699999991</v>
      </c>
      <c r="O73" s="75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0</v>
      </c>
      <c r="D74" s="232">
        <v>3991.7905900000005</v>
      </c>
      <c r="E74" s="232">
        <v>178021.76699999999</v>
      </c>
      <c r="F74" s="232">
        <v>9944281.6582699995</v>
      </c>
      <c r="G74" s="232">
        <v>2152.1970799999999</v>
      </c>
      <c r="H74" s="232">
        <f t="shared" ref="H74" si="4">SUM(C74:G74)</f>
        <v>10128447.412939999</v>
      </c>
      <c r="I74" s="232">
        <v>177.01770999999999</v>
      </c>
      <c r="J74" s="232">
        <v>137005.15420000002</v>
      </c>
      <c r="K74" s="232">
        <f t="shared" ref="K74:K76" si="5">J74+I74</f>
        <v>137182.17191</v>
      </c>
      <c r="L74" s="232">
        <v>23787.02363</v>
      </c>
      <c r="M74" s="232">
        <v>975047.23332</v>
      </c>
      <c r="N74" s="232">
        <f t="shared" ref="N74:N76" si="6">SUM(L74:M74)</f>
        <v>998834.25694999995</v>
      </c>
      <c r="O74" s="233">
        <f t="shared" ref="O74:O76" si="7">N74+K74+H74</f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194</v>
      </c>
      <c r="C75" s="74">
        <v>0</v>
      </c>
      <c r="D75" s="74">
        <v>0</v>
      </c>
      <c r="E75" s="74">
        <v>12906.805</v>
      </c>
      <c r="F75" s="74">
        <v>2416695.7009999999</v>
      </c>
      <c r="G75" s="74">
        <v>667.90200000000004</v>
      </c>
      <c r="H75" s="74">
        <f t="shared" ref="H75" si="8">SUM(C75:G75)</f>
        <v>2430270.4079999998</v>
      </c>
      <c r="I75" s="74">
        <v>0</v>
      </c>
      <c r="J75" s="74">
        <v>2656.4960000000001</v>
      </c>
      <c r="K75" s="74">
        <f t="shared" si="5"/>
        <v>2656.4960000000001</v>
      </c>
      <c r="L75" s="74">
        <v>2014.971</v>
      </c>
      <c r="M75" s="74">
        <v>497708</v>
      </c>
      <c r="N75" s="74">
        <f t="shared" si="6"/>
        <v>499722.97100000002</v>
      </c>
      <c r="O75" s="75">
        <f t="shared" si="7"/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5">
      <c r="A76" s="68"/>
      <c r="B76" s="78" t="s">
        <v>198</v>
      </c>
      <c r="C76" s="74">
        <v>0</v>
      </c>
      <c r="D76" s="74">
        <v>866.80207000000007</v>
      </c>
      <c r="E76" s="74">
        <v>34415.63869</v>
      </c>
      <c r="F76" s="74">
        <v>4834620.8338099997</v>
      </c>
      <c r="G76" s="74">
        <v>784.24940000000004</v>
      </c>
      <c r="H76" s="74">
        <f t="shared" ref="H76" si="9">SUM(C76:G76)</f>
        <v>4870687.5239699995</v>
      </c>
      <c r="I76" s="74">
        <v>11295.75568</v>
      </c>
      <c r="J76" s="74">
        <v>19932.374390000001</v>
      </c>
      <c r="K76" s="74">
        <f t="shared" si="5"/>
        <v>31228.130069999999</v>
      </c>
      <c r="L76" s="74">
        <v>9769.1398499999996</v>
      </c>
      <c r="M76" s="74">
        <v>994438</v>
      </c>
      <c r="N76" s="74">
        <f t="shared" si="6"/>
        <v>1004207.13985</v>
      </c>
      <c r="O76" s="75">
        <f t="shared" si="7"/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5">
      <c r="A77" s="68"/>
      <c r="B77" s="78" t="s">
        <v>200</v>
      </c>
      <c r="C77" s="74"/>
      <c r="D77" s="74">
        <v>1615.0881399999998</v>
      </c>
      <c r="E77" s="74">
        <v>51976.279429999995</v>
      </c>
      <c r="F77" s="74">
        <v>7267334.8865200002</v>
      </c>
      <c r="G77" s="74">
        <v>1143.5916599999998</v>
      </c>
      <c r="H77" s="74">
        <v>7322069.8457500003</v>
      </c>
      <c r="I77" s="74">
        <v>11295.75568</v>
      </c>
      <c r="J77" s="74">
        <v>37918.688699999999</v>
      </c>
      <c r="K77" s="74">
        <v>49214.444380000001</v>
      </c>
      <c r="L77" s="74">
        <v>18394.612440000001</v>
      </c>
      <c r="M77" s="74">
        <v>994438</v>
      </c>
      <c r="N77" s="74">
        <v>1012832.6124400001</v>
      </c>
      <c r="O77" s="75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3.9" customHeight="1" x14ac:dyDescent="0.25">
      <c r="A78" s="7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255" x14ac:dyDescent="0.35">
      <c r="B79" s="293" t="s">
        <v>149</v>
      </c>
      <c r="C79" s="293"/>
    </row>
  </sheetData>
  <mergeCells count="1">
    <mergeCell ref="B79:C79"/>
  </mergeCells>
  <phoneticPr fontId="0" type="noConversion"/>
  <hyperlinks>
    <hyperlink ref="B79" location="Índice!A1" display="◄ volver al menu"/>
    <hyperlink ref="B79:C79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4" customFormat="1" ht="15.6" x14ac:dyDescent="0.25">
      <c r="B1" s="206" t="s">
        <v>37</v>
      </c>
      <c r="U1" s="207" t="str">
        <f>Índice!B8</f>
        <v>3er Trimestre 2018</v>
      </c>
    </row>
    <row r="2" spans="2:31" s="4" customFormat="1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5" t="s">
        <v>34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195</v>
      </c>
      <c r="T5" s="266"/>
      <c r="U5" s="267"/>
      <c r="AA5"/>
      <c r="AB5"/>
      <c r="AC5"/>
      <c r="AD5"/>
      <c r="AE5"/>
    </row>
    <row r="6" spans="2:31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2018</v>
      </c>
      <c r="O6" s="276"/>
      <c r="P6" s="277">
        <v>2017</v>
      </c>
      <c r="Q6" s="278"/>
      <c r="R6"/>
      <c r="S6" s="268"/>
      <c r="T6" s="269"/>
      <c r="U6" s="270"/>
      <c r="AA6"/>
      <c r="AB6"/>
      <c r="AC6"/>
      <c r="AD6"/>
      <c r="AE6"/>
    </row>
    <row r="7" spans="2:31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384377.71062999999</v>
      </c>
      <c r="G9" s="34">
        <v>266524.89887999999</v>
      </c>
      <c r="H9" s="37">
        <v>266519.14386000001</v>
      </c>
      <c r="I9" s="249"/>
      <c r="J9" s="31">
        <v>371946.34400000004</v>
      </c>
      <c r="K9" s="34">
        <v>259839.44830000002</v>
      </c>
      <c r="L9" s="37">
        <v>259838.54630000002</v>
      </c>
      <c r="M9"/>
      <c r="N9" s="40">
        <v>69.339322106675297</v>
      </c>
      <c r="O9" s="41">
        <v>69.337824876258239</v>
      </c>
      <c r="P9" s="41">
        <v>69.859390337225619</v>
      </c>
      <c r="Q9" s="42">
        <v>69.859147829128815</v>
      </c>
      <c r="R9"/>
      <c r="S9" s="40">
        <v>3.3422472973682282</v>
      </c>
      <c r="T9" s="41">
        <v>2.5729159385688094</v>
      </c>
      <c r="U9" s="42">
        <v>2.5710571642002744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600434.2365</v>
      </c>
      <c r="G10" s="34">
        <v>359223.86669000005</v>
      </c>
      <c r="H10" s="37">
        <v>332753.64976</v>
      </c>
      <c r="I10" s="249"/>
      <c r="J10" s="31">
        <v>627651.35086999997</v>
      </c>
      <c r="K10" s="34">
        <v>386291.26605999999</v>
      </c>
      <c r="L10" s="37">
        <v>359695.59490000003</v>
      </c>
      <c r="M10"/>
      <c r="N10" s="40">
        <v>59.827345752959914</v>
      </c>
      <c r="O10" s="41">
        <v>55.41883349284997</v>
      </c>
      <c r="P10" s="41">
        <v>61.545516555417912</v>
      </c>
      <c r="Q10" s="42">
        <v>57.30818461577735</v>
      </c>
      <c r="R10"/>
      <c r="S10" s="40">
        <v>-4.3363428330511544</v>
      </c>
      <c r="T10" s="41">
        <v>-7.00699232630223</v>
      </c>
      <c r="U10" s="42">
        <v>-7.490207142372773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65786.970509999999</v>
      </c>
      <c r="G11" s="34">
        <v>26758.460990000003</v>
      </c>
      <c r="H11" s="37">
        <v>26286.071820000005</v>
      </c>
      <c r="I11" s="249"/>
      <c r="J11" s="31">
        <v>65164.398300000001</v>
      </c>
      <c r="K11" s="34">
        <v>28979.810509999999</v>
      </c>
      <c r="L11" s="37">
        <v>28460.74008</v>
      </c>
      <c r="M11"/>
      <c r="N11" s="40">
        <v>40.674408294774054</v>
      </c>
      <c r="O11" s="41">
        <v>39.956349435492506</v>
      </c>
      <c r="P11" s="41">
        <v>44.471845464734386</v>
      </c>
      <c r="Q11" s="42">
        <v>43.67529022361893</v>
      </c>
      <c r="R11"/>
      <c r="S11" s="40">
        <v>0.95538703071245124</v>
      </c>
      <c r="T11" s="41">
        <v>-7.6651623351142284</v>
      </c>
      <c r="U11" s="42">
        <v>-7.640940656803874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13275741.10777</v>
      </c>
      <c r="G12" s="34">
        <v>8925580.3716899995</v>
      </c>
      <c r="H12" s="37">
        <v>8905723.2104199994</v>
      </c>
      <c r="I12" s="249"/>
      <c r="J12" s="31">
        <v>12442486.717389999</v>
      </c>
      <c r="K12" s="34">
        <v>8747113.7732699998</v>
      </c>
      <c r="L12" s="37">
        <v>8721856.9154800009</v>
      </c>
      <c r="M12"/>
      <c r="N12" s="40">
        <v>67.23225693566782</v>
      </c>
      <c r="O12" s="41">
        <v>67.082682150284441</v>
      </c>
      <c r="P12" s="41">
        <v>70.300366574189439</v>
      </c>
      <c r="Q12" s="42">
        <v>70.097377747569283</v>
      </c>
      <c r="R12"/>
      <c r="S12" s="40">
        <v>6.6968477387676861</v>
      </c>
      <c r="T12" s="41">
        <v>2.040291266879013</v>
      </c>
      <c r="U12" s="42">
        <v>2.1081095083509416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281881.65973999997</v>
      </c>
      <c r="G13" s="34">
        <v>125092.41791</v>
      </c>
      <c r="H13" s="37">
        <v>117785.67414000002</v>
      </c>
      <c r="I13" s="249"/>
      <c r="J13" s="31">
        <v>216965.3015</v>
      </c>
      <c r="K13" s="34">
        <v>96156.906049999991</v>
      </c>
      <c r="L13" s="37">
        <v>88648.845430000001</v>
      </c>
      <c r="M13"/>
      <c r="N13" s="40">
        <v>44.377636354696456</v>
      </c>
      <c r="O13" s="41">
        <v>41.785504686130466</v>
      </c>
      <c r="P13" s="41">
        <v>44.319024924821903</v>
      </c>
      <c r="Q13" s="42">
        <v>40.858535819839375</v>
      </c>
      <c r="R13"/>
      <c r="S13" s="40">
        <v>29.920156721465418</v>
      </c>
      <c r="T13" s="41">
        <v>30.091974719895866</v>
      </c>
      <c r="U13" s="42">
        <v>32.867691134237511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193457.38373999999</v>
      </c>
      <c r="G14" s="34">
        <v>68494.361690000005</v>
      </c>
      <c r="H14" s="37">
        <v>63026.790229999999</v>
      </c>
      <c r="I14" s="249"/>
      <c r="J14" s="31">
        <v>220804.77701999998</v>
      </c>
      <c r="K14" s="34">
        <v>102685.17624</v>
      </c>
      <c r="L14" s="37">
        <v>99331.415890000004</v>
      </c>
      <c r="M14"/>
      <c r="N14" s="40">
        <v>35.405400593059838</v>
      </c>
      <c r="O14" s="41">
        <v>32.579159818839386</v>
      </c>
      <c r="P14" s="41">
        <v>46.50496136263348</v>
      </c>
      <c r="Q14" s="42">
        <v>44.986081021699455</v>
      </c>
      <c r="R14"/>
      <c r="S14" s="40">
        <v>-12.385326825389708</v>
      </c>
      <c r="T14" s="41">
        <v>-33.296738440695492</v>
      </c>
      <c r="U14" s="42">
        <v>-36.548986375271127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122908.76450999999</v>
      </c>
      <c r="G15" s="34">
        <v>58416.28067</v>
      </c>
      <c r="H15" s="37">
        <v>56976.28067</v>
      </c>
      <c r="I15" s="249"/>
      <c r="J15" s="31">
        <v>141460.99817000001</v>
      </c>
      <c r="K15" s="34">
        <v>40321.506699999998</v>
      </c>
      <c r="L15" s="37">
        <v>37694.006699999998</v>
      </c>
      <c r="M15"/>
      <c r="N15" s="40">
        <v>47.52816522311327</v>
      </c>
      <c r="O15" s="41">
        <v>46.356564478657944</v>
      </c>
      <c r="P15" s="41">
        <v>28.503620942603447</v>
      </c>
      <c r="Q15" s="42">
        <v>26.646218524982711</v>
      </c>
      <c r="R15"/>
      <c r="S15" s="40">
        <v>-13.114734025632258</v>
      </c>
      <c r="T15" s="41">
        <v>44.876234672054061</v>
      </c>
      <c r="U15" s="42">
        <v>51.154747553010857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268447.20600000001</v>
      </c>
      <c r="G16" s="34">
        <v>136367.02556000001</v>
      </c>
      <c r="H16" s="37">
        <v>136367.02556000001</v>
      </c>
      <c r="I16" s="249"/>
      <c r="J16" s="31">
        <v>253948.71600000001</v>
      </c>
      <c r="K16" s="34">
        <v>100868.53573999999</v>
      </c>
      <c r="L16" s="37">
        <v>100868.53573999999</v>
      </c>
      <c r="M16"/>
      <c r="N16" s="40">
        <v>50.798452176850006</v>
      </c>
      <c r="O16" s="41">
        <v>50.798452176850006</v>
      </c>
      <c r="P16" s="41">
        <v>39.720041640218405</v>
      </c>
      <c r="Q16" s="42">
        <v>39.720041640218405</v>
      </c>
      <c r="R16"/>
      <c r="S16" s="40">
        <v>5.7092196520497351</v>
      </c>
      <c r="T16" s="41">
        <v>35.192827534942481</v>
      </c>
      <c r="U16" s="42">
        <v>35.192827534942481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15193035.0394</v>
      </c>
      <c r="G18" s="36">
        <v>9966457.684080001</v>
      </c>
      <c r="H18" s="39">
        <v>9905437.8464600015</v>
      </c>
      <c r="I18"/>
      <c r="J18" s="33">
        <v>14340428.603249999</v>
      </c>
      <c r="K18" s="36">
        <v>9762256.4228700008</v>
      </c>
      <c r="L18" s="39">
        <v>9696394.6005199999</v>
      </c>
      <c r="M18"/>
      <c r="N18" s="46">
        <v>65.598859334122835</v>
      </c>
      <c r="O18" s="47">
        <v>65.19722899850025</v>
      </c>
      <c r="P18" s="47">
        <v>68.075067300691146</v>
      </c>
      <c r="Q18" s="48">
        <v>67.615793563676945</v>
      </c>
      <c r="R18"/>
      <c r="S18" s="46">
        <v>5.9454738748657254</v>
      </c>
      <c r="T18" s="47">
        <v>2.0917424452365108</v>
      </c>
      <c r="U18" s="48">
        <v>2.1558863325219058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14326340.02541</v>
      </c>
      <c r="G20" s="34">
        <v>9578087.5982499998</v>
      </c>
      <c r="H20" s="37">
        <v>9531282.0758599993</v>
      </c>
      <c r="I20"/>
      <c r="J20" s="31">
        <v>13507248.810559999</v>
      </c>
      <c r="K20" s="34">
        <v>9422224.2981400006</v>
      </c>
      <c r="L20" s="37">
        <v>9369851.7967600003</v>
      </c>
      <c r="M20"/>
      <c r="N20" s="40">
        <v>66.856486592261291</v>
      </c>
      <c r="O20" s="41">
        <v>66.529777032757721</v>
      </c>
      <c r="P20" s="41">
        <v>69.756798222104891</v>
      </c>
      <c r="Q20" s="42">
        <v>69.369061962008345</v>
      </c>
      <c r="R20"/>
      <c r="S20" s="40">
        <v>6.0640862276086338</v>
      </c>
      <c r="T20" s="41">
        <v>1.6542091885964449</v>
      </c>
      <c r="U20" s="42">
        <v>1.7228690762837839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475339.04347999999</v>
      </c>
      <c r="G21" s="34">
        <v>193586.77960000001</v>
      </c>
      <c r="H21" s="37">
        <v>180812.46437</v>
      </c>
      <c r="I21"/>
      <c r="J21" s="31">
        <v>437770.07851999998</v>
      </c>
      <c r="K21" s="34">
        <v>198842.08228999999</v>
      </c>
      <c r="L21" s="37">
        <v>187980.26131999999</v>
      </c>
      <c r="M21"/>
      <c r="N21" s="40">
        <v>40.726042233504266</v>
      </c>
      <c r="O21" s="41">
        <v>38.038630920417489</v>
      </c>
      <c r="P21" s="41">
        <v>45.42157905406404</v>
      </c>
      <c r="Q21" s="42">
        <v>42.940408799870028</v>
      </c>
      <c r="R21"/>
      <c r="S21" s="40">
        <v>8.5818941959240558</v>
      </c>
      <c r="T21" s="41">
        <v>-2.6429529551674213</v>
      </c>
      <c r="U21" s="42">
        <v>-3.8130582964762461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391355.97051000001</v>
      </c>
      <c r="G22" s="34">
        <v>194783.30623000002</v>
      </c>
      <c r="H22" s="37">
        <v>193343.30623000002</v>
      </c>
      <c r="I22"/>
      <c r="J22" s="31">
        <v>395409.71417000005</v>
      </c>
      <c r="K22" s="34">
        <v>141190.04243999999</v>
      </c>
      <c r="L22" s="37">
        <v>138562.54243999999</v>
      </c>
      <c r="M22"/>
      <c r="N22" s="40">
        <v>49.771389964018162</v>
      </c>
      <c r="O22" s="41">
        <v>49.403438505880587</v>
      </c>
      <c r="P22" s="41">
        <v>35.707277130601192</v>
      </c>
      <c r="Q22" s="42">
        <v>35.042776511157555</v>
      </c>
      <c r="R22"/>
      <c r="S22" s="40">
        <v>-1.025200827073558</v>
      </c>
      <c r="T22" s="41">
        <v>37.95824610844987</v>
      </c>
      <c r="U22" s="42">
        <v>39.535045204385646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15193035.0394</v>
      </c>
      <c r="G24" s="52">
        <v>9966457.6840799991</v>
      </c>
      <c r="H24" s="53">
        <v>9905437.8464599978</v>
      </c>
      <c r="I24"/>
      <c r="J24" s="51">
        <v>14340428.603249999</v>
      </c>
      <c r="K24" s="52">
        <v>9762256.422869999</v>
      </c>
      <c r="L24" s="53">
        <v>9696394.6005199999</v>
      </c>
      <c r="M24"/>
      <c r="N24" s="54">
        <v>65.598859334122821</v>
      </c>
      <c r="O24" s="55">
        <v>65.197228998500236</v>
      </c>
      <c r="P24" s="55">
        <v>68.075067300691146</v>
      </c>
      <c r="Q24" s="56">
        <v>67.615793563676945</v>
      </c>
      <c r="R24"/>
      <c r="S24" s="54">
        <v>5.9454738748657254</v>
      </c>
      <c r="T24" s="55">
        <v>2.0917424452365108</v>
      </c>
      <c r="U24" s="56">
        <v>2.1558863325218613</v>
      </c>
    </row>
    <row r="25" spans="2:31" ht="6.75" customHeight="1" x14ac:dyDescent="0.25">
      <c r="F25" s="11"/>
      <c r="J25" s="11"/>
    </row>
    <row r="26" spans="2:31" x14ac:dyDescent="0.25">
      <c r="C26" s="212" t="s">
        <v>149</v>
      </c>
      <c r="F26" s="11"/>
      <c r="J26" s="11"/>
    </row>
    <row r="28" spans="2:31" x14ac:dyDescent="0.25">
      <c r="F28" s="120"/>
      <c r="G28" s="120"/>
    </row>
    <row r="29" spans="2:31" x14ac:dyDescent="0.25">
      <c r="G29" s="121"/>
      <c r="K29" s="166"/>
    </row>
    <row r="30" spans="2:31" x14ac:dyDescent="0.25">
      <c r="G30" s="121"/>
    </row>
    <row r="31" spans="2:31" x14ac:dyDescent="0.25">
      <c r="F31" s="121"/>
      <c r="G31" s="120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F9" sqref="F9:U34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4" customFormat="1" ht="15.6" x14ac:dyDescent="0.25">
      <c r="B1" s="206" t="s">
        <v>37</v>
      </c>
      <c r="U1" s="207" t="str">
        <f>Índice!B8</f>
        <v>3er Trimestre 2018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195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2018</v>
      </c>
      <c r="O6" s="276"/>
      <c r="P6" s="280">
        <v>2017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6784642.5970000001</v>
      </c>
      <c r="G9" s="34">
        <v>5455513.4812199995</v>
      </c>
      <c r="H9" s="37">
        <v>5156303.3689900003</v>
      </c>
      <c r="I9"/>
      <c r="J9" s="31">
        <v>6391217.4359999998</v>
      </c>
      <c r="K9" s="34">
        <v>5043446.55437</v>
      </c>
      <c r="L9" s="37">
        <v>4728615.7028300008</v>
      </c>
      <c r="M9"/>
      <c r="N9" s="40">
        <v>80.409740133287073</v>
      </c>
      <c r="O9" s="41">
        <v>75.999631451036038</v>
      </c>
      <c r="P9" s="41">
        <v>78.9121416204936</v>
      </c>
      <c r="Q9" s="42">
        <v>73.98614974660363</v>
      </c>
      <c r="R9"/>
      <c r="S9" s="40">
        <v>6.1557154789311674</v>
      </c>
      <c r="T9" s="41">
        <v>8.1703438790871274</v>
      </c>
      <c r="U9" s="42">
        <v>9.0446695827710357</v>
      </c>
      <c r="W9" s="130"/>
      <c r="X9" s="9"/>
    </row>
    <row r="10" spans="2:24" s="8" customFormat="1" ht="15.9" customHeight="1" x14ac:dyDescent="0.25">
      <c r="B10" s="27"/>
      <c r="C10" s="131" t="s">
        <v>94</v>
      </c>
      <c r="D10" s="21"/>
      <c r="E10"/>
      <c r="F10" s="31">
        <v>5248106.6579999998</v>
      </c>
      <c r="G10" s="34">
        <v>3900449.21538</v>
      </c>
      <c r="H10" s="37">
        <v>3647748.5617899997</v>
      </c>
      <c r="I10"/>
      <c r="J10" s="31">
        <v>5086997.4619999994</v>
      </c>
      <c r="K10" s="34">
        <v>3661737.5752600003</v>
      </c>
      <c r="L10" s="37">
        <v>3382922.3362700003</v>
      </c>
      <c r="M10"/>
      <c r="N10" s="40">
        <v>74.321073666334783</v>
      </c>
      <c r="O10" s="41">
        <v>69.505991388904434</v>
      </c>
      <c r="P10" s="41">
        <v>71.982296091422754</v>
      </c>
      <c r="Q10" s="42">
        <v>66.501356871917409</v>
      </c>
      <c r="R10"/>
      <c r="S10" s="40">
        <v>3.1670783640741051</v>
      </c>
      <c r="T10" s="41">
        <v>6.5190810431861701</v>
      </c>
      <c r="U10" s="42">
        <v>7.8283270851554843</v>
      </c>
      <c r="V10" s="132"/>
      <c r="W10" s="130"/>
      <c r="X10" s="9"/>
    </row>
    <row r="11" spans="2:24" s="8" customFormat="1" ht="15.9" customHeight="1" x14ac:dyDescent="0.25">
      <c r="B11" s="27"/>
      <c r="C11" s="131" t="s">
        <v>95</v>
      </c>
      <c r="D11" s="21"/>
      <c r="E11"/>
      <c r="F11" s="31">
        <v>1169234.8199999998</v>
      </c>
      <c r="G11" s="34">
        <v>1194522.8513499999</v>
      </c>
      <c r="H11" s="37">
        <v>1160857.8837299999</v>
      </c>
      <c r="I11"/>
      <c r="J11" s="31">
        <v>943043.43099999998</v>
      </c>
      <c r="K11" s="34">
        <v>1042477.22404</v>
      </c>
      <c r="L11" s="37">
        <v>1012750.9742500002</v>
      </c>
      <c r="M11"/>
      <c r="N11" s="40">
        <v>102.16278466202367</v>
      </c>
      <c r="O11" s="41">
        <v>99.283553985332048</v>
      </c>
      <c r="P11" s="41">
        <v>110.54392510157891</v>
      </c>
      <c r="Q11" s="42">
        <v>107.39176383171267</v>
      </c>
      <c r="R11"/>
      <c r="S11" s="40">
        <v>23.985256835960065</v>
      </c>
      <c r="T11" s="41">
        <v>14.585031097443512</v>
      </c>
      <c r="U11" s="42">
        <v>14.624217921852045</v>
      </c>
      <c r="W11" s="9"/>
      <c r="X11" s="9"/>
    </row>
    <row r="12" spans="2:24" s="8" customFormat="1" ht="15.9" customHeight="1" x14ac:dyDescent="0.25">
      <c r="B12" s="27"/>
      <c r="C12" s="131" t="s">
        <v>96</v>
      </c>
      <c r="D12" s="21"/>
      <c r="E12"/>
      <c r="F12" s="31">
        <v>367301.11900000001</v>
      </c>
      <c r="G12" s="34">
        <v>360541.41449</v>
      </c>
      <c r="H12" s="37">
        <v>347696.92347000004</v>
      </c>
      <c r="I12"/>
      <c r="J12" s="31">
        <v>361176.54300000001</v>
      </c>
      <c r="K12" s="34">
        <v>339231.75507000001</v>
      </c>
      <c r="L12" s="37">
        <v>332942.39231000002</v>
      </c>
      <c r="M12"/>
      <c r="N12" s="40">
        <v>98.159628664240472</v>
      </c>
      <c r="O12" s="41">
        <v>94.662636590007239</v>
      </c>
      <c r="P12" s="41">
        <v>93.924082735904591</v>
      </c>
      <c r="Q12" s="42">
        <v>92.182728574928532</v>
      </c>
      <c r="R12"/>
      <c r="S12" s="40">
        <v>1.6957291714262857</v>
      </c>
      <c r="T12" s="41">
        <v>6.2817407573187767</v>
      </c>
      <c r="U12" s="42">
        <v>4.4315567800276456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7560629.2090000007</v>
      </c>
      <c r="G13" s="34">
        <v>5182300.5093399994</v>
      </c>
      <c r="H13" s="37">
        <v>4994307.9657199997</v>
      </c>
      <c r="I13"/>
      <c r="J13" s="31">
        <v>7084681.2010000004</v>
      </c>
      <c r="K13" s="229">
        <v>5324843.1419699993</v>
      </c>
      <c r="L13" s="119">
        <v>4906108.1243299991</v>
      </c>
      <c r="M13"/>
      <c r="N13" s="40">
        <v>68.543243770916675</v>
      </c>
      <c r="O13" s="41">
        <v>66.056776858927151</v>
      </c>
      <c r="P13" s="41">
        <v>75.159954144703079</v>
      </c>
      <c r="Q13" s="42">
        <v>69.249525633383527</v>
      </c>
      <c r="R13"/>
      <c r="S13" s="40">
        <v>6.7179876482349021</v>
      </c>
      <c r="T13" s="41">
        <v>-2.6769358050472869</v>
      </c>
      <c r="U13" s="42">
        <v>1.7977557598579441</v>
      </c>
      <c r="W13" s="9"/>
      <c r="X13" s="9"/>
    </row>
    <row r="14" spans="2:24" s="8" customFormat="1" ht="15.9" customHeight="1" x14ac:dyDescent="0.25">
      <c r="B14" s="27"/>
      <c r="C14" s="131" t="s">
        <v>98</v>
      </c>
      <c r="D14" s="21"/>
      <c r="E14"/>
      <c r="F14" s="31">
        <v>183500.07199999999</v>
      </c>
      <c r="G14" s="34">
        <v>154426.62926999998</v>
      </c>
      <c r="H14" s="37">
        <v>152883.44511999999</v>
      </c>
      <c r="I14"/>
      <c r="J14" s="31">
        <v>171909.46100000001</v>
      </c>
      <c r="K14" s="229">
        <v>136938.42819000001</v>
      </c>
      <c r="L14" s="119">
        <v>134863.54624</v>
      </c>
      <c r="M14"/>
      <c r="N14" s="40">
        <v>84.156168216653342</v>
      </c>
      <c r="O14" s="41">
        <v>83.315196257797652</v>
      </c>
      <c r="P14" s="41">
        <v>79.657295993732419</v>
      </c>
      <c r="Q14" s="42">
        <v>78.450333946425431</v>
      </c>
      <c r="R14"/>
      <c r="S14" s="40">
        <v>6.742276389314017</v>
      </c>
      <c r="T14" s="41">
        <v>12.770849871108014</v>
      </c>
      <c r="U14" s="42">
        <v>13.361578708550503</v>
      </c>
      <c r="W14" s="9"/>
      <c r="X14" s="9"/>
    </row>
    <row r="15" spans="2:24" s="8" customFormat="1" ht="15.9" customHeight="1" x14ac:dyDescent="0.25">
      <c r="B15" s="27"/>
      <c r="C15" s="131" t="s">
        <v>100</v>
      </c>
      <c r="D15" s="21"/>
      <c r="E15"/>
      <c r="F15" s="31">
        <v>5765539.6119999997</v>
      </c>
      <c r="G15" s="229">
        <v>3889105.8719800003</v>
      </c>
      <c r="H15" s="37">
        <v>3720790.5626800004</v>
      </c>
      <c r="I15"/>
      <c r="J15" s="31">
        <v>5322207.4459999995</v>
      </c>
      <c r="K15" s="229">
        <v>4058508.0296699996</v>
      </c>
      <c r="L15" s="119">
        <v>3667021.8888899996</v>
      </c>
      <c r="M15"/>
      <c r="N15" s="40">
        <v>67.454325764850893</v>
      </c>
      <c r="O15" s="41">
        <v>64.534992612587402</v>
      </c>
      <c r="P15" s="41">
        <v>76.256103709753816</v>
      </c>
      <c r="Q15" s="42">
        <v>68.900393795172633</v>
      </c>
      <c r="R15"/>
      <c r="S15" s="40">
        <v>8.3298550554092863</v>
      </c>
      <c r="T15" s="41">
        <v>-4.1740008015648478</v>
      </c>
      <c r="U15" s="42">
        <v>1.4662763250174349</v>
      </c>
      <c r="W15" s="9"/>
      <c r="X15" s="9"/>
    </row>
    <row r="16" spans="2:24" s="8" customFormat="1" ht="15.9" customHeight="1" x14ac:dyDescent="0.25">
      <c r="B16" s="27"/>
      <c r="C16" s="131" t="s">
        <v>99</v>
      </c>
      <c r="D16" s="21"/>
      <c r="E16"/>
      <c r="F16" s="31">
        <v>1528952.7250000001</v>
      </c>
      <c r="G16" s="34">
        <v>1077762.92976</v>
      </c>
      <c r="H16" s="37">
        <v>1060917.05605</v>
      </c>
      <c r="I16"/>
      <c r="J16" s="31">
        <v>1514073.1159999999</v>
      </c>
      <c r="K16" s="34">
        <v>1070799.2143899999</v>
      </c>
      <c r="L16" s="119">
        <v>1046783.1730099998</v>
      </c>
      <c r="M16"/>
      <c r="N16" s="40">
        <v>70.490271683187572</v>
      </c>
      <c r="O16" s="41">
        <v>69.388480016607446</v>
      </c>
      <c r="P16" s="41">
        <v>70.723084841432453</v>
      </c>
      <c r="Q16" s="42">
        <v>69.136897151669643</v>
      </c>
      <c r="R16"/>
      <c r="S16" s="40">
        <v>0.98275366247240203</v>
      </c>
      <c r="T16" s="41">
        <v>0.65032877092341401</v>
      </c>
      <c r="U16" s="42">
        <v>1.3502206955962492</v>
      </c>
      <c r="W16" s="9"/>
      <c r="X16" s="9"/>
    </row>
    <row r="17" spans="2:24" s="8" customFormat="1" ht="15.9" customHeight="1" x14ac:dyDescent="0.25">
      <c r="B17" s="27"/>
      <c r="C17" s="131" t="s">
        <v>97</v>
      </c>
      <c r="D17" s="21"/>
      <c r="E17"/>
      <c r="F17" s="31">
        <v>82636.800000000003</v>
      </c>
      <c r="G17" s="34">
        <v>61005.078330000011</v>
      </c>
      <c r="H17" s="37">
        <v>59716.901870000002</v>
      </c>
      <c r="I17"/>
      <c r="J17" s="31">
        <v>76491.178</v>
      </c>
      <c r="K17" s="34">
        <v>58597.469720000008</v>
      </c>
      <c r="L17" s="119">
        <v>57439.516190000002</v>
      </c>
      <c r="M17"/>
      <c r="N17" s="40">
        <v>73.823137306865718</v>
      </c>
      <c r="O17" s="41">
        <v>72.264296136830069</v>
      </c>
      <c r="P17" s="41">
        <v>76.606833954106463</v>
      </c>
      <c r="Q17" s="42">
        <v>75.092994632662098</v>
      </c>
      <c r="R17"/>
      <c r="S17" s="40">
        <v>8.034419341796518</v>
      </c>
      <c r="T17" s="41">
        <v>4.1087245259981975</v>
      </c>
      <c r="U17" s="42">
        <v>3.9648413340857447</v>
      </c>
      <c r="W17" s="130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228836.67186999996</v>
      </c>
      <c r="G18" s="34">
        <v>195582.05281999998</v>
      </c>
      <c r="H18" s="37">
        <v>150285.51609999998</v>
      </c>
      <c r="I18"/>
      <c r="J18" s="31">
        <v>220774.59435000003</v>
      </c>
      <c r="K18" s="34">
        <v>207738.57191999999</v>
      </c>
      <c r="L18" s="37">
        <v>149952.73913</v>
      </c>
      <c r="M18"/>
      <c r="N18" s="40">
        <v>85.467967708911786</v>
      </c>
      <c r="O18" s="41">
        <v>65.67370293926308</v>
      </c>
      <c r="P18" s="41">
        <v>94.095324931575377</v>
      </c>
      <c r="Q18" s="42">
        <v>67.921193365336137</v>
      </c>
      <c r="R18"/>
      <c r="S18" s="40">
        <v>3.6517233985804198</v>
      </c>
      <c r="T18" s="41">
        <v>-5.8518353080243006</v>
      </c>
      <c r="U18" s="42">
        <v>0.22192123460411661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254137.65547</v>
      </c>
      <c r="G19" s="34">
        <v>175489.68612</v>
      </c>
      <c r="H19" s="37">
        <v>173267.61804</v>
      </c>
      <c r="I19"/>
      <c r="J19" s="31">
        <v>273686.85469000001</v>
      </c>
      <c r="K19" s="34">
        <v>319190.72146999999</v>
      </c>
      <c r="L19" s="37">
        <v>249341.15187</v>
      </c>
      <c r="M19"/>
      <c r="N19" s="40">
        <v>69.053004284410704</v>
      </c>
      <c r="O19" s="41">
        <v>68.178648189525617</v>
      </c>
      <c r="P19" s="41">
        <v>116.62625222959333</v>
      </c>
      <c r="Q19" s="42">
        <v>91.104540681146005</v>
      </c>
      <c r="R19"/>
      <c r="S19" s="40">
        <v>-7.1429076278226926</v>
      </c>
      <c r="T19" s="41">
        <v>-45.020430007551496</v>
      </c>
      <c r="U19" s="42">
        <v>-30.509818880464135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1867.9972700000001</v>
      </c>
      <c r="G20" s="34">
        <v>1994.0689199999999</v>
      </c>
      <c r="H20" s="37">
        <v>1887.40804</v>
      </c>
      <c r="I20"/>
      <c r="J20" s="31">
        <v>2252.2480599999999</v>
      </c>
      <c r="K20" s="34">
        <v>1029.1823899999999</v>
      </c>
      <c r="L20" s="37">
        <v>859.47154</v>
      </c>
      <c r="M20"/>
      <c r="N20" s="40">
        <v>106.74902752936035</v>
      </c>
      <c r="O20" s="41">
        <v>101.03912196830993</v>
      </c>
      <c r="P20" s="41">
        <v>45.695783172302967</v>
      </c>
      <c r="Q20" s="42">
        <v>38.160607406628202</v>
      </c>
      <c r="R20"/>
      <c r="S20" s="40">
        <v>-17.060766832228946</v>
      </c>
      <c r="T20" s="41">
        <v>93.752724432061058</v>
      </c>
      <c r="U20" s="42">
        <v>119.6009934197472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4116.9645199999995</v>
      </c>
      <c r="G21" s="34">
        <v>3086.2590600000003</v>
      </c>
      <c r="H21" s="37">
        <v>2424.88049</v>
      </c>
      <c r="I21"/>
      <c r="J21" s="31">
        <v>3521.0720000000001</v>
      </c>
      <c r="K21" s="34">
        <v>960.24486999999999</v>
      </c>
      <c r="L21" s="37">
        <v>827.59471000000008</v>
      </c>
      <c r="M21"/>
      <c r="N21" s="40">
        <v>74.964431804236213</v>
      </c>
      <c r="O21" s="41">
        <v>58.899717940731733</v>
      </c>
      <c r="P21" s="41">
        <v>27.271378432477384</v>
      </c>
      <c r="Q21" s="42">
        <v>23.504055299068014</v>
      </c>
      <c r="R21"/>
      <c r="S21" s="40">
        <v>16.923610763994578</v>
      </c>
      <c r="T21" s="41">
        <v>221.40333746328687</v>
      </c>
      <c r="U21" s="42">
        <v>193.00338205400078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20584.262069999997</v>
      </c>
      <c r="G22" s="34">
        <v>9795.4577599999993</v>
      </c>
      <c r="H22" s="37">
        <v>7553.3810899999999</v>
      </c>
      <c r="I22"/>
      <c r="J22" s="31">
        <v>19951.395499999999</v>
      </c>
      <c r="K22" s="34">
        <v>9135.75072</v>
      </c>
      <c r="L22" s="37">
        <v>6402.6741600000005</v>
      </c>
      <c r="M22"/>
      <c r="N22" s="40">
        <v>47.587121300190482</v>
      </c>
      <c r="O22" s="41">
        <v>36.694932586427186</v>
      </c>
      <c r="P22" s="41">
        <v>45.790033684611188</v>
      </c>
      <c r="Q22" s="42">
        <v>32.091360025417778</v>
      </c>
      <c r="R22"/>
      <c r="S22" s="40">
        <v>3.1720416248577576</v>
      </c>
      <c r="T22" s="41">
        <v>7.2211585037644133</v>
      </c>
      <c r="U22" s="42">
        <v>17.972286286078919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109588.38970999999</v>
      </c>
      <c r="G23" s="34">
        <v>56598.262310000006</v>
      </c>
      <c r="H23" s="37">
        <v>56362.996310000002</v>
      </c>
      <c r="I23"/>
      <c r="J23" s="31">
        <v>111906.00137</v>
      </c>
      <c r="K23" s="34">
        <v>57695.874000000003</v>
      </c>
      <c r="L23" s="37">
        <v>57432.031000000003</v>
      </c>
      <c r="M23"/>
      <c r="N23" s="40">
        <v>51.64622133765635</v>
      </c>
      <c r="O23" s="41">
        <v>51.431539836611776</v>
      </c>
      <c r="P23" s="41">
        <v>51.557444009850251</v>
      </c>
      <c r="Q23" s="42">
        <v>51.321672025533125</v>
      </c>
      <c r="R23"/>
      <c r="S23" s="40">
        <v>-2.0710342891595124</v>
      </c>
      <c r="T23" s="41">
        <v>-1.9024093299981892</v>
      </c>
      <c r="U23" s="42">
        <v>-1.8613910589371341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228636.29248999999</v>
      </c>
      <c r="G24" s="34">
        <v>184186</v>
      </c>
      <c r="H24" s="37">
        <v>184186</v>
      </c>
      <c r="I24"/>
      <c r="J24" s="31">
        <v>232435.80028</v>
      </c>
      <c r="K24" s="34">
        <v>187288</v>
      </c>
      <c r="L24" s="37">
        <v>187288</v>
      </c>
      <c r="M24"/>
      <c r="N24" s="40">
        <v>80.558514133558162</v>
      </c>
      <c r="O24" s="41">
        <v>80.558514133558162</v>
      </c>
      <c r="P24" s="41">
        <v>80.576227833400253</v>
      </c>
      <c r="Q24" s="42">
        <v>80.576227833400253</v>
      </c>
      <c r="R24"/>
      <c r="S24" s="40">
        <v>-1.63464827080122</v>
      </c>
      <c r="T24" s="41">
        <v>-1.6562726923241233</v>
      </c>
      <c r="U24" s="42">
        <v>-1.6562726923241233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15193040.039400002</v>
      </c>
      <c r="G27" s="36">
        <v>11264545.777549999</v>
      </c>
      <c r="H27" s="39">
        <v>10726579.134779999</v>
      </c>
      <c r="I27"/>
      <c r="J27" s="33">
        <v>14340426.603250001</v>
      </c>
      <c r="K27" s="36">
        <v>11151328.041709999</v>
      </c>
      <c r="L27" s="39">
        <v>10286827.489569999</v>
      </c>
      <c r="M27"/>
      <c r="N27" s="46">
        <v>74.142803206848214</v>
      </c>
      <c r="O27" s="47">
        <v>70.601927638990219</v>
      </c>
      <c r="P27" s="47">
        <v>77.761480534914838</v>
      </c>
      <c r="Q27" s="48">
        <v>71.733064672139349</v>
      </c>
      <c r="R27"/>
      <c r="S27" s="46">
        <v>5.9455235171091303</v>
      </c>
      <c r="T27" s="47">
        <v>1.0152847751991878</v>
      </c>
      <c r="U27" s="48">
        <v>4.2749005527298989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14830114.130610002</v>
      </c>
      <c r="G29" s="34">
        <v>11010879.798419999</v>
      </c>
      <c r="H29" s="37">
        <v>10476051.87689</v>
      </c>
      <c r="I29"/>
      <c r="J29" s="31">
        <v>13972612.334100001</v>
      </c>
      <c r="K29" s="229">
        <v>10896248.172119999</v>
      </c>
      <c r="L29" s="37">
        <v>10034877.1897</v>
      </c>
      <c r="M29"/>
      <c r="N29" s="40">
        <v>74.246763723099491</v>
      </c>
      <c r="O29" s="41">
        <v>70.64039955880699</v>
      </c>
      <c r="P29" s="41">
        <v>77.982899056948924</v>
      </c>
      <c r="Q29" s="42">
        <v>71.818189396194711</v>
      </c>
      <c r="R29"/>
      <c r="S29" s="40">
        <v>6.1370184472754552</v>
      </c>
      <c r="T29" s="41">
        <v>1.0520284091299015</v>
      </c>
      <c r="U29" s="42">
        <v>4.3964134174240943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24701.226589999998</v>
      </c>
      <c r="G30" s="34">
        <v>12881.71682</v>
      </c>
      <c r="H30" s="37">
        <v>9978.2615800000003</v>
      </c>
      <c r="I30"/>
      <c r="J30" s="31">
        <v>23472.467499999999</v>
      </c>
      <c r="K30" s="34">
        <v>10095.99559</v>
      </c>
      <c r="L30" s="37">
        <v>7230.2688700000008</v>
      </c>
      <c r="M30"/>
      <c r="N30" s="40">
        <v>52.150109926990474</v>
      </c>
      <c r="O30" s="41">
        <v>40.395814125439351</v>
      </c>
      <c r="P30" s="41">
        <v>43.012076127062485</v>
      </c>
      <c r="Q30" s="42">
        <v>30.803190461335184</v>
      </c>
      <c r="R30"/>
      <c r="S30" s="40">
        <v>5.2348952661240178</v>
      </c>
      <c r="T30" s="41">
        <v>27.592338023198359</v>
      </c>
      <c r="U30" s="42">
        <v>38.006784525013096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338224.68219999998</v>
      </c>
      <c r="G31" s="34">
        <v>240784.26231000002</v>
      </c>
      <c r="H31" s="37">
        <v>240548.99631000002</v>
      </c>
      <c r="I31"/>
      <c r="J31" s="31">
        <v>344341.80164999998</v>
      </c>
      <c r="K31" s="34">
        <v>244983.87400000001</v>
      </c>
      <c r="L31" s="37">
        <v>244720.03100000002</v>
      </c>
      <c r="M31"/>
      <c r="N31" s="40">
        <v>71.190624156642357</v>
      </c>
      <c r="O31" s="41">
        <v>71.121065069922338</v>
      </c>
      <c r="P31" s="41">
        <v>71.145551549680704</v>
      </c>
      <c r="Q31" s="42">
        <v>71.068929135923284</v>
      </c>
      <c r="R31"/>
      <c r="S31" s="40">
        <v>-1.7764672835793638</v>
      </c>
      <c r="T31" s="41">
        <v>-1.7142400523880941</v>
      </c>
      <c r="U31" s="42">
        <v>-1.7044108211967335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15193040.039400002</v>
      </c>
      <c r="G34" s="52">
        <v>11264545.777549999</v>
      </c>
      <c r="H34" s="53">
        <v>10726579.134779999</v>
      </c>
      <c r="I34"/>
      <c r="J34" s="51">
        <v>14340426.603250001</v>
      </c>
      <c r="K34" s="52">
        <v>11151328.041709999</v>
      </c>
      <c r="L34" s="53">
        <v>10286827.489569999</v>
      </c>
      <c r="M34"/>
      <c r="N34" s="54">
        <v>74.142803206848214</v>
      </c>
      <c r="O34" s="55">
        <v>70.601927638990219</v>
      </c>
      <c r="P34" s="55">
        <v>77.761480534914838</v>
      </c>
      <c r="Q34" s="56">
        <v>71.733064672139349</v>
      </c>
      <c r="R34"/>
      <c r="S34" s="54">
        <v>5.9455235171091303</v>
      </c>
      <c r="T34" s="55">
        <v>1.0152847751991878</v>
      </c>
      <c r="U34" s="56">
        <v>4.2749005527298989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2" t="s">
        <v>149</v>
      </c>
      <c r="F37" s="165"/>
      <c r="G37" s="165"/>
      <c r="H37" s="165"/>
      <c r="I37" s="165">
        <f>SUM(I10:I12)</f>
        <v>0</v>
      </c>
      <c r="J37" s="165"/>
      <c r="K37" s="165"/>
      <c r="L37" s="165"/>
    </row>
    <row r="38" spans="1:21" x14ac:dyDescent="0.25">
      <c r="G38" s="121"/>
      <c r="H38" s="120"/>
      <c r="K38" s="166"/>
    </row>
    <row r="39" spans="1:21" x14ac:dyDescent="0.25">
      <c r="F39" s="120"/>
      <c r="G39" s="120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topLeftCell="A4" zoomScale="91" zoomScaleNormal="91" workbookViewId="0">
      <selection activeCell="M22" sqref="M22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0" width="1.6640625" style="157" customWidth="1"/>
    <col min="11" max="11" width="5.6640625" style="157" customWidth="1"/>
    <col min="12" max="12" width="2.6640625" style="157" customWidth="1"/>
    <col min="13" max="13" width="13.109375" style="157" customWidth="1"/>
    <col min="14" max="14" width="12.5546875" style="157" customWidth="1"/>
    <col min="15" max="15" width="4.44140625" style="157" customWidth="1"/>
    <col min="16" max="16384" width="12.5546875" style="157"/>
  </cols>
  <sheetData>
    <row r="1" spans="1:9" s="209" customFormat="1" ht="15.6" x14ac:dyDescent="0.25">
      <c r="A1" s="208"/>
      <c r="B1" s="206" t="s">
        <v>37</v>
      </c>
      <c r="C1" s="208"/>
      <c r="D1" s="208"/>
      <c r="E1" s="208"/>
      <c r="F1" s="208"/>
      <c r="G1" s="208"/>
      <c r="H1" s="208"/>
      <c r="I1" s="207" t="str">
        <f>Índice!B8</f>
        <v>3er Trimestre 2018</v>
      </c>
    </row>
    <row r="2" spans="1:9" ht="24.75" customHeight="1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2018</v>
      </c>
      <c r="F4"/>
      <c r="G4" s="178">
        <v>2017</v>
      </c>
      <c r="H4"/>
      <c r="I4" s="180" t="s">
        <v>196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112</v>
      </c>
      <c r="C6" s="284"/>
      <c r="D6" s="90"/>
      <c r="E6" s="182">
        <v>11010879.798419999</v>
      </c>
      <c r="F6"/>
      <c r="G6" s="182">
        <v>10896248.172119999</v>
      </c>
      <c r="H6"/>
      <c r="I6" s="227">
        <v>1.0520284091299015</v>
      </c>
    </row>
    <row r="7" spans="1:9" ht="19.5" customHeight="1" x14ac:dyDescent="0.25">
      <c r="A7" s="90"/>
      <c r="B7" s="285" t="s">
        <v>113</v>
      </c>
      <c r="C7" s="286"/>
      <c r="D7" s="90"/>
      <c r="E7" s="183">
        <v>9578087.5982499998</v>
      </c>
      <c r="F7"/>
      <c r="G7" s="183">
        <v>9422224.2981400006</v>
      </c>
      <c r="H7"/>
      <c r="I7" s="226">
        <v>1.6542091885964449</v>
      </c>
    </row>
    <row r="8" spans="1:9" ht="13.2" x14ac:dyDescent="0.25">
      <c r="A8" s="90"/>
      <c r="B8" s="162"/>
      <c r="C8" s="163" t="s">
        <v>114</v>
      </c>
      <c r="D8" s="90"/>
      <c r="E8" s="184">
        <v>266524.89887999999</v>
      </c>
      <c r="F8"/>
      <c r="G8" s="184">
        <v>259839.44830000002</v>
      </c>
      <c r="H8"/>
      <c r="I8" s="201">
        <v>2.5729159385688094</v>
      </c>
    </row>
    <row r="9" spans="1:9" ht="13.2" x14ac:dyDescent="0.25">
      <c r="A9" s="90"/>
      <c r="B9" s="162"/>
      <c r="C9" s="163" t="s">
        <v>129</v>
      </c>
      <c r="D9" s="90"/>
      <c r="E9" s="184">
        <v>359223.86669000005</v>
      </c>
      <c r="F9"/>
      <c r="G9" s="184">
        <v>386291.26605999999</v>
      </c>
      <c r="H9"/>
      <c r="I9" s="201">
        <v>-7.00699232630223</v>
      </c>
    </row>
    <row r="10" spans="1:9" ht="13.2" x14ac:dyDescent="0.25">
      <c r="A10" s="90"/>
      <c r="B10" s="162"/>
      <c r="C10" s="163" t="s">
        <v>115</v>
      </c>
      <c r="D10" s="90"/>
      <c r="E10" s="184">
        <v>26758.460990000003</v>
      </c>
      <c r="F10"/>
      <c r="G10" s="184">
        <v>28979.810509999999</v>
      </c>
      <c r="H10"/>
      <c r="I10" s="201">
        <v>-7.6651623351142284</v>
      </c>
    </row>
    <row r="11" spans="1:9" ht="13.2" x14ac:dyDescent="0.25">
      <c r="A11" s="90"/>
      <c r="B11" s="162"/>
      <c r="C11" s="163" t="s">
        <v>116</v>
      </c>
      <c r="D11" s="90"/>
      <c r="E11" s="184">
        <v>8925580.3716899995</v>
      </c>
      <c r="F11"/>
      <c r="G11" s="184">
        <v>8747113.7732699998</v>
      </c>
      <c r="H11"/>
      <c r="I11" s="201">
        <v>2.040291266879013</v>
      </c>
    </row>
    <row r="12" spans="1:9" ht="19.5" customHeight="1" x14ac:dyDescent="0.25">
      <c r="A12" s="90"/>
      <c r="B12" s="285" t="s">
        <v>117</v>
      </c>
      <c r="C12" s="286"/>
      <c r="D12" s="90"/>
      <c r="E12" s="183">
        <v>1432792.2001699992</v>
      </c>
      <c r="F12"/>
      <c r="G12" s="183">
        <v>1474023.8739799988</v>
      </c>
      <c r="H12"/>
      <c r="I12" s="201">
        <v>-2.7972188604157622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12881.71682</v>
      </c>
      <c r="F13"/>
      <c r="G13" s="185">
        <v>10095.99559</v>
      </c>
      <c r="H13"/>
      <c r="I13" s="201">
        <v>27.592338023198359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193586.77960000001</v>
      </c>
      <c r="F14"/>
      <c r="G14" s="185">
        <v>198842.08228999999</v>
      </c>
      <c r="H14"/>
      <c r="I14" s="226">
        <v>-2.6429529551674213</v>
      </c>
    </row>
    <row r="15" spans="1:9" ht="13.2" x14ac:dyDescent="0.25">
      <c r="A15" s="90"/>
      <c r="B15" s="161"/>
      <c r="C15" s="163" t="s">
        <v>120</v>
      </c>
      <c r="D15" s="90"/>
      <c r="E15" s="184">
        <v>125092.41791</v>
      </c>
      <c r="F15"/>
      <c r="G15" s="184">
        <v>96156.906049999991</v>
      </c>
      <c r="H15"/>
      <c r="I15" s="201">
        <v>30.091974719895866</v>
      </c>
    </row>
    <row r="16" spans="1:9" ht="13.2" x14ac:dyDescent="0.25">
      <c r="A16" s="90"/>
      <c r="B16" s="161"/>
      <c r="C16" s="163" t="s">
        <v>130</v>
      </c>
      <c r="D16" s="90"/>
      <c r="E16" s="184">
        <v>68494.361690000005</v>
      </c>
      <c r="F16"/>
      <c r="G16" s="184">
        <v>102685.17624</v>
      </c>
      <c r="H16"/>
      <c r="I16" s="201">
        <v>-33.296738440695492</v>
      </c>
    </row>
    <row r="17" spans="1:15" ht="19.5" customHeight="1" x14ac:dyDescent="0.25">
      <c r="A17" s="90"/>
      <c r="B17" s="287" t="s">
        <v>160</v>
      </c>
      <c r="C17" s="288"/>
      <c r="D17" s="90"/>
      <c r="E17" s="183">
        <v>1252087.1373899991</v>
      </c>
      <c r="F17"/>
      <c r="G17" s="183">
        <v>1285277.7872799987</v>
      </c>
      <c r="H17"/>
      <c r="I17" s="226">
        <v>-2.5823717034929916</v>
      </c>
    </row>
    <row r="18" spans="1:15" ht="19.5" customHeight="1" x14ac:dyDescent="0.25">
      <c r="A18" s="90"/>
      <c r="B18" s="285" t="s">
        <v>121</v>
      </c>
      <c r="C18" s="286"/>
      <c r="D18" s="90"/>
      <c r="E18" s="183">
        <v>-1818.0183599999946</v>
      </c>
      <c r="F18"/>
      <c r="G18" s="183">
        <v>17374.367300000005</v>
      </c>
      <c r="H18"/>
      <c r="I18" s="226" t="s">
        <v>197</v>
      </c>
    </row>
    <row r="19" spans="1:15" ht="13.2" x14ac:dyDescent="0.25">
      <c r="A19" s="90"/>
      <c r="B19" s="161"/>
      <c r="C19" s="163" t="s">
        <v>122</v>
      </c>
      <c r="D19" s="90"/>
      <c r="E19" s="184">
        <v>56598.262310000006</v>
      </c>
      <c r="F19"/>
      <c r="G19" s="184">
        <v>57695.874000000003</v>
      </c>
      <c r="H19"/>
      <c r="I19" s="201">
        <v>-1.9024093299981892</v>
      </c>
    </row>
    <row r="20" spans="1:15" ht="13.2" x14ac:dyDescent="0.25">
      <c r="A20" s="90"/>
      <c r="B20" s="161"/>
      <c r="C20" s="163" t="s">
        <v>123</v>
      </c>
      <c r="D20" s="90"/>
      <c r="E20" s="184">
        <v>58416.28067</v>
      </c>
      <c r="F20"/>
      <c r="G20" s="184">
        <v>40321.506699999998</v>
      </c>
      <c r="H20"/>
      <c r="I20" s="201">
        <v>44.876234672054061</v>
      </c>
    </row>
    <row r="21" spans="1:15" ht="19.5" customHeight="1" x14ac:dyDescent="0.25">
      <c r="A21" s="90"/>
      <c r="B21" s="285" t="s">
        <v>124</v>
      </c>
      <c r="C21" s="286"/>
      <c r="D21" s="90"/>
      <c r="E21" s="183">
        <v>47818.974439999991</v>
      </c>
      <c r="F21"/>
      <c r="G21" s="183">
        <v>86419.464260000008</v>
      </c>
      <c r="H21"/>
      <c r="I21" s="226">
        <v>-44.666430358636909</v>
      </c>
    </row>
    <row r="22" spans="1:15" ht="13.2" x14ac:dyDescent="0.25">
      <c r="A22" s="90"/>
      <c r="B22" s="161"/>
      <c r="C22" s="163" t="s">
        <v>125</v>
      </c>
      <c r="D22" s="90"/>
      <c r="E22" s="184">
        <v>184186</v>
      </c>
      <c r="F22"/>
      <c r="G22" s="184">
        <v>187288</v>
      </c>
      <c r="H22"/>
      <c r="I22" s="201">
        <v>-1.6562726923241233</v>
      </c>
    </row>
    <row r="23" spans="1:15" ht="13.2" x14ac:dyDescent="0.25">
      <c r="A23" s="90"/>
      <c r="B23" s="161"/>
      <c r="C23" s="163" t="s">
        <v>131</v>
      </c>
      <c r="D23" s="90"/>
      <c r="E23" s="186">
        <v>136367.02556000001</v>
      </c>
      <c r="F23"/>
      <c r="G23" s="186">
        <v>100868.53573999999</v>
      </c>
      <c r="H23"/>
      <c r="I23" s="226">
        <v>35.192827534942481</v>
      </c>
    </row>
    <row r="24" spans="1:15" ht="19.5" customHeight="1" x14ac:dyDescent="0.25">
      <c r="A24" s="90"/>
      <c r="B24" s="285" t="s">
        <v>126</v>
      </c>
      <c r="C24" s="286"/>
      <c r="D24" s="90"/>
      <c r="E24" s="183">
        <v>1298088.093469999</v>
      </c>
      <c r="F24"/>
      <c r="G24" s="183">
        <v>1389071.6188399987</v>
      </c>
      <c r="H24"/>
      <c r="I24" s="226">
        <v>-6.5499520784953695</v>
      </c>
    </row>
    <row r="25" spans="1:15" ht="13.2" x14ac:dyDescent="0.25">
      <c r="A25" s="90"/>
      <c r="B25" s="161"/>
      <c r="C25" s="163" t="s">
        <v>127</v>
      </c>
      <c r="D25" s="90"/>
      <c r="E25" s="184">
        <v>61019.837619999424</v>
      </c>
      <c r="F25"/>
      <c r="G25" s="184">
        <v>65861.822350000963</v>
      </c>
      <c r="H25"/>
      <c r="I25" s="201">
        <v>-7.3517320918792812</v>
      </c>
    </row>
    <row r="26" spans="1:15" ht="13.2" x14ac:dyDescent="0.25">
      <c r="A26" s="90"/>
      <c r="B26" s="161"/>
      <c r="C26" s="163" t="s">
        <v>128</v>
      </c>
      <c r="D26" s="90"/>
      <c r="E26" s="184">
        <v>537966.6427699998</v>
      </c>
      <c r="F26"/>
      <c r="G26" s="184">
        <v>864500.55213999934</v>
      </c>
      <c r="H26"/>
      <c r="I26" s="201">
        <v>-37.771393964028356</v>
      </c>
    </row>
    <row r="27" spans="1:15" ht="30" customHeight="1" x14ac:dyDescent="0.25">
      <c r="A27" s="90"/>
      <c r="B27" s="291" t="s">
        <v>139</v>
      </c>
      <c r="C27" s="292"/>
      <c r="D27" s="90"/>
      <c r="E27" s="187">
        <v>821141.28831999865</v>
      </c>
      <c r="F27"/>
      <c r="G27" s="187">
        <v>590432.88905000035</v>
      </c>
      <c r="H27"/>
      <c r="I27" s="251">
        <v>39.074449196284689</v>
      </c>
    </row>
    <row r="28" spans="1:15" ht="19.95" customHeight="1" x14ac:dyDescent="0.2">
      <c r="B28" s="289"/>
      <c r="C28" s="290"/>
      <c r="D28" s="290"/>
      <c r="E28" s="290"/>
      <c r="F28" s="290"/>
      <c r="G28" s="290"/>
      <c r="H28" s="290"/>
      <c r="I28" s="290"/>
      <c r="O28" s="164"/>
    </row>
    <row r="29" spans="1:15" ht="17.25" customHeight="1" x14ac:dyDescent="0.2">
      <c r="C29" s="212" t="s">
        <v>149</v>
      </c>
      <c r="O29" s="164"/>
    </row>
    <row r="30" spans="1:15" x14ac:dyDescent="0.2">
      <c r="O30" s="164"/>
    </row>
    <row r="31" spans="1:15" x14ac:dyDescent="0.2">
      <c r="O31" s="164"/>
    </row>
    <row r="32" spans="1:15" x14ac:dyDescent="0.2">
      <c r="O32" s="164"/>
    </row>
    <row r="33" spans="15:15" x14ac:dyDescent="0.2">
      <c r="O33" s="164"/>
    </row>
    <row r="34" spans="15:15" x14ac:dyDescent="0.2">
      <c r="O34" s="164"/>
    </row>
    <row r="35" spans="15:15" x14ac:dyDescent="0.2">
      <c r="O35" s="164"/>
    </row>
    <row r="36" spans="15:15" x14ac:dyDescent="0.2">
      <c r="O36" s="164"/>
    </row>
    <row r="37" spans="15:15" x14ac:dyDescent="0.2">
      <c r="O37" s="164"/>
    </row>
    <row r="38" spans="15:15" x14ac:dyDescent="0.2">
      <c r="O38" s="164"/>
    </row>
    <row r="39" spans="15:15" x14ac:dyDescent="0.2">
      <c r="O39" s="164"/>
    </row>
    <row r="40" spans="15:15" x14ac:dyDescent="0.2">
      <c r="O40" s="164"/>
    </row>
    <row r="41" spans="15:15" x14ac:dyDescent="0.2">
      <c r="O41" s="164"/>
    </row>
    <row r="42" spans="15:15" x14ac:dyDescent="0.2">
      <c r="O42" s="164"/>
    </row>
    <row r="43" spans="15:15" x14ac:dyDescent="0.2">
      <c r="O43" s="164"/>
    </row>
    <row r="44" spans="15:15" x14ac:dyDescent="0.2">
      <c r="O44" s="164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2018-10-29T09:32:44Z</dcterms:modified>
</cp:coreProperties>
</file>