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600" windowHeight="11016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2'!$B$1:$K$70</definedName>
    <definedName name="_xlnm.Print_Area" localSheetId="4">'evol gto GV '!$B$1:$N$77</definedName>
    <definedName name="_xlnm.Print_Area" localSheetId="13">'evol gto GV-DDFF'!$B$1:$N$78</definedName>
    <definedName name="_xlnm.Print_Area" localSheetId="14">'evol ing GV-DDFF'!$B$1:$O$77</definedName>
    <definedName name="_xlnm.Print_Area" localSheetId="5">'evol ing-GV'!$B$1:$O$77</definedName>
    <definedName name="_xlnm.Print_Area" localSheetId="9">'Evolucion gasto DDFF'!$B$1:$N$77</definedName>
    <definedName name="_xlnm.Print_Area" localSheetId="10">'Evolución ingreso DDFF'!$B$1:$O$78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45621"/>
</workbook>
</file>

<file path=xl/calcChain.xml><?xml version="1.0" encoding="utf-8"?>
<calcChain xmlns="http://schemas.openxmlformats.org/spreadsheetml/2006/main">
  <c r="N76" i="36" l="1"/>
  <c r="K76" i="36"/>
  <c r="O76" i="36" s="1"/>
  <c r="H76" i="36"/>
  <c r="M76" i="35"/>
  <c r="J76" i="35"/>
  <c r="G76" i="35"/>
  <c r="G68" i="37"/>
  <c r="C68" i="37"/>
  <c r="N76" i="30"/>
  <c r="K76" i="30"/>
  <c r="H76" i="30"/>
  <c r="M76" i="29"/>
  <c r="J76" i="29"/>
  <c r="N76" i="29" s="1"/>
  <c r="G76" i="29"/>
  <c r="N76" i="24"/>
  <c r="K76" i="24"/>
  <c r="H76" i="24"/>
  <c r="M76" i="23"/>
  <c r="J76" i="23"/>
  <c r="N76" i="23" s="1"/>
  <c r="G76" i="23"/>
  <c r="N76" i="35" l="1"/>
  <c r="O76" i="30"/>
  <c r="O76" i="24"/>
  <c r="N75" i="36" l="1"/>
  <c r="K75" i="36"/>
  <c r="O75" i="36" s="1"/>
  <c r="H75" i="36"/>
  <c r="M75" i="35"/>
  <c r="J75" i="35"/>
  <c r="G75" i="35"/>
  <c r="G67" i="37"/>
  <c r="C67" i="37"/>
  <c r="N75" i="30"/>
  <c r="K75" i="30"/>
  <c r="O75" i="30" s="1"/>
  <c r="H75" i="30"/>
  <c r="M75" i="29"/>
  <c r="N75" i="29" s="1"/>
  <c r="J75" i="29"/>
  <c r="G75" i="29"/>
  <c r="N75" i="24"/>
  <c r="K75" i="24"/>
  <c r="H75" i="24"/>
  <c r="M75" i="23"/>
  <c r="J75" i="23"/>
  <c r="G75" i="23"/>
  <c r="N75" i="35" l="1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N71" i="23" s="1"/>
  <c r="M70" i="23"/>
  <c r="J70" i="23"/>
  <c r="G70" i="23"/>
  <c r="M69" i="23"/>
  <c r="J69" i="23"/>
  <c r="G69" i="23"/>
  <c r="N69" i="23" s="1"/>
  <c r="N70" i="23" l="1"/>
  <c r="G55" i="23"/>
  <c r="N55" i="23" s="1"/>
  <c r="J55" i="23"/>
  <c r="M55" i="23"/>
  <c r="N47" i="36"/>
  <c r="H47" i="36"/>
  <c r="K47" i="36"/>
  <c r="O47" i="36"/>
  <c r="G44" i="37"/>
  <c r="C44" i="37"/>
  <c r="G43" i="37"/>
  <c r="C43" i="37"/>
  <c r="H52" i="30"/>
  <c r="K52" i="30"/>
  <c r="N52" i="30"/>
  <c r="O52" i="30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O52" i="24" s="1"/>
  <c r="K52" i="24"/>
  <c r="H52" i="24"/>
  <c r="N51" i="24"/>
  <c r="O51" i="24" s="1"/>
  <c r="K51" i="24"/>
  <c r="H51" i="24"/>
  <c r="N50" i="24"/>
  <c r="O50" i="24" s="1"/>
  <c r="K50" i="24"/>
  <c r="H50" i="24"/>
  <c r="N49" i="24"/>
  <c r="O49" i="24" s="1"/>
  <c r="K49" i="24"/>
  <c r="H49" i="24"/>
  <c r="N48" i="24"/>
  <c r="O48" i="24" s="1"/>
  <c r="K48" i="24"/>
  <c r="H48" i="24"/>
  <c r="N47" i="24"/>
  <c r="O47" i="24" s="1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N44" i="16" l="1"/>
</calcChain>
</file>

<file path=xl/sharedStrings.xml><?xml version="1.0" encoding="utf-8"?>
<sst xmlns="http://schemas.openxmlformats.org/spreadsheetml/2006/main" count="960" uniqueCount="200">
  <si>
    <t xml:space="preserve"> 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</si>
  <si>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</si>
  <si>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</si>
  <si>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</si>
  <si>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</si>
  <si>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</si>
  <si>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</si>
  <si>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</si>
  <si>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</si>
  <si>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</si>
  <si>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</si>
  <si>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</si>
  <si>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</si>
  <si>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</si>
  <si>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Capítulos de ingresos</t>
  </si>
  <si>
    <t>Porcentajes de ejecución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</si>
  <si>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</si>
  <si>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</si>
  <si>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</si>
  <si>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</si>
  <si>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</si>
  <si>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</si>
  <si>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</si>
  <si>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Variación de activos financieros</t>
  </si>
  <si>
    <t>Variación de pasivos financieros</t>
  </si>
  <si>
    <t>Total ingresos</t>
  </si>
  <si>
    <t>Operaciones corrientes</t>
  </si>
  <si>
    <t>Operaciones de capital</t>
  </si>
  <si>
    <t>Operaciones financieras</t>
  </si>
  <si>
    <t>Miles de euros</t>
  </si>
  <si>
    <t>Gastos de personal</t>
  </si>
  <si>
    <t>Gastos de funcionamiento</t>
  </si>
  <si>
    <t>Gastos financieros</t>
  </si>
  <si>
    <t>Inversiones reales</t>
  </si>
  <si>
    <t>Capítulos de gastos</t>
  </si>
  <si>
    <t>Total gastos</t>
  </si>
  <si>
    <t>Ajuste presupuestario   (*)</t>
  </si>
  <si>
    <t>Consolidado Diputaciones Forales</t>
  </si>
  <si>
    <t>Total</t>
  </si>
  <si>
    <t>miles de euros</t>
  </si>
  <si>
    <t>(Obligaciones Reconocidas)</t>
  </si>
  <si>
    <t>31.03.2004</t>
  </si>
  <si>
    <t>30.06.2004</t>
  </si>
  <si>
    <t>30.09.2004</t>
  </si>
  <si>
    <t>Evolución de la Ejecución del Presupuesto de Gastos</t>
  </si>
  <si>
    <t>31.03.2005</t>
  </si>
  <si>
    <t>30.06.2005</t>
  </si>
  <si>
    <t>30.09.2005</t>
  </si>
  <si>
    <t>Evolución de la Ejecución del Presupuesto de Ingresos</t>
  </si>
  <si>
    <t>(Derechos Reconocidos)</t>
  </si>
  <si>
    <t>Presupuestos Actualizados</t>
  </si>
  <si>
    <t>Obligaciones reconocidas</t>
  </si>
  <si>
    <t>Pagos realizados</t>
  </si>
  <si>
    <t>Gobierno Vasco</t>
  </si>
  <si>
    <t>Derechos Reconocidos</t>
  </si>
  <si>
    <t>Ingresos realizados</t>
  </si>
  <si>
    <t>(*)  Refleja el exceso del presupuesto actualizado de gastos sobre el inicial de ingresos como consecuencia de las  modificaciones  de créditos del presupuesto de gastos de la D. F. de Bizkaia.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</si>
  <si>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</si>
  <si>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</si>
  <si>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</si>
  <si>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</si>
  <si>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</si>
  <si>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</si>
  <si>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</si>
  <si>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</si>
  <si>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</si>
  <si>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</si>
  <si>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</si>
  <si>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</si>
  <si>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</si>
  <si>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</si>
  <si>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</si>
  <si>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</si>
  <si>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</si>
  <si>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</si>
  <si>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</si>
  <si>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</si>
  <si>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Consolidado Gobierno Vasco y Diputaciones Forales</t>
  </si>
  <si>
    <t>Resumen consolidado Gobierno Vasco y Diputaciones Forales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</si>
  <si>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</si>
  <si>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</si>
  <si>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</si>
  <si>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</si>
  <si>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</si>
  <si>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</si>
  <si>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</si>
  <si>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</si>
  <si>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</si>
  <si>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</si>
  <si>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</si>
  <si>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</si>
  <si>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</si>
  <si>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</si>
  <si>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</si>
  <si>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</si>
  <si>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1.2 - Sociedades</t>
  </si>
  <si>
    <t>1.3 - Otros impuestos directos</t>
  </si>
  <si>
    <t>2.4 - Otros impuestos indirectos</t>
  </si>
  <si>
    <t>2.1 - I. Transmisiones Patrimoniales y A.J.D.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</si>
  <si>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</si>
  <si>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</si>
  <si>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</si>
  <si>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</si>
  <si>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</si>
  <si>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</si>
  <si>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</si>
  <si>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</si>
  <si>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</si>
  <si>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</si>
  <si>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</si>
  <si>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Evolución de la Ejecución del Presupuesto de Ingresos (desglose capítulos 1 y 2)</t>
  </si>
  <si>
    <t>2.1 - I. Trans. Patrimoniales y A.J.D.</t>
  </si>
  <si>
    <t>1.- Ingresos Corrientes</t>
  </si>
  <si>
    <t>2.- Gastos Corrientes</t>
  </si>
  <si>
    <t>2.1.- Gastos de personal</t>
  </si>
  <si>
    <t>2.3.- Gastos financieros</t>
  </si>
  <si>
    <t>2.4.- Transferencias corrientes</t>
  </si>
  <si>
    <t>3.- Ahorro Bruto  (1-2)</t>
  </si>
  <si>
    <t>4.- Ingresos de Capital</t>
  </si>
  <si>
    <t>5.- Gastos de Capital</t>
  </si>
  <si>
    <t>5.1.- Inversiones reales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</si>
  <si>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</si>
  <si>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</si>
  <si>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</si>
  <si>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</si>
  <si>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</si>
  <si>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9.- Superavit / Deficit Presupuestario (6+7+8)</t>
  </si>
  <si>
    <t>9.1.- Obligaciones pendientes de Pago</t>
  </si>
  <si>
    <t>9.2.- Derechos pendientes de Cobro</t>
  </si>
  <si>
    <t>2.2.- Gastos de funcionamiento</t>
  </si>
  <si>
    <t>5.2.- Transferencias de capital</t>
  </si>
  <si>
    <t>8.2.- Variación Pasivos Financieros. Gastos</t>
  </si>
  <si>
    <t>31.03.2010</t>
  </si>
  <si>
    <t>30.06.2010</t>
  </si>
  <si>
    <t>GASTOS
(Obligaciones  Reconocidas)</t>
  </si>
  <si>
    <t>INGRESOS (Derechos Reconocidos)</t>
  </si>
  <si>
    <t>Magnitudes presupuestarias</t>
  </si>
  <si>
    <t>Estado de Ejecución del Presupuesto de Gastos (por capítulos)</t>
  </si>
  <si>
    <t>Estado de Ejecución del Presupuesto de Ingresos (por capítulos)</t>
  </si>
  <si>
    <t>10.- Superavit / Deficit Presupuestario en términos de caja</t>
  </si>
  <si>
    <t>30.09.2010</t>
  </si>
  <si>
    <t>► Ejecución del presupuesto de ingresos, por capítulos</t>
  </si>
  <si>
    <t>► Ejecución del presupuesto de gastos,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</si>
  <si>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</si>
  <si>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</si>
  <si>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</si>
  <si>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► Evolución de la ejecución del presupuesto de ingresos (desglose capítulos 1 y 2)</t>
  </si>
  <si>
    <t>► Resumen obligaciones y derechos liquidados</t>
  </si>
  <si>
    <t>Estadística de Ejecución Presupuestaria</t>
  </si>
  <si>
    <t>◄ volver al menú</t>
  </si>
  <si>
    <t>31.12.2010</t>
  </si>
  <si>
    <t>31.03.2011</t>
  </si>
  <si>
    <t>30.06.2011</t>
  </si>
  <si>
    <t>30.09.2011</t>
  </si>
  <si>
    <t>31.12.2011</t>
  </si>
  <si>
    <t>31.03.2012</t>
  </si>
  <si>
    <t xml:space="preserve">9.- Superavit / Deficit Presupuestario (6+7+8) </t>
  </si>
  <si>
    <t>30.06.2012</t>
  </si>
  <si>
    <t>30.09.2012</t>
  </si>
  <si>
    <t>31.12.2012</t>
  </si>
  <si>
    <t>6.- Saldo Presupuestario No Financiero (3+4-5)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</si>
  <si>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</si>
  <si>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</si>
  <si>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</si>
  <si>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</si>
  <si>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</si>
  <si>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</si>
  <si>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</si>
  <si>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</si>
  <si>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</si>
  <si>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</si>
  <si>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</si>
  <si>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</si>
  <si>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</si>
  <si>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</si>
  <si>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</si>
  <si>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</si>
  <si>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</si>
  <si>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</si>
  <si>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</si>
  <si>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</si>
  <si>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</si>
  <si>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</si>
  <si>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</si>
  <si>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Tasas de variación 17/16</t>
  </si>
  <si>
    <t xml:space="preserve">1.- Ingresos Corrientes </t>
  </si>
  <si>
    <t xml:space="preserve">3.- Ahorro Bruto  (1-2) </t>
  </si>
  <si>
    <t xml:space="preserve">10.- Superavit / Deficit Presupuestario en términos de caja 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</si>
  <si>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</si>
  <si>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</si>
  <si>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</si>
  <si>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</si>
  <si>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</si>
  <si>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</si>
  <si>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</si>
  <si>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Tasas de variación 18/17</t>
  </si>
  <si>
    <t>Var. %
18/17</t>
  </si>
  <si>
    <r>
      <t>2º</t>
    </r>
    <r>
      <rPr>
        <b/>
        <vertAlign val="superscript"/>
        <sz val="16"/>
        <rFont val="Arial"/>
        <family val="2"/>
      </rPr>
      <t xml:space="preserve"> </t>
    </r>
    <r>
      <rPr>
        <b/>
        <sz val="16"/>
        <rFont val="Arial"/>
        <family val="2"/>
      </rPr>
      <t>Trimestre 2018</t>
    </r>
  </si>
  <si>
    <t xml:space="preserve"> -</t>
  </si>
  <si>
    <t>30.06.2018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</si>
</sst>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13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7" fillId="4" borderId="2" xfId="0" applyFont="1" applyFill="1" applyBorder="1" applyAlignment="1">
      <alignment horizontal="centerContinuous" vertical="center" wrapText="1"/>
    </xf>
    <xf numFmtId="0" fontId="25" fillId="4" borderId="5" xfId="0" applyFont="1" applyFill="1" applyBorder="1" applyAlignment="1">
      <alignment horizontal="centerContinuous" vertical="center"/>
    </xf>
    <xf numFmtId="0" fontId="25" fillId="4" borderId="6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5" fillId="4" borderId="7" xfId="0" applyNumberFormat="1" applyFont="1" applyFill="1" applyBorder="1" applyAlignment="1">
      <alignment horizontal="centerContinuous" vertical="center"/>
    </xf>
    <xf numFmtId="0" fontId="26" fillId="4" borderId="8" xfId="0" applyNumberFormat="1" applyFont="1" applyFill="1" applyBorder="1" applyAlignment="1">
      <alignment horizontal="centerContinuous" vertical="center"/>
    </xf>
    <xf numFmtId="0" fontId="26" fillId="4" borderId="9" xfId="0" applyNumberFormat="1" applyFont="1" applyFill="1" applyBorder="1" applyAlignment="1">
      <alignment horizontal="centerContinuous" vertical="center"/>
    </xf>
    <xf numFmtId="0" fontId="25" fillId="4" borderId="7" xfId="0" applyFont="1" applyFill="1" applyBorder="1" applyAlignment="1">
      <alignment horizontal="centerContinuous" vertical="center"/>
    </xf>
    <xf numFmtId="0" fontId="28" fillId="4" borderId="8" xfId="0" applyFont="1" applyFill="1" applyBorder="1" applyAlignment="1">
      <alignment horizontal="centerContinuous" vertical="center"/>
    </xf>
    <xf numFmtId="0" fontId="28" fillId="4" borderId="9" xfId="0" applyFont="1" applyFill="1" applyBorder="1" applyAlignment="1">
      <alignment horizontal="centerContinuous" vertical="center"/>
    </xf>
    <xf numFmtId="0" fontId="25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5" fillId="4" borderId="11" xfId="0" applyFont="1" applyFill="1" applyBorder="1" applyAlignment="1" applyProtection="1">
      <alignment horizontal="center" vertical="center"/>
    </xf>
    <xf numFmtId="0" fontId="27" fillId="4" borderId="12" xfId="0" applyFont="1" applyFill="1" applyBorder="1" applyAlignment="1" applyProtection="1">
      <alignment horizontal="center" vertical="center" wrapText="1"/>
    </xf>
    <xf numFmtId="0" fontId="28" fillId="4" borderId="12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25" fillId="4" borderId="13" xfId="6" applyFont="1" applyFill="1" applyBorder="1" applyAlignment="1">
      <alignment horizontal="centerContinuous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7" fillId="4" borderId="14" xfId="0" applyFont="1" applyFill="1" applyBorder="1" applyAlignment="1">
      <alignment horizontal="centerContinuous" vertical="center" wrapText="1"/>
    </xf>
    <xf numFmtId="0" fontId="25" fillId="4" borderId="15" xfId="0" applyFont="1" applyFill="1" applyBorder="1" applyAlignment="1">
      <alignment horizontal="centerContinuous" vertical="center"/>
    </xf>
    <xf numFmtId="0" fontId="27" fillId="4" borderId="16" xfId="0" applyFont="1" applyFill="1" applyBorder="1" applyAlignment="1">
      <alignment horizontal="centerContinuous" vertical="center" wrapText="1"/>
    </xf>
    <xf numFmtId="0" fontId="25" fillId="4" borderId="17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29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7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1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5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5" fillId="4" borderId="21" xfId="4" applyFont="1" applyFill="1" applyBorder="1" applyAlignment="1" applyProtection="1">
      <alignment horizontal="center" vertical="center"/>
    </xf>
    <xf numFmtId="0" fontId="28" fillId="4" borderId="19" xfId="4" applyFont="1" applyFill="1" applyBorder="1" applyAlignment="1" applyProtection="1">
      <alignment horizontal="center" vertical="center" wrapText="1"/>
    </xf>
    <xf numFmtId="0" fontId="27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2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2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3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4" fillId="0" borderId="0" xfId="0" applyFont="1"/>
    <xf numFmtId="0" fontId="35" fillId="3" borderId="0" xfId="0" applyFont="1" applyFill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6" fillId="0" borderId="0" xfId="0" applyFont="1"/>
    <xf numFmtId="0" fontId="38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37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69" fontId="11" fillId="0" borderId="32" xfId="0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69" fontId="11" fillId="3" borderId="32" xfId="0" applyNumberFormat="1" applyFont="1" applyFill="1" applyBorder="1" applyAlignment="1" applyProtection="1">
      <alignment vertical="center"/>
    </xf>
    <xf numFmtId="0" fontId="14" fillId="0" borderId="33" xfId="0" applyFont="1" applyFill="1" applyBorder="1" applyAlignment="1" applyProtection="1">
      <alignment vertical="center"/>
    </xf>
    <xf numFmtId="0" fontId="15" fillId="0" borderId="34" xfId="0" applyFont="1" applyFill="1" applyBorder="1" applyAlignment="1" applyProtection="1">
      <alignment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40" fillId="0" borderId="0" xfId="0" applyFont="1"/>
    <xf numFmtId="0" fontId="9" fillId="0" borderId="31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0" xfId="0" quotePrefix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167" fontId="41" fillId="0" borderId="4" xfId="0" applyNumberFormat="1" applyFont="1" applyBorder="1" applyAlignment="1">
      <alignment vertical="center"/>
    </xf>
    <xf numFmtId="167" fontId="41" fillId="0" borderId="0" xfId="0" applyNumberFormat="1" applyFont="1" applyBorder="1" applyAlignment="1">
      <alignment vertical="center"/>
    </xf>
    <xf numFmtId="167" fontId="41" fillId="2" borderId="4" xfId="0" applyNumberFormat="1" applyFont="1" applyFill="1" applyBorder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67" fontId="41" fillId="2" borderId="2" xfId="0" applyNumberFormat="1" applyFont="1" applyFill="1" applyBorder="1" applyAlignment="1">
      <alignment vertical="center"/>
    </xf>
    <xf numFmtId="167" fontId="41" fillId="0" borderId="2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5" fillId="4" borderId="24" xfId="0" applyNumberFormat="1" applyFont="1" applyFill="1" applyBorder="1" applyAlignment="1">
      <alignment horizontal="center" vertical="center"/>
    </xf>
    <xf numFmtId="0" fontId="25" fillId="4" borderId="25" xfId="0" applyNumberFormat="1" applyFont="1" applyFill="1" applyBorder="1" applyAlignment="1">
      <alignment horizontal="center" vertical="center"/>
    </xf>
    <xf numFmtId="0" fontId="25" fillId="4" borderId="35" xfId="0" applyNumberFormat="1" applyFont="1" applyFill="1" applyBorder="1" applyAlignment="1">
      <alignment horizontal="center" vertical="center"/>
    </xf>
    <xf numFmtId="0" fontId="25" fillId="4" borderId="36" xfId="0" applyNumberFormat="1" applyFont="1" applyFill="1" applyBorder="1" applyAlignment="1">
      <alignment horizontal="center" vertical="center"/>
    </xf>
    <xf numFmtId="0" fontId="25" fillId="4" borderId="19" xfId="0" quotePrefix="1" applyFont="1" applyFill="1" applyBorder="1" applyAlignment="1">
      <alignment horizontal="center" vertical="center"/>
    </xf>
    <xf numFmtId="0" fontId="25" fillId="4" borderId="0" xfId="0" applyNumberFormat="1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</cellXfs>
  <cellStyles count="8">
    <cellStyle name="Hipervínculo" xfId="1" builtinId="8"/>
    <cellStyle name="Millares" xfId="2" builtinId="3"/>
    <cellStyle name="Normal" xfId="0" builtinId="0"/>
    <cellStyle name="Normal 2" xfId="3"/>
    <cellStyle name="Normal_Ej Ptaria desglose de ingresos- capit 1 y 2" xfId="4"/>
    <cellStyle name="Normal_magnitudes presupuestarias " xfId="5"/>
    <cellStyle name="Normal_total1T05-ddff(def.)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70</xdr:row>
      <xdr:rowOff>0</xdr:rowOff>
    </xdr:from>
    <xdr:to>
      <xdr:col>2</xdr:col>
      <xdr:colOff>137160</xdr:colOff>
      <xdr:row>70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137160</xdr:colOff>
      <xdr:row>70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137160</xdr:colOff>
      <xdr:row>70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2"/>
  <sheetViews>
    <sheetView showGridLines="0" tabSelected="1" zoomScale="86" zoomScaleNormal="86" workbookViewId="0"/>
  </sheetViews>
  <sheetFormatPr baseColWidth="10" defaultRowHeight="13.2" x14ac:dyDescent="0.25"/>
  <cols>
    <col min="2" max="2" width="80.5546875" bestFit="1" customWidth="1"/>
  </cols>
  <sheetData>
    <row r="6" spans="2:2" ht="22.8" x14ac:dyDescent="0.4">
      <c r="B6" s="220" t="s">
        <v>148</v>
      </c>
    </row>
    <row r="7" spans="2:2" ht="15.6" customHeight="1" x14ac:dyDescent="0.25"/>
    <row r="8" spans="2:2" ht="24" x14ac:dyDescent="0.4">
      <c r="B8" s="230" t="s">
        <v>197</v>
      </c>
    </row>
    <row r="10" spans="2:2" ht="15.6" x14ac:dyDescent="0.3">
      <c r="B10" s="215" t="s">
        <v>53</v>
      </c>
    </row>
    <row r="11" spans="2:2" ht="3.75" customHeight="1" x14ac:dyDescent="0.35">
      <c r="B11" s="205"/>
    </row>
    <row r="12" spans="2:2" ht="18" customHeight="1" x14ac:dyDescent="0.25">
      <c r="B12" s="221" t="s">
        <v>142</v>
      </c>
    </row>
    <row r="13" spans="2:2" ht="18" customHeight="1" x14ac:dyDescent="0.25">
      <c r="B13" s="221" t="s">
        <v>141</v>
      </c>
    </row>
    <row r="14" spans="2:2" ht="18" customHeight="1" x14ac:dyDescent="0.25">
      <c r="B14" s="221" t="s">
        <v>143</v>
      </c>
    </row>
    <row r="15" spans="2:2" ht="18" customHeight="1" x14ac:dyDescent="0.25">
      <c r="B15" s="221" t="s">
        <v>144</v>
      </c>
    </row>
    <row r="16" spans="2:2" ht="18" customHeight="1" x14ac:dyDescent="0.25">
      <c r="B16" s="221" t="s">
        <v>145</v>
      </c>
    </row>
    <row r="18" spans="1:2" ht="15.6" x14ac:dyDescent="0.3">
      <c r="B18" s="215" t="s">
        <v>37</v>
      </c>
    </row>
    <row r="19" spans="1:2" ht="3.75" customHeight="1" x14ac:dyDescent="0.35">
      <c r="B19" s="205"/>
    </row>
    <row r="20" spans="1:2" ht="18" customHeight="1" x14ac:dyDescent="0.25">
      <c r="A20" s="213"/>
      <c r="B20" s="221" t="s">
        <v>142</v>
      </c>
    </row>
    <row r="21" spans="1:2" ht="18" customHeight="1" x14ac:dyDescent="0.25">
      <c r="A21" s="214"/>
      <c r="B21" s="221" t="s">
        <v>141</v>
      </c>
    </row>
    <row r="22" spans="1:2" ht="18" customHeight="1" x14ac:dyDescent="0.25">
      <c r="A22" s="214"/>
      <c r="B22" s="221" t="s">
        <v>143</v>
      </c>
    </row>
    <row r="23" spans="1:2" ht="18" customHeight="1" x14ac:dyDescent="0.25">
      <c r="A23" s="214"/>
      <c r="B23" s="221" t="s">
        <v>144</v>
      </c>
    </row>
    <row r="24" spans="1:2" ht="18" customHeight="1" x14ac:dyDescent="0.25">
      <c r="A24" s="214"/>
      <c r="B24" s="221" t="s">
        <v>145</v>
      </c>
    </row>
    <row r="25" spans="1:2" ht="18" customHeight="1" x14ac:dyDescent="0.25">
      <c r="A25" s="214"/>
      <c r="B25" s="221" t="s">
        <v>146</v>
      </c>
    </row>
    <row r="27" spans="1:2" ht="15.6" x14ac:dyDescent="0.3">
      <c r="B27" s="215" t="s">
        <v>77</v>
      </c>
    </row>
    <row r="28" spans="1:2" ht="3.75" customHeight="1" x14ac:dyDescent="0.35">
      <c r="B28" s="205"/>
    </row>
    <row r="29" spans="1:2" ht="18" customHeight="1" x14ac:dyDescent="0.25">
      <c r="A29" s="213"/>
      <c r="B29" s="221" t="s">
        <v>147</v>
      </c>
    </row>
    <row r="30" spans="1:2" ht="18" customHeight="1" x14ac:dyDescent="0.25">
      <c r="A30" s="214"/>
      <c r="B30" s="221" t="s">
        <v>144</v>
      </c>
    </row>
    <row r="31" spans="1:2" ht="18" customHeight="1" x14ac:dyDescent="0.25">
      <c r="A31" s="214"/>
      <c r="B31" s="221" t="s">
        <v>145</v>
      </c>
    </row>
    <row r="32" spans="1:2" ht="18" customHeight="1" x14ac:dyDescent="0.25">
      <c r="A32" s="214"/>
      <c r="B32" s="221" t="s">
        <v>143</v>
      </c>
    </row>
  </sheetData>
  <phoneticPr fontId="19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8"/>
  <sheetViews>
    <sheetView showGridLines="0" zoomScale="95" zoomScaleNormal="95" workbookViewId="0">
      <pane xSplit="2" ySplit="5" topLeftCell="C63" activePane="bottomRight" state="frozen"/>
      <selection pane="topRight"/>
      <selection pane="bottomLeft"/>
      <selection pane="bottomRight" activeCell="J74" sqref="J74"/>
    </sheetView>
  </sheetViews>
  <sheetFormatPr baseColWidth="10" defaultRowHeight="15.6" x14ac:dyDescent="0.25"/>
  <cols>
    <col min="1" max="1" width="2.33203125" style="64" customWidth="1"/>
    <col min="2" max="2" width="9.6640625" style="64" customWidth="1"/>
    <col min="3" max="5" width="10.33203125" style="64" customWidth="1"/>
    <col min="6" max="7" width="10.6640625" style="64" customWidth="1"/>
    <col min="8" max="13" width="10.33203125" style="64" customWidth="1"/>
    <col min="14" max="14" width="12.6640625" style="64" customWidth="1"/>
  </cols>
  <sheetData>
    <row r="1" spans="1:255" s="206" customFormat="1" x14ac:dyDescent="0.25">
      <c r="B1" s="206" t="s">
        <v>37</v>
      </c>
      <c r="N1" s="207" t="str">
        <f>Índice!B8</f>
        <v>2º Trimestre 2018</v>
      </c>
    </row>
    <row r="2" spans="1:255" s="61" customFormat="1" ht="18" customHeight="1" x14ac:dyDescent="0.25">
      <c r="A2" s="59"/>
      <c r="B2" s="11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5">
      <c r="A3" s="59"/>
      <c r="B3" s="112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.7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7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5">
      <c r="A17" s="68"/>
      <c r="B17" s="78" t="s">
        <v>105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5">
      <c r="A18" s="68"/>
      <c r="B18" s="231" t="s">
        <v>106</v>
      </c>
      <c r="C18" s="232">
        <v>252317.26322000005</v>
      </c>
      <c r="D18" s="232">
        <v>222599.03899999999</v>
      </c>
      <c r="E18" s="232">
        <v>57122.823610000007</v>
      </c>
      <c r="F18" s="232">
        <v>8408378.5093100015</v>
      </c>
      <c r="G18" s="232">
        <v>8940417.6351400018</v>
      </c>
      <c r="H18" s="232">
        <v>505626.55119000003</v>
      </c>
      <c r="I18" s="232">
        <v>204583</v>
      </c>
      <c r="J18" s="232">
        <v>710209.55119000003</v>
      </c>
      <c r="K18" s="232">
        <v>81148</v>
      </c>
      <c r="L18" s="232">
        <v>61195</v>
      </c>
      <c r="M18" s="232">
        <v>142343</v>
      </c>
      <c r="N18" s="233">
        <v>9792970.1863300018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5">
      <c r="A19" s="68"/>
      <c r="B19" s="78" t="s">
        <v>41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5">
      <c r="A20" s="68"/>
      <c r="B20" s="234" t="s">
        <v>42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78" t="s">
        <v>43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263643</v>
      </c>
      <c r="D22" s="232">
        <v>236614</v>
      </c>
      <c r="E22" s="232">
        <v>53410</v>
      </c>
      <c r="F22" s="232">
        <v>9044013</v>
      </c>
      <c r="G22" s="232">
        <v>9597680</v>
      </c>
      <c r="H22" s="232">
        <v>481577</v>
      </c>
      <c r="I22" s="232">
        <v>190383</v>
      </c>
      <c r="J22" s="232">
        <v>671960</v>
      </c>
      <c r="K22" s="232">
        <v>84993</v>
      </c>
      <c r="L22" s="232">
        <v>162471</v>
      </c>
      <c r="M22" s="232">
        <v>247464</v>
      </c>
      <c r="N22" s="233">
        <v>10517104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278484.64595999999</v>
      </c>
      <c r="D26" s="232">
        <v>252906.16743999979</v>
      </c>
      <c r="E26" s="232">
        <v>48624.342999999993</v>
      </c>
      <c r="F26" s="232">
        <v>10241621.909500001</v>
      </c>
      <c r="G26" s="232">
        <v>10821637.065900002</v>
      </c>
      <c r="H26" s="232">
        <v>488746.38241999992</v>
      </c>
      <c r="I26" s="232">
        <v>184962.57993000001</v>
      </c>
      <c r="J26" s="232">
        <v>673708.96234999993</v>
      </c>
      <c r="K26" s="232">
        <v>60908.281520000004</v>
      </c>
      <c r="L26" s="232">
        <v>67564.005959999995</v>
      </c>
      <c r="M26" s="232">
        <v>128472.28748</v>
      </c>
      <c r="N26" s="233">
        <v>11623818.315730002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291884.23839000001</v>
      </c>
      <c r="D30" s="232">
        <v>312558.61783999996</v>
      </c>
      <c r="E30" s="232">
        <v>51709.752359999999</v>
      </c>
      <c r="F30" s="232">
        <v>11387376.25499</v>
      </c>
      <c r="G30" s="232">
        <v>12043528.86358</v>
      </c>
      <c r="H30" s="232">
        <v>532763.37844</v>
      </c>
      <c r="I30" s="232">
        <v>238251.99158999999</v>
      </c>
      <c r="J30" s="232">
        <v>771015.37002999999</v>
      </c>
      <c r="K30" s="232">
        <v>130931.23866999999</v>
      </c>
      <c r="L30" s="232">
        <v>181171.87521999999</v>
      </c>
      <c r="M30" s="232">
        <v>312103.11388999998</v>
      </c>
      <c r="N30" s="233">
        <v>13126647.3475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306834.68552</v>
      </c>
      <c r="D34" s="232">
        <v>373489.78794000001</v>
      </c>
      <c r="E34" s="232">
        <v>45657.738550000002</v>
      </c>
      <c r="F34" s="232">
        <v>12471534.099299999</v>
      </c>
      <c r="G34" s="232">
        <v>13197516.311309999</v>
      </c>
      <c r="H34" s="232">
        <v>581501.99444000004</v>
      </c>
      <c r="I34" s="232">
        <v>261974.20371</v>
      </c>
      <c r="J34" s="232">
        <v>843476.19815000007</v>
      </c>
      <c r="K34" s="232">
        <v>130395.53438</v>
      </c>
      <c r="L34" s="232">
        <v>69726.579069999992</v>
      </c>
      <c r="M34" s="232">
        <v>200122.11345</v>
      </c>
      <c r="N34" s="233">
        <v>14241114.622909999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332923.78633999999</v>
      </c>
      <c r="D38" s="232">
        <v>414825.85884</v>
      </c>
      <c r="E38" s="232">
        <v>53164.223419999995</v>
      </c>
      <c r="F38" s="232">
        <v>12287982.15295</v>
      </c>
      <c r="G38" s="232">
        <v>13088896.02155</v>
      </c>
      <c r="H38" s="232">
        <v>638305.09019999998</v>
      </c>
      <c r="I38" s="232">
        <v>313522.99339000002</v>
      </c>
      <c r="J38" s="232">
        <v>951828.08358999994</v>
      </c>
      <c r="K38" s="232">
        <v>154297.54013000001</v>
      </c>
      <c r="L38" s="232">
        <v>92714.242279999991</v>
      </c>
      <c r="M38" s="232">
        <v>247011.78240999999</v>
      </c>
      <c r="N38" s="233">
        <v>14287735.88755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352635.69383000024</v>
      </c>
      <c r="D42" s="232">
        <v>466337.87278000067</v>
      </c>
      <c r="E42" s="232">
        <v>47333.628730000004</v>
      </c>
      <c r="F42" s="232">
        <v>10786454.542740006</v>
      </c>
      <c r="G42" s="232">
        <v>11652761.738080006</v>
      </c>
      <c r="H42" s="232">
        <v>649813.1743999999</v>
      </c>
      <c r="I42" s="232">
        <v>364339.01431</v>
      </c>
      <c r="J42" s="232">
        <v>1014152.1887099999</v>
      </c>
      <c r="K42" s="232">
        <v>202065.65156000003</v>
      </c>
      <c r="L42" s="232">
        <v>95146.625350000002</v>
      </c>
      <c r="M42" s="232">
        <v>297212.27691000002</v>
      </c>
      <c r="N42" s="233">
        <v>12964126.203700006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353864.22283999971</v>
      </c>
      <c r="D46" s="232">
        <v>460559.82119999983</v>
      </c>
      <c r="E46" s="232">
        <v>47326.642940000005</v>
      </c>
      <c r="F46" s="232">
        <v>11487714.388319995</v>
      </c>
      <c r="G46" s="232">
        <v>12349465.075299995</v>
      </c>
      <c r="H46" s="232">
        <v>556584.39020000002</v>
      </c>
      <c r="I46" s="232">
        <v>306126.39525999996</v>
      </c>
      <c r="J46" s="232">
        <v>862710.78545999993</v>
      </c>
      <c r="K46" s="232">
        <v>115404.84401</v>
      </c>
      <c r="L46" s="232">
        <v>109550.79432999989</v>
      </c>
      <c r="M46" s="232">
        <v>224955.63833999989</v>
      </c>
      <c r="N46" s="233">
        <v>13437131.499099996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v>2232070.1322200005</v>
      </c>
      <c r="H47" s="74">
        <v>53914.844459999993</v>
      </c>
      <c r="I47" s="74">
        <v>39680.681649999999</v>
      </c>
      <c r="J47" s="74">
        <v>93595.526109999992</v>
      </c>
      <c r="K47" s="74">
        <v>10689.12398</v>
      </c>
      <c r="L47" s="74">
        <v>8901.2566200000001</v>
      </c>
      <c r="M47" s="74">
        <v>19590.3806</v>
      </c>
      <c r="N47" s="75">
        <v>2345256.0389300003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351604.44445999991</v>
      </c>
      <c r="D50" s="232">
        <v>495652.45963999926</v>
      </c>
      <c r="E50" s="232">
        <v>68331.934290000005</v>
      </c>
      <c r="F50" s="232">
        <v>11055116.395849999</v>
      </c>
      <c r="G50" s="232">
        <v>11970705.234239999</v>
      </c>
      <c r="H50" s="232">
        <v>414452.84574999998</v>
      </c>
      <c r="I50" s="232">
        <v>278917.82637999993</v>
      </c>
      <c r="J50" s="232">
        <v>693370.67212999985</v>
      </c>
      <c r="K50" s="232">
        <v>82520.158739999999</v>
      </c>
      <c r="L50" s="232">
        <v>233799.68676999997</v>
      </c>
      <c r="M50" s="232">
        <v>316319.84550999996</v>
      </c>
      <c r="N50" s="233">
        <v>12980395.751879999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332140.66399999999</v>
      </c>
      <c r="D54" s="232">
        <v>503363.14299999998</v>
      </c>
      <c r="E54" s="232">
        <v>72438.304999999993</v>
      </c>
      <c r="F54" s="232">
        <v>10720392.677999999</v>
      </c>
      <c r="G54" s="232">
        <v>11628334.789999999</v>
      </c>
      <c r="H54" s="232">
        <v>236432.516</v>
      </c>
      <c r="I54" s="232">
        <v>453784.33900000004</v>
      </c>
      <c r="J54" s="232">
        <v>690216.85499999998</v>
      </c>
      <c r="K54" s="232">
        <v>110116.201</v>
      </c>
      <c r="L54" s="232">
        <v>235461.696</v>
      </c>
      <c r="M54" s="232">
        <v>345577.897</v>
      </c>
      <c r="N54" s="233">
        <v>12664129.541999999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336582.64644999965</v>
      </c>
      <c r="D58" s="232">
        <v>499103.3502700004</v>
      </c>
      <c r="E58" s="232">
        <v>72357.206789999997</v>
      </c>
      <c r="F58" s="232">
        <v>10952675.217120003</v>
      </c>
      <c r="G58" s="232">
        <v>11860718.420630002</v>
      </c>
      <c r="H58" s="232">
        <v>230696.08763000002</v>
      </c>
      <c r="I58" s="232">
        <v>206313.86820999999</v>
      </c>
      <c r="J58" s="232">
        <v>437009.95584000001</v>
      </c>
      <c r="K58" s="232">
        <v>98148.085370000001</v>
      </c>
      <c r="L58" s="232">
        <v>244056.86588</v>
      </c>
      <c r="M58" s="232">
        <v>342204.95124999998</v>
      </c>
      <c r="N58" s="233">
        <v>12639933.327720003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349360.45908000006</v>
      </c>
      <c r="D62" s="232">
        <v>513900.94817999972</v>
      </c>
      <c r="E62" s="232">
        <v>74323.16872999999</v>
      </c>
      <c r="F62" s="232">
        <v>11482750.494169995</v>
      </c>
      <c r="G62" s="232">
        <v>12420335.070159994</v>
      </c>
      <c r="H62" s="232">
        <v>188543.18935999996</v>
      </c>
      <c r="I62" s="232">
        <v>203037.69319000005</v>
      </c>
      <c r="J62" s="232">
        <v>391580.88254999998</v>
      </c>
      <c r="K62" s="232">
        <v>136392.80147000001</v>
      </c>
      <c r="L62" s="232">
        <v>259298.74486000001</v>
      </c>
      <c r="M62" s="232">
        <v>395691.54633000004</v>
      </c>
      <c r="N62" s="233">
        <v>13207607.499039993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348845.45134999999</v>
      </c>
      <c r="D66" s="232">
        <v>533855.12502999988</v>
      </c>
      <c r="E66" s="232">
        <v>53263.002570000004</v>
      </c>
      <c r="F66" s="232">
        <v>11818296.009159997</v>
      </c>
      <c r="G66" s="232">
        <v>12754259.588109996</v>
      </c>
      <c r="H66" s="232">
        <v>171180.53685000003</v>
      </c>
      <c r="I66" s="232">
        <v>210603.24331000002</v>
      </c>
      <c r="J66" s="232">
        <v>381783.78016000008</v>
      </c>
      <c r="K66" s="232">
        <v>139798.82493</v>
      </c>
      <c r="L66" s="232">
        <v>250402.88118</v>
      </c>
      <c r="M66" s="232">
        <v>390201.70611000003</v>
      </c>
      <c r="N66" s="233">
        <v>13526245.074379997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352848.12417999998</v>
      </c>
      <c r="D70" s="232">
        <v>566907.89358000003</v>
      </c>
      <c r="E70" s="232">
        <v>45930.558040000004</v>
      </c>
      <c r="F70" s="232">
        <v>12075763.29249</v>
      </c>
      <c r="G70" s="232">
        <v>13041449.86829</v>
      </c>
      <c r="H70" s="232">
        <v>166822.17024000001</v>
      </c>
      <c r="I70" s="232">
        <v>164869.74596999999</v>
      </c>
      <c r="J70" s="232">
        <v>331691.91621</v>
      </c>
      <c r="K70" s="232">
        <v>134923.30268999998</v>
      </c>
      <c r="L70" s="232">
        <v>256186.21432</v>
      </c>
      <c r="M70" s="232">
        <v>391109.51700999995</v>
      </c>
      <c r="N70" s="233">
        <v>13764251.301509999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363027.42817999999</v>
      </c>
      <c r="D74" s="232">
        <v>602269.67906999995</v>
      </c>
      <c r="E74" s="232">
        <v>42009.507969999999</v>
      </c>
      <c r="F74" s="232">
        <v>13524532.529130001</v>
      </c>
      <c r="G74" s="232">
        <f t="shared" ref="G74" si="0">SUM(C74:F74)</f>
        <v>14531839.14435</v>
      </c>
      <c r="H74" s="232">
        <v>192636.35058999999</v>
      </c>
      <c r="I74" s="232">
        <v>185974.82791000002</v>
      </c>
      <c r="J74" s="232">
        <f t="shared" ref="J74" si="1">SUM(H74:I74)</f>
        <v>378611.17850000004</v>
      </c>
      <c r="K74" s="232">
        <v>130756.87337999999</v>
      </c>
      <c r="L74" s="232">
        <v>253948.71432</v>
      </c>
      <c r="M74" s="232">
        <f t="shared" ref="M74" si="2">SUM(K74:L74)</f>
        <v>384705.58769999997</v>
      </c>
      <c r="N74" s="233">
        <f t="shared" ref="N74:N76" si="3">SUM(G74,J74,M74)</f>
        <v>15295155.91055</v>
      </c>
      <c r="O74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f t="shared" ref="G75:G76" si="4">SUM(C75:F75)</f>
        <v>2344419.2386400001</v>
      </c>
      <c r="H75" s="74">
        <v>19307.179329999999</v>
      </c>
      <c r="I75" s="74">
        <v>16621.383979999999</v>
      </c>
      <c r="J75" s="74">
        <f t="shared" ref="J75:J76" si="5">SUM(H75:I75)</f>
        <v>35928.563309999998</v>
      </c>
      <c r="K75" s="74">
        <v>490.1</v>
      </c>
      <c r="L75" s="74">
        <v>55038.668399999995</v>
      </c>
      <c r="M75" s="74">
        <f t="shared" ref="M75:M76" si="6">SUM(K75:L75)</f>
        <v>55528.768399999994</v>
      </c>
      <c r="N75" s="75">
        <f t="shared" si="3"/>
        <v>2435876.5703500002</v>
      </c>
      <c r="O75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234" t="s">
        <v>199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f t="shared" si="4"/>
        <v>6769093.2952699987</v>
      </c>
      <c r="H76" s="74">
        <v>75001.19292999999</v>
      </c>
      <c r="I76" s="74">
        <v>35808.176400000004</v>
      </c>
      <c r="J76" s="74">
        <f t="shared" si="5"/>
        <v>110809.36932999999</v>
      </c>
      <c r="K76" s="74">
        <v>19845.778780000001</v>
      </c>
      <c r="L76" s="74">
        <v>116496.84698</v>
      </c>
      <c r="M76" s="74">
        <f t="shared" si="6"/>
        <v>136342.62576</v>
      </c>
      <c r="N76" s="75">
        <f t="shared" si="3"/>
        <v>7016245.2903599991</v>
      </c>
      <c r="O76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3.9" customHeight="1" x14ac:dyDescent="0.25">
      <c r="A77" s="7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/>
    </row>
    <row r="78" spans="1:255" x14ac:dyDescent="0.25">
      <c r="B78" s="293" t="s">
        <v>149</v>
      </c>
      <c r="C78" s="293"/>
    </row>
  </sheetData>
  <mergeCells count="1">
    <mergeCell ref="B78:C78"/>
  </mergeCells>
  <phoneticPr fontId="19" type="noConversion"/>
  <hyperlinks>
    <hyperlink ref="B78" location="Índice!A1" display="◄ volver al menu"/>
    <hyperlink ref="B78:C78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9"/>
  <sheetViews>
    <sheetView showGridLines="0" zoomScale="94" zoomScaleNormal="94" workbookViewId="0">
      <pane xSplit="2" ySplit="5" topLeftCell="C63" activePane="bottomRight" state="frozen"/>
      <selection pane="topRight"/>
      <selection pane="bottomLeft"/>
      <selection pane="bottomRight" activeCell="I82" sqref="I82"/>
    </sheetView>
  </sheetViews>
  <sheetFormatPr baseColWidth="10" defaultRowHeight="15.6" x14ac:dyDescent="0.35"/>
  <cols>
    <col min="1" max="1" width="2.33203125" style="18" customWidth="1"/>
    <col min="2" max="2" width="9.6640625" style="64" customWidth="1"/>
    <col min="3" max="6" width="10" style="64" customWidth="1"/>
    <col min="7" max="7" width="9.88671875" style="64" customWidth="1"/>
    <col min="8" max="8" width="10.109375" style="64" customWidth="1"/>
    <col min="9" max="10" width="10" style="64" customWidth="1"/>
    <col min="11" max="11" width="9.88671875" style="64" customWidth="1"/>
    <col min="12" max="13" width="10" style="64" customWidth="1"/>
    <col min="14" max="14" width="9.88671875" style="64" customWidth="1"/>
    <col min="15" max="15" width="13.109375" style="64" customWidth="1"/>
    <col min="16" max="16" width="17.33203125" bestFit="1" customWidth="1"/>
  </cols>
  <sheetData>
    <row r="1" spans="1:255" s="206" customFormat="1" x14ac:dyDescent="0.25">
      <c r="B1" s="206" t="s">
        <v>37</v>
      </c>
      <c r="O1" s="207" t="str">
        <f>Índice!B8</f>
        <v>2º Trimestre 2018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1920909</v>
      </c>
      <c r="E7" s="232">
        <v>110341</v>
      </c>
      <c r="F7" s="232">
        <v>162980</v>
      </c>
      <c r="G7" s="232">
        <v>55732</v>
      </c>
      <c r="H7" s="232">
        <v>4732369</v>
      </c>
      <c r="I7" s="232">
        <v>3418</v>
      </c>
      <c r="J7" s="232">
        <v>46546</v>
      </c>
      <c r="K7" s="232">
        <v>49964</v>
      </c>
      <c r="L7" s="232">
        <v>13496</v>
      </c>
      <c r="M7" s="232">
        <v>167682</v>
      </c>
      <c r="N7" s="232">
        <v>181179</v>
      </c>
      <c r="O7" s="233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2111168</v>
      </c>
      <c r="E8" s="232">
        <v>125821</v>
      </c>
      <c r="F8" s="232">
        <v>231651</v>
      </c>
      <c r="G8" s="232">
        <v>64159</v>
      </c>
      <c r="H8" s="232">
        <v>5273369</v>
      </c>
      <c r="I8" s="232">
        <v>1526</v>
      </c>
      <c r="J8" s="232">
        <v>52866</v>
      </c>
      <c r="K8" s="232">
        <v>54392</v>
      </c>
      <c r="L8" s="232">
        <v>14726</v>
      </c>
      <c r="M8" s="232">
        <v>112974</v>
      </c>
      <c r="N8" s="232">
        <v>127700</v>
      </c>
      <c r="O8" s="233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2971350</v>
      </c>
      <c r="E9" s="232">
        <v>104363</v>
      </c>
      <c r="F9" s="232">
        <v>233042</v>
      </c>
      <c r="G9" s="232">
        <v>46395</v>
      </c>
      <c r="H9" s="232">
        <v>6224778</v>
      </c>
      <c r="I9" s="232">
        <v>1502</v>
      </c>
      <c r="J9" s="232">
        <v>71098</v>
      </c>
      <c r="K9" s="232">
        <v>72600</v>
      </c>
      <c r="L9" s="232">
        <v>15731</v>
      </c>
      <c r="M9" s="232">
        <v>38100</v>
      </c>
      <c r="N9" s="232">
        <v>53831</v>
      </c>
      <c r="O9" s="233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3433081</v>
      </c>
      <c r="E10" s="232">
        <v>115120</v>
      </c>
      <c r="F10" s="232">
        <v>214785</v>
      </c>
      <c r="G10" s="232">
        <v>25785</v>
      </c>
      <c r="H10" s="232">
        <v>7068080</v>
      </c>
      <c r="I10" s="232">
        <v>2938</v>
      </c>
      <c r="J10" s="232">
        <v>68564</v>
      </c>
      <c r="K10" s="232">
        <v>71502</v>
      </c>
      <c r="L10" s="232">
        <v>11718</v>
      </c>
      <c r="M10" s="232">
        <v>173438</v>
      </c>
      <c r="N10" s="232">
        <v>185156</v>
      </c>
      <c r="O10" s="233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3831110</v>
      </c>
      <c r="E11" s="232">
        <v>111230</v>
      </c>
      <c r="F11" s="232">
        <v>184502</v>
      </c>
      <c r="G11" s="232">
        <v>23833</v>
      </c>
      <c r="H11" s="232">
        <v>7624617</v>
      </c>
      <c r="I11" s="232">
        <v>7945</v>
      </c>
      <c r="J11" s="232">
        <v>46550</v>
      </c>
      <c r="K11" s="232">
        <v>54495</v>
      </c>
      <c r="L11" s="232">
        <v>12347</v>
      </c>
      <c r="M11" s="232">
        <v>30051</v>
      </c>
      <c r="N11" s="232">
        <v>42397</v>
      </c>
      <c r="O11" s="233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4270170</v>
      </c>
      <c r="E12" s="232">
        <v>108813</v>
      </c>
      <c r="F12" s="232">
        <v>139959</v>
      </c>
      <c r="G12" s="232">
        <v>33612</v>
      </c>
      <c r="H12" s="232">
        <v>8247248</v>
      </c>
      <c r="I12" s="232">
        <v>9455</v>
      </c>
      <c r="J12" s="232">
        <v>53234</v>
      </c>
      <c r="K12" s="232">
        <v>62689</v>
      </c>
      <c r="L12" s="232">
        <v>15043</v>
      </c>
      <c r="M12" s="232" t="s">
        <v>171</v>
      </c>
      <c r="N12" s="232">
        <v>15043</v>
      </c>
      <c r="O12" s="233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4260605</v>
      </c>
      <c r="E13" s="232">
        <v>123129</v>
      </c>
      <c r="F13" s="232">
        <v>114884</v>
      </c>
      <c r="G13" s="232">
        <v>38529</v>
      </c>
      <c r="H13" s="232">
        <v>8458123</v>
      </c>
      <c r="I13" s="232">
        <v>8561</v>
      </c>
      <c r="J13" s="232">
        <v>106780</v>
      </c>
      <c r="K13" s="232">
        <v>115342</v>
      </c>
      <c r="L13" s="232">
        <v>20882</v>
      </c>
      <c r="M13" s="232">
        <v>122218</v>
      </c>
      <c r="N13" s="232">
        <v>143100</v>
      </c>
      <c r="O13" s="233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4486721</v>
      </c>
      <c r="E14" s="232">
        <v>140395</v>
      </c>
      <c r="F14" s="232">
        <v>199952</v>
      </c>
      <c r="G14" s="232">
        <v>33114</v>
      </c>
      <c r="H14" s="232">
        <v>8964444</v>
      </c>
      <c r="I14" s="232">
        <v>11442</v>
      </c>
      <c r="J14" s="232">
        <v>110036</v>
      </c>
      <c r="K14" s="232">
        <v>121477</v>
      </c>
      <c r="L14" s="232">
        <v>6680</v>
      </c>
      <c r="M14" s="232">
        <v>195000</v>
      </c>
      <c r="N14" s="232">
        <v>201680</v>
      </c>
      <c r="O14" s="233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972949.92218000011</v>
      </c>
      <c r="E15" s="74">
        <v>57942.552289999992</v>
      </c>
      <c r="F15" s="74">
        <v>54586.25218000001</v>
      </c>
      <c r="G15" s="74">
        <v>1733.47867</v>
      </c>
      <c r="H15" s="74">
        <v>2026392.1525000001</v>
      </c>
      <c r="I15" s="74">
        <v>33.909970000000001</v>
      </c>
      <c r="J15" s="74">
        <v>12135.395349999999</v>
      </c>
      <c r="K15" s="74">
        <v>12169.305319999999</v>
      </c>
      <c r="L15" s="74">
        <v>1638.1512799999998</v>
      </c>
      <c r="M15" s="74">
        <v>0</v>
      </c>
      <c r="N15" s="74">
        <v>1638.1512799999998</v>
      </c>
      <c r="O15" s="75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90741.713380000001</v>
      </c>
      <c r="F16" s="74">
        <v>107944.79014000001</v>
      </c>
      <c r="G16" s="74">
        <v>7233.6615899999997</v>
      </c>
      <c r="H16" s="74">
        <v>3753830.6980600012</v>
      </c>
      <c r="I16" s="74">
        <v>939.61171999999988</v>
      </c>
      <c r="J16" s="74">
        <v>22985.099940000004</v>
      </c>
      <c r="K16" s="74">
        <v>23924.711660000004</v>
      </c>
      <c r="L16" s="74">
        <v>2413.0501100000001</v>
      </c>
      <c r="M16" s="74">
        <v>0</v>
      </c>
      <c r="N16" s="74">
        <v>2413.0501100000001</v>
      </c>
      <c r="O16" s="75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3117502.5734599996</v>
      </c>
      <c r="D17" s="74">
        <v>3104043.5572299999</v>
      </c>
      <c r="E17" s="74">
        <v>124080.02862999999</v>
      </c>
      <c r="F17" s="74">
        <v>135580.20965999999</v>
      </c>
      <c r="G17" s="74">
        <v>11749.346030000001</v>
      </c>
      <c r="H17" s="74">
        <v>6492955.7189799976</v>
      </c>
      <c r="I17" s="74">
        <v>2674.08527</v>
      </c>
      <c r="J17" s="74">
        <v>51351.228109999996</v>
      </c>
      <c r="K17" s="74">
        <v>54025.31338</v>
      </c>
      <c r="L17" s="74">
        <v>5377.0977400000002</v>
      </c>
      <c r="M17" s="74">
        <v>0</v>
      </c>
      <c r="N17" s="74">
        <v>5377.0977400000002</v>
      </c>
      <c r="O17" s="75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4213339.2800099999</v>
      </c>
      <c r="D18" s="232">
        <v>4878087.10035</v>
      </c>
      <c r="E18" s="232">
        <v>153858.85781999992</v>
      </c>
      <c r="F18" s="232">
        <v>226058.46333999999</v>
      </c>
      <c r="G18" s="232">
        <v>25357.563480000001</v>
      </c>
      <c r="H18" s="232">
        <v>9496701.265689997</v>
      </c>
      <c r="I18" s="232">
        <v>2848.8905500000001</v>
      </c>
      <c r="J18" s="232">
        <v>131804.26333000002</v>
      </c>
      <c r="K18" s="232">
        <v>134653.15388000003</v>
      </c>
      <c r="L18" s="232">
        <v>6535.7724799999996</v>
      </c>
      <c r="M18" s="232">
        <v>61000</v>
      </c>
      <c r="N18" s="232">
        <v>67535.77248</v>
      </c>
      <c r="O18" s="233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989315.70326999994</v>
      </c>
      <c r="D19" s="74">
        <v>1173950.5950399998</v>
      </c>
      <c r="E19" s="74">
        <v>36263.356210000005</v>
      </c>
      <c r="F19" s="74">
        <v>19829.655220000001</v>
      </c>
      <c r="G19" s="74">
        <v>2136.04441</v>
      </c>
      <c r="H19" s="74">
        <v>2221495.3578300001</v>
      </c>
      <c r="I19" s="74">
        <v>109.26436000000001</v>
      </c>
      <c r="J19" s="74">
        <v>12233.920649999996</v>
      </c>
      <c r="K19" s="74">
        <v>12343.185009999996</v>
      </c>
      <c r="L19" s="74">
        <v>1494.5275999999999</v>
      </c>
      <c r="M19" s="74">
        <v>0</v>
      </c>
      <c r="N19" s="74">
        <v>1494.5275999999999</v>
      </c>
      <c r="O19" s="75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2368620.1567800003</v>
      </c>
      <c r="E20" s="74">
        <v>78352.632780000014</v>
      </c>
      <c r="F20" s="74">
        <v>72205.024850000031</v>
      </c>
      <c r="G20" s="74">
        <v>5586.09836</v>
      </c>
      <c r="H20" s="74">
        <v>3994600.8868300007</v>
      </c>
      <c r="I20" s="74">
        <v>990.54293999999993</v>
      </c>
      <c r="J20" s="74">
        <v>29972.72982</v>
      </c>
      <c r="K20" s="74">
        <v>30963.27276</v>
      </c>
      <c r="L20" s="74">
        <v>2225.8579799999998</v>
      </c>
      <c r="M20" s="74">
        <v>134000</v>
      </c>
      <c r="N20" s="74">
        <v>136225.85798</v>
      </c>
      <c r="O20" s="75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3212390.9032700001</v>
      </c>
      <c r="D21" s="74">
        <v>3526864.27819</v>
      </c>
      <c r="E21" s="74">
        <v>112885.8051</v>
      </c>
      <c r="F21" s="74">
        <v>120979.44720999995</v>
      </c>
      <c r="G21" s="74">
        <v>8370.5551599999999</v>
      </c>
      <c r="H21" s="74">
        <v>6981490.9947800003</v>
      </c>
      <c r="I21" s="74">
        <v>2102.71207</v>
      </c>
      <c r="J21" s="74">
        <v>68136.975699999995</v>
      </c>
      <c r="K21" s="74">
        <v>70239.68776999999</v>
      </c>
      <c r="L21" s="74">
        <v>1821.9196099999999</v>
      </c>
      <c r="M21" s="74">
        <v>134000</v>
      </c>
      <c r="N21" s="74">
        <v>135821.91961000001</v>
      </c>
      <c r="O21" s="75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4401057.0020000003</v>
      </c>
      <c r="D22" s="232">
        <v>5506492</v>
      </c>
      <c r="E22" s="232">
        <v>159632</v>
      </c>
      <c r="F22" s="232">
        <v>169046</v>
      </c>
      <c r="G22" s="232">
        <v>22596</v>
      </c>
      <c r="H22" s="232">
        <v>10258822</v>
      </c>
      <c r="I22" s="232">
        <v>3094</v>
      </c>
      <c r="J22" s="232">
        <v>144039</v>
      </c>
      <c r="K22" s="232">
        <v>147133</v>
      </c>
      <c r="L22" s="232">
        <v>2148</v>
      </c>
      <c r="M22" s="232">
        <v>146001</v>
      </c>
      <c r="N22" s="232">
        <v>148149</v>
      </c>
      <c r="O22" s="233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1062248.4980000001</v>
      </c>
      <c r="D23" s="74">
        <v>1211680.442</v>
      </c>
      <c r="E23" s="74">
        <v>36450</v>
      </c>
      <c r="F23" s="74">
        <v>25008</v>
      </c>
      <c r="G23" s="74">
        <v>1177</v>
      </c>
      <c r="H23" s="74">
        <v>2336564</v>
      </c>
      <c r="I23" s="74">
        <v>513</v>
      </c>
      <c r="J23" s="74">
        <v>1271</v>
      </c>
      <c r="K23" s="74">
        <v>1784</v>
      </c>
      <c r="L23" s="74">
        <v>1474</v>
      </c>
      <c r="M23" s="74">
        <v>0</v>
      </c>
      <c r="N23" s="74">
        <v>1474</v>
      </c>
      <c r="O23" s="75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1609546.03</v>
      </c>
      <c r="D24" s="74">
        <v>2621723.0070000002</v>
      </c>
      <c r="E24" s="74">
        <v>83500</v>
      </c>
      <c r="F24" s="74">
        <v>82844</v>
      </c>
      <c r="G24" s="74">
        <v>4180</v>
      </c>
      <c r="H24" s="74">
        <v>4401793</v>
      </c>
      <c r="I24" s="74">
        <v>1851</v>
      </c>
      <c r="J24" s="74">
        <v>6238</v>
      </c>
      <c r="K24" s="74">
        <v>8089</v>
      </c>
      <c r="L24" s="74">
        <v>2092</v>
      </c>
      <c r="M24" s="74">
        <v>0</v>
      </c>
      <c r="N24" s="74">
        <v>2092</v>
      </c>
      <c r="O24" s="75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3718027.9330000002</v>
      </c>
      <c r="D25" s="74">
        <v>4103529.0670000003</v>
      </c>
      <c r="E25" s="74">
        <v>121939.59680999999</v>
      </c>
      <c r="F25" s="74">
        <v>125503.63628000001</v>
      </c>
      <c r="G25" s="74">
        <v>9009.0658700000004</v>
      </c>
      <c r="H25" s="74">
        <v>8078009.3091900004</v>
      </c>
      <c r="I25" s="74">
        <v>8465.8343999999997</v>
      </c>
      <c r="J25" s="74">
        <v>39717.823810000002</v>
      </c>
      <c r="K25" s="74">
        <v>48183.658210000001</v>
      </c>
      <c r="L25" s="74">
        <v>2464.7209599999996</v>
      </c>
      <c r="M25" s="74">
        <v>114000.03632</v>
      </c>
      <c r="N25" s="74">
        <v>116464.75728000001</v>
      </c>
      <c r="O25" s="75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5110120.477</v>
      </c>
      <c r="D26" s="232">
        <v>6111916.8709999993</v>
      </c>
      <c r="E26" s="232">
        <v>168541.04360999999</v>
      </c>
      <c r="F26" s="232">
        <v>276416.07987999998</v>
      </c>
      <c r="G26" s="232">
        <v>26925.206529999996</v>
      </c>
      <c r="H26" s="232">
        <v>11693919.689489998</v>
      </c>
      <c r="I26" s="232">
        <v>12619.77821</v>
      </c>
      <c r="J26" s="232">
        <v>115712.90562000001</v>
      </c>
      <c r="K26" s="232">
        <v>128332.68383000001</v>
      </c>
      <c r="L26" s="232">
        <v>2971.7300399999999</v>
      </c>
      <c r="M26" s="232">
        <v>126000</v>
      </c>
      <c r="N26" s="232">
        <v>128971.73003999999</v>
      </c>
      <c r="O26" s="233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1176821.6290000002</v>
      </c>
      <c r="D27" s="74">
        <v>1453966.1679999998</v>
      </c>
      <c r="E27" s="74">
        <v>50168.169349999996</v>
      </c>
      <c r="F27" s="74">
        <v>27664.72206</v>
      </c>
      <c r="G27" s="74">
        <v>1953.8475899999999</v>
      </c>
      <c r="H27" s="74">
        <v>2710574.5450599999</v>
      </c>
      <c r="I27" s="74">
        <v>618.3540099999999</v>
      </c>
      <c r="J27" s="74">
        <v>1687.2726399999999</v>
      </c>
      <c r="K27" s="74">
        <v>2305.6266499999997</v>
      </c>
      <c r="L27" s="74">
        <v>1597.9601600000001</v>
      </c>
      <c r="M27" s="74">
        <v>0</v>
      </c>
      <c r="N27" s="74">
        <v>1597.9601600000001</v>
      </c>
      <c r="O27" s="75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1885278.862</v>
      </c>
      <c r="D28" s="74">
        <v>2997576.3029999994</v>
      </c>
      <c r="E28" s="74">
        <v>95898.283310000013</v>
      </c>
      <c r="F28" s="74">
        <v>124909.46119999999</v>
      </c>
      <c r="G28" s="74">
        <v>7204.0071600000001</v>
      </c>
      <c r="H28" s="74">
        <v>5110866.9261999996</v>
      </c>
      <c r="I28" s="74">
        <v>9537.5309800000014</v>
      </c>
      <c r="J28" s="74">
        <v>47352.926590000003</v>
      </c>
      <c r="K28" s="74">
        <v>56890.457570000006</v>
      </c>
      <c r="L28" s="74">
        <v>2317.01262</v>
      </c>
      <c r="M28" s="74">
        <v>0</v>
      </c>
      <c r="N28" s="74">
        <v>2317.01262</v>
      </c>
      <c r="O28" s="75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4257261.3540000003</v>
      </c>
      <c r="D29" s="74">
        <v>4504814.4040000001</v>
      </c>
      <c r="E29" s="74">
        <v>143256.35253999999</v>
      </c>
      <c r="F29" s="74">
        <v>160274.58525</v>
      </c>
      <c r="G29" s="74">
        <v>17401.410980000001</v>
      </c>
      <c r="H29" s="74">
        <v>9083007.1162599977</v>
      </c>
      <c r="I29" s="74">
        <v>10997.256949999999</v>
      </c>
      <c r="J29" s="74">
        <v>70774.606490000006</v>
      </c>
      <c r="K29" s="74">
        <v>81771.863440000001</v>
      </c>
      <c r="L29" s="74">
        <v>2735.2029299999999</v>
      </c>
      <c r="M29" s="74">
        <v>-284.66336000000001</v>
      </c>
      <c r="N29" s="74">
        <v>2450.5395699999999</v>
      </c>
      <c r="O29" s="75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5748225.1030000001</v>
      </c>
      <c r="D30" s="232">
        <v>6762176.3869999992</v>
      </c>
      <c r="E30" s="232">
        <v>205793.72774999999</v>
      </c>
      <c r="F30" s="232">
        <v>300560.65139999997</v>
      </c>
      <c r="G30" s="232">
        <v>41024.425520000004</v>
      </c>
      <c r="H30" s="232">
        <v>13057780.303699998</v>
      </c>
      <c r="I30" s="232">
        <v>11293.38998</v>
      </c>
      <c r="J30" s="232">
        <v>121058.92491</v>
      </c>
      <c r="K30" s="232">
        <v>132352.31489000001</v>
      </c>
      <c r="L30" s="232">
        <v>21181.424569999999</v>
      </c>
      <c r="M30" s="232">
        <v>127215.33663999999</v>
      </c>
      <c r="N30" s="232">
        <v>148396.76121</v>
      </c>
      <c r="O30" s="233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1345883.943</v>
      </c>
      <c r="D31" s="74">
        <v>1519741.101</v>
      </c>
      <c r="E31" s="74">
        <v>58125.425200000005</v>
      </c>
      <c r="F31" s="74">
        <v>49567.177409999997</v>
      </c>
      <c r="G31" s="74">
        <v>3876.2579599999999</v>
      </c>
      <c r="H31" s="74">
        <v>2977193.9151500002</v>
      </c>
      <c r="I31" s="74">
        <v>150.12202000000002</v>
      </c>
      <c r="J31" s="74">
        <v>24451.082030000001</v>
      </c>
      <c r="K31" s="74">
        <v>24601.20405</v>
      </c>
      <c r="L31" s="74">
        <v>1403.4939899999999</v>
      </c>
      <c r="M31" s="74"/>
      <c r="N31" s="74">
        <v>1403.4939899999999</v>
      </c>
      <c r="O31" s="75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2202901.4619999998</v>
      </c>
      <c r="D32" s="74">
        <v>3031111.0010000002</v>
      </c>
      <c r="E32" s="74">
        <v>111737.28358</v>
      </c>
      <c r="F32" s="74">
        <v>149266.05602000002</v>
      </c>
      <c r="G32" s="74">
        <v>9838.4553999999989</v>
      </c>
      <c r="H32" s="74">
        <v>5504854.2679600008</v>
      </c>
      <c r="I32" s="74">
        <v>2686.7286899999999</v>
      </c>
      <c r="J32" s="74">
        <v>31112.761000000002</v>
      </c>
      <c r="K32" s="74">
        <v>33799.489690000002</v>
      </c>
      <c r="L32" s="74">
        <v>2254.2985699999999</v>
      </c>
      <c r="M32" s="74"/>
      <c r="N32" s="74">
        <v>2254.2985699999999</v>
      </c>
      <c r="O32" s="75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5078000.6869999999</v>
      </c>
      <c r="D33" s="74">
        <v>4721671.193</v>
      </c>
      <c r="E33" s="74">
        <v>159709.58622000008</v>
      </c>
      <c r="F33" s="74">
        <v>227404.74912000005</v>
      </c>
      <c r="G33" s="74">
        <v>25017.604600000002</v>
      </c>
      <c r="H33" s="74">
        <v>10211803.831710001</v>
      </c>
      <c r="I33" s="74">
        <v>2687.4636899999996</v>
      </c>
      <c r="J33" s="74">
        <v>34765.907060000005</v>
      </c>
      <c r="K33" s="74">
        <v>37453.370750000002</v>
      </c>
      <c r="L33" s="74">
        <v>2751.0821799999999</v>
      </c>
      <c r="M33" s="74"/>
      <c r="N33" s="74">
        <v>2751.0821799999999</v>
      </c>
      <c r="O33" s="75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6742757.6910000006</v>
      </c>
      <c r="D34" s="232">
        <v>6988136.068</v>
      </c>
      <c r="E34" s="232">
        <v>311380.44316999998</v>
      </c>
      <c r="F34" s="232">
        <v>456661.03697999998</v>
      </c>
      <c r="G34" s="232">
        <v>50542.391019999995</v>
      </c>
      <c r="H34" s="232">
        <v>14549477.635739999</v>
      </c>
      <c r="I34" s="232">
        <v>2876.328</v>
      </c>
      <c r="J34" s="232">
        <v>79475.683839999998</v>
      </c>
      <c r="K34" s="232">
        <v>82352.011839999992</v>
      </c>
      <c r="L34" s="232">
        <v>20519.207859999999</v>
      </c>
      <c r="M34" s="232">
        <v>59000</v>
      </c>
      <c r="N34" s="232">
        <v>79519.207859999995</v>
      </c>
      <c r="O34" s="233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1485134.1980000001</v>
      </c>
      <c r="D35" s="74">
        <v>1574463.3739999998</v>
      </c>
      <c r="E35" s="74">
        <v>50740.031230000001</v>
      </c>
      <c r="F35" s="74">
        <v>34769.318310000002</v>
      </c>
      <c r="G35" s="74">
        <v>1781.7704199999998</v>
      </c>
      <c r="H35" s="74">
        <v>3146888.7007200001</v>
      </c>
      <c r="I35" s="74">
        <v>450.36179000000004</v>
      </c>
      <c r="J35" s="74">
        <v>29827.19657</v>
      </c>
      <c r="K35" s="74">
        <v>30277.558359999999</v>
      </c>
      <c r="L35" s="74">
        <v>602.66660999999999</v>
      </c>
      <c r="M35" s="74"/>
      <c r="N35" s="74">
        <v>602.66660999999999</v>
      </c>
      <c r="O35" s="75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2354760</v>
      </c>
      <c r="D36" s="74">
        <v>3093615</v>
      </c>
      <c r="E36" s="74">
        <v>109390.76798999999</v>
      </c>
      <c r="F36" s="74">
        <v>197615.38926999999</v>
      </c>
      <c r="G36" s="74">
        <v>8343.2305699999997</v>
      </c>
      <c r="H36" s="74">
        <v>5763722.3967499994</v>
      </c>
      <c r="I36" s="74">
        <v>2863.3422499999997</v>
      </c>
      <c r="J36" s="74">
        <v>60106.944179999999</v>
      </c>
      <c r="K36" s="74">
        <v>62970.28643</v>
      </c>
      <c r="L36" s="74">
        <v>2009.9333299999998</v>
      </c>
      <c r="M36" s="74"/>
      <c r="N36" s="74">
        <v>2009.9333299999998</v>
      </c>
      <c r="O36" s="75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5141433.0219999999</v>
      </c>
      <c r="D37" s="74">
        <v>4465541.8899999997</v>
      </c>
      <c r="E37" s="74">
        <v>174348.46268</v>
      </c>
      <c r="F37" s="74">
        <v>259804.63389</v>
      </c>
      <c r="G37" s="74">
        <v>28642.50865</v>
      </c>
      <c r="H37" s="74">
        <v>10069770.522639999</v>
      </c>
      <c r="I37" s="74">
        <v>2912.9846200000002</v>
      </c>
      <c r="J37" s="74">
        <v>124834.86892000001</v>
      </c>
      <c r="K37" s="74">
        <v>127747.85354000001</v>
      </c>
      <c r="L37" s="74">
        <v>2409.31594</v>
      </c>
      <c r="M37" s="74">
        <v>53500</v>
      </c>
      <c r="N37" s="74">
        <v>55909.31594</v>
      </c>
      <c r="O37" s="75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6671569.2429999989</v>
      </c>
      <c r="D38" s="232">
        <v>6181558.091</v>
      </c>
      <c r="E38" s="232">
        <v>257680.20463999998</v>
      </c>
      <c r="F38" s="232">
        <v>799252.26084</v>
      </c>
      <c r="G38" s="232">
        <v>50507.388229999997</v>
      </c>
      <c r="H38" s="232">
        <v>13960567.49174</v>
      </c>
      <c r="I38" s="232">
        <v>6153.3353500000003</v>
      </c>
      <c r="J38" s="232">
        <v>159158.12074000001</v>
      </c>
      <c r="K38" s="232">
        <v>165311.45609000002</v>
      </c>
      <c r="L38" s="232">
        <v>2892.5077699999997</v>
      </c>
      <c r="M38" s="232">
        <v>213500</v>
      </c>
      <c r="N38" s="232">
        <v>216392.50777</v>
      </c>
      <c r="O38" s="233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</v>
      </c>
      <c r="D39" s="74">
        <v>1472813.324</v>
      </c>
      <c r="E39" s="74">
        <v>61874.215989999997</v>
      </c>
      <c r="F39" s="74">
        <v>55219.30674</v>
      </c>
      <c r="G39" s="74">
        <v>540.49333000000001</v>
      </c>
      <c r="H39" s="74">
        <v>3029240.04097</v>
      </c>
      <c r="I39" s="74">
        <v>91.01606000000001</v>
      </c>
      <c r="J39" s="74">
        <v>1148.8154400000001</v>
      </c>
      <c r="K39" s="74">
        <v>1239.8315</v>
      </c>
      <c r="L39" s="74">
        <v>28526.086089999997</v>
      </c>
      <c r="M39" s="74"/>
      <c r="N39" s="74">
        <v>28526.086089999997</v>
      </c>
      <c r="O39" s="75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1840289</v>
      </c>
      <c r="D40" s="74">
        <v>2603410</v>
      </c>
      <c r="E40" s="74">
        <v>122530.07016</v>
      </c>
      <c r="F40" s="74">
        <v>592798.23418000003</v>
      </c>
      <c r="G40" s="74">
        <v>1719.5084099999999</v>
      </c>
      <c r="H40" s="74">
        <v>5160747.8554099994</v>
      </c>
      <c r="I40" s="74">
        <v>244.48903999999999</v>
      </c>
      <c r="J40" s="74">
        <v>44084.949250000005</v>
      </c>
      <c r="K40" s="74">
        <v>44329.438290000006</v>
      </c>
      <c r="L40" s="74">
        <v>30529.216420000001</v>
      </c>
      <c r="M40" s="74">
        <v>270000</v>
      </c>
      <c r="N40" s="74">
        <v>300529.21642000001</v>
      </c>
      <c r="O40" s="75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3950044.2850000001</v>
      </c>
      <c r="D41" s="74">
        <v>3611574.2989999996</v>
      </c>
      <c r="E41" s="74">
        <v>190728.85172999999</v>
      </c>
      <c r="F41" s="74">
        <v>676375.42958999996</v>
      </c>
      <c r="G41" s="74">
        <v>6735.4675499999994</v>
      </c>
      <c r="H41" s="74">
        <v>8435458.3420800008</v>
      </c>
      <c r="I41" s="74">
        <v>2118.2847200000001</v>
      </c>
      <c r="J41" s="74">
        <v>61911.173949999997</v>
      </c>
      <c r="K41" s="74">
        <v>64029.45867</v>
      </c>
      <c r="L41" s="74">
        <v>30905.002679999998</v>
      </c>
      <c r="M41" s="74">
        <v>270000</v>
      </c>
      <c r="N41" s="74">
        <v>300905.00267999998</v>
      </c>
      <c r="O41" s="75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5455108.5329299979</v>
      </c>
      <c r="D42" s="232">
        <v>5769079.4238700019</v>
      </c>
      <c r="E42" s="232">
        <v>252818.35672999991</v>
      </c>
      <c r="F42" s="232">
        <v>1018980.0208200002</v>
      </c>
      <c r="G42" s="232">
        <v>13860.97004</v>
      </c>
      <c r="H42" s="232">
        <v>12509847.304389996</v>
      </c>
      <c r="I42" s="232">
        <v>2491.9030200000002</v>
      </c>
      <c r="J42" s="232">
        <v>112332.14218</v>
      </c>
      <c r="K42" s="232">
        <v>114824.04519999999</v>
      </c>
      <c r="L42" s="232">
        <v>31281.854199999998</v>
      </c>
      <c r="M42" s="232">
        <v>354000</v>
      </c>
      <c r="N42" s="232">
        <v>385281.8542</v>
      </c>
      <c r="O42" s="233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1507409.8815200001</v>
      </c>
      <c r="E43" s="74">
        <v>67154.433539999998</v>
      </c>
      <c r="F43" s="74">
        <v>80033.749489999973</v>
      </c>
      <c r="G43" s="74">
        <v>324.29649000000001</v>
      </c>
      <c r="H43" s="74">
        <v>3049984.4349799994</v>
      </c>
      <c r="I43" s="74">
        <v>196.73939000000001</v>
      </c>
      <c r="J43" s="74">
        <v>38715.082949999989</v>
      </c>
      <c r="K43" s="74">
        <v>38911.822339999992</v>
      </c>
      <c r="L43" s="74">
        <v>30985.465400000001</v>
      </c>
      <c r="M43" s="74">
        <v>0</v>
      </c>
      <c r="N43" s="74">
        <v>30985.465400000001</v>
      </c>
      <c r="O43" s="75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1874458.942710001</v>
      </c>
      <c r="D44" s="74">
        <v>2731267.3937900006</v>
      </c>
      <c r="E44" s="74">
        <v>137634.42600000001</v>
      </c>
      <c r="F44" s="74">
        <v>744992.2459900002</v>
      </c>
      <c r="G44" s="74">
        <v>1334.1993</v>
      </c>
      <c r="H44" s="74">
        <v>5489687.2077900004</v>
      </c>
      <c r="I44" s="74">
        <v>358.52919000000003</v>
      </c>
      <c r="J44" s="74">
        <v>44418.294569999998</v>
      </c>
      <c r="K44" s="74">
        <v>44776.823759999999</v>
      </c>
      <c r="L44" s="74">
        <v>31398.951829999998</v>
      </c>
      <c r="M44" s="74">
        <v>150000.57750000001</v>
      </c>
      <c r="N44" s="74">
        <v>181399.52933000002</v>
      </c>
      <c r="O44" s="75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3829845.7275500009</v>
      </c>
      <c r="D45" s="74">
        <v>4037114.0431400011</v>
      </c>
      <c r="E45" s="74">
        <v>207874.95858999999</v>
      </c>
      <c r="F45" s="74">
        <v>862839.79817000031</v>
      </c>
      <c r="G45" s="74">
        <v>3612.0176800000004</v>
      </c>
      <c r="H45" s="74">
        <v>8941286.5451300032</v>
      </c>
      <c r="I45" s="74">
        <v>404.91077999999999</v>
      </c>
      <c r="J45" s="74">
        <v>92881.538560000001</v>
      </c>
      <c r="K45" s="74">
        <v>93286.449340000006</v>
      </c>
      <c r="L45" s="74">
        <v>31838.411939999998</v>
      </c>
      <c r="M45" s="74">
        <v>150000</v>
      </c>
      <c r="N45" s="74">
        <v>181838.41193999999</v>
      </c>
      <c r="O45" s="75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6140971.2251499994</v>
      </c>
      <c r="E46" s="232">
        <v>300220.63456999999</v>
      </c>
      <c r="F46" s="232">
        <v>1098147.8336899998</v>
      </c>
      <c r="G46" s="232">
        <v>12072.992760000001</v>
      </c>
      <c r="H46" s="232">
        <v>12872502.44318</v>
      </c>
      <c r="I46" s="232">
        <v>660.3152</v>
      </c>
      <c r="J46" s="232">
        <v>111388.26953999998</v>
      </c>
      <c r="K46" s="232">
        <v>112048.58473999998</v>
      </c>
      <c r="L46" s="232">
        <v>39508.477579999992</v>
      </c>
      <c r="M46" s="232">
        <v>494048.24421999999</v>
      </c>
      <c r="N46" s="232">
        <v>533556.72179999994</v>
      </c>
      <c r="O46" s="233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67033.935820000013</v>
      </c>
      <c r="F47" s="74">
        <v>66155.373990000007</v>
      </c>
      <c r="G47" s="74">
        <v>166.48018000000002</v>
      </c>
      <c r="H47" s="74">
        <f t="shared" ref="H47:H52" si="0">SUM(C47:G47)</f>
        <v>3059637.97707</v>
      </c>
      <c r="I47" s="74">
        <v>362.62821000000002</v>
      </c>
      <c r="J47" s="74">
        <v>39057.539589999986</v>
      </c>
      <c r="K47" s="74">
        <f t="shared" ref="K47:K52" si="1">SUM(I47:J47)</f>
        <v>39420.167799999988</v>
      </c>
      <c r="L47" s="74">
        <v>34193.462239999993</v>
      </c>
      <c r="M47" s="74">
        <v>68800</v>
      </c>
      <c r="N47" s="74">
        <f t="shared" ref="N47:N52" si="2">SUM(L47:M47)</f>
        <v>102993.46223999999</v>
      </c>
      <c r="O47" s="75">
        <f t="shared" ref="O47:O52" si="3">SUM(H47,K47,N47)</f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2833756.8291600007</v>
      </c>
      <c r="E48" s="74">
        <v>157916.81160000002</v>
      </c>
      <c r="F48" s="74">
        <v>259578.27382</v>
      </c>
      <c r="G48" s="74">
        <v>759.89880000000005</v>
      </c>
      <c r="H48" s="74">
        <f t="shared" si="0"/>
        <v>5291872.7793299994</v>
      </c>
      <c r="I48" s="74">
        <v>1102.76514</v>
      </c>
      <c r="J48" s="74">
        <v>44940.965199999999</v>
      </c>
      <c r="K48" s="74">
        <f t="shared" si="1"/>
        <v>46043.730340000002</v>
      </c>
      <c r="L48" s="74">
        <v>34656.580719999998</v>
      </c>
      <c r="M48" s="74">
        <v>88800</v>
      </c>
      <c r="N48" s="74">
        <f t="shared" si="2"/>
        <v>123456.58072</v>
      </c>
      <c r="O48" s="75">
        <f t="shared" si="3"/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4166813.3407799983</v>
      </c>
      <c r="E49" s="74">
        <v>240517.68559000015</v>
      </c>
      <c r="F49" s="74">
        <v>386969.67847999989</v>
      </c>
      <c r="G49" s="74">
        <v>4187.2492899999997</v>
      </c>
      <c r="H49" s="74">
        <f t="shared" si="0"/>
        <v>9072053.2653199993</v>
      </c>
      <c r="I49" s="74">
        <v>1482.2889799999998</v>
      </c>
      <c r="J49" s="74">
        <v>68664.515669999993</v>
      </c>
      <c r="K49" s="74">
        <f t="shared" si="1"/>
        <v>70146.804649999991</v>
      </c>
      <c r="L49" s="74">
        <v>35050.277869999998</v>
      </c>
      <c r="M49" s="74">
        <v>88800</v>
      </c>
      <c r="N49" s="74">
        <f t="shared" si="2"/>
        <v>123850.27786999999</v>
      </c>
      <c r="O49" s="75">
        <f t="shared" si="3"/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5931998.6913799979</v>
      </c>
      <c r="E50" s="232">
        <v>348449.38757000002</v>
      </c>
      <c r="F50" s="232">
        <v>788023.90935000032</v>
      </c>
      <c r="G50" s="232">
        <v>19422.095139999994</v>
      </c>
      <c r="H50" s="232">
        <f t="shared" si="0"/>
        <v>12871413.875410002</v>
      </c>
      <c r="I50" s="232">
        <v>2735.7589200000002</v>
      </c>
      <c r="J50" s="232">
        <v>150023.42670999997</v>
      </c>
      <c r="K50" s="232">
        <f t="shared" si="1"/>
        <v>152759.18562999996</v>
      </c>
      <c r="L50" s="232">
        <v>60844.466780000002</v>
      </c>
      <c r="M50" s="232">
        <v>371600</v>
      </c>
      <c r="N50" s="232">
        <f t="shared" si="2"/>
        <v>432444.46678000002</v>
      </c>
      <c r="O50" s="233">
        <f t="shared" si="3"/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1439868.5280499998</v>
      </c>
      <c r="E51" s="74">
        <v>72762.623290000018</v>
      </c>
      <c r="F51" s="74">
        <v>1914.5074399999992</v>
      </c>
      <c r="G51" s="74">
        <v>554.21057999999994</v>
      </c>
      <c r="H51" s="74">
        <f t="shared" si="0"/>
        <v>3071555.7916899994</v>
      </c>
      <c r="I51" s="74">
        <v>804.04844000000014</v>
      </c>
      <c r="J51" s="74">
        <v>9009.6111300000011</v>
      </c>
      <c r="K51" s="74">
        <f t="shared" si="1"/>
        <v>9813.6595700000016</v>
      </c>
      <c r="L51" s="74">
        <v>34091.407589999995</v>
      </c>
      <c r="M51" s="74">
        <v>146570</v>
      </c>
      <c r="N51" s="74">
        <f t="shared" si="2"/>
        <v>180661.40758999999</v>
      </c>
      <c r="O51" s="75">
        <f t="shared" si="3"/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2651386.9950199984</v>
      </c>
      <c r="E52" s="74">
        <v>270071.14218999998</v>
      </c>
      <c r="F52" s="74">
        <v>128079.03589</v>
      </c>
      <c r="G52" s="74">
        <v>926.19476999999995</v>
      </c>
      <c r="H52" s="74">
        <f t="shared" si="0"/>
        <v>5165510.3151899967</v>
      </c>
      <c r="I52" s="74">
        <v>924.81732999999997</v>
      </c>
      <c r="J52" s="74">
        <v>9728.3471800000007</v>
      </c>
      <c r="K52" s="74">
        <f t="shared" si="1"/>
        <v>10653.164510000001</v>
      </c>
      <c r="L52" s="74">
        <v>34511.705099999999</v>
      </c>
      <c r="M52" s="74">
        <v>250570</v>
      </c>
      <c r="N52" s="74">
        <f t="shared" si="2"/>
        <v>285081.70510000002</v>
      </c>
      <c r="O52" s="75">
        <f t="shared" si="3"/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3930750.4379800009</v>
      </c>
      <c r="E53" s="74">
        <v>459502.56319000002</v>
      </c>
      <c r="F53" s="74">
        <v>169739.05684</v>
      </c>
      <c r="G53" s="74">
        <v>4867.8537200000019</v>
      </c>
      <c r="H53" s="74">
        <v>8877365.0083000008</v>
      </c>
      <c r="I53" s="74">
        <v>1296.34265</v>
      </c>
      <c r="J53" s="74">
        <v>22045.297529999996</v>
      </c>
      <c r="K53" s="74">
        <v>23341.640179999995</v>
      </c>
      <c r="L53" s="74">
        <v>45083.851499999997</v>
      </c>
      <c r="M53" s="74">
        <v>250570</v>
      </c>
      <c r="N53" s="74">
        <v>295653.85149999999</v>
      </c>
      <c r="O53" s="75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5813085.2560000001</v>
      </c>
      <c r="E54" s="232">
        <v>567346.81500000006</v>
      </c>
      <c r="F54" s="232">
        <v>361558.55599999998</v>
      </c>
      <c r="G54" s="232">
        <v>13398.877</v>
      </c>
      <c r="H54" s="232">
        <v>12598972.098999999</v>
      </c>
      <c r="I54" s="232">
        <v>1475.694</v>
      </c>
      <c r="J54" s="232">
        <v>26451.758999999998</v>
      </c>
      <c r="K54" s="232">
        <v>27927.452999999998</v>
      </c>
      <c r="L54" s="232">
        <v>12499.751999999999</v>
      </c>
      <c r="M54" s="232">
        <v>348570</v>
      </c>
      <c r="N54" s="232">
        <v>361069.75199999998</v>
      </c>
      <c r="O54" s="233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1406323.9211800001</v>
      </c>
      <c r="E55" s="74">
        <v>114088.04650999997</v>
      </c>
      <c r="F55" s="74">
        <v>48046.504680000005</v>
      </c>
      <c r="G55" s="74">
        <v>570.5308</v>
      </c>
      <c r="H55" s="74">
        <v>3041255.1958199996</v>
      </c>
      <c r="I55" s="74">
        <v>158.41879</v>
      </c>
      <c r="J55" s="74">
        <v>11970.528469999999</v>
      </c>
      <c r="K55" s="74">
        <v>12128.947259999999</v>
      </c>
      <c r="L55" s="74">
        <v>968.96451999999999</v>
      </c>
      <c r="M55" s="74">
        <v>0</v>
      </c>
      <c r="N55" s="74">
        <v>968.96451999999999</v>
      </c>
      <c r="O55" s="75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2630065.9887399999</v>
      </c>
      <c r="E56" s="74">
        <v>174132.94608999995</v>
      </c>
      <c r="F56" s="74">
        <v>144723.16143000001</v>
      </c>
      <c r="G56" s="74">
        <v>1280.23224</v>
      </c>
      <c r="H56" s="74">
        <v>5051664.9374700002</v>
      </c>
      <c r="I56" s="74">
        <v>406.87169000000006</v>
      </c>
      <c r="J56" s="74">
        <v>13582.76744</v>
      </c>
      <c r="K56" s="74">
        <v>13989.63913</v>
      </c>
      <c r="L56" s="74">
        <v>1320.56962</v>
      </c>
      <c r="M56" s="74">
        <v>126340</v>
      </c>
      <c r="N56" s="74">
        <v>127660.56961999999</v>
      </c>
      <c r="O56" s="75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4029646.5348300012</v>
      </c>
      <c r="E57" s="74">
        <v>243121.17850000001</v>
      </c>
      <c r="F57" s="74">
        <v>202167.80866000001</v>
      </c>
      <c r="G57" s="74">
        <v>2017.5217999999998</v>
      </c>
      <c r="H57" s="74">
        <v>8841794.128200002</v>
      </c>
      <c r="I57" s="74">
        <v>453.19792000000007</v>
      </c>
      <c r="J57" s="74">
        <v>15276.975460000001</v>
      </c>
      <c r="K57" s="74">
        <v>15730.173380000002</v>
      </c>
      <c r="L57" s="74">
        <v>1691.77827</v>
      </c>
      <c r="M57" s="74">
        <v>262340</v>
      </c>
      <c r="N57" s="74">
        <v>264031.77827000001</v>
      </c>
      <c r="O57" s="75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5907446.8366999971</v>
      </c>
      <c r="D58" s="232">
        <v>5948101.4555100016</v>
      </c>
      <c r="E58" s="232">
        <v>334988.46451000008</v>
      </c>
      <c r="F58" s="232">
        <v>391198.14286999998</v>
      </c>
      <c r="G58" s="232">
        <v>9565.1587</v>
      </c>
      <c r="H58" s="232">
        <v>12591300.058289997</v>
      </c>
      <c r="I58" s="232">
        <v>2028.95571</v>
      </c>
      <c r="J58" s="232">
        <v>37446.527279999995</v>
      </c>
      <c r="K58" s="232">
        <v>39475.482989999997</v>
      </c>
      <c r="L58" s="232">
        <v>2116.3309300000001</v>
      </c>
      <c r="M58" s="232">
        <v>336340</v>
      </c>
      <c r="N58" s="232">
        <v>338456.33093</v>
      </c>
      <c r="O58" s="233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>
        <v>1439763.60629</v>
      </c>
      <c r="D59" s="74">
        <v>1433054.7731699999</v>
      </c>
      <c r="E59" s="74">
        <v>77310.739460000012</v>
      </c>
      <c r="F59" s="74">
        <v>9602.9211499999983</v>
      </c>
      <c r="G59" s="74">
        <v>457.38430000000005</v>
      </c>
      <c r="H59" s="74">
        <v>2960189.4243699997</v>
      </c>
      <c r="I59" s="74">
        <v>614.40313999999989</v>
      </c>
      <c r="J59" s="74">
        <v>4833.2294199999997</v>
      </c>
      <c r="K59" s="74">
        <v>5447.63256</v>
      </c>
      <c r="L59" s="74">
        <v>894.02665999999999</v>
      </c>
      <c r="M59" s="74">
        <v>0</v>
      </c>
      <c r="N59" s="74">
        <v>894.02665999999999</v>
      </c>
      <c r="O59" s="75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>
        <v>2108618.6284499997</v>
      </c>
      <c r="D60" s="74">
        <v>2888698.6802799995</v>
      </c>
      <c r="E60" s="74">
        <v>149182.99654000005</v>
      </c>
      <c r="F60" s="74">
        <v>212668.41856000002</v>
      </c>
      <c r="G60" s="74">
        <v>1432.4422400000001</v>
      </c>
      <c r="H60" s="74">
        <v>5360601.1660699984</v>
      </c>
      <c r="I60" s="74">
        <v>860.86623999999995</v>
      </c>
      <c r="J60" s="74">
        <v>14833.275100000001</v>
      </c>
      <c r="K60" s="74">
        <v>15694.14134</v>
      </c>
      <c r="L60" s="74">
        <v>1271.7226900000001</v>
      </c>
      <c r="M60" s="74">
        <v>101100</v>
      </c>
      <c r="N60" s="74">
        <v>102371.72269</v>
      </c>
      <c r="O60" s="75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>
        <v>4252935.1517299982</v>
      </c>
      <c r="D61" s="74">
        <v>4492163.5031899987</v>
      </c>
      <c r="E61" s="74">
        <v>219014.06944999986</v>
      </c>
      <c r="F61" s="74">
        <v>239445.68100000001</v>
      </c>
      <c r="G61" s="74">
        <v>2617.1501500000008</v>
      </c>
      <c r="H61" s="74">
        <v>9206175.5555199962</v>
      </c>
      <c r="I61" s="74">
        <v>913.43938000000003</v>
      </c>
      <c r="J61" s="74">
        <v>31864.216950000002</v>
      </c>
      <c r="K61" s="74">
        <v>32777.656330000005</v>
      </c>
      <c r="L61" s="74">
        <v>1582.7240500000003</v>
      </c>
      <c r="M61" s="74">
        <v>263500</v>
      </c>
      <c r="N61" s="74">
        <v>265082.72405000002</v>
      </c>
      <c r="O61" s="75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5905830.1388199991</v>
      </c>
      <c r="D62" s="232">
        <v>6505459.3252799949</v>
      </c>
      <c r="E62" s="232">
        <v>298131.60395999975</v>
      </c>
      <c r="F62" s="232">
        <v>402571.66092000029</v>
      </c>
      <c r="G62" s="232">
        <v>10104.00945</v>
      </c>
      <c r="H62" s="232">
        <v>13122096.738429993</v>
      </c>
      <c r="I62" s="232">
        <v>1390.94921</v>
      </c>
      <c r="J62" s="232">
        <v>46717.245029999998</v>
      </c>
      <c r="K62" s="232">
        <v>48108.194239999997</v>
      </c>
      <c r="L62" s="232">
        <v>1913.3462</v>
      </c>
      <c r="M62" s="232">
        <v>263500</v>
      </c>
      <c r="N62" s="232">
        <v>265413.34620000003</v>
      </c>
      <c r="O62" s="233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1200119.21206</v>
      </c>
      <c r="D63" s="74">
        <v>1384009.3763500003</v>
      </c>
      <c r="E63" s="74">
        <v>79702.892930000002</v>
      </c>
      <c r="F63" s="74">
        <v>5269.4430100000009</v>
      </c>
      <c r="G63" s="74">
        <v>456.32348999999999</v>
      </c>
      <c r="H63" s="74">
        <v>2669557.2478400003</v>
      </c>
      <c r="I63" s="74">
        <v>189.39101000000002</v>
      </c>
      <c r="J63" s="74">
        <v>890.18865000000005</v>
      </c>
      <c r="K63" s="74">
        <v>1079.5796600000001</v>
      </c>
      <c r="L63" s="74">
        <v>882.42489999999998</v>
      </c>
      <c r="M63" s="74">
        <v>0</v>
      </c>
      <c r="N63" s="74">
        <v>882.42489999999998</v>
      </c>
      <c r="O63" s="75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2133924.9182599992</v>
      </c>
      <c r="D64" s="74">
        <v>2896641.9378400007</v>
      </c>
      <c r="E64" s="74">
        <v>148032.46057000002</v>
      </c>
      <c r="F64" s="74">
        <v>163778.07893999998</v>
      </c>
      <c r="G64" s="74">
        <v>1151.6048900000001</v>
      </c>
      <c r="H64" s="74">
        <v>5343529.000500001</v>
      </c>
      <c r="I64" s="74">
        <v>907.60027000000014</v>
      </c>
      <c r="J64" s="74">
        <v>6563.6020600000002</v>
      </c>
      <c r="K64" s="74">
        <v>7471.2023300000001</v>
      </c>
      <c r="L64" s="74">
        <v>1275.8772099999999</v>
      </c>
      <c r="M64" s="74">
        <v>213700</v>
      </c>
      <c r="N64" s="74">
        <v>214975.87721000001</v>
      </c>
      <c r="O64" s="75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4360056.4840499982</v>
      </c>
      <c r="D65" s="74">
        <v>4429507.175280001</v>
      </c>
      <c r="E65" s="74">
        <v>209392.53026999999</v>
      </c>
      <c r="F65" s="74">
        <v>194311.29624</v>
      </c>
      <c r="G65" s="74">
        <v>1943.5295599999999</v>
      </c>
      <c r="H65" s="74">
        <v>9195211.0153999981</v>
      </c>
      <c r="I65" s="74">
        <v>908.99748999999986</v>
      </c>
      <c r="J65" s="74">
        <v>6956.2964300000003</v>
      </c>
      <c r="K65" s="74">
        <v>7865.2939200000001</v>
      </c>
      <c r="L65" s="74">
        <v>1601.2628300000001</v>
      </c>
      <c r="M65" s="74">
        <v>213700</v>
      </c>
      <c r="N65" s="74">
        <v>215301.26282999999</v>
      </c>
      <c r="O65" s="75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6001370.0650799982</v>
      </c>
      <c r="D66" s="232">
        <v>6594868.8064099997</v>
      </c>
      <c r="E66" s="232">
        <v>280452.34574999998</v>
      </c>
      <c r="F66" s="232">
        <v>458112.59478999994</v>
      </c>
      <c r="G66" s="232">
        <v>2819.6823300000005</v>
      </c>
      <c r="H66" s="232">
        <v>13337623.494359998</v>
      </c>
      <c r="I66" s="232">
        <v>1315.5387800000001</v>
      </c>
      <c r="J66" s="232">
        <v>19430.7346</v>
      </c>
      <c r="K66" s="232">
        <v>20746.273379999999</v>
      </c>
      <c r="L66" s="232">
        <v>2813.32314</v>
      </c>
      <c r="M66" s="232">
        <v>265900</v>
      </c>
      <c r="N66" s="232">
        <v>268713.32313999999</v>
      </c>
      <c r="O66" s="233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1230473.1208800001</v>
      </c>
      <c r="D67" s="74">
        <v>1374029.4812100001</v>
      </c>
      <c r="E67" s="74">
        <v>63292.468959999998</v>
      </c>
      <c r="F67" s="74">
        <v>3836.9675699999998</v>
      </c>
      <c r="G67" s="74">
        <v>275.05588999999998</v>
      </c>
      <c r="H67" s="74">
        <v>2671907.0945100002</v>
      </c>
      <c r="I67" s="74">
        <v>336.23822000000001</v>
      </c>
      <c r="J67" s="74">
        <v>10466.154550000001</v>
      </c>
      <c r="K67" s="74">
        <v>10802.39277</v>
      </c>
      <c r="L67" s="74">
        <v>773.62111000000004</v>
      </c>
      <c r="M67" s="74">
        <v>62000</v>
      </c>
      <c r="N67" s="74">
        <v>62773.62111</v>
      </c>
      <c r="O67" s="75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2176983.3433000008</v>
      </c>
      <c r="D68" s="74">
        <v>3040659.5118999993</v>
      </c>
      <c r="E68" s="74">
        <v>144158.98132000002</v>
      </c>
      <c r="F68" s="74">
        <v>167844.06443000003</v>
      </c>
      <c r="G68" s="74">
        <v>671.18016999999998</v>
      </c>
      <c r="H68" s="74">
        <v>5530317.0811200002</v>
      </c>
      <c r="I68" s="74">
        <v>1040.3192899999999</v>
      </c>
      <c r="J68" s="74">
        <v>14439.68763</v>
      </c>
      <c r="K68" s="74">
        <v>15480.00692</v>
      </c>
      <c r="L68" s="74">
        <v>1184.4502299999999</v>
      </c>
      <c r="M68" s="74">
        <v>235388</v>
      </c>
      <c r="N68" s="74">
        <v>236572.45022999999</v>
      </c>
      <c r="O68" s="75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4490125.8047999982</v>
      </c>
      <c r="D69" s="74">
        <v>4668542.5276899999</v>
      </c>
      <c r="E69" s="74">
        <v>211386.86246000003</v>
      </c>
      <c r="F69" s="74">
        <v>198214.12148000003</v>
      </c>
      <c r="G69" s="74">
        <v>1425.43588</v>
      </c>
      <c r="H69" s="74">
        <v>9569694.7523099966</v>
      </c>
      <c r="I69" s="74">
        <v>1407.0822499999999</v>
      </c>
      <c r="J69" s="74">
        <v>16919.648000000001</v>
      </c>
      <c r="K69" s="74">
        <v>18326.730250000001</v>
      </c>
      <c r="L69" s="74">
        <v>51954.743399999999</v>
      </c>
      <c r="M69" s="74">
        <v>210488</v>
      </c>
      <c r="N69" s="74">
        <v>262442.74339999998</v>
      </c>
      <c r="O69" s="75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6253802.3231899962</v>
      </c>
      <c r="D70" s="232">
        <v>6818033.0379599994</v>
      </c>
      <c r="E70" s="232">
        <v>301396.69112000015</v>
      </c>
      <c r="F70" s="232">
        <v>394858.11183000007</v>
      </c>
      <c r="G70" s="232">
        <v>2025.4979600000004</v>
      </c>
      <c r="H70" s="232">
        <v>13770115.662059996</v>
      </c>
      <c r="I70" s="232">
        <v>7939.6054600000007</v>
      </c>
      <c r="J70" s="232">
        <v>20744.893049999999</v>
      </c>
      <c r="K70" s="232">
        <v>28684.498509999998</v>
      </c>
      <c r="L70" s="232">
        <v>52364.481339999998</v>
      </c>
      <c r="M70" s="232">
        <v>210488</v>
      </c>
      <c r="N70" s="232">
        <v>262852.48134</v>
      </c>
      <c r="O70" s="233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1370144.5211</v>
      </c>
      <c r="D71" s="74">
        <v>1516380.5593699997</v>
      </c>
      <c r="E71" s="74">
        <v>54305.801969999993</v>
      </c>
      <c r="F71" s="74">
        <v>3599.2057099999997</v>
      </c>
      <c r="G71" s="74">
        <v>300.17604999999998</v>
      </c>
      <c r="H71" s="74">
        <v>2944730.2641999992</v>
      </c>
      <c r="I71" s="74">
        <v>59.652500000000003</v>
      </c>
      <c r="J71" s="74">
        <v>1877.6568699999998</v>
      </c>
      <c r="K71" s="74">
        <v>1937.3093699999997</v>
      </c>
      <c r="L71" s="74">
        <v>53750.970450000001</v>
      </c>
      <c r="M71" s="74">
        <v>41000</v>
      </c>
      <c r="N71" s="74">
        <v>94750.970449999993</v>
      </c>
      <c r="O71" s="75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2534607.91408</v>
      </c>
      <c r="D72" s="74">
        <v>3546370.6723699998</v>
      </c>
      <c r="E72" s="74">
        <v>141476.16193</v>
      </c>
      <c r="F72" s="74">
        <v>231972.79452999998</v>
      </c>
      <c r="G72" s="74">
        <v>708.81054000000006</v>
      </c>
      <c r="H72" s="74">
        <v>6455136.3534499994</v>
      </c>
      <c r="I72" s="74">
        <v>732.75775999999996</v>
      </c>
      <c r="J72" s="74">
        <v>8122.7907000000005</v>
      </c>
      <c r="K72" s="74">
        <v>8855.54846</v>
      </c>
      <c r="L72" s="74">
        <v>55971.420480000001</v>
      </c>
      <c r="M72" s="74">
        <v>187288</v>
      </c>
      <c r="N72" s="74">
        <v>243259.42048</v>
      </c>
      <c r="O72" s="75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5043446.55437</v>
      </c>
      <c r="D73" s="74">
        <v>5324843.1419699993</v>
      </c>
      <c r="E73" s="74">
        <v>207738.57191999999</v>
      </c>
      <c r="F73" s="74">
        <v>319190.72146999999</v>
      </c>
      <c r="G73" s="74">
        <v>1029.1823899999999</v>
      </c>
      <c r="H73" s="74">
        <v>10896248.172119999</v>
      </c>
      <c r="I73" s="74">
        <v>960.24486999999999</v>
      </c>
      <c r="J73" s="74">
        <v>9135.75072</v>
      </c>
      <c r="K73" s="74">
        <v>10095.99559</v>
      </c>
      <c r="L73" s="74">
        <v>57695.874000000003</v>
      </c>
      <c r="M73" s="74">
        <v>187288</v>
      </c>
      <c r="N73" s="74">
        <v>244983.87400000001</v>
      </c>
      <c r="O73" s="75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6570557.3140999991</v>
      </c>
      <c r="D74" s="232">
        <v>7766653.9062399995</v>
      </c>
      <c r="E74" s="232">
        <v>277685.36982999998</v>
      </c>
      <c r="F74" s="232">
        <v>484638.22933999996</v>
      </c>
      <c r="G74" s="232">
        <v>1562.83889</v>
      </c>
      <c r="H74" s="232">
        <f t="shared" ref="H74:H76" si="4">SUM(C74:G74)</f>
        <v>15101097.658399997</v>
      </c>
      <c r="I74" s="232">
        <v>2173.88319</v>
      </c>
      <c r="J74" s="232">
        <v>16342.592619999998</v>
      </c>
      <c r="K74" s="232">
        <f t="shared" ref="K74:K76" si="5">SUM(I74:J74)</f>
        <v>18516.475809999996</v>
      </c>
      <c r="L74" s="232">
        <v>58899.937599999997</v>
      </c>
      <c r="M74" s="232">
        <v>187288</v>
      </c>
      <c r="N74" s="232">
        <f t="shared" ref="N74:N76" si="6">SUM(L74:M74)</f>
        <v>246187.9376</v>
      </c>
      <c r="O74" s="233">
        <f t="shared" ref="O74:O76" si="7">SUM(H74,K74,N74)</f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1610876.8380099998</v>
      </c>
      <c r="D75" s="74">
        <v>1529153.6028300002</v>
      </c>
      <c r="E75" s="74">
        <v>58292.830370000011</v>
      </c>
      <c r="F75" s="74">
        <v>5672.9210699999994</v>
      </c>
      <c r="G75" s="74">
        <v>354.22222999999997</v>
      </c>
      <c r="H75" s="74">
        <f t="shared" si="4"/>
        <v>3204350.4145100005</v>
      </c>
      <c r="I75" s="74">
        <v>200.99336</v>
      </c>
      <c r="J75" s="74">
        <v>3590.0370399999997</v>
      </c>
      <c r="K75" s="74">
        <f t="shared" si="5"/>
        <v>3791.0303999999996</v>
      </c>
      <c r="L75" s="74">
        <v>736.99995999999999</v>
      </c>
      <c r="M75" s="74">
        <v>0</v>
      </c>
      <c r="N75" s="74">
        <f t="shared" si="6"/>
        <v>736.99995999999999</v>
      </c>
      <c r="O75" s="75">
        <f t="shared" si="7"/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199</v>
      </c>
      <c r="C76" s="74">
        <v>2793336.8265800001</v>
      </c>
      <c r="D76" s="74">
        <v>3247867.1437499998</v>
      </c>
      <c r="E76" s="74">
        <v>119430.01649000001</v>
      </c>
      <c r="F76" s="74">
        <v>143624.0539</v>
      </c>
      <c r="G76" s="74">
        <v>1879.9915800000001</v>
      </c>
      <c r="H76" s="74">
        <f t="shared" si="4"/>
        <v>6306138.0323000001</v>
      </c>
      <c r="I76" s="74">
        <v>1298.84573</v>
      </c>
      <c r="J76" s="74">
        <v>8611.5752900000007</v>
      </c>
      <c r="K76" s="74">
        <f t="shared" si="5"/>
        <v>9910.4210200000016</v>
      </c>
      <c r="L76" s="74">
        <v>56220.411289999996</v>
      </c>
      <c r="M76" s="74">
        <v>184186</v>
      </c>
      <c r="N76" s="74">
        <f t="shared" si="6"/>
        <v>240406.41128999999</v>
      </c>
      <c r="O76" s="75">
        <f t="shared" si="7"/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3.9" customHeight="1" x14ac:dyDescent="0.25">
      <c r="A77" s="7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</row>
    <row r="78" spans="1:255" s="71" customFormat="1" ht="6" customHeight="1" x14ac:dyDescent="0.25">
      <c r="A78" s="72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</row>
    <row r="79" spans="1:255" x14ac:dyDescent="0.35">
      <c r="B79" s="293" t="s">
        <v>149</v>
      </c>
      <c r="C79" s="293"/>
    </row>
  </sheetData>
  <mergeCells count="1">
    <mergeCell ref="B79:C79"/>
  </mergeCells>
  <phoneticPr fontId="19" type="noConversion"/>
  <hyperlinks>
    <hyperlink ref="B79" location="Índice!A1" display="◄ volver al menu"/>
    <hyperlink ref="B79:C79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71"/>
  <sheetViews>
    <sheetView showGridLines="0" workbookViewId="0">
      <pane xSplit="2" ySplit="6" topLeftCell="C55" activePane="bottomRight" state="frozen"/>
      <selection pane="topRight"/>
      <selection pane="bottomLeft"/>
      <selection pane="bottomRight"/>
    </sheetView>
  </sheetViews>
  <sheetFormatPr baseColWidth="10" defaultColWidth="12.5546875" defaultRowHeight="15.6" x14ac:dyDescent="0.35"/>
  <cols>
    <col min="1" max="1" width="2.33203125" style="150" customWidth="1"/>
    <col min="2" max="2" width="9.6640625" style="151" customWidth="1"/>
    <col min="3" max="11" width="12.5546875" style="152" customWidth="1"/>
    <col min="12" max="12" width="15.88671875" bestFit="1" customWidth="1"/>
    <col min="13" max="41" width="12.5546875" customWidth="1"/>
    <col min="42" max="16384" width="12.5546875" style="152"/>
  </cols>
  <sheetData>
    <row r="1" spans="1:186" s="216" customFormat="1" x14ac:dyDescent="0.25">
      <c r="B1" s="217" t="s">
        <v>37</v>
      </c>
      <c r="K1" s="218" t="str">
        <f>Índice!B8</f>
        <v>2º Trimestre 2018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35" customFormat="1" ht="20.25" customHeight="1" x14ac:dyDescent="0.25">
      <c r="A2" s="133"/>
      <c r="B2" s="134" t="s">
        <v>110</v>
      </c>
      <c r="C2" s="153"/>
      <c r="D2" s="153"/>
      <c r="E2" s="153"/>
      <c r="F2" s="153"/>
      <c r="G2" s="153"/>
      <c r="H2" s="153"/>
      <c r="I2" s="153"/>
      <c r="J2" s="153"/>
      <c r="K2" s="15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35" customFormat="1" ht="13.5" customHeight="1" x14ac:dyDescent="0.25">
      <c r="A3" s="133"/>
      <c r="B3" s="136" t="s">
        <v>49</v>
      </c>
      <c r="C3" s="153"/>
      <c r="D3" s="153"/>
      <c r="E3" s="153"/>
      <c r="F3" s="153"/>
      <c r="G3" s="153"/>
      <c r="H3" s="153"/>
      <c r="I3" s="153"/>
      <c r="J3" s="153"/>
      <c r="K3" s="15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35" customFormat="1" ht="14.25" customHeight="1" x14ac:dyDescent="0.25">
      <c r="A4" s="137"/>
      <c r="B4" s="137"/>
      <c r="C4" s="154"/>
      <c r="D4" s="149"/>
      <c r="E4" s="137"/>
      <c r="F4" s="137"/>
      <c r="G4" s="137"/>
      <c r="H4" s="137"/>
      <c r="I4" s="137"/>
      <c r="J4" s="137"/>
      <c r="K4" s="80" t="s">
        <v>39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40" customFormat="1" ht="30.75" customHeight="1" x14ac:dyDescent="0.25">
      <c r="A5" s="138"/>
      <c r="B5" s="171" t="s">
        <v>68</v>
      </c>
      <c r="C5" s="172" t="s">
        <v>69</v>
      </c>
      <c r="D5" s="155" t="s">
        <v>94</v>
      </c>
      <c r="E5" s="155" t="s">
        <v>101</v>
      </c>
      <c r="F5" s="173" t="s">
        <v>102</v>
      </c>
      <c r="G5" s="172" t="s">
        <v>70</v>
      </c>
      <c r="H5" s="155" t="s">
        <v>111</v>
      </c>
      <c r="I5" s="155" t="s">
        <v>100</v>
      </c>
      <c r="J5" s="155" t="s">
        <v>99</v>
      </c>
      <c r="K5" s="173" t="s">
        <v>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" customHeight="1" x14ac:dyDescent="0.25">
      <c r="A6" s="141"/>
      <c r="B6" s="235"/>
      <c r="C6" s="236"/>
      <c r="D6" s="237"/>
      <c r="E6" s="237"/>
      <c r="F6" s="238"/>
      <c r="G6" s="236"/>
      <c r="H6" s="237"/>
      <c r="I6" s="237"/>
      <c r="J6" s="237"/>
      <c r="K6" s="23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48" customFormat="1" ht="12.75" customHeight="1" x14ac:dyDescent="0.35">
      <c r="A7" s="145"/>
      <c r="B7" s="240" t="s">
        <v>103</v>
      </c>
      <c r="C7" s="75">
        <v>939179.9471799999</v>
      </c>
      <c r="D7" s="74">
        <v>885906.20715999999</v>
      </c>
      <c r="E7" s="74">
        <v>34577.499609999999</v>
      </c>
      <c r="F7" s="241">
        <v>18696.240409999889</v>
      </c>
      <c r="G7" s="75">
        <v>972949.92218000011</v>
      </c>
      <c r="H7" s="74">
        <v>77352.601600000009</v>
      </c>
      <c r="I7" s="74">
        <v>676547.71568999998</v>
      </c>
      <c r="J7" s="74">
        <v>204178.65990999999</v>
      </c>
      <c r="K7" s="241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46"/>
      <c r="AQ7" s="146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6"/>
      <c r="BF7" s="146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6"/>
      <c r="BU7" s="146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6"/>
      <c r="CJ7" s="146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6"/>
      <c r="CY7" s="146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6"/>
      <c r="DN7" s="146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6"/>
      <c r="EC7" s="146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6"/>
      <c r="ER7" s="146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6"/>
      <c r="FG7" s="146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6"/>
      <c r="FV7" s="146"/>
      <c r="FW7" s="147"/>
      <c r="FX7" s="147"/>
      <c r="FY7" s="147"/>
      <c r="FZ7" s="147"/>
      <c r="GA7" s="147"/>
      <c r="GB7" s="147"/>
      <c r="GC7" s="147"/>
      <c r="GD7" s="147"/>
    </row>
    <row r="8" spans="1:186" s="144" customFormat="1" ht="12.75" customHeight="1" x14ac:dyDescent="0.25">
      <c r="A8" s="141"/>
      <c r="B8" s="240" t="s">
        <v>104</v>
      </c>
      <c r="C8" s="75">
        <v>1460465.34</v>
      </c>
      <c r="D8" s="74">
        <v>1229375.4516100003</v>
      </c>
      <c r="E8" s="74">
        <v>158190.82498</v>
      </c>
      <c r="F8" s="241">
        <v>72899.063409999872</v>
      </c>
      <c r="G8" s="75">
        <v>2087445.1929500005</v>
      </c>
      <c r="H8" s="74">
        <v>164331.01424999995</v>
      </c>
      <c r="I8" s="74">
        <v>1393779.8125400001</v>
      </c>
      <c r="J8" s="74">
        <v>493960.69415000011</v>
      </c>
      <c r="K8" s="241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25">
      <c r="A9" s="141"/>
      <c r="B9" s="240" t="s">
        <v>105</v>
      </c>
      <c r="C9" s="75">
        <v>3117502.5734599996</v>
      </c>
      <c r="D9" s="74">
        <v>2060022.5126699999</v>
      </c>
      <c r="E9" s="74">
        <v>910502.7612999999</v>
      </c>
      <c r="F9" s="241">
        <v>146977.29949</v>
      </c>
      <c r="G9" s="75">
        <v>3104043.5572299999</v>
      </c>
      <c r="H9" s="74">
        <v>254561.39608000003</v>
      </c>
      <c r="I9" s="74">
        <v>2044924.60142</v>
      </c>
      <c r="J9" s="74">
        <v>752066.53711999999</v>
      </c>
      <c r="K9" s="241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25">
      <c r="A10" s="141"/>
      <c r="B10" s="242" t="s">
        <v>106</v>
      </c>
      <c r="C10" s="233">
        <v>4213339.2800099999</v>
      </c>
      <c r="D10" s="222">
        <v>3021490.886729999</v>
      </c>
      <c r="E10" s="222">
        <v>1046098.7822100001</v>
      </c>
      <c r="F10" s="243">
        <v>145749.6110700003</v>
      </c>
      <c r="G10" s="233">
        <v>4878087.10035</v>
      </c>
      <c r="H10" s="222">
        <v>343548.20793999999</v>
      </c>
      <c r="I10" s="222">
        <v>3280291.0556899998</v>
      </c>
      <c r="J10" s="222">
        <v>1193054.68973</v>
      </c>
      <c r="K10" s="243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48" customFormat="1" ht="13.5" customHeight="1" x14ac:dyDescent="0.35">
      <c r="A11" s="145"/>
      <c r="B11" s="240" t="s">
        <v>41</v>
      </c>
      <c r="C11" s="75">
        <v>989315.70326999994</v>
      </c>
      <c r="D11" s="74">
        <v>914678.46118999994</v>
      </c>
      <c r="E11" s="74">
        <v>62655.5743</v>
      </c>
      <c r="F11" s="241">
        <v>11981.66778</v>
      </c>
      <c r="G11" s="75">
        <v>1173950.5950399998</v>
      </c>
      <c r="H11" s="74">
        <v>104381.42612</v>
      </c>
      <c r="I11" s="74">
        <v>756576.59208999993</v>
      </c>
      <c r="J11" s="74">
        <v>297313.39376000001</v>
      </c>
      <c r="K11" s="241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46"/>
      <c r="AQ11" s="146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6"/>
      <c r="BF11" s="146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6"/>
      <c r="BU11" s="146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6"/>
      <c r="CJ11" s="146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6"/>
      <c r="CY11" s="146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6"/>
      <c r="DN11" s="146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6"/>
      <c r="EC11" s="146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6"/>
      <c r="ER11" s="146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6"/>
      <c r="FG11" s="146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6"/>
      <c r="FV11" s="146"/>
      <c r="FW11" s="147"/>
      <c r="FX11" s="147"/>
      <c r="FY11" s="147"/>
      <c r="FZ11" s="147"/>
      <c r="GA11" s="147"/>
      <c r="GB11" s="147"/>
      <c r="GC11" s="147"/>
      <c r="GD11" s="147"/>
    </row>
    <row r="12" spans="1:186" s="144" customFormat="1" ht="12.75" customHeight="1" x14ac:dyDescent="0.25">
      <c r="A12" s="141"/>
      <c r="B12" s="240" t="s">
        <v>42</v>
      </c>
      <c r="C12" s="75">
        <v>1469836.9740599999</v>
      </c>
      <c r="D12" s="74">
        <v>1228804.5987</v>
      </c>
      <c r="E12" s="74">
        <v>172793.10634</v>
      </c>
      <c r="F12" s="241">
        <v>68239.269019999963</v>
      </c>
      <c r="G12" s="75">
        <v>2368620.1567800003</v>
      </c>
      <c r="H12" s="74">
        <v>200570.65921000001</v>
      </c>
      <c r="I12" s="74">
        <v>1500388.1167899999</v>
      </c>
      <c r="J12" s="74">
        <v>630068.60935000004</v>
      </c>
      <c r="K12" s="241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25">
      <c r="A13" s="141"/>
      <c r="B13" s="240" t="s">
        <v>43</v>
      </c>
      <c r="C13" s="75">
        <v>3212390.9032700001</v>
      </c>
      <c r="D13" s="74">
        <v>2073921.27419</v>
      </c>
      <c r="E13" s="74">
        <v>994501.28757000004</v>
      </c>
      <c r="F13" s="241">
        <v>143968.34151</v>
      </c>
      <c r="G13" s="75">
        <v>3526864.27819</v>
      </c>
      <c r="H13" s="74">
        <v>301585.79428000003</v>
      </c>
      <c r="I13" s="74">
        <v>2230070.44906</v>
      </c>
      <c r="J13" s="74">
        <v>939374.45328000002</v>
      </c>
      <c r="K13" s="241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25">
      <c r="A14" s="141"/>
      <c r="B14" s="242" t="s">
        <v>80</v>
      </c>
      <c r="C14" s="233">
        <v>4401057.0020000003</v>
      </c>
      <c r="D14" s="222">
        <v>3074929.932</v>
      </c>
      <c r="E14" s="222">
        <v>1154369.575</v>
      </c>
      <c r="F14" s="243">
        <v>171757.495</v>
      </c>
      <c r="G14" s="233">
        <v>5506491.5289999992</v>
      </c>
      <c r="H14" s="222">
        <v>395798.82299999997</v>
      </c>
      <c r="I14" s="222">
        <v>3693819.2829999998</v>
      </c>
      <c r="J14" s="222">
        <v>1329701.5209999999</v>
      </c>
      <c r="K14" s="243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25">
      <c r="A15" s="141"/>
      <c r="B15" s="240" t="s">
        <v>45</v>
      </c>
      <c r="C15" s="75">
        <v>1062248.4980000001</v>
      </c>
      <c r="D15" s="74">
        <v>964122.78</v>
      </c>
      <c r="E15" s="74">
        <v>67563.988000000012</v>
      </c>
      <c r="F15" s="241">
        <v>30561.73</v>
      </c>
      <c r="G15" s="75">
        <v>1211680.442</v>
      </c>
      <c r="H15" s="74">
        <v>97196.174999999988</v>
      </c>
      <c r="I15" s="74">
        <v>809226.179</v>
      </c>
      <c r="J15" s="74">
        <v>287427.788</v>
      </c>
      <c r="K15" s="241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25">
      <c r="A16" s="141"/>
      <c r="B16" s="240" t="s">
        <v>46</v>
      </c>
      <c r="C16" s="75">
        <v>1609546.03</v>
      </c>
      <c r="D16" s="74">
        <v>1343535.5929999999</v>
      </c>
      <c r="E16" s="74">
        <v>178520.46400000001</v>
      </c>
      <c r="F16" s="241">
        <v>87489.972999999984</v>
      </c>
      <c r="G16" s="75">
        <v>2621723.0070000002</v>
      </c>
      <c r="H16" s="74">
        <v>200174.11900000001</v>
      </c>
      <c r="I16" s="74">
        <v>1764011.7679999999</v>
      </c>
      <c r="J16" s="74">
        <v>615568.54200000002</v>
      </c>
      <c r="K16" s="241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25">
      <c r="A17" s="141"/>
      <c r="B17" s="240" t="s">
        <v>47</v>
      </c>
      <c r="C17" s="75">
        <v>3718027.9330000002</v>
      </c>
      <c r="D17" s="74">
        <v>2322567.8810000001</v>
      </c>
      <c r="E17" s="74">
        <v>1214679.0349999999</v>
      </c>
      <c r="F17" s="241">
        <v>180781.01699999999</v>
      </c>
      <c r="G17" s="75">
        <v>4103529.0670000003</v>
      </c>
      <c r="H17" s="74">
        <v>310965.84600000002</v>
      </c>
      <c r="I17" s="74">
        <v>2738915.202</v>
      </c>
      <c r="J17" s="74">
        <v>990867.56900000002</v>
      </c>
      <c r="K17" s="241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25">
      <c r="A18" s="141"/>
      <c r="B18" s="242" t="s">
        <v>79</v>
      </c>
      <c r="C18" s="233">
        <v>5110120.477</v>
      </c>
      <c r="D18" s="222">
        <v>3415910.3829999999</v>
      </c>
      <c r="E18" s="222">
        <v>1457779.74</v>
      </c>
      <c r="F18" s="243">
        <v>236430.35400000002</v>
      </c>
      <c r="G18" s="233">
        <v>6111916.8709999993</v>
      </c>
      <c r="H18" s="222">
        <v>424814.46499999997</v>
      </c>
      <c r="I18" s="222">
        <v>4209745.5069999993</v>
      </c>
      <c r="J18" s="222">
        <v>1384082.1850000001</v>
      </c>
      <c r="K18" s="243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25">
      <c r="A19" s="141"/>
      <c r="B19" s="240" t="s">
        <v>81</v>
      </c>
      <c r="C19" s="75">
        <v>1176821.6290000002</v>
      </c>
      <c r="D19" s="74">
        <v>1049283.963</v>
      </c>
      <c r="E19" s="74">
        <v>89464.37</v>
      </c>
      <c r="F19" s="241">
        <v>38073.295999999995</v>
      </c>
      <c r="G19" s="75">
        <v>1453966.1679999998</v>
      </c>
      <c r="H19" s="74">
        <v>117845.53700000001</v>
      </c>
      <c r="I19" s="74">
        <v>1013593.656</v>
      </c>
      <c r="J19" s="74">
        <v>303166.02400000003</v>
      </c>
      <c r="K19" s="241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25">
      <c r="A20" s="141"/>
      <c r="B20" s="240" t="s">
        <v>82</v>
      </c>
      <c r="C20" s="75">
        <v>1885278.862</v>
      </c>
      <c r="D20" s="74">
        <v>1487535.1089999999</v>
      </c>
      <c r="E20" s="74">
        <v>270760.09299999999</v>
      </c>
      <c r="F20" s="241">
        <v>126983.66</v>
      </c>
      <c r="G20" s="75">
        <v>2997576.3029999994</v>
      </c>
      <c r="H20" s="74">
        <v>235341.41899999999</v>
      </c>
      <c r="I20" s="74">
        <v>2032888.4709999999</v>
      </c>
      <c r="J20" s="74">
        <v>685013.65799999994</v>
      </c>
      <c r="K20" s="241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25">
      <c r="A21" s="141"/>
      <c r="B21" s="240" t="s">
        <v>83</v>
      </c>
      <c r="C21" s="75">
        <v>4257261.3540000003</v>
      </c>
      <c r="D21" s="74">
        <v>2581106.2429999998</v>
      </c>
      <c r="E21" s="74">
        <v>1446742.0150000001</v>
      </c>
      <c r="F21" s="241">
        <v>229413.09599999999</v>
      </c>
      <c r="G21" s="75">
        <v>4504814.4040000001</v>
      </c>
      <c r="H21" s="74">
        <v>359664.33600000001</v>
      </c>
      <c r="I21" s="74">
        <v>3037088.8360000001</v>
      </c>
      <c r="J21" s="74">
        <v>1043212.3050000002</v>
      </c>
      <c r="K21" s="241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25">
      <c r="A22" s="141"/>
      <c r="B22" s="242" t="s">
        <v>107</v>
      </c>
      <c r="C22" s="233">
        <v>5748225.1030000001</v>
      </c>
      <c r="D22" s="222">
        <v>3768517.398</v>
      </c>
      <c r="E22" s="222">
        <v>1699735.888</v>
      </c>
      <c r="F22" s="243">
        <v>279971.81699999998</v>
      </c>
      <c r="G22" s="233">
        <v>6762176.3869999992</v>
      </c>
      <c r="H22" s="222">
        <v>506688.71100000001</v>
      </c>
      <c r="I22" s="222">
        <v>4710134.4169999994</v>
      </c>
      <c r="J22" s="222">
        <v>1449067.226</v>
      </c>
      <c r="K22" s="243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25">
      <c r="A23" s="141"/>
      <c r="B23" s="240" t="s">
        <v>84</v>
      </c>
      <c r="C23" s="75">
        <v>1345883.943</v>
      </c>
      <c r="D23" s="74">
        <v>1177647.206</v>
      </c>
      <c r="E23" s="74">
        <v>115465.935</v>
      </c>
      <c r="F23" s="241">
        <v>52770.801999999996</v>
      </c>
      <c r="G23" s="75">
        <v>1519741.101</v>
      </c>
      <c r="H23" s="74">
        <v>122784.41</v>
      </c>
      <c r="I23" s="74">
        <v>1060399.3810000001</v>
      </c>
      <c r="J23" s="74">
        <v>316426.52</v>
      </c>
      <c r="K23" s="241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25">
      <c r="A24" s="141"/>
      <c r="B24" s="240" t="s">
        <v>85</v>
      </c>
      <c r="C24" s="75">
        <v>2202901.4619999998</v>
      </c>
      <c r="D24" s="74">
        <v>1708870.08</v>
      </c>
      <c r="E24" s="74">
        <v>312750.78899999999</v>
      </c>
      <c r="F24" s="241">
        <v>181280.59300000002</v>
      </c>
      <c r="G24" s="75">
        <v>3031111.0010000002</v>
      </c>
      <c r="H24" s="74">
        <v>234563.764</v>
      </c>
      <c r="I24" s="74">
        <v>2053385.7860000001</v>
      </c>
      <c r="J24" s="74">
        <v>696806.65599999996</v>
      </c>
      <c r="K24" s="241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25">
      <c r="A25" s="141"/>
      <c r="B25" s="240" t="s">
        <v>86</v>
      </c>
      <c r="C25" s="75">
        <v>5078000.6869999999</v>
      </c>
      <c r="D25" s="74">
        <v>2969927.4639999997</v>
      </c>
      <c r="E25" s="74">
        <v>1795844.17</v>
      </c>
      <c r="F25" s="241">
        <v>312229.05300000001</v>
      </c>
      <c r="G25" s="75">
        <v>4721671.193</v>
      </c>
      <c r="H25" s="74">
        <v>414509.08400000003</v>
      </c>
      <c r="I25" s="74">
        <v>3149730.1490000002</v>
      </c>
      <c r="J25" s="74">
        <v>1089015.699</v>
      </c>
      <c r="K25" s="241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25">
      <c r="A26" s="141"/>
      <c r="B26" s="242" t="s">
        <v>108</v>
      </c>
      <c r="C26" s="233">
        <v>6742757.6910000006</v>
      </c>
      <c r="D26" s="222">
        <v>4279784.4210000001</v>
      </c>
      <c r="E26" s="222">
        <v>2054479.3540000001</v>
      </c>
      <c r="F26" s="243">
        <v>408493.91600000003</v>
      </c>
      <c r="G26" s="233">
        <v>6988136.068</v>
      </c>
      <c r="H26" s="222">
        <v>507911.386</v>
      </c>
      <c r="I26" s="222">
        <v>4874352.0590000004</v>
      </c>
      <c r="J26" s="222">
        <v>1503583.585</v>
      </c>
      <c r="K26" s="243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25">
      <c r="A27" s="141"/>
      <c r="B27" s="240" t="s">
        <v>87</v>
      </c>
      <c r="C27" s="75">
        <v>1485134.1980000001</v>
      </c>
      <c r="D27" s="74">
        <v>1293301.1670000001</v>
      </c>
      <c r="E27" s="74">
        <v>128615.63099999999</v>
      </c>
      <c r="F27" s="241">
        <v>63217.4</v>
      </c>
      <c r="G27" s="75">
        <v>1574463.3739999998</v>
      </c>
      <c r="H27" s="74">
        <v>79017.79800000001</v>
      </c>
      <c r="I27" s="74">
        <v>1134883.6439999999</v>
      </c>
      <c r="J27" s="74">
        <v>338647.41899999999</v>
      </c>
      <c r="K27" s="241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25">
      <c r="A28" s="141"/>
      <c r="B28" s="240" t="s">
        <v>88</v>
      </c>
      <c r="C28" s="75">
        <v>2354760</v>
      </c>
      <c r="D28" s="74">
        <v>1822467</v>
      </c>
      <c r="E28" s="74">
        <v>314571</v>
      </c>
      <c r="F28" s="241">
        <v>217722</v>
      </c>
      <c r="G28" s="75">
        <v>3093615</v>
      </c>
      <c r="H28" s="74">
        <v>160729</v>
      </c>
      <c r="I28" s="74">
        <v>2169510</v>
      </c>
      <c r="J28" s="74">
        <v>714701</v>
      </c>
      <c r="K28" s="241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25">
      <c r="A29" s="141"/>
      <c r="B29" s="240" t="s">
        <v>89</v>
      </c>
      <c r="C29" s="75">
        <v>5141433.0219999999</v>
      </c>
      <c r="D29" s="74">
        <v>3157941.764</v>
      </c>
      <c r="E29" s="74">
        <v>1628043.673</v>
      </c>
      <c r="F29" s="241">
        <v>355447.58499999996</v>
      </c>
      <c r="G29" s="75">
        <v>4465541.8899999997</v>
      </c>
      <c r="H29" s="74">
        <v>238779.255</v>
      </c>
      <c r="I29" s="74">
        <v>3073018.4479999999</v>
      </c>
      <c r="J29" s="74">
        <v>1083482.0190000001</v>
      </c>
      <c r="K29" s="241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25">
      <c r="A30" s="141"/>
      <c r="B30" s="242" t="s">
        <v>90</v>
      </c>
      <c r="C30" s="233">
        <v>6671569.2429999989</v>
      </c>
      <c r="D30" s="222">
        <v>4496019.1809999999</v>
      </c>
      <c r="E30" s="222">
        <v>1756610.9651617841</v>
      </c>
      <c r="F30" s="243">
        <v>418939.09683821583</v>
      </c>
      <c r="G30" s="233">
        <v>6181558.091</v>
      </c>
      <c r="H30" s="222">
        <v>304334.39600000001</v>
      </c>
      <c r="I30" s="222">
        <v>4310803.2110000001</v>
      </c>
      <c r="J30" s="222">
        <v>1463701.4440000001</v>
      </c>
      <c r="K30" s="243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25">
      <c r="A31" s="141"/>
      <c r="B31" s="240" t="s">
        <v>91</v>
      </c>
      <c r="C31" s="75">
        <v>1438792.69</v>
      </c>
      <c r="D31" s="74">
        <v>1276259.071</v>
      </c>
      <c r="E31" s="74">
        <v>98519.096000000005</v>
      </c>
      <c r="F31" s="241">
        <v>64014.523000000001</v>
      </c>
      <c r="G31" s="75">
        <v>1472813.324</v>
      </c>
      <c r="H31" s="74">
        <v>55952.764999999999</v>
      </c>
      <c r="I31" s="74">
        <v>1078653.3430000001</v>
      </c>
      <c r="J31" s="74">
        <v>317109.61199999996</v>
      </c>
      <c r="K31" s="241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25">
      <c r="A32" s="141"/>
      <c r="B32" s="240" t="s">
        <v>92</v>
      </c>
      <c r="C32" s="75">
        <v>1840289</v>
      </c>
      <c r="D32" s="74">
        <v>1502480</v>
      </c>
      <c r="E32" s="74">
        <v>231017</v>
      </c>
      <c r="F32" s="241">
        <v>106792</v>
      </c>
      <c r="G32" s="75">
        <v>2603410</v>
      </c>
      <c r="H32" s="74">
        <v>111728</v>
      </c>
      <c r="I32" s="74">
        <v>1811225</v>
      </c>
      <c r="J32" s="74">
        <v>634253</v>
      </c>
      <c r="K32" s="241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25">
      <c r="A33" s="141"/>
      <c r="B33" s="240" t="s">
        <v>93</v>
      </c>
      <c r="C33" s="75">
        <v>3950044.2850000001</v>
      </c>
      <c r="D33" s="74">
        <v>2621448.6660000002</v>
      </c>
      <c r="E33" s="74">
        <v>1156571.31</v>
      </c>
      <c r="F33" s="241">
        <v>172024.30900000001</v>
      </c>
      <c r="G33" s="75">
        <v>3611574.2989999996</v>
      </c>
      <c r="H33" s="74">
        <v>183102.78399999999</v>
      </c>
      <c r="I33" s="74">
        <v>2340235.5129999998</v>
      </c>
      <c r="J33" s="74">
        <v>1020049.382</v>
      </c>
      <c r="K33" s="241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25">
      <c r="A34" s="149"/>
      <c r="B34" s="242" t="s">
        <v>109</v>
      </c>
      <c r="C34" s="233">
        <v>5455108.5329299979</v>
      </c>
      <c r="D34" s="222">
        <v>3949964.6687699994</v>
      </c>
      <c r="E34" s="222">
        <v>1258428.1407600001</v>
      </c>
      <c r="F34" s="243">
        <v>246715.72339999909</v>
      </c>
      <c r="G34" s="233">
        <v>5769079.4238700019</v>
      </c>
      <c r="H34" s="222">
        <v>246938.60381000006</v>
      </c>
      <c r="I34" s="222">
        <v>4003878.1717499993</v>
      </c>
      <c r="J34" s="222">
        <v>1412645.5450399998</v>
      </c>
      <c r="K34" s="243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44" customFormat="1" ht="13.5" customHeight="1" x14ac:dyDescent="0.25">
      <c r="A35" s="149"/>
      <c r="B35" s="240" t="s">
        <v>132</v>
      </c>
      <c r="C35" s="75">
        <v>1395062.0739399996</v>
      </c>
      <c r="D35" s="74">
        <v>1295004.8711999999</v>
      </c>
      <c r="E35" s="74">
        <v>63592.248930000009</v>
      </c>
      <c r="F35" s="241">
        <v>36464.953809999584</v>
      </c>
      <c r="G35" s="75">
        <v>1507409.8815200001</v>
      </c>
      <c r="H35" s="74">
        <v>53567.955180000004</v>
      </c>
      <c r="I35" s="74">
        <v>1082338.4241300002</v>
      </c>
      <c r="J35" s="74">
        <v>349929.02377000003</v>
      </c>
      <c r="K35" s="241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44" customFormat="1" ht="13.5" customHeight="1" x14ac:dyDescent="0.25">
      <c r="A36" s="149"/>
      <c r="B36" s="240" t="s">
        <v>133</v>
      </c>
      <c r="C36" s="75">
        <v>1874458.942710001</v>
      </c>
      <c r="D36" s="74">
        <v>1544348.0471200007</v>
      </c>
      <c r="E36" s="74">
        <v>192414.01433999999</v>
      </c>
      <c r="F36" s="241">
        <v>137696.88125000024</v>
      </c>
      <c r="G36" s="75">
        <v>2731267.3937900006</v>
      </c>
      <c r="H36" s="74">
        <v>113864.37910999998</v>
      </c>
      <c r="I36" s="74">
        <v>1908230.4951800003</v>
      </c>
      <c r="J36" s="74">
        <v>661556.09693</v>
      </c>
      <c r="K36" s="241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44" customFormat="1" ht="13.5" customHeight="1" x14ac:dyDescent="0.25">
      <c r="A37" s="149"/>
      <c r="B37" s="240" t="s">
        <v>140</v>
      </c>
      <c r="C37" s="75">
        <v>3829845.7275500009</v>
      </c>
      <c r="D37" s="74">
        <v>2749266.2705100011</v>
      </c>
      <c r="E37" s="74">
        <v>927763.7048399999</v>
      </c>
      <c r="F37" s="241">
        <v>152815.75219999981</v>
      </c>
      <c r="G37" s="75">
        <v>4037114.0431400011</v>
      </c>
      <c r="H37" s="74">
        <v>176237.42873999997</v>
      </c>
      <c r="I37" s="74">
        <v>2770153.6146200001</v>
      </c>
      <c r="J37" s="74">
        <v>1020744.5196799999</v>
      </c>
      <c r="K37" s="241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44" customFormat="1" ht="13.5" customHeight="1" x14ac:dyDescent="0.25">
      <c r="A38" s="149"/>
      <c r="B38" s="242" t="s">
        <v>150</v>
      </c>
      <c r="C38" s="233">
        <v>5321089.7570099998</v>
      </c>
      <c r="D38" s="222">
        <v>4115830.0962199997</v>
      </c>
      <c r="E38" s="222">
        <v>996892.40229999996</v>
      </c>
      <c r="F38" s="243">
        <v>208367.2584899998</v>
      </c>
      <c r="G38" s="233">
        <v>6140971.2251499984</v>
      </c>
      <c r="H38" s="222">
        <v>276753.00948000001</v>
      </c>
      <c r="I38" s="222">
        <v>4327190.7171200011</v>
      </c>
      <c r="J38" s="222">
        <v>1438384.6983799997</v>
      </c>
      <c r="K38" s="243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44" customFormat="1" ht="13.5" customHeight="1" x14ac:dyDescent="0.25">
      <c r="A39" s="149"/>
      <c r="B39" s="240" t="s">
        <v>151</v>
      </c>
      <c r="C39" s="75">
        <f>SUM(D39:F39)</f>
        <v>1468685.169729999</v>
      </c>
      <c r="D39" s="74">
        <v>1348465.5874499995</v>
      </c>
      <c r="E39" s="74">
        <v>72554.787599999996</v>
      </c>
      <c r="F39" s="241">
        <v>47664.79467999957</v>
      </c>
      <c r="G39" s="75">
        <f>SUM(H39:K39)</f>
        <v>1457597.0173500006</v>
      </c>
      <c r="H39" s="74">
        <v>42441.309110000002</v>
      </c>
      <c r="I39" s="74">
        <v>1063018.0605000001</v>
      </c>
      <c r="J39" s="74">
        <v>329881.14729999995</v>
      </c>
      <c r="K39" s="241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44" customFormat="1" ht="13.5" customHeight="1" x14ac:dyDescent="0.25">
      <c r="A40" s="149"/>
      <c r="B40" s="240" t="s">
        <v>152</v>
      </c>
      <c r="C40" s="75">
        <v>2039860.9659499999</v>
      </c>
      <c r="D40" s="74">
        <v>1752228.8668499994</v>
      </c>
      <c r="E40" s="74">
        <v>208746.5779400001</v>
      </c>
      <c r="F40" s="241">
        <v>78885.521160000135</v>
      </c>
      <c r="G40" s="75">
        <v>2833756.8291600007</v>
      </c>
      <c r="H40" s="74">
        <v>87400.854659999997</v>
      </c>
      <c r="I40" s="74">
        <v>2046076.5569099998</v>
      </c>
      <c r="J40" s="74">
        <v>652108.55533</v>
      </c>
      <c r="K40" s="241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44" customFormat="1" ht="13.5" customHeight="1" x14ac:dyDescent="0.25">
      <c r="A41" s="149"/>
      <c r="B41" s="240" t="s">
        <v>153</v>
      </c>
      <c r="C41" s="75">
        <v>4273565.3111800002</v>
      </c>
      <c r="D41" s="74">
        <v>3001515.1671000002</v>
      </c>
      <c r="E41" s="74">
        <v>1131614.0684099994</v>
      </c>
      <c r="F41" s="241">
        <v>140436.07567000084</v>
      </c>
      <c r="G41" s="75">
        <v>4166813.3407799988</v>
      </c>
      <c r="H41" s="74">
        <v>123087.83396000002</v>
      </c>
      <c r="I41" s="74">
        <v>2994354.8699500002</v>
      </c>
      <c r="J41" s="74">
        <v>978314.23262999987</v>
      </c>
      <c r="K41" s="241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44" customFormat="1" ht="13.5" customHeight="1" x14ac:dyDescent="0.25">
      <c r="A42" s="149"/>
      <c r="B42" s="242" t="s">
        <v>154</v>
      </c>
      <c r="C42" s="233">
        <v>5783519.7919700043</v>
      </c>
      <c r="D42" s="222">
        <v>4394314.2988000028</v>
      </c>
      <c r="E42" s="222">
        <v>1222433.0041099999</v>
      </c>
      <c r="F42" s="243">
        <v>166772.48906000116</v>
      </c>
      <c r="G42" s="233">
        <v>5931998.6913799979</v>
      </c>
      <c r="H42" s="222">
        <v>162871.61291000003</v>
      </c>
      <c r="I42" s="222">
        <v>4290921.1205099998</v>
      </c>
      <c r="J42" s="222">
        <v>1378796.2747</v>
      </c>
      <c r="K42" s="243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44" customFormat="1" ht="13.5" customHeight="1" x14ac:dyDescent="0.25">
      <c r="A43" s="149"/>
      <c r="B43" s="240" t="s">
        <v>151</v>
      </c>
      <c r="C43" s="75">
        <f>SUM(D43:F43)</f>
        <v>1556455.9223299995</v>
      </c>
      <c r="D43" s="74">
        <v>1366274.4611199999</v>
      </c>
      <c r="E43" s="74">
        <v>101060.95188999998</v>
      </c>
      <c r="F43" s="241">
        <v>89120.509319999619</v>
      </c>
      <c r="G43" s="75">
        <f>SUM(H43:K43)</f>
        <v>1439868.5280499998</v>
      </c>
      <c r="H43" s="74">
        <v>33463.529600000002</v>
      </c>
      <c r="I43" s="74">
        <v>1073095.7664499998</v>
      </c>
      <c r="J43" s="74">
        <v>312159.64708000002</v>
      </c>
      <c r="K43" s="241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44" customFormat="1" ht="13.5" customHeight="1" x14ac:dyDescent="0.25">
      <c r="A44" s="149"/>
      <c r="B44" s="240" t="s">
        <v>157</v>
      </c>
      <c r="C44" s="75">
        <f>SUM(D44:F44)</f>
        <v>2115046.9473199989</v>
      </c>
      <c r="D44" s="74">
        <v>1733812.6039399994</v>
      </c>
      <c r="E44" s="74">
        <v>245139.54653000008</v>
      </c>
      <c r="F44" s="241">
        <v>136094.79684999929</v>
      </c>
      <c r="G44" s="75">
        <f>SUM(H44:K44)</f>
        <v>2651386.9950199984</v>
      </c>
      <c r="H44" s="74">
        <v>62970.61621</v>
      </c>
      <c r="I44" s="74">
        <v>1912737.0920099996</v>
      </c>
      <c r="J44" s="74">
        <v>630418.75470000005</v>
      </c>
      <c r="K44" s="241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44" customFormat="1" ht="13.5" customHeight="1" x14ac:dyDescent="0.25">
      <c r="A45" s="149"/>
      <c r="B45" s="240" t="s">
        <v>158</v>
      </c>
      <c r="C45" s="75">
        <v>4312505.096570001</v>
      </c>
      <c r="D45" s="74">
        <v>3039178.6691699987</v>
      </c>
      <c r="E45" s="74">
        <v>1075476.4269199995</v>
      </c>
      <c r="F45" s="241">
        <v>197850.00048000229</v>
      </c>
      <c r="G45" s="75">
        <v>3930750.4379800009</v>
      </c>
      <c r="H45" s="74">
        <v>94675.510890000005</v>
      </c>
      <c r="I45" s="74">
        <v>2793834.6300400002</v>
      </c>
      <c r="J45" s="74">
        <v>974746.03211000003</v>
      </c>
      <c r="K45" s="241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44" customFormat="1" ht="13.5" customHeight="1" x14ac:dyDescent="0.25">
      <c r="A46" s="149"/>
      <c r="B46" s="242" t="s">
        <v>159</v>
      </c>
      <c r="C46" s="233">
        <v>5843582.5949999997</v>
      </c>
      <c r="D46" s="222">
        <v>4401759.0619999999</v>
      </c>
      <c r="E46" s="222">
        <v>1198027.5830000001</v>
      </c>
      <c r="F46" s="243">
        <v>243795.95</v>
      </c>
      <c r="G46" s="233">
        <v>5813085.2559999991</v>
      </c>
      <c r="H46" s="222">
        <v>123169.321</v>
      </c>
      <c r="I46" s="222">
        <v>4251362.3020000001</v>
      </c>
      <c r="J46" s="222">
        <v>1342327.3139999998</v>
      </c>
      <c r="K46" s="243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44" customFormat="1" ht="13.5" customHeight="1" x14ac:dyDescent="0.25">
      <c r="A47" s="149"/>
      <c r="B47" s="240" t="s">
        <v>161</v>
      </c>
      <c r="C47" s="75">
        <v>1472226.1926500001</v>
      </c>
      <c r="D47" s="74">
        <v>1323241.5228300001</v>
      </c>
      <c r="E47" s="74">
        <v>102185.08944</v>
      </c>
      <c r="F47" s="241">
        <v>46799.580379999999</v>
      </c>
      <c r="G47" s="75">
        <v>1406323.9211800001</v>
      </c>
      <c r="H47" s="74">
        <v>29852.499050000002</v>
      </c>
      <c r="I47" s="74">
        <v>1047761.8174300001</v>
      </c>
      <c r="J47" s="74">
        <v>307702.91343000002</v>
      </c>
      <c r="K47" s="241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44" customFormat="1" ht="13.5" customHeight="1" x14ac:dyDescent="0.25">
      <c r="A48" s="149"/>
      <c r="B48" s="240" t="s">
        <v>162</v>
      </c>
      <c r="C48" s="75">
        <v>2101462.6089700004</v>
      </c>
      <c r="D48" s="74">
        <v>1693878.3267200005</v>
      </c>
      <c r="E48" s="74">
        <v>267261.48670999997</v>
      </c>
      <c r="F48" s="241">
        <v>140322.7955399999</v>
      </c>
      <c r="G48" s="75">
        <v>2630065.9887400004</v>
      </c>
      <c r="H48" s="74">
        <v>58218.286630000002</v>
      </c>
      <c r="I48" s="74">
        <v>1891099.9921200003</v>
      </c>
      <c r="J48" s="74">
        <v>642332.60159000021</v>
      </c>
      <c r="K48" s="241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44" customFormat="1" ht="13.5" customHeight="1" x14ac:dyDescent="0.25">
      <c r="A49" s="149"/>
      <c r="B49" s="240" t="s">
        <v>172</v>
      </c>
      <c r="C49" s="75">
        <v>4364841.0844099987</v>
      </c>
      <c r="D49" s="74">
        <v>2946019.5321399998</v>
      </c>
      <c r="E49" s="74">
        <v>1041500.6131</v>
      </c>
      <c r="F49" s="241">
        <v>377320.93916999892</v>
      </c>
      <c r="G49" s="75">
        <v>4029646.5348300007</v>
      </c>
      <c r="H49" s="74">
        <v>82841.845019999993</v>
      </c>
      <c r="I49" s="74">
        <v>2919830.2607399998</v>
      </c>
      <c r="J49" s="74">
        <v>975660.41126999957</v>
      </c>
      <c r="K49" s="241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44" customFormat="1" ht="13.5" customHeight="1" x14ac:dyDescent="0.25">
      <c r="A50" s="149"/>
      <c r="B50" s="242" t="s">
        <v>173</v>
      </c>
      <c r="C50" s="233">
        <v>5899354.1299099969</v>
      </c>
      <c r="D50" s="222">
        <v>4331187.2876699977</v>
      </c>
      <c r="E50" s="222">
        <v>1143935.14873</v>
      </c>
      <c r="F50" s="243">
        <v>424231.69350999885</v>
      </c>
      <c r="G50" s="233">
        <v>5948101.4555100007</v>
      </c>
      <c r="H50" s="222">
        <v>112945.53843999997</v>
      </c>
      <c r="I50" s="222">
        <v>4379308.4114999995</v>
      </c>
      <c r="J50" s="222">
        <v>1386932.4229999995</v>
      </c>
      <c r="K50" s="243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44" customFormat="1" ht="13.5" customHeight="1" x14ac:dyDescent="0.25">
      <c r="A51" s="149"/>
      <c r="B51" s="250" t="s">
        <v>174</v>
      </c>
      <c r="C51" s="75">
        <v>1439763.60629</v>
      </c>
      <c r="D51" s="74">
        <v>1335934.5649300001</v>
      </c>
      <c r="E51" s="74">
        <v>62746.72365</v>
      </c>
      <c r="F51" s="241">
        <v>41082.317709999894</v>
      </c>
      <c r="G51" s="75">
        <v>1433054.7731700002</v>
      </c>
      <c r="H51" s="74">
        <v>28312.742160000002</v>
      </c>
      <c r="I51" s="74">
        <v>1027217.0897300002</v>
      </c>
      <c r="J51" s="74">
        <v>363521.54754</v>
      </c>
      <c r="K51" s="241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44" customFormat="1" ht="13.5" customHeight="1" x14ac:dyDescent="0.25">
      <c r="A52" s="149"/>
      <c r="B52" s="250" t="s">
        <v>175</v>
      </c>
      <c r="C52" s="75">
        <v>2108618.6284499997</v>
      </c>
      <c r="D52" s="74">
        <v>1815983.9104800001</v>
      </c>
      <c r="E52" s="74">
        <v>188292.61536</v>
      </c>
      <c r="F52" s="241">
        <v>104342.10260999971</v>
      </c>
      <c r="G52" s="75">
        <v>2888698.68028</v>
      </c>
      <c r="H52" s="74">
        <v>61534.317790000001</v>
      </c>
      <c r="I52" s="74">
        <v>2155009.2908200002</v>
      </c>
      <c r="J52" s="74">
        <v>635128.40373000014</v>
      </c>
      <c r="K52" s="241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44" customFormat="1" ht="13.5" customHeight="1" x14ac:dyDescent="0.25">
      <c r="A53" s="149"/>
      <c r="B53" s="252" t="s">
        <v>176</v>
      </c>
      <c r="C53" s="75">
        <v>4252935.1517299982</v>
      </c>
      <c r="D53" s="74">
        <v>3068843.13044</v>
      </c>
      <c r="E53" s="74">
        <v>918528.96874000016</v>
      </c>
      <c r="F53" s="241">
        <v>265563.05254999839</v>
      </c>
      <c r="G53" s="75">
        <v>4492163.5031899996</v>
      </c>
      <c r="H53" s="74">
        <v>91514.644020000007</v>
      </c>
      <c r="I53" s="74">
        <v>3343428.7581700007</v>
      </c>
      <c r="J53" s="74">
        <v>1005997.5704399999</v>
      </c>
      <c r="K53" s="241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44" customFormat="1" ht="13.5" customHeight="1" x14ac:dyDescent="0.25">
      <c r="A54" s="149"/>
      <c r="B54" s="242" t="s">
        <v>177</v>
      </c>
      <c r="C54" s="233">
        <v>5905830.1388199991</v>
      </c>
      <c r="D54" s="222">
        <v>4395722.4837300014</v>
      </c>
      <c r="E54" s="222">
        <v>1188946.8894900002</v>
      </c>
      <c r="F54" s="243">
        <v>321160.76559999771</v>
      </c>
      <c r="G54" s="233">
        <v>6505459.3252799958</v>
      </c>
      <c r="H54" s="222">
        <v>131301.14429</v>
      </c>
      <c r="I54" s="222">
        <v>4943386.9570500012</v>
      </c>
      <c r="J54" s="222">
        <v>1360935.1878500001</v>
      </c>
      <c r="K54" s="243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44" customFormat="1" ht="13.5" customHeight="1" x14ac:dyDescent="0.25">
      <c r="A55" s="149"/>
      <c r="B55" s="250" t="s">
        <v>178</v>
      </c>
      <c r="C55" s="75">
        <v>1200119.2120599998</v>
      </c>
      <c r="D55" s="74">
        <v>1329925.7174900002</v>
      </c>
      <c r="E55" s="74">
        <v>-106348.67799999999</v>
      </c>
      <c r="F55" s="241">
        <v>-23457.82743000027</v>
      </c>
      <c r="G55" s="75">
        <v>1384009.37635</v>
      </c>
      <c r="H55" s="74">
        <v>31430.565719999999</v>
      </c>
      <c r="I55" s="74">
        <v>988832.83958000003</v>
      </c>
      <c r="J55" s="74">
        <v>347626.48008999997</v>
      </c>
      <c r="K55" s="241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44" customFormat="1" ht="13.5" customHeight="1" x14ac:dyDescent="0.25">
      <c r="A56" s="149"/>
      <c r="B56" s="250" t="s">
        <v>179</v>
      </c>
      <c r="C56" s="75">
        <v>2133924.9182599992</v>
      </c>
      <c r="D56" s="74">
        <v>1974546.7636099998</v>
      </c>
      <c r="E56" s="74">
        <v>69293.524340000004</v>
      </c>
      <c r="F56" s="241">
        <v>90084.630309999658</v>
      </c>
      <c r="G56" s="75">
        <v>2896641.9378400007</v>
      </c>
      <c r="H56" s="74">
        <v>66419.283179999999</v>
      </c>
      <c r="I56" s="74">
        <v>2168583.1469000001</v>
      </c>
      <c r="J56" s="74">
        <v>627607.33707999985</v>
      </c>
      <c r="K56" s="241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44" customFormat="1" ht="13.5" customHeight="1" x14ac:dyDescent="0.25">
      <c r="A57" s="149"/>
      <c r="B57" s="252" t="s">
        <v>180</v>
      </c>
      <c r="C57" s="75">
        <v>4360056.4840499982</v>
      </c>
      <c r="D57" s="74">
        <v>3299604.0976899993</v>
      </c>
      <c r="E57" s="74">
        <v>843835.06145999988</v>
      </c>
      <c r="F57" s="241">
        <v>216617.32489999858</v>
      </c>
      <c r="G57" s="75">
        <v>4429507.1752800019</v>
      </c>
      <c r="H57" s="74">
        <v>105810.86051</v>
      </c>
      <c r="I57" s="74">
        <v>3264783.9775700001</v>
      </c>
      <c r="J57" s="74">
        <v>1013319.16279</v>
      </c>
      <c r="K57" s="241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44" customFormat="1" ht="13.5" customHeight="1" x14ac:dyDescent="0.25">
      <c r="A58" s="149"/>
      <c r="B58" s="242" t="s">
        <v>181</v>
      </c>
      <c r="C58" s="233">
        <v>6001370.0650799973</v>
      </c>
      <c r="D58" s="222">
        <v>4686988.3844299987</v>
      </c>
      <c r="E58" s="222">
        <v>1033461.1913100001</v>
      </c>
      <c r="F58" s="243">
        <v>280920.48933999887</v>
      </c>
      <c r="G58" s="233">
        <v>6594868.8064099997</v>
      </c>
      <c r="H58" s="222">
        <v>147203.35550000003</v>
      </c>
      <c r="I58" s="222">
        <v>4997575.9720900003</v>
      </c>
      <c r="J58" s="222">
        <v>1386695.8521399996</v>
      </c>
      <c r="K58" s="243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44" customFormat="1" ht="13.5" customHeight="1" x14ac:dyDescent="0.25">
      <c r="A59" s="149"/>
      <c r="B59" s="250" t="s">
        <v>182</v>
      </c>
      <c r="C59" s="75">
        <v>1230473.1208800001</v>
      </c>
      <c r="D59" s="74">
        <v>1331453.4300800001</v>
      </c>
      <c r="E59" s="74">
        <v>-102192.50975999999</v>
      </c>
      <c r="F59" s="241">
        <v>1212.2005600000284</v>
      </c>
      <c r="G59" s="75">
        <v>1374029.4812100001</v>
      </c>
      <c r="H59" s="74">
        <v>33041.451719999997</v>
      </c>
      <c r="I59" s="74">
        <v>957336.4627299998</v>
      </c>
      <c r="J59" s="74">
        <v>369379.9250799999</v>
      </c>
      <c r="K59" s="241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44" customFormat="1" ht="13.5" customHeight="1" x14ac:dyDescent="0.25">
      <c r="A60" s="149"/>
      <c r="B60" s="250" t="s">
        <v>183</v>
      </c>
      <c r="C60" s="75">
        <v>2176983.3433000003</v>
      </c>
      <c r="D60" s="74">
        <v>2062579.7086200002</v>
      </c>
      <c r="E60" s="74">
        <v>-3150.9911199999806</v>
      </c>
      <c r="F60" s="241">
        <v>117554.62580000002</v>
      </c>
      <c r="G60" s="75">
        <v>3040659.5118999998</v>
      </c>
      <c r="H60" s="74">
        <v>77477.049500000008</v>
      </c>
      <c r="I60" s="74">
        <v>2279611.7323699999</v>
      </c>
      <c r="J60" s="74">
        <v>649007.07504999987</v>
      </c>
      <c r="K60" s="241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44" customFormat="1" ht="13.5" customHeight="1" x14ac:dyDescent="0.25">
      <c r="A61" s="149"/>
      <c r="B61" s="250" t="s">
        <v>188</v>
      </c>
      <c r="C61" s="75">
        <v>4490125.8047999982</v>
      </c>
      <c r="D61" s="74">
        <v>3474653.0874700006</v>
      </c>
      <c r="E61" s="74">
        <v>735032.42159000016</v>
      </c>
      <c r="F61" s="241">
        <v>280440.29573999695</v>
      </c>
      <c r="G61" s="75">
        <v>4668542.5276899999</v>
      </c>
      <c r="H61" s="74">
        <v>118952.60836999997</v>
      </c>
      <c r="I61" s="74">
        <v>3477074.8434600001</v>
      </c>
      <c r="J61" s="74">
        <v>1020332.0318000002</v>
      </c>
      <c r="K61" s="241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44" customFormat="1" ht="13.5" customHeight="1" x14ac:dyDescent="0.25">
      <c r="A62" s="149"/>
      <c r="B62" s="242" t="s">
        <v>189</v>
      </c>
      <c r="C62" s="233">
        <v>6253802.3231899962</v>
      </c>
      <c r="D62" s="222">
        <v>4851196.7706299983</v>
      </c>
      <c r="E62" s="222">
        <v>1074129.2457000001</v>
      </c>
      <c r="F62" s="243">
        <v>328476.30685999757</v>
      </c>
      <c r="G62" s="233">
        <v>6818033.0379599985</v>
      </c>
      <c r="H62" s="222">
        <v>163320.65120999995</v>
      </c>
      <c r="I62" s="222">
        <v>5162817.7464599991</v>
      </c>
      <c r="J62" s="222">
        <v>1418241.75969</v>
      </c>
      <c r="K62" s="243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44" customFormat="1" ht="13.5" customHeight="1" x14ac:dyDescent="0.25">
      <c r="A63" s="149"/>
      <c r="B63" s="250" t="s">
        <v>190</v>
      </c>
      <c r="C63" s="75">
        <v>1370144.5211000002</v>
      </c>
      <c r="D63" s="74">
        <v>1380174.2843300002</v>
      </c>
      <c r="E63" s="74">
        <v>-15887.048030000002</v>
      </c>
      <c r="F63" s="241">
        <v>5857.2848000000486</v>
      </c>
      <c r="G63" s="75">
        <v>1516380.5593699997</v>
      </c>
      <c r="H63" s="74">
        <v>40032.437179999994</v>
      </c>
      <c r="I63" s="74">
        <v>1078099.0185199999</v>
      </c>
      <c r="J63" s="74">
        <v>378843.70121999993</v>
      </c>
      <c r="K63" s="241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44" customFormat="1" ht="13.5" customHeight="1" x14ac:dyDescent="0.25">
      <c r="A64" s="149"/>
      <c r="B64" s="250" t="s">
        <v>191</v>
      </c>
      <c r="C64" s="75">
        <v>2534607.91408</v>
      </c>
      <c r="D64" s="74">
        <v>2194803.9134200001</v>
      </c>
      <c r="E64" s="74">
        <v>160560.22774</v>
      </c>
      <c r="F64" s="241">
        <v>179243.77292000002</v>
      </c>
      <c r="G64" s="75">
        <v>3546370.6723700007</v>
      </c>
      <c r="H64" s="74">
        <v>91059.184139999998</v>
      </c>
      <c r="I64" s="74">
        <v>2754670.7596400008</v>
      </c>
      <c r="J64" s="74">
        <v>660823.14377999993</v>
      </c>
      <c r="K64" s="241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44" customFormat="1" ht="13.5" customHeight="1" x14ac:dyDescent="0.25">
      <c r="A65" s="149"/>
      <c r="B65" s="250" t="s">
        <v>192</v>
      </c>
      <c r="C65" s="75">
        <v>5043446.55437</v>
      </c>
      <c r="D65" s="74">
        <v>3661737.5752600003</v>
      </c>
      <c r="E65" s="74">
        <v>1042477.22404</v>
      </c>
      <c r="F65" s="241">
        <v>339231.75507000001</v>
      </c>
      <c r="G65" s="75">
        <v>5324843.1419699993</v>
      </c>
      <c r="H65" s="74">
        <v>136938.42819000001</v>
      </c>
      <c r="I65" s="74">
        <v>4058508.0296699996</v>
      </c>
      <c r="J65" s="74">
        <v>1070799.2143899999</v>
      </c>
      <c r="K65" s="241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44" customFormat="1" ht="13.5" customHeight="1" x14ac:dyDescent="0.25">
      <c r="A66" s="149"/>
      <c r="B66" s="242" t="s">
        <v>193</v>
      </c>
      <c r="C66" s="233">
        <f t="shared" ref="C66" si="0">SUM(D66:F66)</f>
        <v>6570557.3141000001</v>
      </c>
      <c r="D66" s="222">
        <v>5142483.1475599995</v>
      </c>
      <c r="E66" s="222">
        <v>1051059.0672000002</v>
      </c>
      <c r="F66" s="243">
        <v>377015.09934000002</v>
      </c>
      <c r="G66" s="233">
        <f t="shared" ref="G66" si="1">SUM(H66:K66)</f>
        <v>7766653.9062400013</v>
      </c>
      <c r="H66" s="222">
        <v>184894.03805999999</v>
      </c>
      <c r="I66" s="222">
        <v>6047093.2753700009</v>
      </c>
      <c r="J66" s="222">
        <v>1455334.0286300001</v>
      </c>
      <c r="K66" s="243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44" customFormat="1" ht="13.5" customHeight="1" x14ac:dyDescent="0.25">
      <c r="A67" s="149"/>
      <c r="B67" s="250" t="s">
        <v>194</v>
      </c>
      <c r="C67" s="75">
        <f t="shared" ref="C67" si="2">SUM(D67:F67)</f>
        <v>1610876.8380099998</v>
      </c>
      <c r="D67" s="74">
        <v>1450517.1453499999</v>
      </c>
      <c r="E67" s="74">
        <v>104335.79118</v>
      </c>
      <c r="F67" s="241">
        <v>56023.90148</v>
      </c>
      <c r="G67" s="75">
        <f t="shared" ref="G67" si="3">SUM(H67:K67)</f>
        <v>1529153.60283</v>
      </c>
      <c r="H67" s="74">
        <v>48703.534729999999</v>
      </c>
      <c r="I67" s="74">
        <v>1083639.4654099999</v>
      </c>
      <c r="J67" s="74">
        <v>375956.23392000003</v>
      </c>
      <c r="K67" s="241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44" customFormat="1" ht="13.5" customHeight="1" x14ac:dyDescent="0.25">
      <c r="A68" s="149"/>
      <c r="B68" s="250" t="s">
        <v>199</v>
      </c>
      <c r="C68" s="75">
        <f t="shared" ref="C68" si="4">SUM(D68:F68)</f>
        <v>2793336.8265800001</v>
      </c>
      <c r="D68" s="74">
        <v>2336318.34314</v>
      </c>
      <c r="E68" s="74">
        <v>274787.38607000001</v>
      </c>
      <c r="F68" s="241">
        <v>182231.09737</v>
      </c>
      <c r="G68" s="75">
        <f t="shared" ref="G68" si="5">SUM(H68:K68)</f>
        <v>3247867.1437499998</v>
      </c>
      <c r="H68" s="74">
        <v>100431.53883</v>
      </c>
      <c r="I68" s="74">
        <v>2447095.7140500001</v>
      </c>
      <c r="J68" s="74">
        <v>658567.23415000003</v>
      </c>
      <c r="K68" s="241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71" customFormat="1" ht="4.2" customHeight="1" x14ac:dyDescent="0.25">
      <c r="A69" s="72"/>
      <c r="B69" s="244"/>
      <c r="C69" s="174"/>
      <c r="D69" s="175"/>
      <c r="E69" s="175"/>
      <c r="F69" s="245"/>
      <c r="G69" s="174"/>
      <c r="H69" s="175"/>
      <c r="I69" s="175"/>
      <c r="J69" s="175"/>
      <c r="K69" s="245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71" customFormat="1" ht="5.25" customHeight="1" x14ac:dyDescent="0.25">
      <c r="A70" s="72"/>
      <c r="B70" s="76"/>
      <c r="C70" s="156"/>
      <c r="D70" s="156"/>
      <c r="E70" s="156"/>
      <c r="F70" s="156"/>
      <c r="G70" s="156"/>
      <c r="H70" s="156"/>
      <c r="I70" s="156"/>
      <c r="J70" s="156"/>
      <c r="K70" s="156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x14ac:dyDescent="0.35">
      <c r="B71" s="293" t="s">
        <v>149</v>
      </c>
      <c r="C71" s="293"/>
    </row>
  </sheetData>
  <mergeCells count="1">
    <mergeCell ref="B71:C71"/>
  </mergeCells>
  <phoneticPr fontId="30" type="noConversion"/>
  <hyperlinks>
    <hyperlink ref="B71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2"/>
  <sheetViews>
    <sheetView showGridLines="0" showZeros="0" workbookViewId="0">
      <selection activeCell="B1" sqref="B1"/>
    </sheetView>
  </sheetViews>
  <sheetFormatPr baseColWidth="10" defaultColWidth="10.33203125" defaultRowHeight="20.399999999999999" x14ac:dyDescent="0.25"/>
  <cols>
    <col min="1" max="1" width="1.33203125" style="84" customWidth="1"/>
    <col min="2" max="2" width="3.33203125" style="98" customWidth="1"/>
    <col min="3" max="3" width="26.5546875" style="83" customWidth="1"/>
    <col min="4" max="4" width="14.6640625" style="84" customWidth="1"/>
    <col min="5" max="5" width="9.33203125" style="85" customWidth="1"/>
    <col min="6" max="6" width="3.6640625" style="84" customWidth="1"/>
    <col min="7" max="7" width="3.33203125" style="98" customWidth="1"/>
    <col min="8" max="8" width="24.6640625" style="83" customWidth="1"/>
    <col min="9" max="9" width="14.6640625" style="84" customWidth="1"/>
    <col min="10" max="10" width="9.33203125" style="85" customWidth="1"/>
    <col min="11" max="16384" width="10.33203125" style="84"/>
  </cols>
  <sheetData>
    <row r="1" spans="2:10" s="204" customFormat="1" ht="15.6" x14ac:dyDescent="0.25">
      <c r="B1" s="206" t="s">
        <v>77</v>
      </c>
      <c r="G1" s="219"/>
      <c r="J1" s="207" t="str">
        <f>Índice!B8</f>
        <v>2º Trimestre 2018</v>
      </c>
    </row>
    <row r="2" spans="2:10" s="4" customFormat="1" ht="29.25" customHeight="1" x14ac:dyDescent="0.25">
      <c r="B2" s="294" t="s">
        <v>78</v>
      </c>
      <c r="C2" s="294"/>
      <c r="D2" s="294"/>
      <c r="E2" s="294"/>
      <c r="F2" s="294"/>
      <c r="G2" s="294"/>
      <c r="H2" s="294"/>
      <c r="I2" s="294"/>
      <c r="J2" s="294"/>
    </row>
    <row r="3" spans="2:10" s="4" customFormat="1" ht="23.25" customHeight="1" x14ac:dyDescent="0.25">
      <c r="B3" s="96"/>
      <c r="G3" s="96"/>
    </row>
    <row r="4" spans="2:10" s="82" customFormat="1" ht="41.25" customHeight="1" x14ac:dyDescent="0.25">
      <c r="B4" s="97"/>
      <c r="C4" s="88"/>
      <c r="D4" s="167" t="s">
        <v>134</v>
      </c>
      <c r="E4" s="117" t="s">
        <v>196</v>
      </c>
      <c r="F4"/>
      <c r="G4" s="97"/>
      <c r="H4" s="88"/>
      <c r="I4" s="167" t="s">
        <v>135</v>
      </c>
      <c r="J4" s="117" t="s">
        <v>196</v>
      </c>
    </row>
    <row r="5" spans="2:10" ht="5.0999999999999996" customHeight="1" x14ac:dyDescent="0.25">
      <c r="B5" s="168"/>
      <c r="C5" s="169"/>
      <c r="D5" s="93"/>
      <c r="E5" s="95"/>
      <c r="F5" s="89"/>
      <c r="G5" s="168"/>
      <c r="H5" s="169"/>
      <c r="I5" s="93"/>
      <c r="J5" s="95"/>
    </row>
    <row r="6" spans="2:10" ht="18" customHeight="1" x14ac:dyDescent="0.25">
      <c r="B6" s="86">
        <v>1</v>
      </c>
      <c r="C6" s="87" t="s">
        <v>30</v>
      </c>
      <c r="D6" s="93">
        <v>1182244.5326400001</v>
      </c>
      <c r="E6" s="95">
        <v>2.3663397222151161E-3</v>
      </c>
      <c r="F6" s="89"/>
      <c r="G6" s="86">
        <v>1</v>
      </c>
      <c r="H6" s="87" t="s">
        <v>16</v>
      </c>
      <c r="I6" s="93">
        <v>2793336.8265800001</v>
      </c>
      <c r="J6" s="95">
        <v>10.207847575269335</v>
      </c>
    </row>
    <row r="7" spans="2:10" ht="18" customHeight="1" x14ac:dyDescent="0.25">
      <c r="B7" s="86">
        <v>2</v>
      </c>
      <c r="C7" s="87" t="s">
        <v>31</v>
      </c>
      <c r="D7" s="93">
        <v>1905429.0961799999</v>
      </c>
      <c r="E7" s="95">
        <v>1.6116943535235295</v>
      </c>
      <c r="F7" s="89"/>
      <c r="G7" s="86">
        <v>2</v>
      </c>
      <c r="H7" s="87" t="s">
        <v>17</v>
      </c>
      <c r="I7" s="93">
        <v>3248733.94582</v>
      </c>
      <c r="J7" s="195">
        <v>-8.4072279916027721</v>
      </c>
    </row>
    <row r="8" spans="2:10" ht="18" customHeight="1" x14ac:dyDescent="0.25">
      <c r="B8" s="86">
        <v>3</v>
      </c>
      <c r="C8" s="87" t="s">
        <v>32</v>
      </c>
      <c r="D8" s="93">
        <v>120330.02944000001</v>
      </c>
      <c r="E8" s="95">
        <v>4.0202312382867866</v>
      </c>
      <c r="F8" s="89"/>
      <c r="G8" s="86">
        <v>3</v>
      </c>
      <c r="H8" s="87" t="s">
        <v>18</v>
      </c>
      <c r="I8" s="93">
        <v>153845.65518</v>
      </c>
      <c r="J8" s="95">
        <v>-13.855352068783787</v>
      </c>
    </row>
    <row r="9" spans="2:10" ht="18" customHeight="1" x14ac:dyDescent="0.25">
      <c r="B9" s="86">
        <v>4</v>
      </c>
      <c r="C9" s="87" t="s">
        <v>19</v>
      </c>
      <c r="D9" s="93">
        <v>3219450.8110499987</v>
      </c>
      <c r="E9" s="95">
        <v>-7.7011429296419687</v>
      </c>
      <c r="F9" s="89"/>
      <c r="G9" s="86">
        <v>4</v>
      </c>
      <c r="H9" s="87" t="s">
        <v>19</v>
      </c>
      <c r="I9" s="93">
        <v>175556.22033999953</v>
      </c>
      <c r="J9" s="95">
        <v>-23.446150725493474</v>
      </c>
    </row>
    <row r="10" spans="2:10" ht="18" customHeight="1" x14ac:dyDescent="0.25">
      <c r="B10" s="86">
        <v>6</v>
      </c>
      <c r="C10" s="87" t="s">
        <v>33</v>
      </c>
      <c r="D10" s="93">
        <v>123502.24949999999</v>
      </c>
      <c r="E10" s="95">
        <v>7.3176241397848063</v>
      </c>
      <c r="F10" s="89"/>
      <c r="G10" s="86">
        <v>5</v>
      </c>
      <c r="H10" s="87" t="s">
        <v>20</v>
      </c>
      <c r="I10" s="93">
        <v>2664.24098</v>
      </c>
      <c r="J10" s="95">
        <v>104.61116052617605</v>
      </c>
    </row>
    <row r="11" spans="2:10" ht="18" customHeight="1" x14ac:dyDescent="0.25">
      <c r="B11" s="86">
        <v>7</v>
      </c>
      <c r="C11" s="87" t="s">
        <v>22</v>
      </c>
      <c r="D11" s="93">
        <v>187022.90691999998</v>
      </c>
      <c r="E11" s="95">
        <v>-22.085992373187501</v>
      </c>
      <c r="F11" s="89"/>
      <c r="G11" s="86">
        <v>6</v>
      </c>
      <c r="H11" s="87" t="s">
        <v>21</v>
      </c>
      <c r="I11" s="93">
        <v>12594.601409999999</v>
      </c>
      <c r="J11" s="95">
        <v>1618.794681887777</v>
      </c>
    </row>
    <row r="12" spans="2:10" ht="18" customHeight="1" x14ac:dyDescent="0.25">
      <c r="B12" s="86">
        <v>8</v>
      </c>
      <c r="C12" s="87" t="s">
        <v>23</v>
      </c>
      <c r="D12" s="93">
        <v>44060.104350000001</v>
      </c>
      <c r="E12" s="95">
        <v>-38.910370245122593</v>
      </c>
      <c r="F12" s="89"/>
      <c r="G12" s="86">
        <v>7</v>
      </c>
      <c r="H12" s="87" t="s">
        <v>22</v>
      </c>
      <c r="I12" s="93">
        <v>28056.952870000001</v>
      </c>
      <c r="J12" s="95">
        <v>-39.452869316337868</v>
      </c>
    </row>
    <row r="13" spans="2:10" ht="18" customHeight="1" x14ac:dyDescent="0.25">
      <c r="B13" s="86">
        <v>9</v>
      </c>
      <c r="C13" s="87" t="s">
        <v>24</v>
      </c>
      <c r="D13" s="93">
        <v>656663.51364999998</v>
      </c>
      <c r="E13" s="95">
        <v>265.28992071894919</v>
      </c>
      <c r="F13" s="89"/>
      <c r="G13" s="86">
        <v>8</v>
      </c>
      <c r="H13" s="87" t="s">
        <v>23</v>
      </c>
      <c r="I13" s="93">
        <v>65989.551139999996</v>
      </c>
      <c r="J13" s="95">
        <v>1.005054825693219</v>
      </c>
    </row>
    <row r="14" spans="2:10" ht="18" customHeight="1" x14ac:dyDescent="0.25">
      <c r="B14" s="86"/>
      <c r="C14" s="87"/>
      <c r="D14" s="93"/>
      <c r="E14" s="95"/>
      <c r="F14" s="89"/>
      <c r="G14" s="86">
        <v>9</v>
      </c>
      <c r="H14" s="87" t="s">
        <v>24</v>
      </c>
      <c r="I14" s="93">
        <v>1178624</v>
      </c>
      <c r="J14" s="95">
        <v>26.197344395108011</v>
      </c>
    </row>
    <row r="15" spans="2:10" s="191" customFormat="1" ht="5.0999999999999996" customHeight="1" x14ac:dyDescent="0.25">
      <c r="B15" s="192"/>
      <c r="C15" s="193"/>
      <c r="D15" s="194"/>
      <c r="E15" s="195"/>
      <c r="F15" s="196"/>
      <c r="G15" s="192"/>
      <c r="H15" s="193"/>
      <c r="I15" s="194"/>
      <c r="J15" s="195"/>
    </row>
    <row r="16" spans="2:10" ht="18" customHeight="1" x14ac:dyDescent="0.25">
      <c r="B16" s="29"/>
      <c r="C16" s="176" t="s">
        <v>35</v>
      </c>
      <c r="D16" s="170">
        <v>7438703.2437299984</v>
      </c>
      <c r="E16" s="202">
        <v>2.3461317587460728</v>
      </c>
      <c r="F16" s="89"/>
      <c r="G16" s="29"/>
      <c r="H16" s="176" t="s">
        <v>25</v>
      </c>
      <c r="I16" s="170">
        <v>7659401.9943199996</v>
      </c>
      <c r="J16" s="202">
        <v>1.6224747074514045</v>
      </c>
    </row>
    <row r="17" spans="2:10" s="191" customFormat="1" ht="5.0999999999999996" customHeight="1" x14ac:dyDescent="0.25">
      <c r="B17" s="197"/>
      <c r="C17" s="198"/>
      <c r="D17" s="199"/>
      <c r="E17" s="200"/>
      <c r="F17" s="196"/>
      <c r="G17" s="197"/>
      <c r="H17" s="198"/>
      <c r="I17" s="199"/>
      <c r="J17" s="200"/>
    </row>
    <row r="18" spans="2:10" ht="18" customHeight="1" x14ac:dyDescent="0.25">
      <c r="B18" s="28"/>
      <c r="C18" s="22" t="s">
        <v>26</v>
      </c>
      <c r="D18" s="93">
        <v>6427454.4693099987</v>
      </c>
      <c r="E18" s="95">
        <v>-3.5086945443858819</v>
      </c>
      <c r="F18" s="89"/>
      <c r="G18" s="28"/>
      <c r="H18" s="22" t="s">
        <v>26</v>
      </c>
      <c r="I18" s="93">
        <v>6374136.8888999997</v>
      </c>
      <c r="J18" s="95">
        <v>-1.7967017546471675</v>
      </c>
    </row>
    <row r="19" spans="2:10" ht="18" customHeight="1" x14ac:dyDescent="0.25">
      <c r="B19" s="28"/>
      <c r="C19" s="22" t="s">
        <v>27</v>
      </c>
      <c r="D19" s="93">
        <v>310525.15641999996</v>
      </c>
      <c r="E19" s="95">
        <v>-12.557348458679918</v>
      </c>
      <c r="F19" s="92"/>
      <c r="G19" s="28"/>
      <c r="H19" s="22" t="s">
        <v>27</v>
      </c>
      <c r="I19" s="93">
        <v>40651.554279999997</v>
      </c>
      <c r="J19" s="95">
        <v>-13.639238122103803</v>
      </c>
    </row>
    <row r="20" spans="2:10" ht="18" customHeight="1" x14ac:dyDescent="0.25">
      <c r="B20" s="28"/>
      <c r="C20" s="22" t="s">
        <v>28</v>
      </c>
      <c r="D20" s="93">
        <v>700723.61800000002</v>
      </c>
      <c r="E20" s="95">
        <v>178.18776202566809</v>
      </c>
      <c r="F20" s="89"/>
      <c r="G20" s="28"/>
      <c r="H20" s="22" t="s">
        <v>28</v>
      </c>
      <c r="I20" s="93">
        <v>1244613.5511400001</v>
      </c>
      <c r="J20" s="95">
        <v>24.550282585929128</v>
      </c>
    </row>
    <row r="21" spans="2:10" ht="5.0999999999999996" customHeight="1" x14ac:dyDescent="0.25">
      <c r="B21" s="28"/>
      <c r="C21" s="22"/>
      <c r="D21" s="93"/>
      <c r="E21" s="95"/>
      <c r="F21" s="89"/>
      <c r="G21" s="28"/>
      <c r="H21" s="22"/>
      <c r="I21" s="93"/>
      <c r="J21" s="95"/>
    </row>
    <row r="22" spans="2:10" ht="18" customHeight="1" x14ac:dyDescent="0.25">
      <c r="B22" s="49"/>
      <c r="C22" s="177" t="s">
        <v>35</v>
      </c>
      <c r="D22" s="94">
        <v>7438703.2437299984</v>
      </c>
      <c r="E22" s="203">
        <v>2.3461317587460728</v>
      </c>
      <c r="F22" s="89"/>
      <c r="G22" s="49"/>
      <c r="H22" s="177" t="s">
        <v>25</v>
      </c>
      <c r="I22" s="94">
        <v>7659401.9943199996</v>
      </c>
      <c r="J22" s="203">
        <v>1.6224747074514045</v>
      </c>
    </row>
    <row r="23" spans="2:10" ht="6" customHeight="1" x14ac:dyDescent="0.25">
      <c r="F23" s="89"/>
    </row>
    <row r="24" spans="2:10" ht="12" customHeight="1" x14ac:dyDescent="0.25">
      <c r="B24" s="295"/>
      <c r="C24" s="295"/>
      <c r="D24" s="295"/>
      <c r="E24" s="295"/>
      <c r="F24" s="295"/>
      <c r="G24" s="295"/>
      <c r="H24" s="295"/>
      <c r="I24" s="295"/>
      <c r="J24" s="295"/>
    </row>
    <row r="25" spans="2:10" ht="15.9" customHeight="1" x14ac:dyDescent="0.25">
      <c r="C25" s="212" t="s">
        <v>149</v>
      </c>
      <c r="F25" s="89"/>
    </row>
    <row r="26" spans="2:10" ht="15.9" customHeight="1" x14ac:dyDescent="0.25">
      <c r="F26" s="89"/>
    </row>
    <row r="27" spans="2:10" ht="15.9" customHeight="1" x14ac:dyDescent="0.25">
      <c r="F27" s="89"/>
    </row>
    <row r="28" spans="2:10" ht="15.9" customHeight="1" x14ac:dyDescent="0.25">
      <c r="F28" s="89"/>
    </row>
    <row r="29" spans="2:10" ht="15.9" customHeight="1" x14ac:dyDescent="0.25">
      <c r="F29" s="89"/>
    </row>
    <row r="30" spans="2:10" ht="15.9" customHeight="1" x14ac:dyDescent="0.25">
      <c r="F30" s="92"/>
    </row>
    <row r="31" spans="2:10" ht="4.5" customHeight="1" x14ac:dyDescent="0.25">
      <c r="F31" s="90"/>
      <c r="I31" s="90"/>
      <c r="J31" s="91"/>
    </row>
    <row r="32" spans="2:10" ht="15" customHeight="1" x14ac:dyDescent="0.25">
      <c r="G32" s="90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9"/>
  <sheetViews>
    <sheetView showGridLines="0" zoomScale="98" zoomScaleNormal="98" workbookViewId="0">
      <pane xSplit="2" ySplit="5" topLeftCell="C57" activePane="bottomRight" state="frozen"/>
      <selection pane="topRight"/>
      <selection pane="bottomLeft"/>
      <selection pane="bottomRight" activeCell="B1" sqref="B1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6" width="10.33203125" style="64" customWidth="1"/>
    <col min="7" max="7" width="10.88671875" style="64" bestFit="1" customWidth="1"/>
    <col min="8" max="13" width="10.33203125" style="64" customWidth="1"/>
    <col min="14" max="14" width="12.5546875" style="64" customWidth="1"/>
    <col min="15" max="15" width="11.5546875" customWidth="1"/>
    <col min="16" max="16384" width="11.44140625" style="19"/>
  </cols>
  <sheetData>
    <row r="1" spans="1:255" s="204" customFormat="1" x14ac:dyDescent="0.25">
      <c r="B1" s="206" t="s">
        <v>77</v>
      </c>
      <c r="N1" s="207" t="str">
        <f>Índice!B8</f>
        <v>2º Trimestre 2018</v>
      </c>
      <c r="O1"/>
    </row>
    <row r="2" spans="1:255" s="61" customFormat="1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/>
    </row>
    <row r="3" spans="1:255" s="61" customFormat="1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/>
    </row>
    <row r="4" spans="1:255" s="61" customFormat="1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 t="s">
        <v>39</v>
      </c>
      <c r="O4"/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1014788</v>
      </c>
      <c r="D7" s="232">
        <v>236413</v>
      </c>
      <c r="E7" s="232">
        <v>277887</v>
      </c>
      <c r="F7" s="232">
        <v>2890443</v>
      </c>
      <c r="G7" s="232">
        <v>4419531</v>
      </c>
      <c r="H7" s="232">
        <v>558273</v>
      </c>
      <c r="I7" s="232">
        <v>443916</v>
      </c>
      <c r="J7" s="232">
        <v>1002189</v>
      </c>
      <c r="K7" s="232">
        <v>164724</v>
      </c>
      <c r="L7" s="232">
        <v>256820</v>
      </c>
      <c r="M7" s="232">
        <v>421545</v>
      </c>
      <c r="N7" s="233">
        <v>5843265</v>
      </c>
      <c r="O7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1100849</v>
      </c>
      <c r="D8" s="232">
        <v>345806</v>
      </c>
      <c r="E8" s="232">
        <v>278452</v>
      </c>
      <c r="F8" s="232">
        <v>2867561</v>
      </c>
      <c r="G8" s="232">
        <v>4592667</v>
      </c>
      <c r="H8" s="232">
        <v>507966</v>
      </c>
      <c r="I8" s="232">
        <v>504086</v>
      </c>
      <c r="J8" s="232">
        <v>1012052</v>
      </c>
      <c r="K8" s="232">
        <v>123840</v>
      </c>
      <c r="L8" s="232">
        <v>219035</v>
      </c>
      <c r="M8" s="232">
        <v>342874</v>
      </c>
      <c r="N8" s="233">
        <v>5947593</v>
      </c>
      <c r="O8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1157847</v>
      </c>
      <c r="D9" s="232">
        <v>377887</v>
      </c>
      <c r="E9" s="232">
        <v>284382</v>
      </c>
      <c r="F9" s="232">
        <v>3632778</v>
      </c>
      <c r="G9" s="232">
        <v>5452894</v>
      </c>
      <c r="H9" s="232">
        <v>468329</v>
      </c>
      <c r="I9" s="232">
        <v>646861</v>
      </c>
      <c r="J9" s="232">
        <v>1115190</v>
      </c>
      <c r="K9" s="232">
        <v>123328</v>
      </c>
      <c r="L9" s="232">
        <v>120929</v>
      </c>
      <c r="M9" s="232">
        <v>244257</v>
      </c>
      <c r="N9" s="233">
        <v>6812341</v>
      </c>
      <c r="O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1225187</v>
      </c>
      <c r="D10" s="232">
        <v>1447709</v>
      </c>
      <c r="E10" s="232">
        <v>233775</v>
      </c>
      <c r="F10" s="232">
        <v>2811250</v>
      </c>
      <c r="G10" s="232">
        <v>5717921</v>
      </c>
      <c r="H10" s="232">
        <v>458250</v>
      </c>
      <c r="I10" s="232">
        <v>679467</v>
      </c>
      <c r="J10" s="232">
        <v>1137716</v>
      </c>
      <c r="K10" s="232">
        <v>145825</v>
      </c>
      <c r="L10" s="232">
        <v>402095</v>
      </c>
      <c r="M10" s="232">
        <v>547919</v>
      </c>
      <c r="N10" s="233">
        <v>7403557</v>
      </c>
      <c r="O10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1367685</v>
      </c>
      <c r="D11" s="232">
        <v>1523753</v>
      </c>
      <c r="E11" s="232">
        <v>188967</v>
      </c>
      <c r="F11" s="232">
        <v>2999192</v>
      </c>
      <c r="G11" s="232">
        <v>6079596</v>
      </c>
      <c r="H11" s="232">
        <v>473693</v>
      </c>
      <c r="I11" s="232">
        <v>631657</v>
      </c>
      <c r="J11" s="232">
        <v>1105350</v>
      </c>
      <c r="K11" s="232">
        <v>228560</v>
      </c>
      <c r="L11" s="232">
        <v>397683</v>
      </c>
      <c r="M11" s="232">
        <v>626244</v>
      </c>
      <c r="N11" s="233">
        <v>7811190</v>
      </c>
      <c r="O1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1364142</v>
      </c>
      <c r="D12" s="232">
        <v>1615716</v>
      </c>
      <c r="E12" s="232">
        <v>162733</v>
      </c>
      <c r="F12" s="232">
        <v>3443454</v>
      </c>
      <c r="G12" s="232">
        <v>6586045</v>
      </c>
      <c r="H12" s="232">
        <v>506028</v>
      </c>
      <c r="I12" s="232">
        <v>686004</v>
      </c>
      <c r="J12" s="232">
        <v>1192032</v>
      </c>
      <c r="K12" s="232">
        <v>233160</v>
      </c>
      <c r="L12" s="232">
        <v>384773</v>
      </c>
      <c r="M12" s="232">
        <v>617934</v>
      </c>
      <c r="N12" s="233">
        <v>8396011</v>
      </c>
      <c r="O12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1459857</v>
      </c>
      <c r="D13" s="232">
        <v>1801238</v>
      </c>
      <c r="E13" s="232">
        <v>149106</v>
      </c>
      <c r="F13" s="232">
        <v>3833407</v>
      </c>
      <c r="G13" s="232">
        <v>7243608</v>
      </c>
      <c r="H13" s="232">
        <v>609152</v>
      </c>
      <c r="I13" s="232">
        <v>680661</v>
      </c>
      <c r="J13" s="232">
        <v>1289813</v>
      </c>
      <c r="K13" s="232">
        <v>255248</v>
      </c>
      <c r="L13" s="232">
        <v>465397</v>
      </c>
      <c r="M13" s="232">
        <v>720645</v>
      </c>
      <c r="N13" s="233">
        <v>9254066</v>
      </c>
      <c r="O13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1524655</v>
      </c>
      <c r="D14" s="232">
        <v>2007834</v>
      </c>
      <c r="E14" s="232">
        <v>118118</v>
      </c>
      <c r="F14" s="232">
        <v>3972374</v>
      </c>
      <c r="G14" s="232">
        <v>7622982</v>
      </c>
      <c r="H14" s="232">
        <v>769728</v>
      </c>
      <c r="I14" s="232">
        <v>712354</v>
      </c>
      <c r="J14" s="232">
        <v>1482082</v>
      </c>
      <c r="K14" s="232">
        <v>317867</v>
      </c>
      <c r="L14" s="232">
        <v>276575</v>
      </c>
      <c r="M14" s="232">
        <v>594442</v>
      </c>
      <c r="N14" s="233">
        <v>9699506</v>
      </c>
      <c r="O14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362287.36091000005</v>
      </c>
      <c r="D15" s="74">
        <v>357748.58493000001</v>
      </c>
      <c r="E15" s="74">
        <v>11864.587739999999</v>
      </c>
      <c r="F15" s="74">
        <v>784981.14703000011</v>
      </c>
      <c r="G15" s="74">
        <v>1516881.6806100002</v>
      </c>
      <c r="H15" s="74">
        <v>46579.224129999995</v>
      </c>
      <c r="I15" s="74">
        <v>33219.608910000003</v>
      </c>
      <c r="J15" s="74">
        <v>79798.833039999998</v>
      </c>
      <c r="K15" s="74">
        <v>47184.537879999996</v>
      </c>
      <c r="L15" s="74">
        <v>43699.619889999994</v>
      </c>
      <c r="M15" s="74">
        <v>90884.157769999991</v>
      </c>
      <c r="N15" s="75">
        <v>1687564.67142</v>
      </c>
      <c r="O1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783052.21395999996</v>
      </c>
      <c r="D16" s="74">
        <v>888607.72765999998</v>
      </c>
      <c r="E16" s="74">
        <v>47013.274550000002</v>
      </c>
      <c r="F16" s="74">
        <v>1897550.6753999991</v>
      </c>
      <c r="G16" s="74">
        <v>3616223.891569999</v>
      </c>
      <c r="H16" s="74">
        <v>210729.31200000003</v>
      </c>
      <c r="I16" s="74">
        <v>170556.92406999998</v>
      </c>
      <c r="J16" s="74">
        <v>381286.23606999998</v>
      </c>
      <c r="K16" s="74">
        <v>133353.01308</v>
      </c>
      <c r="L16" s="74">
        <v>47976.027540000003</v>
      </c>
      <c r="M16" s="74">
        <v>181329.04062000001</v>
      </c>
      <c r="N16" s="75">
        <v>4178839.1682599992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1133801.6125400001</v>
      </c>
      <c r="D17" s="74">
        <v>1424315.6108100002</v>
      </c>
      <c r="E17" s="74">
        <v>55903.781029999998</v>
      </c>
      <c r="F17" s="74">
        <v>2911931.73239</v>
      </c>
      <c r="G17" s="74">
        <v>5525952.7367700003</v>
      </c>
      <c r="H17" s="74">
        <v>347135.0034799999</v>
      </c>
      <c r="I17" s="74">
        <v>279981.09969999996</v>
      </c>
      <c r="J17" s="74">
        <v>627116.10317999986</v>
      </c>
      <c r="K17" s="74">
        <v>170515.27867</v>
      </c>
      <c r="L17" s="74">
        <v>59922.652399999992</v>
      </c>
      <c r="M17" s="74">
        <v>230437.93106999999</v>
      </c>
      <c r="N17" s="75">
        <v>6383506.7710199999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1600751.45156</v>
      </c>
      <c r="D18" s="232">
        <v>2197041.8677599998</v>
      </c>
      <c r="E18" s="232">
        <v>126687.25992000001</v>
      </c>
      <c r="F18" s="232">
        <v>4403855</v>
      </c>
      <c r="G18" s="232">
        <v>8328335.5792399999</v>
      </c>
      <c r="H18" s="232">
        <v>744661.57946000004</v>
      </c>
      <c r="I18" s="232">
        <v>706505</v>
      </c>
      <c r="J18" s="232">
        <v>1451166.5794600002</v>
      </c>
      <c r="K18" s="232">
        <v>277260.11908999999</v>
      </c>
      <c r="L18" s="232">
        <v>190117.38562000002</v>
      </c>
      <c r="M18" s="232">
        <v>467377.50471000001</v>
      </c>
      <c r="N18" s="233">
        <v>10246879.663410001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371500</v>
      </c>
      <c r="D19" s="74">
        <v>422551</v>
      </c>
      <c r="E19" s="74">
        <v>11025</v>
      </c>
      <c r="F19" s="74">
        <v>876128</v>
      </c>
      <c r="G19" s="74">
        <v>1681204</v>
      </c>
      <c r="H19" s="74">
        <v>31724</v>
      </c>
      <c r="I19" s="74">
        <v>21924</v>
      </c>
      <c r="J19" s="74">
        <v>53648</v>
      </c>
      <c r="K19" s="74">
        <v>42963</v>
      </c>
      <c r="L19" s="74">
        <v>23922</v>
      </c>
      <c r="M19" s="74">
        <v>66885</v>
      </c>
      <c r="N19" s="75">
        <v>1801737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815924.11303999997</v>
      </c>
      <c r="D20" s="74">
        <v>951966.79494000005</v>
      </c>
      <c r="E20" s="74">
        <v>50319.828409999995</v>
      </c>
      <c r="F20" s="74">
        <v>2097331.2057499997</v>
      </c>
      <c r="G20" s="74">
        <v>3915541.9421399999</v>
      </c>
      <c r="H20" s="74">
        <v>177440.71917</v>
      </c>
      <c r="I20" s="74">
        <v>124921.39292999999</v>
      </c>
      <c r="J20" s="74">
        <v>302362.11209999997</v>
      </c>
      <c r="K20" s="74">
        <v>84854.418470000004</v>
      </c>
      <c r="L20" s="74">
        <v>102543.93422000001</v>
      </c>
      <c r="M20" s="74">
        <v>187398.35269000003</v>
      </c>
      <c r="N20" s="75">
        <v>4405302.4069299996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1202502.2466199999</v>
      </c>
      <c r="D21" s="74">
        <v>1520095.4528299998</v>
      </c>
      <c r="E21" s="74">
        <v>62496.959100000007</v>
      </c>
      <c r="F21" s="74">
        <v>3192157.5243900004</v>
      </c>
      <c r="G21" s="74">
        <v>5977252.1829400007</v>
      </c>
      <c r="H21" s="74">
        <v>313095.87811000005</v>
      </c>
      <c r="I21" s="74">
        <v>197758.85191999999</v>
      </c>
      <c r="J21" s="74">
        <v>510854.73003000004</v>
      </c>
      <c r="K21" s="74">
        <v>130440.56413000001</v>
      </c>
      <c r="L21" s="74">
        <v>231410.86874999999</v>
      </c>
      <c r="M21" s="74">
        <v>361851.43287999998</v>
      </c>
      <c r="N21" s="75">
        <v>6849958.3458500002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1656423</v>
      </c>
      <c r="D22" s="232">
        <v>2345261</v>
      </c>
      <c r="E22" s="232">
        <v>125125</v>
      </c>
      <c r="F22" s="232">
        <v>4827316</v>
      </c>
      <c r="G22" s="232">
        <v>8954125</v>
      </c>
      <c r="H22" s="232">
        <v>728560</v>
      </c>
      <c r="I22" s="232">
        <v>682765</v>
      </c>
      <c r="J22" s="232">
        <v>1411325</v>
      </c>
      <c r="K22" s="232">
        <v>222314</v>
      </c>
      <c r="L22" s="232">
        <v>278406</v>
      </c>
      <c r="M22" s="232">
        <v>500720</v>
      </c>
      <c r="N22" s="233">
        <v>10866170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388302</v>
      </c>
      <c r="D23" s="74">
        <v>397856</v>
      </c>
      <c r="E23" s="74">
        <v>6505</v>
      </c>
      <c r="F23" s="74">
        <v>885372</v>
      </c>
      <c r="G23" s="74">
        <v>1678035</v>
      </c>
      <c r="H23" s="74">
        <v>31893</v>
      </c>
      <c r="I23" s="74">
        <v>49375</v>
      </c>
      <c r="J23" s="74">
        <v>81268</v>
      </c>
      <c r="K23" s="74">
        <v>27933</v>
      </c>
      <c r="L23" s="74"/>
      <c r="M23" s="74">
        <v>27933</v>
      </c>
      <c r="N23" s="75">
        <v>1787236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856930</v>
      </c>
      <c r="D24" s="74">
        <v>983528</v>
      </c>
      <c r="E24" s="74">
        <v>43309</v>
      </c>
      <c r="F24" s="74">
        <v>2213143</v>
      </c>
      <c r="G24" s="74">
        <v>4096910</v>
      </c>
      <c r="H24" s="74">
        <v>174854</v>
      </c>
      <c r="I24" s="74">
        <v>137241</v>
      </c>
      <c r="J24" s="74">
        <v>312095</v>
      </c>
      <c r="K24" s="74">
        <v>126411</v>
      </c>
      <c r="L24" s="74">
        <v>153995</v>
      </c>
      <c r="M24" s="74">
        <v>280406</v>
      </c>
      <c r="N24" s="75">
        <v>4689411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1268607.66982</v>
      </c>
      <c r="D25" s="74">
        <v>1568772.7025199998</v>
      </c>
      <c r="E25" s="74">
        <v>62884.901380000003</v>
      </c>
      <c r="F25" s="74">
        <v>3431680.4521899996</v>
      </c>
      <c r="G25" s="74">
        <v>6331945.7259099996</v>
      </c>
      <c r="H25" s="74">
        <v>323913.15004000004</v>
      </c>
      <c r="I25" s="74">
        <v>246356.21768</v>
      </c>
      <c r="J25" s="74">
        <v>570269.36771999998</v>
      </c>
      <c r="K25" s="74">
        <v>185545.08068999997</v>
      </c>
      <c r="L25" s="74">
        <v>277720.44049000001</v>
      </c>
      <c r="M25" s="74">
        <v>463265.52117999998</v>
      </c>
      <c r="N25" s="75">
        <v>7365480.6148099992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1747002.6119599999</v>
      </c>
      <c r="D26" s="232">
        <v>2509687.4724400002</v>
      </c>
      <c r="E26" s="232">
        <v>108753.768</v>
      </c>
      <c r="F26" s="232">
        <v>5241185.3500400018</v>
      </c>
      <c r="G26" s="232">
        <v>9606629.2024400011</v>
      </c>
      <c r="H26" s="232">
        <v>760251.27341999998</v>
      </c>
      <c r="I26" s="232">
        <v>682394.69488000008</v>
      </c>
      <c r="J26" s="232">
        <v>1442645.9683000001</v>
      </c>
      <c r="K26" s="232">
        <v>226324.57211000001</v>
      </c>
      <c r="L26" s="232">
        <v>298282.63614000002</v>
      </c>
      <c r="M26" s="232">
        <v>524607.20825000003</v>
      </c>
      <c r="N26" s="233">
        <v>11573882.378990002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421317.78949</v>
      </c>
      <c r="D27" s="74">
        <v>450873.50847999996</v>
      </c>
      <c r="E27" s="74">
        <v>6415.0920799999994</v>
      </c>
      <c r="F27" s="74">
        <v>1024922.8993699998</v>
      </c>
      <c r="G27" s="74">
        <v>1903529.2894199998</v>
      </c>
      <c r="H27" s="74">
        <v>40312.921629999997</v>
      </c>
      <c r="I27" s="74">
        <v>29292.152220000004</v>
      </c>
      <c r="J27" s="74">
        <v>69605.073850000001</v>
      </c>
      <c r="K27" s="74">
        <v>51969.078730000001</v>
      </c>
      <c r="L27" s="74">
        <v>14611.438600000001</v>
      </c>
      <c r="M27" s="74">
        <v>66580.517330000002</v>
      </c>
      <c r="N27" s="75">
        <v>2039714.8805999998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915965.2676599999</v>
      </c>
      <c r="D28" s="74">
        <v>1118135.1318099999</v>
      </c>
      <c r="E28" s="74">
        <v>22511.453110000002</v>
      </c>
      <c r="F28" s="74">
        <v>2485744.69093</v>
      </c>
      <c r="G28" s="74">
        <v>4542356.5435099993</v>
      </c>
      <c r="H28" s="74">
        <v>191164.93039999998</v>
      </c>
      <c r="I28" s="74">
        <v>198665.83546999999</v>
      </c>
      <c r="J28" s="74">
        <v>389830.76587</v>
      </c>
      <c r="K28" s="74">
        <v>139294.26977000001</v>
      </c>
      <c r="L28" s="74">
        <v>19852.196969999997</v>
      </c>
      <c r="M28" s="74">
        <v>159146.46674</v>
      </c>
      <c r="N28" s="75">
        <v>5091333.7761199996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1345277.53633</v>
      </c>
      <c r="D29" s="74">
        <v>1750383.48961</v>
      </c>
      <c r="E29" s="74">
        <v>40020.292050000004</v>
      </c>
      <c r="F29" s="74">
        <v>3834135.4919100003</v>
      </c>
      <c r="G29" s="74">
        <v>6969816.8099000007</v>
      </c>
      <c r="H29" s="74">
        <v>330441.62114</v>
      </c>
      <c r="I29" s="74">
        <v>279148.44091</v>
      </c>
      <c r="J29" s="74">
        <v>609590.06205000007</v>
      </c>
      <c r="K29" s="74">
        <v>172069.39208999998</v>
      </c>
      <c r="L29" s="74">
        <v>34018.897039999996</v>
      </c>
      <c r="M29" s="74">
        <v>206088.28912999999</v>
      </c>
      <c r="N29" s="75">
        <v>7785495.1610800009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1845783.6593900002</v>
      </c>
      <c r="D30" s="232">
        <v>2774547.74584</v>
      </c>
      <c r="E30" s="232">
        <v>94073.165359999999</v>
      </c>
      <c r="F30" s="232">
        <v>5733119.6009900002</v>
      </c>
      <c r="G30" s="232">
        <v>10447524.171580002</v>
      </c>
      <c r="H30" s="232">
        <v>813196.96643999999</v>
      </c>
      <c r="I30" s="232">
        <v>789319.22407999996</v>
      </c>
      <c r="J30" s="232">
        <v>1602516.1905199999</v>
      </c>
      <c r="K30" s="232">
        <v>265748.60967000003</v>
      </c>
      <c r="L30" s="232">
        <v>364354.05421999999</v>
      </c>
      <c r="M30" s="232">
        <v>630102.66388999997</v>
      </c>
      <c r="N30" s="233">
        <v>12680143.025990002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438806.54626999999</v>
      </c>
      <c r="D31" s="74">
        <v>530228.09323999996</v>
      </c>
      <c r="E31" s="74">
        <v>4198.4172700000008</v>
      </c>
      <c r="F31" s="74">
        <v>1142347.5770400001</v>
      </c>
      <c r="G31" s="74">
        <v>2115580.6338200001</v>
      </c>
      <c r="H31" s="74">
        <v>43340.927200000006</v>
      </c>
      <c r="I31" s="74">
        <v>89073.804489999995</v>
      </c>
      <c r="J31" s="74">
        <v>132414.73168999999</v>
      </c>
      <c r="K31" s="74">
        <v>23775.5389</v>
      </c>
      <c r="L31" s="74">
        <v>94911.701260000002</v>
      </c>
      <c r="M31" s="74">
        <v>118687.24016</v>
      </c>
      <c r="N31" s="75">
        <v>2366682.60567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978063.65153999999</v>
      </c>
      <c r="D32" s="74">
        <v>1218418.69205</v>
      </c>
      <c r="E32" s="74">
        <v>25374.327140000001</v>
      </c>
      <c r="F32" s="74">
        <v>2812473.4749500006</v>
      </c>
      <c r="G32" s="74">
        <v>5034330.145680001</v>
      </c>
      <c r="H32" s="74">
        <v>239240.88363000003</v>
      </c>
      <c r="I32" s="74">
        <v>237102.4051</v>
      </c>
      <c r="J32" s="74">
        <v>476343.28873000003</v>
      </c>
      <c r="K32" s="74">
        <v>118376.9681</v>
      </c>
      <c r="L32" s="74">
        <v>120931.7788</v>
      </c>
      <c r="M32" s="74">
        <v>239308.7469</v>
      </c>
      <c r="N32" s="75">
        <v>5749982.1813100008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1431934.9201500001</v>
      </c>
      <c r="D33" s="74">
        <v>1970624.1673400002</v>
      </c>
      <c r="E33" s="74">
        <v>34462.649019999997</v>
      </c>
      <c r="F33" s="74">
        <v>4255367.1064900002</v>
      </c>
      <c r="G33" s="74">
        <v>7692388.8430000003</v>
      </c>
      <c r="H33" s="74">
        <v>386723.7905</v>
      </c>
      <c r="I33" s="74">
        <v>342343.69868000003</v>
      </c>
      <c r="J33" s="74">
        <v>729067.48918000003</v>
      </c>
      <c r="K33" s="74">
        <v>138041.96588999999</v>
      </c>
      <c r="L33" s="74">
        <v>146803.85551999998</v>
      </c>
      <c r="M33" s="74">
        <v>284845.82140999998</v>
      </c>
      <c r="N33" s="75">
        <v>8706302.1535900012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1995138.5925199999</v>
      </c>
      <c r="D34" s="232">
        <v>3125407.6829400002</v>
      </c>
      <c r="E34" s="232">
        <v>74786.193549999996</v>
      </c>
      <c r="F34" s="232">
        <v>6312256.3601599988</v>
      </c>
      <c r="G34" s="232">
        <v>11507588.82917</v>
      </c>
      <c r="H34" s="232">
        <v>897602.43344000005</v>
      </c>
      <c r="I34" s="232">
        <v>882531.39755000011</v>
      </c>
      <c r="J34" s="232">
        <v>1780133.8309900002</v>
      </c>
      <c r="K34" s="232">
        <v>315497.37737999996</v>
      </c>
      <c r="L34" s="232">
        <v>286242.09106999997</v>
      </c>
      <c r="M34" s="232">
        <v>601739.46844999993</v>
      </c>
      <c r="N34" s="233">
        <v>13889462.12861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475788.58430999995</v>
      </c>
      <c r="D35" s="74">
        <v>561590.78367000003</v>
      </c>
      <c r="E35" s="74">
        <v>6032.0673300000008</v>
      </c>
      <c r="F35" s="74">
        <v>1340838.9401499999</v>
      </c>
      <c r="G35" s="74">
        <v>2384250.3754599998</v>
      </c>
      <c r="H35" s="74">
        <v>36552.653250000003</v>
      </c>
      <c r="I35" s="74">
        <v>85211.312019999998</v>
      </c>
      <c r="J35" s="74">
        <v>121763.96527</v>
      </c>
      <c r="K35" s="74">
        <v>19924.482469999999</v>
      </c>
      <c r="L35" s="74">
        <v>71891.620179999998</v>
      </c>
      <c r="M35" s="74">
        <v>91816.102650000001</v>
      </c>
      <c r="N35" s="75">
        <v>2597830.4433799996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1059695.2724900001</v>
      </c>
      <c r="D36" s="74">
        <v>1396256.0454299999</v>
      </c>
      <c r="E36" s="74">
        <v>27577.521680000002</v>
      </c>
      <c r="F36" s="74">
        <v>3067215.9596399991</v>
      </c>
      <c r="G36" s="74">
        <v>5550744.7992399987</v>
      </c>
      <c r="H36" s="74">
        <v>244422.62137000001</v>
      </c>
      <c r="I36" s="74">
        <v>270944.92499999999</v>
      </c>
      <c r="J36" s="74">
        <v>515367.54637</v>
      </c>
      <c r="K36" s="74">
        <v>68097.452929999999</v>
      </c>
      <c r="L36" s="74">
        <v>218126.77149999997</v>
      </c>
      <c r="M36" s="74">
        <v>286224.22442999994</v>
      </c>
      <c r="N36" s="75">
        <v>6352336.5700399987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1551119.3745599999</v>
      </c>
      <c r="D37" s="74">
        <v>2202424.16512</v>
      </c>
      <c r="E37" s="74">
        <v>38119.515829999997</v>
      </c>
      <c r="F37" s="74">
        <v>4632016.4338199999</v>
      </c>
      <c r="G37" s="74">
        <v>8423679.4893299993</v>
      </c>
      <c r="H37" s="74">
        <v>415140.36173</v>
      </c>
      <c r="I37" s="74">
        <v>461004.77146000002</v>
      </c>
      <c r="J37" s="74">
        <v>876145.13318999996</v>
      </c>
      <c r="K37" s="74">
        <v>105186.22274</v>
      </c>
      <c r="L37" s="74">
        <v>244322.37881999998</v>
      </c>
      <c r="M37" s="74">
        <v>349508.60155999998</v>
      </c>
      <c r="N37" s="75">
        <v>9649333.2240800001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2148006.47334</v>
      </c>
      <c r="D38" s="232">
        <v>3486839.10984</v>
      </c>
      <c r="E38" s="232">
        <v>70823.953419999991</v>
      </c>
      <c r="F38" s="232">
        <v>6730575.8136700001</v>
      </c>
      <c r="G38" s="232">
        <v>12436245.350269999</v>
      </c>
      <c r="H38" s="232">
        <v>955951.08019999997</v>
      </c>
      <c r="I38" s="232">
        <v>1091452.71037</v>
      </c>
      <c r="J38" s="232">
        <v>2047403.79057</v>
      </c>
      <c r="K38" s="232">
        <v>259222.10213000001</v>
      </c>
      <c r="L38" s="232">
        <v>269583.33027999999</v>
      </c>
      <c r="M38" s="232">
        <v>528805.43241000001</v>
      </c>
      <c r="N38" s="233">
        <v>15012454.573249999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516456.05677999998</v>
      </c>
      <c r="D39" s="74">
        <v>704499.55577000009</v>
      </c>
      <c r="E39" s="74">
        <v>8171.8595400000004</v>
      </c>
      <c r="F39" s="74">
        <v>1367540.9433999998</v>
      </c>
      <c r="G39" s="74">
        <v>2596668.41549</v>
      </c>
      <c r="H39" s="74">
        <v>70992.664099999995</v>
      </c>
      <c r="I39" s="74">
        <v>124279.97253</v>
      </c>
      <c r="J39" s="74">
        <v>195272.63662999999</v>
      </c>
      <c r="K39" s="74">
        <v>102809.6398</v>
      </c>
      <c r="L39" s="74">
        <v>15556.264160000002</v>
      </c>
      <c r="M39" s="74">
        <v>118365.90396000001</v>
      </c>
      <c r="N39" s="75">
        <v>2910306.9560799999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1131829.75116</v>
      </c>
      <c r="D40" s="74">
        <v>1598941.6605099998</v>
      </c>
      <c r="E40" s="74">
        <v>23711.133290000002</v>
      </c>
      <c r="F40" s="74">
        <v>3089073.4963500006</v>
      </c>
      <c r="G40" s="74">
        <v>5843556.0413100002</v>
      </c>
      <c r="H40" s="74">
        <v>259211.14248000001</v>
      </c>
      <c r="I40" s="74">
        <v>346057.57893000002</v>
      </c>
      <c r="J40" s="74">
        <v>605268.72141</v>
      </c>
      <c r="K40" s="74">
        <v>155667.72628999999</v>
      </c>
      <c r="L40" s="74">
        <v>64953.402739999998</v>
      </c>
      <c r="M40" s="74">
        <v>220621.12902999998</v>
      </c>
      <c r="N40" s="75">
        <v>6669445.8917500004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1656148.72383</v>
      </c>
      <c r="D41" s="74">
        <v>2440872.3092200002</v>
      </c>
      <c r="E41" s="74">
        <v>35441.751859999997</v>
      </c>
      <c r="F41" s="74">
        <v>4528200.98802</v>
      </c>
      <c r="G41" s="74">
        <v>8660663.77293</v>
      </c>
      <c r="H41" s="74">
        <v>459103.00633</v>
      </c>
      <c r="I41" s="74">
        <v>559658.39789999998</v>
      </c>
      <c r="J41" s="74">
        <v>1018761.40423</v>
      </c>
      <c r="K41" s="74">
        <v>182588.78276</v>
      </c>
      <c r="L41" s="74">
        <v>89871.870859999995</v>
      </c>
      <c r="M41" s="74">
        <v>272460.65362</v>
      </c>
      <c r="N41" s="75">
        <v>9951885.8307799995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2283486.5298300004</v>
      </c>
      <c r="D42" s="232">
        <v>3850147.7287800009</v>
      </c>
      <c r="E42" s="232">
        <v>71722.186730000001</v>
      </c>
      <c r="F42" s="232">
        <v>6630221.5240800045</v>
      </c>
      <c r="G42" s="232">
        <v>12835577.969420005</v>
      </c>
      <c r="H42" s="232">
        <v>1000545.8154</v>
      </c>
      <c r="I42" s="232">
        <v>1334134.46582</v>
      </c>
      <c r="J42" s="232">
        <v>2334680.2812200002</v>
      </c>
      <c r="K42" s="232">
        <v>434274.59856000001</v>
      </c>
      <c r="L42" s="232">
        <v>156296.62534999999</v>
      </c>
      <c r="M42" s="232">
        <v>590571.22390999994</v>
      </c>
      <c r="N42" s="233">
        <v>15760829.474550005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514471.32436999993</v>
      </c>
      <c r="D43" s="74">
        <v>710005.92891999998</v>
      </c>
      <c r="E43" s="74">
        <v>9182.4305299999996</v>
      </c>
      <c r="F43" s="74">
        <v>1328613.4710100002</v>
      </c>
      <c r="G43" s="74">
        <v>2562273.1548300004</v>
      </c>
      <c r="H43" s="74">
        <v>73099.498330000002</v>
      </c>
      <c r="I43" s="74">
        <v>185825.15700000001</v>
      </c>
      <c r="J43" s="74">
        <v>258924.65533000001</v>
      </c>
      <c r="K43" s="74">
        <v>20078.169819999999</v>
      </c>
      <c r="L43" s="74">
        <v>13173.85614</v>
      </c>
      <c r="M43" s="74">
        <v>33252.025959999999</v>
      </c>
      <c r="N43" s="75">
        <v>2854449.8361200001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1147017.2378199999</v>
      </c>
      <c r="D44" s="74">
        <v>1656972.56886</v>
      </c>
      <c r="E44" s="74">
        <v>25243.575690000001</v>
      </c>
      <c r="F44" s="74">
        <v>2889107.1984300013</v>
      </c>
      <c r="G44" s="74">
        <v>5718340.5808000006</v>
      </c>
      <c r="H44" s="74">
        <v>221302.54998999997</v>
      </c>
      <c r="I44" s="74">
        <v>334769.49229999998</v>
      </c>
      <c r="J44" s="74">
        <v>556072.04229000001</v>
      </c>
      <c r="K44" s="74">
        <v>69034.84997000001</v>
      </c>
      <c r="L44" s="74">
        <v>89652.039539999998</v>
      </c>
      <c r="M44" s="74">
        <v>158686.88951000001</v>
      </c>
      <c r="N44" s="75">
        <v>6433099.5126000009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1663599.96481</v>
      </c>
      <c r="D45" s="74">
        <v>2581373.3985100002</v>
      </c>
      <c r="E45" s="74">
        <v>47960.911080000005</v>
      </c>
      <c r="F45" s="74">
        <v>4244339.0362399993</v>
      </c>
      <c r="G45" s="74">
        <v>8537273.3106399998</v>
      </c>
      <c r="H45" s="74">
        <v>364693.37070000009</v>
      </c>
      <c r="I45" s="74">
        <v>540050.01581000001</v>
      </c>
      <c r="J45" s="74">
        <v>904743.3865100001</v>
      </c>
      <c r="K45" s="74">
        <v>92128.920060000004</v>
      </c>
      <c r="L45" s="74">
        <v>116761.08655000001</v>
      </c>
      <c r="M45" s="74">
        <v>208890.00661000001</v>
      </c>
      <c r="N45" s="75">
        <v>9650906.7037599999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2269349.2648399994</v>
      </c>
      <c r="D46" s="232">
        <v>3838968.5201999997</v>
      </c>
      <c r="E46" s="232">
        <v>128739.23794000001</v>
      </c>
      <c r="F46" s="232">
        <v>6235079.0866999961</v>
      </c>
      <c r="G46" s="232">
        <v>12472136.109679995</v>
      </c>
      <c r="H46" s="232">
        <v>990046.72620000003</v>
      </c>
      <c r="I46" s="232">
        <v>1318880.7064399999</v>
      </c>
      <c r="J46" s="232">
        <v>2308927.4326399998</v>
      </c>
      <c r="K46" s="232">
        <v>230560.09500999999</v>
      </c>
      <c r="L46" s="232">
        <v>233200.79432999989</v>
      </c>
      <c r="M46" s="232">
        <v>463760.88933999988</v>
      </c>
      <c r="N46" s="233">
        <v>15244824.431659995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495936.49458</v>
      </c>
      <c r="D47" s="74">
        <v>756888.60603999998</v>
      </c>
      <c r="E47" s="74">
        <v>33076.093939999999</v>
      </c>
      <c r="F47" s="74">
        <v>1476814.3807400009</v>
      </c>
      <c r="G47" s="74">
        <f>SUM(C47:F47)</f>
        <v>2762715.5753000006</v>
      </c>
      <c r="H47" s="74">
        <v>64268.031459999991</v>
      </c>
      <c r="I47" s="74">
        <v>93644.70365000001</v>
      </c>
      <c r="J47" s="74">
        <f>SUM(H47:I47)</f>
        <v>157912.73511000001</v>
      </c>
      <c r="K47" s="74">
        <v>35623.320980000004</v>
      </c>
      <c r="L47" s="74">
        <v>8901.2566200000001</v>
      </c>
      <c r="M47" s="74">
        <f>SUM(K47:L47)</f>
        <v>44524.577600000004</v>
      </c>
      <c r="N47" s="75">
        <f>SUM(M47,J47,G47)</f>
        <v>2965152.8880100008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1112028.1311199998</v>
      </c>
      <c r="D48" s="74">
        <v>1704959.6627400001</v>
      </c>
      <c r="E48" s="74">
        <v>78499.822790000006</v>
      </c>
      <c r="F48" s="74">
        <v>3140913.5448099999</v>
      </c>
      <c r="G48" s="74">
        <v>6036401.1614599992</v>
      </c>
      <c r="H48" s="74">
        <v>186771.82803999999</v>
      </c>
      <c r="I48" s="74">
        <v>343168.78827000002</v>
      </c>
      <c r="J48" s="74">
        <v>529940.61630999995</v>
      </c>
      <c r="K48" s="74">
        <v>62469.506840000002</v>
      </c>
      <c r="L48" s="74">
        <v>102007.72664000001</v>
      </c>
      <c r="M48" s="74">
        <v>164477.23348</v>
      </c>
      <c r="N48" s="75">
        <v>6730819.0112499986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1637240.4215500001</v>
      </c>
      <c r="D49" s="74">
        <v>2611932.1277699997</v>
      </c>
      <c r="E49" s="74">
        <v>122770.87286999999</v>
      </c>
      <c r="F49" s="74">
        <v>4483513.9626999982</v>
      </c>
      <c r="G49" s="74">
        <v>8855457.3848899975</v>
      </c>
      <c r="H49" s="74">
        <v>361166.06571</v>
      </c>
      <c r="I49" s="74">
        <v>401530.48641999997</v>
      </c>
      <c r="J49" s="74">
        <v>762696.55212999997</v>
      </c>
      <c r="K49" s="74">
        <v>96740.744449999998</v>
      </c>
      <c r="L49" s="74">
        <v>125594.45057</v>
      </c>
      <c r="M49" s="74">
        <v>222335.19501999998</v>
      </c>
      <c r="N49" s="75">
        <v>9840489.1320399977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2257490.98746</v>
      </c>
      <c r="D50" s="232">
        <v>3844670.146639999</v>
      </c>
      <c r="E50" s="232">
        <v>220036.61728999999</v>
      </c>
      <c r="F50" s="232">
        <v>6375867.7636999991</v>
      </c>
      <c r="G50" s="232">
        <v>12698065.51509</v>
      </c>
      <c r="H50" s="232">
        <v>859064.59574999998</v>
      </c>
      <c r="I50" s="232">
        <v>923045.65952999995</v>
      </c>
      <c r="J50" s="232">
        <v>1782110.2552799999</v>
      </c>
      <c r="K50" s="232">
        <v>188070.81073999999</v>
      </c>
      <c r="L50" s="232">
        <v>403283.01977000001</v>
      </c>
      <c r="M50" s="232">
        <v>591353.83051</v>
      </c>
      <c r="N50" s="233">
        <v>15071529.600880001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502753.63003999996</v>
      </c>
      <c r="D51" s="74">
        <v>764795.68335000006</v>
      </c>
      <c r="E51" s="74">
        <v>52100.031259999996</v>
      </c>
      <c r="F51" s="74">
        <v>1398195.0272200003</v>
      </c>
      <c r="G51" s="74">
        <v>2717844.3718700004</v>
      </c>
      <c r="H51" s="74">
        <v>46218.124040000002</v>
      </c>
      <c r="I51" s="74">
        <v>126428.95754</v>
      </c>
      <c r="J51" s="74">
        <v>172647.08158</v>
      </c>
      <c r="K51" s="74">
        <v>3007.1210000000001</v>
      </c>
      <c r="L51" s="74">
        <v>75134.164140000008</v>
      </c>
      <c r="M51" s="74">
        <v>78141.285140000007</v>
      </c>
      <c r="N51" s="75">
        <v>2968632.7385900002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1112643.14056</v>
      </c>
      <c r="D52" s="74">
        <v>1666544.8345900001</v>
      </c>
      <c r="E52" s="74">
        <v>115545.59159</v>
      </c>
      <c r="F52" s="74">
        <v>2847235.389489999</v>
      </c>
      <c r="G52" s="74">
        <v>5741968.9562299997</v>
      </c>
      <c r="H52" s="74">
        <v>195125.18437</v>
      </c>
      <c r="I52" s="74">
        <v>298306.74911000003</v>
      </c>
      <c r="J52" s="74">
        <v>493431.93348000001</v>
      </c>
      <c r="K52" s="74">
        <v>65178.026180000001</v>
      </c>
      <c r="L52" s="74">
        <v>170734.37439000001</v>
      </c>
      <c r="M52" s="74">
        <v>235912.40057</v>
      </c>
      <c r="N52" s="75">
        <v>6471313.2902799994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1601617.0794300002</v>
      </c>
      <c r="D53" s="74">
        <v>2512384.8965000003</v>
      </c>
      <c r="E53" s="74">
        <v>165102.48577</v>
      </c>
      <c r="F53" s="74">
        <v>4022437.0777500002</v>
      </c>
      <c r="G53" s="74">
        <v>8301541.539450001</v>
      </c>
      <c r="H53" s="74">
        <v>334338.61924999999</v>
      </c>
      <c r="I53" s="74">
        <v>462747.00155000004</v>
      </c>
      <c r="J53" s="74">
        <v>797085.62080000003</v>
      </c>
      <c r="K53" s="74">
        <v>80191.450689999998</v>
      </c>
      <c r="L53" s="74">
        <v>197443.92879000001</v>
      </c>
      <c r="M53" s="74">
        <v>277635.37948</v>
      </c>
      <c r="N53" s="75">
        <v>9376262.5397300012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2114077.6639999999</v>
      </c>
      <c r="D54" s="232">
        <v>3760879.1430000002</v>
      </c>
      <c r="E54" s="232">
        <v>269117.31099999999</v>
      </c>
      <c r="F54" s="232">
        <v>5963963.8199999994</v>
      </c>
      <c r="G54" s="232">
        <v>12108037.937999999</v>
      </c>
      <c r="H54" s="232">
        <v>755513.52899999998</v>
      </c>
      <c r="I54" s="232">
        <v>1227458.4740000002</v>
      </c>
      <c r="J54" s="232">
        <v>1982972.003</v>
      </c>
      <c r="K54" s="232">
        <v>183626.92499999999</v>
      </c>
      <c r="L54" s="232">
        <v>409945.02899999998</v>
      </c>
      <c r="M54" s="232">
        <v>593571.95399999991</v>
      </c>
      <c r="N54" s="233">
        <v>14684581.895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495190.63667000004</v>
      </c>
      <c r="D55" s="74">
        <v>808948.96314000012</v>
      </c>
      <c r="E55" s="74">
        <v>58096.377219999995</v>
      </c>
      <c r="F55" s="74">
        <v>1115936.8293799995</v>
      </c>
      <c r="G55" s="74">
        <v>2478172.8064099997</v>
      </c>
      <c r="H55" s="74">
        <v>22880.680199999999</v>
      </c>
      <c r="I55" s="74">
        <v>58053.341070000002</v>
      </c>
      <c r="J55" s="74">
        <v>80934.021269999997</v>
      </c>
      <c r="K55" s="74">
        <v>5847.9290300000002</v>
      </c>
      <c r="L55" s="74">
        <v>35079.487999999998</v>
      </c>
      <c r="M55" s="74">
        <v>40927.417029999997</v>
      </c>
      <c r="N55" s="75">
        <v>2600034.2447099998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1106674.14157</v>
      </c>
      <c r="D56" s="74">
        <v>1667775.8495700001</v>
      </c>
      <c r="E56" s="74">
        <v>130768.61747</v>
      </c>
      <c r="F56" s="74">
        <v>2737277.7163500004</v>
      </c>
      <c r="G56" s="74">
        <v>5642496.3249600008</v>
      </c>
      <c r="H56" s="74">
        <v>203299.25386</v>
      </c>
      <c r="I56" s="74">
        <v>191464.06496000002</v>
      </c>
      <c r="J56" s="74">
        <v>394763.31882000004</v>
      </c>
      <c r="K56" s="74">
        <v>57037.682090000002</v>
      </c>
      <c r="L56" s="74">
        <v>121716.19803</v>
      </c>
      <c r="M56" s="74">
        <v>178753.88011999999</v>
      </c>
      <c r="N56" s="75">
        <v>6216013.5239000004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1594677.13017</v>
      </c>
      <c r="D57" s="74">
        <v>2511030.9783400004</v>
      </c>
      <c r="E57" s="74">
        <v>187122.88874999998</v>
      </c>
      <c r="F57" s="74">
        <v>4197308.5557899987</v>
      </c>
      <c r="G57" s="74">
        <v>8490139.5530500002</v>
      </c>
      <c r="H57" s="74">
        <v>345568.51464000001</v>
      </c>
      <c r="I57" s="74">
        <v>285358.72284999996</v>
      </c>
      <c r="J57" s="74">
        <v>630927.23748999997</v>
      </c>
      <c r="K57" s="74">
        <v>66803.122109999997</v>
      </c>
      <c r="L57" s="74">
        <v>152548.04327000002</v>
      </c>
      <c r="M57" s="74">
        <v>219351.16538000002</v>
      </c>
      <c r="N57" s="75">
        <v>9340417.9559199996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2204434.4964499995</v>
      </c>
      <c r="D58" s="232">
        <v>3700402.6612700005</v>
      </c>
      <c r="E58" s="232">
        <v>294340.79278999998</v>
      </c>
      <c r="F58" s="232">
        <v>6044360.6924400032</v>
      </c>
      <c r="G58" s="232">
        <v>12243538.642950002</v>
      </c>
      <c r="H58" s="232">
        <v>683341.65963000001</v>
      </c>
      <c r="I58" s="232">
        <v>658315.02815999999</v>
      </c>
      <c r="J58" s="232">
        <v>1341656.6877899999</v>
      </c>
      <c r="K58" s="232">
        <v>273235.44637000002</v>
      </c>
      <c r="L58" s="232">
        <v>443985.19888000004</v>
      </c>
      <c r="M58" s="232">
        <v>717220.64525000006</v>
      </c>
      <c r="N58" s="233">
        <v>14302415.975990001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503160.42958</v>
      </c>
      <c r="D59" s="74">
        <v>861470.91767</v>
      </c>
      <c r="E59" s="74">
        <v>70979.345879999993</v>
      </c>
      <c r="F59" s="74">
        <v>1231681.8331300002</v>
      </c>
      <c r="G59" s="74">
        <v>2667292.5262600002</v>
      </c>
      <c r="H59" s="74">
        <v>66301.993610000005</v>
      </c>
      <c r="I59" s="74">
        <v>129634.94754000001</v>
      </c>
      <c r="J59" s="74">
        <v>195936.94115000003</v>
      </c>
      <c r="K59" s="74">
        <v>4286.9548700000005</v>
      </c>
      <c r="L59" s="74">
        <v>31387.755939999999</v>
      </c>
      <c r="M59" s="74">
        <v>35674.710809999997</v>
      </c>
      <c r="N59" s="75">
        <v>2898904.1782200001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1117452.6257</v>
      </c>
      <c r="D60" s="74">
        <v>1716364.4224999999</v>
      </c>
      <c r="E60" s="74">
        <v>170930.98532000001</v>
      </c>
      <c r="F60" s="74">
        <v>3016538.2337399991</v>
      </c>
      <c r="G60" s="74">
        <v>6021286.2672599992</v>
      </c>
      <c r="H60" s="74">
        <v>170732.98767999999</v>
      </c>
      <c r="I60" s="74">
        <v>318821.35634999996</v>
      </c>
      <c r="J60" s="74">
        <v>489554.34402999992</v>
      </c>
      <c r="K60" s="74">
        <v>69156.076870000004</v>
      </c>
      <c r="L60" s="74">
        <v>116048.75468</v>
      </c>
      <c r="M60" s="74">
        <v>185204.83155</v>
      </c>
      <c r="N60" s="75">
        <v>6696045.4428399988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1619168.31538</v>
      </c>
      <c r="D61" s="74">
        <v>2506957.9619300002</v>
      </c>
      <c r="E61" s="74">
        <v>219938.66667000001</v>
      </c>
      <c r="F61" s="74">
        <v>4411154.6626799954</v>
      </c>
      <c r="G61" s="74">
        <v>8757219.6066599954</v>
      </c>
      <c r="H61" s="74">
        <v>268105.23647999996</v>
      </c>
      <c r="I61" s="74">
        <v>416371.74518000003</v>
      </c>
      <c r="J61" s="74">
        <v>684476.98166000005</v>
      </c>
      <c r="K61" s="74">
        <v>100964.31107</v>
      </c>
      <c r="L61" s="74">
        <v>136431.31419</v>
      </c>
      <c r="M61" s="74">
        <v>237395.62526</v>
      </c>
      <c r="N61" s="75">
        <v>9679092.2135799956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2233965.6360800001</v>
      </c>
      <c r="D62" s="232">
        <v>3799598.9101799997</v>
      </c>
      <c r="E62" s="232">
        <v>326097.21272999997</v>
      </c>
      <c r="F62" s="232">
        <v>6247818.126229994</v>
      </c>
      <c r="G62" s="232">
        <v>12607479.885219993</v>
      </c>
      <c r="H62" s="232">
        <v>520583.17235999997</v>
      </c>
      <c r="I62" s="232">
        <v>803334.76752999995</v>
      </c>
      <c r="J62" s="232">
        <v>1323917.93989</v>
      </c>
      <c r="K62" s="232">
        <v>221412.87747000001</v>
      </c>
      <c r="L62" s="232">
        <v>739103.53586000006</v>
      </c>
      <c r="M62" s="232">
        <v>960516.41333000013</v>
      </c>
      <c r="N62" s="233">
        <v>14891914.238439992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504125.52063000004</v>
      </c>
      <c r="D63" s="74">
        <v>817257.28901000007</v>
      </c>
      <c r="E63" s="74">
        <v>74135.534800000009</v>
      </c>
      <c r="F63" s="74">
        <v>1209405.3334200005</v>
      </c>
      <c r="G63" s="74">
        <v>2604923.6778600006</v>
      </c>
      <c r="H63" s="74">
        <v>35720.954740000001</v>
      </c>
      <c r="I63" s="74">
        <v>125842.43316</v>
      </c>
      <c r="J63" s="74">
        <v>161563.3879</v>
      </c>
      <c r="K63" s="74">
        <v>6375.26433</v>
      </c>
      <c r="L63" s="74">
        <v>47439.048179999998</v>
      </c>
      <c r="M63" s="74">
        <v>53814.312509999996</v>
      </c>
      <c r="N63" s="75">
        <v>2820301.3782700007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1144116.42536</v>
      </c>
      <c r="D64" s="74">
        <v>1685842.0061699999</v>
      </c>
      <c r="E64" s="74">
        <v>149240.13384999998</v>
      </c>
      <c r="F64" s="74">
        <v>3112772.2837399989</v>
      </c>
      <c r="G64" s="74">
        <v>6091970.8491199985</v>
      </c>
      <c r="H64" s="74">
        <v>134896.42979999998</v>
      </c>
      <c r="I64" s="74">
        <v>238819.76360000001</v>
      </c>
      <c r="J64" s="74">
        <v>373716.19339999999</v>
      </c>
      <c r="K64" s="74">
        <v>54175.762929999997</v>
      </c>
      <c r="L64" s="74">
        <v>686408.56602999999</v>
      </c>
      <c r="M64" s="74">
        <v>740584.32895999996</v>
      </c>
      <c r="N64" s="75">
        <v>7206271.3714799983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1653657.85323</v>
      </c>
      <c r="D65" s="74">
        <v>2550392.5951</v>
      </c>
      <c r="E65" s="74">
        <v>205160.17777000001</v>
      </c>
      <c r="F65" s="74">
        <v>4606671.192090001</v>
      </c>
      <c r="G65" s="74">
        <v>9015881.818190001</v>
      </c>
      <c r="H65" s="74">
        <v>209453.99894000002</v>
      </c>
      <c r="I65" s="74">
        <v>400317.63814</v>
      </c>
      <c r="J65" s="74">
        <v>609771.63708000001</v>
      </c>
      <c r="K65" s="74">
        <v>124254.17122</v>
      </c>
      <c r="L65" s="74">
        <v>711879.36959999998</v>
      </c>
      <c r="M65" s="74">
        <v>836133.54081999999</v>
      </c>
      <c r="N65" s="75">
        <v>10461786.99609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2278379.93035</v>
      </c>
      <c r="D66" s="232">
        <v>3842674.0300299996</v>
      </c>
      <c r="E66" s="232">
        <v>284317.59057</v>
      </c>
      <c r="F66" s="232">
        <v>6492624.8473999966</v>
      </c>
      <c r="G66" s="232">
        <v>12897996.398349997</v>
      </c>
      <c r="H66" s="232">
        <v>378122.55885000003</v>
      </c>
      <c r="I66" s="232">
        <v>752532.57184999995</v>
      </c>
      <c r="J66" s="232">
        <v>1130655.1307000001</v>
      </c>
      <c r="K66" s="232">
        <v>212764.12293000001</v>
      </c>
      <c r="L66" s="232">
        <v>936728.88418000005</v>
      </c>
      <c r="M66" s="232">
        <v>1149493.0071100001</v>
      </c>
      <c r="N66" s="233">
        <v>15178144.536159996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516208.45215999999</v>
      </c>
      <c r="D67" s="74">
        <v>770811.98540999996</v>
      </c>
      <c r="E67" s="74">
        <v>67836.077929999999</v>
      </c>
      <c r="F67" s="74">
        <v>1465195.5656400004</v>
      </c>
      <c r="G67" s="74">
        <v>2820052.0811400004</v>
      </c>
      <c r="H67" s="74">
        <v>33191.367620000005</v>
      </c>
      <c r="I67" s="74">
        <v>95412.236470000003</v>
      </c>
      <c r="J67" s="74">
        <v>128603.60409000001</v>
      </c>
      <c r="K67" s="74">
        <v>7132.6598100000001</v>
      </c>
      <c r="L67" s="74">
        <v>445067.47058000002</v>
      </c>
      <c r="M67" s="74">
        <v>452200.13039000001</v>
      </c>
      <c r="N67" s="75">
        <v>3400855.8156200005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1169178.6439399999</v>
      </c>
      <c r="D68" s="74">
        <v>1774112.5024799998</v>
      </c>
      <c r="E68" s="74">
        <v>134226.79230999999</v>
      </c>
      <c r="F68" s="74">
        <v>3198183.9181199996</v>
      </c>
      <c r="G68" s="74">
        <v>6275701.8568499992</v>
      </c>
      <c r="H68" s="74">
        <v>138649.97125999999</v>
      </c>
      <c r="I68" s="74">
        <v>222159.13926999999</v>
      </c>
      <c r="J68" s="74">
        <v>360809.11052999995</v>
      </c>
      <c r="K68" s="74">
        <v>79120.051149999999</v>
      </c>
      <c r="L68" s="74">
        <v>523026.27416000003</v>
      </c>
      <c r="M68" s="74">
        <v>602146.32530999999</v>
      </c>
      <c r="N68" s="75">
        <v>7238657.2926899996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1693154.3516199999</v>
      </c>
      <c r="D69" s="74">
        <v>2699492.3071500002</v>
      </c>
      <c r="E69" s="74">
        <v>180305.14668999999</v>
      </c>
      <c r="F69" s="74">
        <v>4657164.9485000018</v>
      </c>
      <c r="G69" s="74">
        <v>9230116.7539600022</v>
      </c>
      <c r="H69" s="74">
        <v>208685.59044</v>
      </c>
      <c r="I69" s="74">
        <v>360811.27922999999</v>
      </c>
      <c r="J69" s="74">
        <v>569496.86966999993</v>
      </c>
      <c r="K69" s="74">
        <v>94040.252039999992</v>
      </c>
      <c r="L69" s="74">
        <v>548497.07773999998</v>
      </c>
      <c r="M69" s="74">
        <v>642537.32978000003</v>
      </c>
      <c r="N69" s="75">
        <v>10442150.953410001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2324924.28418</v>
      </c>
      <c r="D70" s="232">
        <v>3955233.0235799998</v>
      </c>
      <c r="E70" s="232">
        <v>247555.00004000001</v>
      </c>
      <c r="F70" s="232">
        <v>6568328.2766299993</v>
      </c>
      <c r="G70" s="232">
        <v>13096040.58443</v>
      </c>
      <c r="H70" s="232">
        <v>395745.85623999999</v>
      </c>
      <c r="I70" s="232">
        <v>744719.38416999998</v>
      </c>
      <c r="J70" s="232">
        <v>1140465.2404100001</v>
      </c>
      <c r="K70" s="232">
        <v>246206.59168999997</v>
      </c>
      <c r="L70" s="232">
        <v>828516.82932000002</v>
      </c>
      <c r="M70" s="232">
        <v>1074723.4210099999</v>
      </c>
      <c r="N70" s="233">
        <v>15311229.245850001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521943.55037000001</v>
      </c>
      <c r="D71" s="74">
        <v>936663.44805000001</v>
      </c>
      <c r="E71" s="74">
        <v>43776.069329999998</v>
      </c>
      <c r="F71" s="74">
        <v>1255449.6332399996</v>
      </c>
      <c r="G71" s="74">
        <v>2757832.7009899998</v>
      </c>
      <c r="H71" s="74">
        <v>45055.930869999997</v>
      </c>
      <c r="I71" s="74">
        <v>114252.569</v>
      </c>
      <c r="J71" s="74">
        <v>159308.49987</v>
      </c>
      <c r="K71" s="74">
        <v>2316.1156500000002</v>
      </c>
      <c r="L71" s="74">
        <v>44956.845580000001</v>
      </c>
      <c r="M71" s="74">
        <v>47272.961230000001</v>
      </c>
      <c r="N71" s="75">
        <v>2964414.1620899998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1182216.5573800001</v>
      </c>
      <c r="D72" s="74">
        <v>1875206.4989200002</v>
      </c>
      <c r="E72" s="74">
        <v>115679.44812999999</v>
      </c>
      <c r="F72" s="74">
        <v>3488072.23972</v>
      </c>
      <c r="G72" s="74">
        <v>6661174.7441499997</v>
      </c>
      <c r="H72" s="74">
        <v>115081.05074999999</v>
      </c>
      <c r="I72" s="74">
        <v>240037.59094999998</v>
      </c>
      <c r="J72" s="74">
        <v>355118.64169999998</v>
      </c>
      <c r="K72" s="74">
        <v>72123.705000000002</v>
      </c>
      <c r="L72" s="74">
        <v>179765.024</v>
      </c>
      <c r="M72" s="74">
        <v>251888.72899999999</v>
      </c>
      <c r="N72" s="75">
        <v>7268182.1148499995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1727574.3133</v>
      </c>
      <c r="D73" s="74">
        <v>2775584.5660599996</v>
      </c>
      <c r="E73" s="74">
        <v>159054.34051000001</v>
      </c>
      <c r="F73" s="74">
        <v>5047775.4630699996</v>
      </c>
      <c r="G73" s="74">
        <v>9709988.6829399988</v>
      </c>
      <c r="H73" s="74">
        <v>178213.65204999998</v>
      </c>
      <c r="I73" s="74">
        <v>384882.29245000001</v>
      </c>
      <c r="J73" s="74">
        <v>563095.94449999998</v>
      </c>
      <c r="K73" s="74">
        <v>89303.361700000009</v>
      </c>
      <c r="L73" s="74">
        <v>495535.20273999998</v>
      </c>
      <c r="M73" s="74">
        <v>584838.56443999999</v>
      </c>
      <c r="N73" s="75">
        <v>10857923.191879999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2383998.1724399999</v>
      </c>
      <c r="D74" s="232">
        <v>4051150.4326199996</v>
      </c>
      <c r="E74" s="232">
        <v>227407.75625000001</v>
      </c>
      <c r="F74" s="232">
        <v>7048550.1600900013</v>
      </c>
      <c r="G74" s="232">
        <f t="shared" ref="G74:G76" si="0">SUM(C74:F74)</f>
        <v>13711106.521400001</v>
      </c>
      <c r="H74" s="232">
        <v>394642.26957999996</v>
      </c>
      <c r="I74" s="232">
        <v>880055.90970999992</v>
      </c>
      <c r="J74" s="232">
        <f t="shared" ref="J74:J76" si="1">SUM(H74:I74)</f>
        <v>1274698.1792899999</v>
      </c>
      <c r="K74" s="232">
        <v>235702.32337</v>
      </c>
      <c r="L74" s="232">
        <v>907972.02166000009</v>
      </c>
      <c r="M74" s="232">
        <f t="shared" ref="M74:M76" si="2">SUM(K74:L74)</f>
        <v>1143674.34503</v>
      </c>
      <c r="N74" s="233">
        <f t="shared" ref="N74:N76" si="3">SUM(M74,J74,G74)</f>
        <v>16129479.04572</v>
      </c>
      <c r="O74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530691.40084999998</v>
      </c>
      <c r="D75" s="74">
        <v>948960.53925000003</v>
      </c>
      <c r="E75" s="74">
        <v>45033.337850000004</v>
      </c>
      <c r="F75" s="74">
        <v>1483358.6056900001</v>
      </c>
      <c r="G75" s="74">
        <f t="shared" si="0"/>
        <v>3008043.8836400001</v>
      </c>
      <c r="H75" s="74">
        <v>27609.061329999997</v>
      </c>
      <c r="I75" s="74">
        <v>64388.46398</v>
      </c>
      <c r="J75" s="74">
        <f t="shared" si="1"/>
        <v>91997.525309999997</v>
      </c>
      <c r="K75" s="74">
        <v>1724.9830000000002</v>
      </c>
      <c r="L75" s="74">
        <v>179205.33539999998</v>
      </c>
      <c r="M75" s="74">
        <f t="shared" si="2"/>
        <v>180930.31839999999</v>
      </c>
      <c r="N75" s="75">
        <f t="shared" si="3"/>
        <v>3280971.7273500003</v>
      </c>
      <c r="O75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199</v>
      </c>
      <c r="C76" s="74">
        <v>1182244.5326400001</v>
      </c>
      <c r="D76" s="74">
        <v>1905429.0961799999</v>
      </c>
      <c r="E76" s="74">
        <v>120330.02944000001</v>
      </c>
      <c r="F76" s="74">
        <v>3219450.8110499987</v>
      </c>
      <c r="G76" s="74">
        <f t="shared" si="0"/>
        <v>6427454.4693099987</v>
      </c>
      <c r="H76" s="74">
        <v>123502.24949999999</v>
      </c>
      <c r="I76" s="74">
        <v>187022.90691999998</v>
      </c>
      <c r="J76" s="74">
        <f t="shared" si="1"/>
        <v>310525.15641999996</v>
      </c>
      <c r="K76" s="74">
        <v>44060.104350000001</v>
      </c>
      <c r="L76" s="74">
        <v>656663.51364999998</v>
      </c>
      <c r="M76" s="74">
        <f t="shared" si="2"/>
        <v>700723.61800000002</v>
      </c>
      <c r="N76" s="75">
        <f t="shared" si="3"/>
        <v>7438703.2437299984</v>
      </c>
      <c r="O76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3.9" customHeight="1" x14ac:dyDescent="0.25">
      <c r="A77" s="7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/>
    </row>
    <row r="78" spans="1:255" s="71" customFormat="1" ht="6" customHeight="1" x14ac:dyDescent="0.25">
      <c r="A78" s="72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/>
    </row>
    <row r="79" spans="1:255" x14ac:dyDescent="0.25">
      <c r="B79" s="293" t="s">
        <v>149</v>
      </c>
      <c r="C79" s="293"/>
    </row>
  </sheetData>
  <mergeCells count="1">
    <mergeCell ref="B79:C79"/>
  </mergeCells>
  <phoneticPr fontId="0" type="noConversion"/>
  <hyperlinks>
    <hyperlink ref="B79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8"/>
  <sheetViews>
    <sheetView showGridLines="0" showZeros="0" zoomScale="94" zoomScaleNormal="94" workbookViewId="0">
      <pane xSplit="2" ySplit="5" topLeftCell="C57" activePane="bottomRight" state="frozen"/>
      <selection pane="topRight"/>
      <selection pane="bottomLeft"/>
      <selection pane="bottomRight" activeCell="A76" sqref="A76:XFD76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7" width="10" style="64" customWidth="1"/>
    <col min="8" max="8" width="10.88671875" style="64" bestFit="1" customWidth="1"/>
    <col min="9" max="9" width="9.33203125" style="64" customWidth="1"/>
    <col min="10" max="10" width="9.5546875" style="64" customWidth="1"/>
    <col min="11" max="11" width="9.33203125" style="64" customWidth="1"/>
    <col min="12" max="12" width="9.5546875" style="64" customWidth="1"/>
    <col min="13" max="13" width="10" style="64" bestFit="1" customWidth="1"/>
    <col min="14" max="14" width="10" style="64" customWidth="1"/>
    <col min="15" max="15" width="13.88671875" style="64" customWidth="1"/>
    <col min="16" max="16384" width="11.44140625" style="17"/>
  </cols>
  <sheetData>
    <row r="1" spans="1:255" s="204" customFormat="1" x14ac:dyDescent="0.25">
      <c r="B1" s="206" t="s">
        <v>77</v>
      </c>
      <c r="O1" s="207" t="str">
        <f>Índice!B8</f>
        <v>2º Trimestre 2018</v>
      </c>
    </row>
    <row r="2" spans="1:255" s="61" customFormat="1" ht="18" customHeight="1" x14ac:dyDescent="0.25">
      <c r="A2" s="59"/>
      <c r="B2" s="110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5">
      <c r="A3" s="59"/>
      <c r="B3" s="112" t="s">
        <v>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1927987</v>
      </c>
      <c r="E7" s="232">
        <v>170057</v>
      </c>
      <c r="F7" s="232">
        <v>400457</v>
      </c>
      <c r="G7" s="232">
        <v>92447</v>
      </c>
      <c r="H7" s="232">
        <v>5073354</v>
      </c>
      <c r="I7" s="232">
        <v>8104</v>
      </c>
      <c r="J7" s="232">
        <v>156523</v>
      </c>
      <c r="K7" s="232">
        <v>164626</v>
      </c>
      <c r="L7" s="232">
        <v>73568</v>
      </c>
      <c r="M7" s="232">
        <v>638806</v>
      </c>
      <c r="N7" s="232">
        <v>712374</v>
      </c>
      <c r="O7" s="233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2117622</v>
      </c>
      <c r="E8" s="232">
        <v>186032</v>
      </c>
      <c r="F8" s="232">
        <v>531706</v>
      </c>
      <c r="G8" s="232">
        <v>93149</v>
      </c>
      <c r="H8" s="232">
        <v>5669079</v>
      </c>
      <c r="I8" s="232">
        <v>13132</v>
      </c>
      <c r="J8" s="232">
        <v>77928</v>
      </c>
      <c r="K8" s="232">
        <v>91061</v>
      </c>
      <c r="L8" s="232">
        <v>44728</v>
      </c>
      <c r="M8" s="232">
        <v>491612</v>
      </c>
      <c r="N8" s="232">
        <v>536340</v>
      </c>
      <c r="O8" s="233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2977975</v>
      </c>
      <c r="E9" s="232">
        <v>160350</v>
      </c>
      <c r="F9" s="232">
        <v>325196</v>
      </c>
      <c r="G9" s="232">
        <v>73814</v>
      </c>
      <c r="H9" s="232">
        <v>6406964</v>
      </c>
      <c r="I9" s="232">
        <v>15850</v>
      </c>
      <c r="J9" s="232">
        <v>185902</v>
      </c>
      <c r="K9" s="232">
        <v>201752</v>
      </c>
      <c r="L9" s="232">
        <v>41377</v>
      </c>
      <c r="M9" s="232">
        <v>266485</v>
      </c>
      <c r="N9" s="232">
        <v>307861</v>
      </c>
      <c r="O9" s="233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3439816</v>
      </c>
      <c r="E10" s="232">
        <v>169849</v>
      </c>
      <c r="F10" s="232">
        <v>280792</v>
      </c>
      <c r="G10" s="232">
        <v>52246</v>
      </c>
      <c r="H10" s="232">
        <v>7222011</v>
      </c>
      <c r="I10" s="232">
        <v>18364</v>
      </c>
      <c r="J10" s="232">
        <v>184221</v>
      </c>
      <c r="K10" s="232">
        <v>202584</v>
      </c>
      <c r="L10" s="232">
        <v>22771</v>
      </c>
      <c r="M10" s="232">
        <v>293640</v>
      </c>
      <c r="N10" s="232">
        <v>316411</v>
      </c>
      <c r="O10" s="233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3838121</v>
      </c>
      <c r="E11" s="232">
        <v>178459</v>
      </c>
      <c r="F11" s="232">
        <v>169161</v>
      </c>
      <c r="G11" s="232">
        <v>49596</v>
      </c>
      <c r="H11" s="232">
        <v>7709280</v>
      </c>
      <c r="I11" s="232">
        <v>9121</v>
      </c>
      <c r="J11" s="232">
        <v>95805</v>
      </c>
      <c r="K11" s="232">
        <v>104926</v>
      </c>
      <c r="L11" s="232">
        <v>18809</v>
      </c>
      <c r="M11" s="232">
        <v>155051</v>
      </c>
      <c r="N11" s="232">
        <v>173859</v>
      </c>
      <c r="O11" s="233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4277230</v>
      </c>
      <c r="E12" s="232">
        <v>188058</v>
      </c>
      <c r="F12" s="232">
        <v>185884</v>
      </c>
      <c r="G12" s="232">
        <v>84419</v>
      </c>
      <c r="H12" s="232">
        <v>8430286</v>
      </c>
      <c r="I12" s="232">
        <v>12310</v>
      </c>
      <c r="J12" s="232">
        <v>64230</v>
      </c>
      <c r="K12" s="232">
        <v>76540</v>
      </c>
      <c r="L12" s="232">
        <v>28571</v>
      </c>
      <c r="M12" s="232" t="s">
        <v>171</v>
      </c>
      <c r="N12" s="232">
        <v>28571</v>
      </c>
      <c r="O12" s="233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4267495</v>
      </c>
      <c r="E13" s="232">
        <v>212452</v>
      </c>
      <c r="F13" s="232">
        <v>154590</v>
      </c>
      <c r="G13" s="232">
        <v>93169</v>
      </c>
      <c r="H13" s="232">
        <v>8648683</v>
      </c>
      <c r="I13" s="232">
        <v>9589</v>
      </c>
      <c r="J13" s="232">
        <v>136656</v>
      </c>
      <c r="K13" s="232">
        <v>146245</v>
      </c>
      <c r="L13" s="232">
        <v>35765</v>
      </c>
      <c r="M13" s="232">
        <v>362218</v>
      </c>
      <c r="N13" s="232">
        <v>397983</v>
      </c>
      <c r="O13" s="233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4493797</v>
      </c>
      <c r="E14" s="232">
        <v>234448</v>
      </c>
      <c r="F14" s="232">
        <v>236308</v>
      </c>
      <c r="G14" s="232">
        <v>69144</v>
      </c>
      <c r="H14" s="232">
        <v>9137959</v>
      </c>
      <c r="I14" s="232">
        <v>11945</v>
      </c>
      <c r="J14" s="232">
        <v>209292</v>
      </c>
      <c r="K14" s="232">
        <v>221237</v>
      </c>
      <c r="L14" s="232">
        <v>27392</v>
      </c>
      <c r="M14" s="232">
        <v>561900</v>
      </c>
      <c r="N14" s="232">
        <v>589292</v>
      </c>
      <c r="O14" s="233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972949.92217999988</v>
      </c>
      <c r="E15" s="74">
        <v>60711.863939999988</v>
      </c>
      <c r="F15" s="74">
        <v>41173.373099999968</v>
      </c>
      <c r="G15" s="74">
        <v>2619.2716799999998</v>
      </c>
      <c r="H15" s="74">
        <v>2016634.3780799999</v>
      </c>
      <c r="I15" s="74">
        <v>33.909970000000001</v>
      </c>
      <c r="J15" s="74">
        <v>12463.760049999999</v>
      </c>
      <c r="K15" s="74">
        <v>12497.67002</v>
      </c>
      <c r="L15" s="74">
        <v>3145.4772699999999</v>
      </c>
      <c r="M15" s="74">
        <v>0</v>
      </c>
      <c r="N15" s="74">
        <v>3145.4772699999999</v>
      </c>
      <c r="O15" s="75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104673.34849</v>
      </c>
      <c r="F16" s="74">
        <v>92088.128249999601</v>
      </c>
      <c r="G16" s="74">
        <v>9553.9167999999991</v>
      </c>
      <c r="H16" s="74">
        <v>3754225.92649</v>
      </c>
      <c r="I16" s="74">
        <v>1132.4768899999999</v>
      </c>
      <c r="J16" s="74">
        <v>56844.730490000002</v>
      </c>
      <c r="K16" s="74">
        <v>57977.20738</v>
      </c>
      <c r="L16" s="74">
        <v>5835.2422299999998</v>
      </c>
      <c r="M16" s="74">
        <v>0</v>
      </c>
      <c r="N16" s="74">
        <v>5835.2422299999998</v>
      </c>
      <c r="O16" s="75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3117502.5758799985</v>
      </c>
      <c r="D17" s="74">
        <v>3106469.9122600001</v>
      </c>
      <c r="E17" s="74">
        <v>154318.19025999997</v>
      </c>
      <c r="F17" s="74">
        <v>127013.29081000015</v>
      </c>
      <c r="G17" s="74">
        <v>24566.699329999999</v>
      </c>
      <c r="H17" s="74">
        <v>6529870.6685399981</v>
      </c>
      <c r="I17" s="74">
        <v>2866.9504400000001</v>
      </c>
      <c r="J17" s="74">
        <v>113610.93648</v>
      </c>
      <c r="K17" s="74">
        <v>116477.88692</v>
      </c>
      <c r="L17" s="74">
        <v>11958.508890000001</v>
      </c>
      <c r="M17" s="74">
        <v>0</v>
      </c>
      <c r="N17" s="74">
        <v>11958.508890000001</v>
      </c>
      <c r="O17" s="75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4213339.2803399991</v>
      </c>
      <c r="D18" s="232">
        <v>4884980.0657600006</v>
      </c>
      <c r="E18" s="232">
        <v>256660.37894999993</v>
      </c>
      <c r="F18" s="232">
        <v>218450.95922999922</v>
      </c>
      <c r="G18" s="232">
        <v>68448.536940000005</v>
      </c>
      <c r="H18" s="232">
        <v>9641879.221219996</v>
      </c>
      <c r="I18" s="232">
        <v>3201.92623</v>
      </c>
      <c r="J18" s="232">
        <v>168263.78198000003</v>
      </c>
      <c r="K18" s="232">
        <v>171465.70821000004</v>
      </c>
      <c r="L18" s="232">
        <v>18882.032810000001</v>
      </c>
      <c r="M18" s="232">
        <v>451000</v>
      </c>
      <c r="N18" s="232">
        <v>469882.03281</v>
      </c>
      <c r="O18" s="233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989315.70403000014</v>
      </c>
      <c r="D19" s="74">
        <v>1173950.5979599999</v>
      </c>
      <c r="E19" s="74">
        <v>38986.397900000004</v>
      </c>
      <c r="F19" s="74">
        <v>3639.3167299998458</v>
      </c>
      <c r="G19" s="74">
        <v>3564.4493600000001</v>
      </c>
      <c r="H19" s="74">
        <v>2209456.4659799999</v>
      </c>
      <c r="I19" s="74">
        <v>109.26436000000001</v>
      </c>
      <c r="J19" s="74">
        <v>13019.026969999997</v>
      </c>
      <c r="K19" s="74">
        <v>13128.291329999996</v>
      </c>
      <c r="L19" s="74">
        <v>2938.1590499999998</v>
      </c>
      <c r="M19" s="74"/>
      <c r="N19" s="74">
        <v>2938.1590499999998</v>
      </c>
      <c r="O19" s="75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2370727.3750200006</v>
      </c>
      <c r="E20" s="74">
        <v>97773.718930000017</v>
      </c>
      <c r="F20" s="74">
        <v>46209.778820000589</v>
      </c>
      <c r="G20" s="74">
        <v>134781.82988999999</v>
      </c>
      <c r="H20" s="74">
        <v>4119329.6767200013</v>
      </c>
      <c r="I20" s="74">
        <v>2533.2631499999998</v>
      </c>
      <c r="J20" s="74">
        <v>31359.386120000003</v>
      </c>
      <c r="K20" s="74">
        <v>33892.649270000002</v>
      </c>
      <c r="L20" s="74">
        <v>6577.2330099999999</v>
      </c>
      <c r="M20" s="74">
        <v>134000</v>
      </c>
      <c r="N20" s="74">
        <v>140577.23301</v>
      </c>
      <c r="O20" s="75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3215627.6650700001</v>
      </c>
      <c r="D21" s="74">
        <v>3530101.0422400003</v>
      </c>
      <c r="E21" s="74">
        <v>146728.47586000001</v>
      </c>
      <c r="F21" s="74">
        <v>98700.272690000013</v>
      </c>
      <c r="G21" s="74">
        <v>9913.2753699999994</v>
      </c>
      <c r="H21" s="74">
        <v>7001070.73123</v>
      </c>
      <c r="I21" s="74">
        <v>19577.789170000004</v>
      </c>
      <c r="J21" s="74">
        <v>55455.151600000012</v>
      </c>
      <c r="K21" s="74">
        <v>75032.940770000016</v>
      </c>
      <c r="L21" s="74">
        <v>8390.7680500000006</v>
      </c>
      <c r="M21" s="74">
        <v>134000</v>
      </c>
      <c r="N21" s="74">
        <v>142390.76805000001</v>
      </c>
      <c r="O21" s="75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4401057</v>
      </c>
      <c r="D22" s="232">
        <v>5513329</v>
      </c>
      <c r="E22" s="232">
        <v>281713</v>
      </c>
      <c r="F22" s="232">
        <v>151367</v>
      </c>
      <c r="G22" s="232">
        <v>252646</v>
      </c>
      <c r="H22" s="232">
        <v>10600112</v>
      </c>
      <c r="I22" s="232">
        <v>5278</v>
      </c>
      <c r="J22" s="232">
        <v>107242</v>
      </c>
      <c r="K22" s="232">
        <v>112520</v>
      </c>
      <c r="L22" s="232">
        <v>76527</v>
      </c>
      <c r="M22" s="232">
        <v>421001</v>
      </c>
      <c r="N22" s="232">
        <v>497528</v>
      </c>
      <c r="O22" s="233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1062249</v>
      </c>
      <c r="D23" s="74">
        <v>1211680</v>
      </c>
      <c r="E23" s="74">
        <v>39670</v>
      </c>
      <c r="F23" s="74">
        <v>3824</v>
      </c>
      <c r="G23" s="74">
        <v>1373</v>
      </c>
      <c r="H23" s="74">
        <v>2318796</v>
      </c>
      <c r="I23" s="74">
        <v>513</v>
      </c>
      <c r="J23" s="74">
        <v>15087</v>
      </c>
      <c r="K23" s="74">
        <v>15600</v>
      </c>
      <c r="L23" s="74">
        <v>3073</v>
      </c>
      <c r="M23" s="74"/>
      <c r="N23" s="74">
        <v>3073</v>
      </c>
      <c r="O23" s="75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1609546</v>
      </c>
      <c r="D24" s="74">
        <v>2623419</v>
      </c>
      <c r="E24" s="74">
        <v>102649</v>
      </c>
      <c r="F24" s="74">
        <v>50295</v>
      </c>
      <c r="G24" s="74">
        <v>10892</v>
      </c>
      <c r="H24" s="74">
        <v>4396801</v>
      </c>
      <c r="I24" s="74">
        <v>1851</v>
      </c>
      <c r="J24" s="74">
        <v>29101</v>
      </c>
      <c r="K24" s="74">
        <v>30952</v>
      </c>
      <c r="L24" s="74">
        <v>6237</v>
      </c>
      <c r="M24" s="74"/>
      <c r="N24" s="74">
        <v>6237</v>
      </c>
      <c r="O24" s="75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3718027.93719</v>
      </c>
      <c r="D25" s="74">
        <v>4105225.4830400003</v>
      </c>
      <c r="E25" s="74">
        <v>152774.14680999998</v>
      </c>
      <c r="F25" s="74">
        <v>100394.48627999984</v>
      </c>
      <c r="G25" s="74">
        <v>26051.575870000001</v>
      </c>
      <c r="H25" s="74">
        <v>8102473.6291899998</v>
      </c>
      <c r="I25" s="74">
        <v>8675.8343999999997</v>
      </c>
      <c r="J25" s="74">
        <v>51431.843809999991</v>
      </c>
      <c r="K25" s="74">
        <v>60107.678209999991</v>
      </c>
      <c r="L25" s="74">
        <v>8799.7209599999987</v>
      </c>
      <c r="M25" s="74">
        <v>114000</v>
      </c>
      <c r="N25" s="74">
        <v>122799.72096000001</v>
      </c>
      <c r="O25" s="75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5110120.4819900002</v>
      </c>
      <c r="D26" s="232">
        <v>6118903.1505900007</v>
      </c>
      <c r="E26" s="232">
        <v>285297.21061000001</v>
      </c>
      <c r="F26" s="232">
        <v>209875.16663000081</v>
      </c>
      <c r="G26" s="232">
        <v>63494.524529999995</v>
      </c>
      <c r="H26" s="232">
        <v>11787690.534350002</v>
      </c>
      <c r="I26" s="232">
        <v>14516.990040000001</v>
      </c>
      <c r="J26" s="232">
        <v>113504.42746000001</v>
      </c>
      <c r="K26" s="232">
        <v>128021.41750000001</v>
      </c>
      <c r="L26" s="232">
        <v>12342.855320000001</v>
      </c>
      <c r="M26" s="232">
        <v>426000</v>
      </c>
      <c r="N26" s="232">
        <v>438342.85531999997</v>
      </c>
      <c r="O26" s="233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1176821.6320699998</v>
      </c>
      <c r="D27" s="74">
        <v>1453966.17399</v>
      </c>
      <c r="E27" s="74">
        <v>51807.642349999995</v>
      </c>
      <c r="F27" s="74">
        <v>4493.1420499999076</v>
      </c>
      <c r="G27" s="74">
        <v>1992.9565899999998</v>
      </c>
      <c r="H27" s="74">
        <v>2689081.5470499997</v>
      </c>
      <c r="I27" s="74">
        <v>618.3540099999999</v>
      </c>
      <c r="J27" s="74">
        <v>3459.0745000000002</v>
      </c>
      <c r="K27" s="74">
        <v>4077.4285100000002</v>
      </c>
      <c r="L27" s="74">
        <v>2682.09816</v>
      </c>
      <c r="M27" s="74">
        <v>0</v>
      </c>
      <c r="N27" s="74">
        <v>2682.09816</v>
      </c>
      <c r="O27" s="75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1885278.8662200002</v>
      </c>
      <c r="D28" s="74">
        <v>2997576.3083100002</v>
      </c>
      <c r="E28" s="74">
        <v>117375.78231000001</v>
      </c>
      <c r="F28" s="74">
        <v>78085.567289999686</v>
      </c>
      <c r="G28" s="74">
        <v>7414.3391600000004</v>
      </c>
      <c r="H28" s="74">
        <v>5085730.8632899998</v>
      </c>
      <c r="I28" s="74">
        <v>9537.5309800000014</v>
      </c>
      <c r="J28" s="74">
        <v>32190.125940000005</v>
      </c>
      <c r="K28" s="74">
        <v>41727.656920000009</v>
      </c>
      <c r="L28" s="74">
        <v>6213.5926199999994</v>
      </c>
      <c r="M28" s="74">
        <v>0</v>
      </c>
      <c r="N28" s="74">
        <v>6213.5926199999994</v>
      </c>
      <c r="O28" s="75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4257260.3582699997</v>
      </c>
      <c r="D29" s="74">
        <v>4504814.4092200007</v>
      </c>
      <c r="E29" s="74">
        <v>190124.07353999998</v>
      </c>
      <c r="F29" s="74">
        <v>89630.400689999573</v>
      </c>
      <c r="G29" s="74">
        <v>39979.314979999996</v>
      </c>
      <c r="H29" s="74">
        <v>9081808.5566999987</v>
      </c>
      <c r="I29" s="74">
        <v>10997.256949999999</v>
      </c>
      <c r="J29" s="74">
        <v>42670.197619999999</v>
      </c>
      <c r="K29" s="74">
        <v>53667.454570000002</v>
      </c>
      <c r="L29" s="74">
        <v>8746.066929999999</v>
      </c>
      <c r="M29" s="74">
        <v>-284.66336000000001</v>
      </c>
      <c r="N29" s="74">
        <v>8461.4035699999986</v>
      </c>
      <c r="O29" s="75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5748225.1076299995</v>
      </c>
      <c r="D30" s="232">
        <v>6768598.2784000002</v>
      </c>
      <c r="E30" s="232">
        <v>341163.69475000002</v>
      </c>
      <c r="F30" s="232">
        <v>150139.0803999994</v>
      </c>
      <c r="G30" s="232">
        <v>98366.052519999997</v>
      </c>
      <c r="H30" s="232">
        <v>13106492.213699998</v>
      </c>
      <c r="I30" s="232">
        <v>12409.562980000001</v>
      </c>
      <c r="J30" s="232">
        <v>86957.944399999993</v>
      </c>
      <c r="K30" s="232">
        <v>99367.507379999995</v>
      </c>
      <c r="L30" s="232">
        <v>35659.988570000001</v>
      </c>
      <c r="M30" s="232">
        <v>127215.33663999999</v>
      </c>
      <c r="N30" s="232">
        <v>162875.32520999998</v>
      </c>
      <c r="O30" s="233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1345883.9475799999</v>
      </c>
      <c r="D31" s="74">
        <v>1519741.1070000001</v>
      </c>
      <c r="E31" s="74">
        <v>62794.446200000006</v>
      </c>
      <c r="F31" s="74">
        <v>12587.603980000131</v>
      </c>
      <c r="G31" s="74">
        <v>4004.9249599999998</v>
      </c>
      <c r="H31" s="74">
        <v>2945012.0297200005</v>
      </c>
      <c r="I31" s="74">
        <v>150.12202000000002</v>
      </c>
      <c r="J31" s="74">
        <v>24890.569920000002</v>
      </c>
      <c r="K31" s="74">
        <v>25040.691940000001</v>
      </c>
      <c r="L31" s="74">
        <v>3746.4349899999997</v>
      </c>
      <c r="M31" s="74">
        <v>0</v>
      </c>
      <c r="N31" s="74">
        <v>3746.4349899999997</v>
      </c>
      <c r="O31" s="75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2202901.4660300002</v>
      </c>
      <c r="D32" s="74">
        <v>3031111.0069300001</v>
      </c>
      <c r="E32" s="74">
        <v>135449.81758</v>
      </c>
      <c r="F32" s="74">
        <v>67805.205500000156</v>
      </c>
      <c r="G32" s="74">
        <v>10721.804399999999</v>
      </c>
      <c r="H32" s="74">
        <v>5447989.3004400004</v>
      </c>
      <c r="I32" s="74">
        <v>2686.7286899999999</v>
      </c>
      <c r="J32" s="74">
        <v>33315.58597</v>
      </c>
      <c r="K32" s="74">
        <v>36002.314660000004</v>
      </c>
      <c r="L32" s="74">
        <v>7538.8765700000004</v>
      </c>
      <c r="M32" s="74">
        <v>0</v>
      </c>
      <c r="N32" s="74">
        <v>7538.8765700000004</v>
      </c>
      <c r="O32" s="75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5078000.6922300002</v>
      </c>
      <c r="D33" s="74">
        <v>4723265.43554</v>
      </c>
      <c r="E33" s="74">
        <v>204482.12222000008</v>
      </c>
      <c r="F33" s="74">
        <v>128710.58837999962</v>
      </c>
      <c r="G33" s="74">
        <v>57310.810599999997</v>
      </c>
      <c r="H33" s="74">
        <v>10191769.648969999</v>
      </c>
      <c r="I33" s="74">
        <v>2687.4636899999996</v>
      </c>
      <c r="J33" s="74">
        <v>39191.874710000004</v>
      </c>
      <c r="K33" s="74">
        <v>41879.338400000001</v>
      </c>
      <c r="L33" s="74">
        <v>9708.7391800000005</v>
      </c>
      <c r="M33" s="74">
        <v>0</v>
      </c>
      <c r="N33" s="74">
        <v>9708.7391800000005</v>
      </c>
      <c r="O33" s="75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6742757.6937499996</v>
      </c>
      <c r="D34" s="232">
        <v>6994399.5438200003</v>
      </c>
      <c r="E34" s="232">
        <v>462941.63217</v>
      </c>
      <c r="F34" s="232">
        <v>279274.51983999833</v>
      </c>
      <c r="G34" s="232">
        <v>137553.97301999998</v>
      </c>
      <c r="H34" s="232">
        <v>14616927.362599997</v>
      </c>
      <c r="I34" s="232">
        <v>3404.6590000000001</v>
      </c>
      <c r="J34" s="232">
        <v>62998.537679999987</v>
      </c>
      <c r="K34" s="232">
        <v>66403.196679999994</v>
      </c>
      <c r="L34" s="232">
        <v>31049.065859999999</v>
      </c>
      <c r="M34" s="232">
        <v>59000</v>
      </c>
      <c r="N34" s="232">
        <v>90049.065860000002</v>
      </c>
      <c r="O34" s="233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1485134.2021900001</v>
      </c>
      <c r="D35" s="74">
        <v>1574463.3785700002</v>
      </c>
      <c r="E35" s="74">
        <v>60113.442230000001</v>
      </c>
      <c r="F35" s="74">
        <v>3903.7164300000295</v>
      </c>
      <c r="G35" s="74">
        <v>1861.3324199999997</v>
      </c>
      <c r="H35" s="74">
        <v>3125476.0718400003</v>
      </c>
      <c r="I35" s="74">
        <v>450.36179000000004</v>
      </c>
      <c r="J35" s="74">
        <v>1304.6965700000001</v>
      </c>
      <c r="K35" s="74">
        <v>1755.05836</v>
      </c>
      <c r="L35" s="74">
        <v>2367.3716100000001</v>
      </c>
      <c r="M35" s="74">
        <v>0</v>
      </c>
      <c r="N35" s="74">
        <v>2367.3716100000001</v>
      </c>
      <c r="O35" s="75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2354758.56067</v>
      </c>
      <c r="D36" s="74">
        <v>3094814.9072499997</v>
      </c>
      <c r="E36" s="74">
        <v>152092.27598999999</v>
      </c>
      <c r="F36" s="74">
        <v>88843.29716000054</v>
      </c>
      <c r="G36" s="74">
        <v>65035.71357</v>
      </c>
      <c r="H36" s="74">
        <v>5755544.7546399999</v>
      </c>
      <c r="I36" s="74">
        <v>2863.3422499999997</v>
      </c>
      <c r="J36" s="74">
        <v>41884.51829</v>
      </c>
      <c r="K36" s="74">
        <v>44747.860540000001</v>
      </c>
      <c r="L36" s="74">
        <v>26986.976330000001</v>
      </c>
      <c r="M36" s="74">
        <v>0</v>
      </c>
      <c r="N36" s="74">
        <v>26986.976330000001</v>
      </c>
      <c r="O36" s="75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5141433.0248600002</v>
      </c>
      <c r="D37" s="74">
        <v>4467029.2855599998</v>
      </c>
      <c r="E37" s="74">
        <v>241095.26968</v>
      </c>
      <c r="F37" s="74">
        <v>121019.2235499993</v>
      </c>
      <c r="G37" s="74">
        <v>137199.83664999998</v>
      </c>
      <c r="H37" s="74">
        <v>10107776.6403</v>
      </c>
      <c r="I37" s="74">
        <v>2912.9846200000002</v>
      </c>
      <c r="J37" s="74">
        <v>105409.81008000001</v>
      </c>
      <c r="K37" s="74">
        <v>108322.79470000001</v>
      </c>
      <c r="L37" s="74">
        <v>30737.572940000002</v>
      </c>
      <c r="M37" s="74">
        <v>53500</v>
      </c>
      <c r="N37" s="74">
        <v>84237.572939999998</v>
      </c>
      <c r="O37" s="75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6671569.5409700004</v>
      </c>
      <c r="D38" s="232">
        <v>6187113.4270600006</v>
      </c>
      <c r="E38" s="232">
        <v>412631.33663999999</v>
      </c>
      <c r="F38" s="232">
        <v>360887.37156000175</v>
      </c>
      <c r="G38" s="232">
        <v>230543.28723000002</v>
      </c>
      <c r="H38" s="232">
        <v>13862744.963460004</v>
      </c>
      <c r="I38" s="232">
        <v>14956.513350000001</v>
      </c>
      <c r="J38" s="232">
        <v>87542.505720000016</v>
      </c>
      <c r="K38" s="232">
        <v>102499.01907000001</v>
      </c>
      <c r="L38" s="232">
        <v>50932.262769999994</v>
      </c>
      <c r="M38" s="232">
        <v>413500</v>
      </c>
      <c r="N38" s="232">
        <v>464432.26276999997</v>
      </c>
      <c r="O38" s="233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1438792.69405</v>
      </c>
      <c r="D39" s="74">
        <v>1472813.3308599999</v>
      </c>
      <c r="E39" s="74">
        <v>78484.275989999995</v>
      </c>
      <c r="F39" s="74">
        <v>55219.307239999995</v>
      </c>
      <c r="G39" s="74">
        <v>668.05332999999996</v>
      </c>
      <c r="H39" s="74">
        <v>3045977.6614700002</v>
      </c>
      <c r="I39" s="74">
        <v>91.01606000000001</v>
      </c>
      <c r="J39" s="74">
        <v>4682.1954399999995</v>
      </c>
      <c r="K39" s="74">
        <v>4773.2114999999994</v>
      </c>
      <c r="L39" s="74">
        <v>29927.214089999998</v>
      </c>
      <c r="M39" s="74">
        <v>0</v>
      </c>
      <c r="N39" s="74">
        <v>29927.214089999998</v>
      </c>
      <c r="O39" s="75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1840288.4950699999</v>
      </c>
      <c r="D40" s="74">
        <v>2604857.41659</v>
      </c>
      <c r="E40" s="74">
        <v>177369.33516000002</v>
      </c>
      <c r="F40" s="74">
        <v>516382.25277000014</v>
      </c>
      <c r="G40" s="74">
        <v>20098.378409999998</v>
      </c>
      <c r="H40" s="74">
        <v>5158995.8780000005</v>
      </c>
      <c r="I40" s="74">
        <v>257.60404</v>
      </c>
      <c r="J40" s="74">
        <v>41597.561620000008</v>
      </c>
      <c r="K40" s="74">
        <v>41855.165660000006</v>
      </c>
      <c r="L40" s="74">
        <v>37288.703419999998</v>
      </c>
      <c r="M40" s="74">
        <v>320000</v>
      </c>
      <c r="N40" s="74">
        <v>357288.70341999998</v>
      </c>
      <c r="O40" s="75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3950044.2889400003</v>
      </c>
      <c r="D41" s="74">
        <v>3613651.3702700003</v>
      </c>
      <c r="E41" s="74">
        <v>263766.92272999999</v>
      </c>
      <c r="F41" s="74">
        <v>517226.9201100003</v>
      </c>
      <c r="G41" s="74">
        <v>32644.924549999996</v>
      </c>
      <c r="H41" s="74">
        <v>8377334.4265999999</v>
      </c>
      <c r="I41" s="74">
        <v>2131.3997199999999</v>
      </c>
      <c r="J41" s="74">
        <v>33495.64856999999</v>
      </c>
      <c r="K41" s="74">
        <v>35627.048289999992</v>
      </c>
      <c r="L41" s="74">
        <v>40248.630680000002</v>
      </c>
      <c r="M41" s="74">
        <v>320000</v>
      </c>
      <c r="N41" s="74">
        <v>360248.63068</v>
      </c>
      <c r="O41" s="75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5455108.5329299988</v>
      </c>
      <c r="D42" s="232">
        <v>5773720.6598700006</v>
      </c>
      <c r="E42" s="232">
        <v>422576.19372999994</v>
      </c>
      <c r="F42" s="232">
        <v>782690.90115999989</v>
      </c>
      <c r="G42" s="232">
        <v>62834.777040000001</v>
      </c>
      <c r="H42" s="232">
        <v>12496931.06473</v>
      </c>
      <c r="I42" s="232">
        <v>2878.2820200000001</v>
      </c>
      <c r="J42" s="232">
        <v>116024.91668999998</v>
      </c>
      <c r="K42" s="232">
        <v>118903.19870999998</v>
      </c>
      <c r="L42" s="232">
        <v>51694.7932</v>
      </c>
      <c r="M42" s="232">
        <v>1765000</v>
      </c>
      <c r="N42" s="232">
        <v>1816694.7932</v>
      </c>
      <c r="O42" s="233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1507409.8815199998</v>
      </c>
      <c r="E43" s="74">
        <v>76021.433539999998</v>
      </c>
      <c r="F43" s="74">
        <v>23403.996239999775</v>
      </c>
      <c r="G43" s="74">
        <v>468.29649000000001</v>
      </c>
      <c r="H43" s="74">
        <v>3002365.6817299994</v>
      </c>
      <c r="I43" s="74">
        <v>196.73939000000001</v>
      </c>
      <c r="J43" s="74">
        <v>38715.082949999989</v>
      </c>
      <c r="K43" s="74">
        <v>38911.822339999992</v>
      </c>
      <c r="L43" s="74">
        <v>33073.465400000001</v>
      </c>
      <c r="M43" s="74">
        <v>0</v>
      </c>
      <c r="N43" s="74">
        <v>33073.465400000001</v>
      </c>
      <c r="O43" s="75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1874458.9427100006</v>
      </c>
      <c r="D44" s="74">
        <v>2731767.5457899999</v>
      </c>
      <c r="E44" s="74">
        <v>167327.171</v>
      </c>
      <c r="F44" s="74">
        <v>583639.34325000038</v>
      </c>
      <c r="G44" s="74">
        <v>3972.3723</v>
      </c>
      <c r="H44" s="74">
        <v>5361165.3750500018</v>
      </c>
      <c r="I44" s="74">
        <v>377.95819</v>
      </c>
      <c r="J44" s="74">
        <v>63825.778569999995</v>
      </c>
      <c r="K44" s="74">
        <v>64203.736759999993</v>
      </c>
      <c r="L44" s="74">
        <v>38459.858829999997</v>
      </c>
      <c r="M44" s="74">
        <v>1100000.5775000001</v>
      </c>
      <c r="N44" s="74">
        <v>1138460.4363300002</v>
      </c>
      <c r="O44" s="75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</v>
      </c>
      <c r="D45" s="74">
        <v>4038872.0411400017</v>
      </c>
      <c r="E45" s="74">
        <v>276567.01458999998</v>
      </c>
      <c r="F45" s="74">
        <v>663300.44830999989</v>
      </c>
      <c r="G45" s="74">
        <v>8314.0786800000005</v>
      </c>
      <c r="H45" s="74">
        <v>8816899.3102700002</v>
      </c>
      <c r="I45" s="74">
        <v>424.33977999999996</v>
      </c>
      <c r="J45" s="74">
        <v>78066.577209999989</v>
      </c>
      <c r="K45" s="74">
        <v>78490.916989999983</v>
      </c>
      <c r="L45" s="74">
        <v>43426.314939999997</v>
      </c>
      <c r="M45" s="74">
        <v>1305000</v>
      </c>
      <c r="N45" s="74">
        <v>1348426.31494</v>
      </c>
      <c r="O45" s="75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6145245.6921499996</v>
      </c>
      <c r="E46" s="232">
        <v>489684.75357</v>
      </c>
      <c r="F46" s="232">
        <v>758305.41107000038</v>
      </c>
      <c r="G46" s="232">
        <v>95940.742759999994</v>
      </c>
      <c r="H46" s="232">
        <v>12810266.356559999</v>
      </c>
      <c r="I46" s="232">
        <v>1373.7552000000001</v>
      </c>
      <c r="J46" s="232">
        <v>218396.39171999996</v>
      </c>
      <c r="K46" s="232">
        <v>219770.14691999997</v>
      </c>
      <c r="L46" s="232">
        <v>56993.429579999996</v>
      </c>
      <c r="M46" s="232">
        <v>2387048.2442199998</v>
      </c>
      <c r="N46" s="232">
        <v>2444041.6738</v>
      </c>
      <c r="O46" s="233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81005.278820000007</v>
      </c>
      <c r="F47" s="74">
        <v>66417.709070000099</v>
      </c>
      <c r="G47" s="74">
        <v>40695.068180000002</v>
      </c>
      <c r="H47" s="74">
        <f>SUM(C47:G47)</f>
        <v>3114400.24315</v>
      </c>
      <c r="I47" s="74">
        <v>362.62821000000002</v>
      </c>
      <c r="J47" s="74">
        <v>38927.139589999984</v>
      </c>
      <c r="K47" s="74">
        <f>SUM(I47:J47)</f>
        <v>39289.767799999987</v>
      </c>
      <c r="L47" s="74">
        <v>39193.136239999993</v>
      </c>
      <c r="M47" s="74">
        <v>68800</v>
      </c>
      <c r="N47" s="74">
        <f>SUM(L47:M47)</f>
        <v>107993.13623999999</v>
      </c>
      <c r="O47" s="75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2834692.8541600006</v>
      </c>
      <c r="E48" s="74">
        <v>202690.37560000003</v>
      </c>
      <c r="F48" s="74">
        <v>249173.9481099993</v>
      </c>
      <c r="G48" s="74">
        <v>45181.781800000004</v>
      </c>
      <c r="H48" s="74">
        <v>5371599.9256199999</v>
      </c>
      <c r="I48" s="74">
        <v>1115.87914</v>
      </c>
      <c r="J48" s="74">
        <v>33154.787599999996</v>
      </c>
      <c r="K48" s="74">
        <v>34270.666739999993</v>
      </c>
      <c r="L48" s="74">
        <v>50669.48272</v>
      </c>
      <c r="M48" s="74">
        <v>170800</v>
      </c>
      <c r="N48" s="74">
        <v>221469.48272</v>
      </c>
      <c r="O48" s="75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4168051.6967799985</v>
      </c>
      <c r="E49" s="74">
        <v>311797.44659000018</v>
      </c>
      <c r="F49" s="74">
        <v>1094254.1804</v>
      </c>
      <c r="G49" s="74">
        <v>64498.930289999997</v>
      </c>
      <c r="H49" s="74">
        <v>9912167.5652400013</v>
      </c>
      <c r="I49" s="74">
        <v>1656.9149799999998</v>
      </c>
      <c r="J49" s="74">
        <v>115161.62234</v>
      </c>
      <c r="K49" s="74">
        <v>116818.53732</v>
      </c>
      <c r="L49" s="74">
        <v>53118.925869999999</v>
      </c>
      <c r="M49" s="74">
        <v>170800</v>
      </c>
      <c r="N49" s="74">
        <v>223918.92587000001</v>
      </c>
      <c r="O49" s="75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5935008.5323799979</v>
      </c>
      <c r="E50" s="232">
        <v>559313.61956999998</v>
      </c>
      <c r="F50" s="232">
        <v>816810.14719999954</v>
      </c>
      <c r="G50" s="232">
        <v>216683.33513999998</v>
      </c>
      <c r="H50" s="232">
        <v>13311335.42626</v>
      </c>
      <c r="I50" s="232">
        <v>3800.1949199999999</v>
      </c>
      <c r="J50" s="232">
        <v>336699.80085999996</v>
      </c>
      <c r="K50" s="232">
        <v>340499.99577999994</v>
      </c>
      <c r="L50" s="232">
        <v>109922.54878000001</v>
      </c>
      <c r="M50" s="232">
        <v>1331677.4350000001</v>
      </c>
      <c r="N50" s="232">
        <v>1441599.9837800001</v>
      </c>
      <c r="O50" s="233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1439900.1590499999</v>
      </c>
      <c r="E51" s="74">
        <v>85900.952290000016</v>
      </c>
      <c r="F51" s="74">
        <v>746050.49882999971</v>
      </c>
      <c r="G51" s="74">
        <v>2648.0025799999999</v>
      </c>
      <c r="H51" s="74">
        <v>3830955.5350799989</v>
      </c>
      <c r="I51" s="74">
        <v>1645.04844</v>
      </c>
      <c r="J51" s="74">
        <v>6023.2721300000012</v>
      </c>
      <c r="K51" s="74">
        <v>7668.3205700000017</v>
      </c>
      <c r="L51" s="74">
        <v>36578.522589999993</v>
      </c>
      <c r="M51" s="74">
        <v>146570</v>
      </c>
      <c r="N51" s="74">
        <v>183148.52259000001</v>
      </c>
      <c r="O51" s="75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2651919.5710199983</v>
      </c>
      <c r="E52" s="74">
        <v>309310.60118999996</v>
      </c>
      <c r="F52" s="74">
        <v>137894.69484999962</v>
      </c>
      <c r="G52" s="74">
        <v>106049.85576999999</v>
      </c>
      <c r="H52" s="74">
        <v>5320221.6701499969</v>
      </c>
      <c r="I52" s="74">
        <v>1765.8173299999999</v>
      </c>
      <c r="J52" s="74">
        <v>74425.427179999999</v>
      </c>
      <c r="K52" s="74">
        <v>76191.244510000004</v>
      </c>
      <c r="L52" s="74">
        <v>44858.268100000001</v>
      </c>
      <c r="M52" s="74">
        <v>633667</v>
      </c>
      <c r="N52" s="74">
        <v>678525.26809999999</v>
      </c>
      <c r="O52" s="75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3931553.4319800008</v>
      </c>
      <c r="E53" s="74">
        <v>517426.04419000004</v>
      </c>
      <c r="F53" s="74">
        <v>918760.21499000024</v>
      </c>
      <c r="G53" s="74">
        <v>111595.65472000001</v>
      </c>
      <c r="H53" s="74">
        <v>9791840.4424500018</v>
      </c>
      <c r="I53" s="74">
        <v>4142.0376500000002</v>
      </c>
      <c r="J53" s="74">
        <v>124175.00552999999</v>
      </c>
      <c r="K53" s="74">
        <v>128317.04317999999</v>
      </c>
      <c r="L53" s="74">
        <v>60235.210500000001</v>
      </c>
      <c r="M53" s="74">
        <v>1093667.2140000002</v>
      </c>
      <c r="N53" s="74">
        <v>1153902.4245000002</v>
      </c>
      <c r="O53" s="75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5815561.7520000003</v>
      </c>
      <c r="E54" s="232">
        <v>747591.31800000009</v>
      </c>
      <c r="F54" s="232">
        <v>570791.16299999971</v>
      </c>
      <c r="G54" s="232">
        <v>178430.43300000002</v>
      </c>
      <c r="H54" s="232">
        <v>13155957.260999998</v>
      </c>
      <c r="I54" s="232">
        <v>73428.173999999999</v>
      </c>
      <c r="J54" s="232">
        <v>388136.478</v>
      </c>
      <c r="K54" s="232">
        <v>461564.652</v>
      </c>
      <c r="L54" s="232">
        <v>61237.353000000003</v>
      </c>
      <c r="M54" s="232">
        <v>1432990.3559999999</v>
      </c>
      <c r="N54" s="232">
        <v>1494227.7089999998</v>
      </c>
      <c r="O54" s="233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1406469.98018</v>
      </c>
      <c r="E55" s="74">
        <v>137681.05450999999</v>
      </c>
      <c r="F55" s="74">
        <v>730981.67625000002</v>
      </c>
      <c r="G55" s="74">
        <v>755.56280000000004</v>
      </c>
      <c r="H55" s="74">
        <v>3748114.4663900002</v>
      </c>
      <c r="I55" s="74">
        <v>160.71279000000001</v>
      </c>
      <c r="J55" s="74">
        <v>10023.59742</v>
      </c>
      <c r="K55" s="74">
        <v>10184.31021</v>
      </c>
      <c r="L55" s="74">
        <v>2416.7025199999998</v>
      </c>
      <c r="M55" s="74">
        <v>462703.13900000002</v>
      </c>
      <c r="N55" s="74">
        <v>465119.84152000002</v>
      </c>
      <c r="O55" s="75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2630832.8047400001</v>
      </c>
      <c r="E56" s="74">
        <v>225455.65308999995</v>
      </c>
      <c r="F56" s="74">
        <v>160368.81643000012</v>
      </c>
      <c r="G56" s="74">
        <v>42320.434239999995</v>
      </c>
      <c r="H56" s="74">
        <v>5160440.3174700011</v>
      </c>
      <c r="I56" s="74">
        <v>420.29069000000004</v>
      </c>
      <c r="J56" s="74">
        <v>52822.619440000002</v>
      </c>
      <c r="K56" s="74">
        <v>53242.910130000004</v>
      </c>
      <c r="L56" s="74">
        <v>8843.3586199999991</v>
      </c>
      <c r="M56" s="74">
        <v>820318.13899999997</v>
      </c>
      <c r="N56" s="74">
        <v>829161.49761999992</v>
      </c>
      <c r="O56" s="75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4031037.317830001</v>
      </c>
      <c r="E57" s="74">
        <v>313797.0245</v>
      </c>
      <c r="F57" s="74">
        <v>850110.65966000035</v>
      </c>
      <c r="G57" s="74">
        <v>43491.682800000002</v>
      </c>
      <c r="H57" s="74">
        <v>9603277.7692000009</v>
      </c>
      <c r="I57" s="74">
        <v>466.61692000000005</v>
      </c>
      <c r="J57" s="74">
        <v>190691.32146000004</v>
      </c>
      <c r="K57" s="74">
        <v>191157.93838000004</v>
      </c>
      <c r="L57" s="74">
        <v>25621.215270000001</v>
      </c>
      <c r="M57" s="74">
        <v>956318.13899999997</v>
      </c>
      <c r="N57" s="74">
        <v>981939.35427000001</v>
      </c>
      <c r="O57" s="75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5907446.8366999971</v>
      </c>
      <c r="D58" s="232">
        <v>5954180.5505100014</v>
      </c>
      <c r="E58" s="232">
        <v>530647.07251000009</v>
      </c>
      <c r="F58" s="232">
        <v>402918.53218999971</v>
      </c>
      <c r="G58" s="232">
        <v>57570.210700000003</v>
      </c>
      <c r="H58" s="232">
        <v>12852763.202609999</v>
      </c>
      <c r="I58" s="232">
        <v>2044.9027099999998</v>
      </c>
      <c r="J58" s="232">
        <v>429471.00722999999</v>
      </c>
      <c r="K58" s="232">
        <v>431515.90993999998</v>
      </c>
      <c r="L58" s="232">
        <v>65646.922930000001</v>
      </c>
      <c r="M58" s="232">
        <v>1511593.139</v>
      </c>
      <c r="N58" s="232">
        <v>1577240.0619299999</v>
      </c>
      <c r="O58" s="233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1439763.60629</v>
      </c>
      <c r="D59" s="74">
        <v>1433069.68817</v>
      </c>
      <c r="E59" s="74">
        <v>109267.48546000001</v>
      </c>
      <c r="F59" s="74">
        <v>733515.56553999986</v>
      </c>
      <c r="G59" s="74">
        <v>525.02830000000006</v>
      </c>
      <c r="H59" s="74">
        <v>3716141.3737599999</v>
      </c>
      <c r="I59" s="74">
        <v>646.32413999999994</v>
      </c>
      <c r="J59" s="74">
        <v>9472.0324199999995</v>
      </c>
      <c r="K59" s="74">
        <v>10118.35656</v>
      </c>
      <c r="L59" s="74">
        <v>3859.0786600000001</v>
      </c>
      <c r="M59" s="74">
        <v>899366.5</v>
      </c>
      <c r="N59" s="74">
        <v>903225.57866</v>
      </c>
      <c r="O59" s="75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2108618.6284499997</v>
      </c>
      <c r="D60" s="74">
        <v>2889730.3512799996</v>
      </c>
      <c r="E60" s="74">
        <v>207958.92754000006</v>
      </c>
      <c r="F60" s="74">
        <v>206259.56598000042</v>
      </c>
      <c r="G60" s="74">
        <v>1988.88924</v>
      </c>
      <c r="H60" s="74">
        <v>5414556.3624900002</v>
      </c>
      <c r="I60" s="74">
        <v>892.78724</v>
      </c>
      <c r="J60" s="74">
        <v>108987.89206</v>
      </c>
      <c r="K60" s="74">
        <v>109880.6793</v>
      </c>
      <c r="L60" s="74">
        <v>9344.0856899999999</v>
      </c>
      <c r="M60" s="74">
        <v>1000466.5</v>
      </c>
      <c r="N60" s="74">
        <v>1009810.58569</v>
      </c>
      <c r="O60" s="75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4252935.1517299982</v>
      </c>
      <c r="D61" s="74">
        <v>4494035.9221899984</v>
      </c>
      <c r="E61" s="74">
        <v>298753.56144999986</v>
      </c>
      <c r="F61" s="74">
        <v>901868.57830999978</v>
      </c>
      <c r="G61" s="74">
        <v>7009.6151500000014</v>
      </c>
      <c r="H61" s="74">
        <v>9954602.8288299963</v>
      </c>
      <c r="I61" s="74">
        <v>2056.47138</v>
      </c>
      <c r="J61" s="74">
        <v>219696.09995</v>
      </c>
      <c r="K61" s="74">
        <v>221752.57133000001</v>
      </c>
      <c r="L61" s="74">
        <v>24035.77605</v>
      </c>
      <c r="M61" s="74">
        <v>1162866.5</v>
      </c>
      <c r="N61" s="74">
        <v>1186902.27605</v>
      </c>
      <c r="O61" s="75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5905830.1388199991</v>
      </c>
      <c r="D62" s="232">
        <v>6511159.2852799948</v>
      </c>
      <c r="E62" s="232">
        <v>511503.63295999973</v>
      </c>
      <c r="F62" s="232">
        <v>397914.03697999939</v>
      </c>
      <c r="G62" s="232">
        <v>58242.773450000001</v>
      </c>
      <c r="H62" s="232">
        <v>13384649.867489992</v>
      </c>
      <c r="I62" s="232">
        <v>3356.9462100000001</v>
      </c>
      <c r="J62" s="232">
        <v>345007.53937000001</v>
      </c>
      <c r="K62" s="232">
        <v>348364.48558000004</v>
      </c>
      <c r="L62" s="232">
        <v>38035.696199999998</v>
      </c>
      <c r="M62" s="232">
        <v>1402866.5</v>
      </c>
      <c r="N62" s="232">
        <v>1440902.1961999999</v>
      </c>
      <c r="O62" s="233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1200119.21206</v>
      </c>
      <c r="D63" s="74">
        <v>1384009.3763500003</v>
      </c>
      <c r="E63" s="74">
        <v>91311.032930000001</v>
      </c>
      <c r="F63" s="74">
        <v>766116.92901000008</v>
      </c>
      <c r="G63" s="74">
        <v>822.63648999999998</v>
      </c>
      <c r="H63" s="74">
        <v>3442379.1868400006</v>
      </c>
      <c r="I63" s="74">
        <v>1295.2340100000001</v>
      </c>
      <c r="J63" s="74">
        <v>2074.3186500000002</v>
      </c>
      <c r="K63" s="74">
        <v>3369.5526600000003</v>
      </c>
      <c r="L63" s="74">
        <v>3744.9449</v>
      </c>
      <c r="M63" s="74">
        <v>415000</v>
      </c>
      <c r="N63" s="74">
        <v>418744.9449</v>
      </c>
      <c r="O63" s="75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2133924.9182599992</v>
      </c>
      <c r="D64" s="74">
        <v>2897570.856840001</v>
      </c>
      <c r="E64" s="74">
        <v>182096.87257000001</v>
      </c>
      <c r="F64" s="74">
        <v>160977.87094000075</v>
      </c>
      <c r="G64" s="74">
        <v>8608.6038900000003</v>
      </c>
      <c r="H64" s="74">
        <v>5383179.1225000005</v>
      </c>
      <c r="I64" s="74">
        <v>2013.4432700000002</v>
      </c>
      <c r="J64" s="74">
        <v>45655.86406</v>
      </c>
      <c r="K64" s="74">
        <v>47669.307330000003</v>
      </c>
      <c r="L64" s="74">
        <v>9692.2592100000002</v>
      </c>
      <c r="M64" s="74">
        <v>1053547</v>
      </c>
      <c r="N64" s="74">
        <v>1063239.25921</v>
      </c>
      <c r="O64" s="75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4360056.4840499982</v>
      </c>
      <c r="D65" s="74">
        <v>4430977.3532800013</v>
      </c>
      <c r="E65" s="74">
        <v>264127.99526999996</v>
      </c>
      <c r="F65" s="74">
        <v>911696.92548000067</v>
      </c>
      <c r="G65" s="74">
        <v>32358.508559999998</v>
      </c>
      <c r="H65" s="74">
        <v>9999217.26664</v>
      </c>
      <c r="I65" s="74">
        <v>2366.0444899999998</v>
      </c>
      <c r="J65" s="74">
        <v>90500.393149999989</v>
      </c>
      <c r="K65" s="74">
        <v>92866.437639999989</v>
      </c>
      <c r="L65" s="74">
        <v>24949.606830000001</v>
      </c>
      <c r="M65" s="74">
        <v>1053547</v>
      </c>
      <c r="N65" s="74">
        <v>1078496.6068299999</v>
      </c>
      <c r="O65" s="75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6001370.0650799982</v>
      </c>
      <c r="D66" s="232">
        <v>6598809.75141</v>
      </c>
      <c r="E66" s="232">
        <v>460819.20074999996</v>
      </c>
      <c r="F66" s="232">
        <v>488484.06702999957</v>
      </c>
      <c r="G66" s="232">
        <v>38228.586330000006</v>
      </c>
      <c r="H66" s="232">
        <v>13587711.670599999</v>
      </c>
      <c r="I66" s="232">
        <v>2782.1227800000001</v>
      </c>
      <c r="J66" s="232">
        <v>145004.93414000003</v>
      </c>
      <c r="K66" s="232">
        <v>147787.05692000003</v>
      </c>
      <c r="L66" s="232">
        <v>55403.08814</v>
      </c>
      <c r="M66" s="232">
        <v>1428918.1640000001</v>
      </c>
      <c r="N66" s="232">
        <v>1484321.25214</v>
      </c>
      <c r="O66" s="233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1230473.1208800001</v>
      </c>
      <c r="D67" s="74">
        <v>1374029.4812100001</v>
      </c>
      <c r="E67" s="74">
        <v>77890.062959999996</v>
      </c>
      <c r="F67" s="74">
        <v>782941.35856999992</v>
      </c>
      <c r="G67" s="74">
        <v>444.04888999999997</v>
      </c>
      <c r="H67" s="74">
        <v>3465778.0725100003</v>
      </c>
      <c r="I67" s="74">
        <v>338.96422000000001</v>
      </c>
      <c r="J67" s="74">
        <v>43618.896549999998</v>
      </c>
      <c r="K67" s="74">
        <v>43957.860769999999</v>
      </c>
      <c r="L67" s="74">
        <v>2714.1851100000003</v>
      </c>
      <c r="M67" s="74">
        <v>557970</v>
      </c>
      <c r="N67" s="74">
        <v>560684.18510999996</v>
      </c>
      <c r="O67" s="75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2176983.3433000008</v>
      </c>
      <c r="D68" s="74">
        <v>3041085.0668999995</v>
      </c>
      <c r="E68" s="74">
        <v>180687.82332000002</v>
      </c>
      <c r="F68" s="74">
        <v>151647.09943000041</v>
      </c>
      <c r="G68" s="74">
        <v>2544.89617</v>
      </c>
      <c r="H68" s="74">
        <v>5552948.2291200003</v>
      </c>
      <c r="I68" s="74">
        <v>1043.04529</v>
      </c>
      <c r="J68" s="74">
        <v>86390.129830000005</v>
      </c>
      <c r="K68" s="74">
        <v>87433.17512</v>
      </c>
      <c r="L68" s="74">
        <v>32304.291229999999</v>
      </c>
      <c r="M68" s="74">
        <v>981358</v>
      </c>
      <c r="N68" s="74">
        <v>1013662.29123</v>
      </c>
      <c r="O68" s="75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4490125.8047999982</v>
      </c>
      <c r="D69" s="74">
        <v>4670361.3326899996</v>
      </c>
      <c r="E69" s="74">
        <v>273793.53846000001</v>
      </c>
      <c r="F69" s="74">
        <v>938296.72752000112</v>
      </c>
      <c r="G69" s="74">
        <v>3370.7498800000003</v>
      </c>
      <c r="H69" s="74">
        <v>10375948.153349997</v>
      </c>
      <c r="I69" s="74">
        <v>2339.80825</v>
      </c>
      <c r="J69" s="74">
        <v>124348.875</v>
      </c>
      <c r="K69" s="74">
        <v>126688.68325</v>
      </c>
      <c r="L69" s="74">
        <v>87988.155399999989</v>
      </c>
      <c r="M69" s="74">
        <v>956458</v>
      </c>
      <c r="N69" s="74">
        <v>1044446.1554</v>
      </c>
      <c r="O69" s="75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6253802.3231899962</v>
      </c>
      <c r="D70" s="232">
        <v>6821950.7949599996</v>
      </c>
      <c r="E70" s="232">
        <v>482960.55312000017</v>
      </c>
      <c r="F70" s="232">
        <v>416732.07596999966</v>
      </c>
      <c r="G70" s="232">
        <v>38223.213960000001</v>
      </c>
      <c r="H70" s="232">
        <v>14013668.961199995</v>
      </c>
      <c r="I70" s="232">
        <v>8885.2564600000005</v>
      </c>
      <c r="J70" s="232">
        <v>192240.16224999999</v>
      </c>
      <c r="K70" s="232">
        <v>201125.41871</v>
      </c>
      <c r="L70" s="232">
        <v>118938.58834</v>
      </c>
      <c r="M70" s="232">
        <v>1316530</v>
      </c>
      <c r="N70" s="232">
        <v>1435468.58834</v>
      </c>
      <c r="O70" s="233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1370144.5211</v>
      </c>
      <c r="D71" s="74">
        <v>1516380.5593699997</v>
      </c>
      <c r="E71" s="74">
        <v>68009.246969999993</v>
      </c>
      <c r="F71" s="74">
        <v>797570.55013999972</v>
      </c>
      <c r="G71" s="74">
        <v>409.78805</v>
      </c>
      <c r="H71" s="74">
        <v>3752514.6656299992</v>
      </c>
      <c r="I71" s="74">
        <v>59.652500000000003</v>
      </c>
      <c r="J71" s="74">
        <v>5694.7608700000001</v>
      </c>
      <c r="K71" s="74">
        <v>5754.4133700000002</v>
      </c>
      <c r="L71" s="74">
        <v>57731.241450000001</v>
      </c>
      <c r="M71" s="74">
        <v>561000</v>
      </c>
      <c r="N71" s="74">
        <v>618731.24144999997</v>
      </c>
      <c r="O71" s="75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2534607.91408</v>
      </c>
      <c r="D72" s="74">
        <v>3546932.6613699999</v>
      </c>
      <c r="E72" s="74">
        <v>178589.91693000001</v>
      </c>
      <c r="F72" s="74">
        <v>229323.83153000008</v>
      </c>
      <c r="G72" s="74">
        <v>1302.0995400000002</v>
      </c>
      <c r="H72" s="74">
        <v>6490756.4234499997</v>
      </c>
      <c r="I72" s="74">
        <v>732.75775999999996</v>
      </c>
      <c r="J72" s="74">
        <v>46339.029699999992</v>
      </c>
      <c r="K72" s="74">
        <v>47071.787459999992</v>
      </c>
      <c r="L72" s="74">
        <v>65332.919479999997</v>
      </c>
      <c r="M72" s="74">
        <v>933953.09199999995</v>
      </c>
      <c r="N72" s="74">
        <v>999286.01147999999</v>
      </c>
      <c r="O72" s="75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5043446.55437</v>
      </c>
      <c r="D73" s="74">
        <v>5325823.5259699989</v>
      </c>
      <c r="E73" s="74">
        <v>271012.35391999997</v>
      </c>
      <c r="F73" s="74">
        <v>1056560.1362699997</v>
      </c>
      <c r="G73" s="74">
        <v>1849.4993899999999</v>
      </c>
      <c r="H73" s="74">
        <v>11698692.069919998</v>
      </c>
      <c r="I73" s="74">
        <v>960.24486999999999</v>
      </c>
      <c r="J73" s="74">
        <v>53895.402930000004</v>
      </c>
      <c r="K73" s="74">
        <v>54855.647800000006</v>
      </c>
      <c r="L73" s="74">
        <v>75251.589000000007</v>
      </c>
      <c r="M73" s="74">
        <v>1133953.0919999999</v>
      </c>
      <c r="N73" s="74">
        <v>1209204.6809999999</v>
      </c>
      <c r="O73" s="75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6570557.3140999991</v>
      </c>
      <c r="D74" s="232">
        <v>7770645.6968299998</v>
      </c>
      <c r="E74" s="232">
        <v>455707.13682999997</v>
      </c>
      <c r="F74" s="232">
        <v>443102.89715999924</v>
      </c>
      <c r="G74" s="232">
        <v>3715.0359699999999</v>
      </c>
      <c r="H74" s="232">
        <f t="shared" ref="H74:H76" si="0">SUM(C74:G74)</f>
        <v>15243728.080889998</v>
      </c>
      <c r="I74" s="232">
        <v>2350.9009000000001</v>
      </c>
      <c r="J74" s="232">
        <v>149753.74503000002</v>
      </c>
      <c r="K74" s="232">
        <f t="shared" ref="K74:K76" si="1">SUM(I74:J74)</f>
        <v>152104.64593000003</v>
      </c>
      <c r="L74" s="232">
        <v>82686.961230000001</v>
      </c>
      <c r="M74" s="232">
        <v>1162335.2333200001</v>
      </c>
      <c r="N74" s="232">
        <f t="shared" ref="N74:N76" si="2">SUM(L74:M74)</f>
        <v>1245022.1945500001</v>
      </c>
      <c r="O74" s="233">
        <f t="shared" ref="O74:O76" si="3">SUM(H74,K74,N74)</f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1610876.8380099998</v>
      </c>
      <c r="D75" s="74">
        <v>1529153.6028300002</v>
      </c>
      <c r="E75" s="74">
        <v>71199.635370000004</v>
      </c>
      <c r="F75" s="74">
        <v>834784.66807000013</v>
      </c>
      <c r="G75" s="74">
        <v>1022.12423</v>
      </c>
      <c r="H75" s="74">
        <f t="shared" si="0"/>
        <v>4047036.8685100004</v>
      </c>
      <c r="I75" s="74">
        <v>200.99336</v>
      </c>
      <c r="J75" s="74">
        <v>6246.5330400000003</v>
      </c>
      <c r="K75" s="74">
        <f t="shared" si="1"/>
        <v>6447.5264000000006</v>
      </c>
      <c r="L75" s="74">
        <v>2751.9709600000001</v>
      </c>
      <c r="M75" s="74">
        <v>497708</v>
      </c>
      <c r="N75" s="74">
        <f t="shared" si="2"/>
        <v>500459.97096000001</v>
      </c>
      <c r="O75" s="75">
        <f t="shared" si="3"/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199</v>
      </c>
      <c r="C76" s="74">
        <v>2793336.8265800001</v>
      </c>
      <c r="D76" s="74">
        <v>3248733.94582</v>
      </c>
      <c r="E76" s="74">
        <v>153845.65518</v>
      </c>
      <c r="F76" s="74">
        <v>175556.22033999953</v>
      </c>
      <c r="G76" s="74">
        <v>2664.24098</v>
      </c>
      <c r="H76" s="74">
        <f t="shared" si="0"/>
        <v>6374136.8888999997</v>
      </c>
      <c r="I76" s="74">
        <v>12594.601409999999</v>
      </c>
      <c r="J76" s="74">
        <v>28056.952870000001</v>
      </c>
      <c r="K76" s="74">
        <f t="shared" si="1"/>
        <v>40651.554279999997</v>
      </c>
      <c r="L76" s="74">
        <v>65989.551139999996</v>
      </c>
      <c r="M76" s="74">
        <v>1178624</v>
      </c>
      <c r="N76" s="74">
        <f t="shared" si="2"/>
        <v>1244613.5511400001</v>
      </c>
      <c r="O76" s="75">
        <f t="shared" si="3"/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3.9" customHeight="1" x14ac:dyDescent="0.25">
      <c r="A77" s="7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</row>
    <row r="78" spans="1:255" x14ac:dyDescent="0.35">
      <c r="B78" s="293" t="s">
        <v>149</v>
      </c>
      <c r="C78" s="293"/>
    </row>
  </sheetData>
  <mergeCells count="1">
    <mergeCell ref="B78:C78"/>
  </mergeCells>
  <phoneticPr fontId="0" type="noConversion"/>
  <hyperlinks>
    <hyperlink ref="B78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zoomScale="85" zoomScaleNormal="85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ht="15.6" x14ac:dyDescent="0.2">
      <c r="A1" s="158"/>
      <c r="B1" s="206" t="s">
        <v>77</v>
      </c>
      <c r="C1" s="210"/>
      <c r="D1" s="210"/>
      <c r="E1" s="210"/>
      <c r="F1" s="210"/>
      <c r="G1" s="210"/>
      <c r="H1" s="210"/>
      <c r="I1" s="207" t="str">
        <f>Índice!B8</f>
        <v>2º Trimestre 2018</v>
      </c>
    </row>
    <row r="2" spans="1:9" ht="17.399999999999999" x14ac:dyDescent="0.2">
      <c r="A2" s="158"/>
      <c r="B2" s="290" t="s">
        <v>136</v>
      </c>
      <c r="C2" s="290"/>
      <c r="D2" s="290"/>
      <c r="E2" s="290"/>
      <c r="F2" s="290"/>
      <c r="G2" s="290"/>
      <c r="H2" s="290"/>
      <c r="I2" s="29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91" t="s">
        <v>112</v>
      </c>
      <c r="C6" s="292"/>
      <c r="D6" s="90"/>
      <c r="E6" s="182">
        <v>6374136.8888999997</v>
      </c>
      <c r="F6"/>
      <c r="G6" s="182">
        <v>6490756.4234499997</v>
      </c>
      <c r="H6"/>
      <c r="I6" s="227">
        <v>-1.7967017546471675</v>
      </c>
    </row>
    <row r="7" spans="1:9" ht="19.5" customHeight="1" x14ac:dyDescent="0.25">
      <c r="A7" s="90"/>
      <c r="B7" s="282" t="s">
        <v>113</v>
      </c>
      <c r="C7" s="283"/>
      <c r="D7" s="90"/>
      <c r="E7" s="183">
        <v>6427454.4693099987</v>
      </c>
      <c r="F7"/>
      <c r="G7" s="183">
        <v>6661174.7441499997</v>
      </c>
      <c r="H7"/>
      <c r="I7" s="226">
        <v>-3.5086945443858819</v>
      </c>
    </row>
    <row r="8" spans="1:9" ht="13.2" x14ac:dyDescent="0.25">
      <c r="A8" s="90"/>
      <c r="B8" s="162"/>
      <c r="C8" s="163" t="s">
        <v>114</v>
      </c>
      <c r="D8" s="90"/>
      <c r="E8" s="184">
        <v>1182244.5326400001</v>
      </c>
      <c r="F8"/>
      <c r="G8" s="184">
        <v>1182216.5573800001</v>
      </c>
      <c r="H8"/>
      <c r="I8" s="201">
        <v>2.3663397222151161E-3</v>
      </c>
    </row>
    <row r="9" spans="1:9" ht="13.2" x14ac:dyDescent="0.25">
      <c r="A9" s="90"/>
      <c r="B9" s="162"/>
      <c r="C9" s="163" t="s">
        <v>129</v>
      </c>
      <c r="D9" s="90"/>
      <c r="E9" s="184">
        <v>1905429.0961799999</v>
      </c>
      <c r="F9"/>
      <c r="G9" s="184">
        <v>1875206.4989200002</v>
      </c>
      <c r="H9"/>
      <c r="I9" s="201">
        <v>1.6116943535235295</v>
      </c>
    </row>
    <row r="10" spans="1:9" ht="13.2" x14ac:dyDescent="0.25">
      <c r="A10" s="90"/>
      <c r="B10" s="162"/>
      <c r="C10" s="163" t="s">
        <v>115</v>
      </c>
      <c r="D10" s="90"/>
      <c r="E10" s="184">
        <v>120330.02944000001</v>
      </c>
      <c r="F10"/>
      <c r="G10" s="184">
        <v>115679.44812999999</v>
      </c>
      <c r="H10"/>
      <c r="I10" s="201">
        <v>4.0202312382867866</v>
      </c>
    </row>
    <row r="11" spans="1:9" ht="13.2" x14ac:dyDescent="0.25">
      <c r="A11" s="90"/>
      <c r="B11" s="162"/>
      <c r="C11" s="163" t="s">
        <v>116</v>
      </c>
      <c r="D11" s="90"/>
      <c r="E11" s="184">
        <v>3219450.8110499987</v>
      </c>
      <c r="F11"/>
      <c r="G11" s="184">
        <v>3488072.23972</v>
      </c>
      <c r="H11"/>
      <c r="I11" s="201">
        <v>-7.7011429296419687</v>
      </c>
    </row>
    <row r="12" spans="1:9" ht="19.5" customHeight="1" x14ac:dyDescent="0.25">
      <c r="A12" s="90"/>
      <c r="B12" s="282" t="s">
        <v>117</v>
      </c>
      <c r="C12" s="283"/>
      <c r="D12" s="90"/>
      <c r="E12" s="183">
        <v>-53317.580409999005</v>
      </c>
      <c r="F12"/>
      <c r="G12" s="183">
        <v>-170418.32070000004</v>
      </c>
      <c r="H12"/>
      <c r="I12" s="226" t="s">
        <v>198</v>
      </c>
    </row>
    <row r="13" spans="1:9" ht="19.5" customHeight="1" x14ac:dyDescent="0.25">
      <c r="A13" s="90"/>
      <c r="B13" s="282" t="s">
        <v>118</v>
      </c>
      <c r="C13" s="283"/>
      <c r="D13" s="90"/>
      <c r="E13" s="185">
        <v>40651.554279999997</v>
      </c>
      <c r="F13"/>
      <c r="G13" s="185">
        <v>47071.787459999992</v>
      </c>
      <c r="H13"/>
      <c r="I13" s="226">
        <v>-13.639238122103803</v>
      </c>
    </row>
    <row r="14" spans="1:9" ht="19.5" customHeight="1" x14ac:dyDescent="0.25">
      <c r="A14" s="90"/>
      <c r="B14" s="282" t="s">
        <v>119</v>
      </c>
      <c r="C14" s="283"/>
      <c r="D14" s="90"/>
      <c r="E14" s="185">
        <v>310525.15641999996</v>
      </c>
      <c r="F14"/>
      <c r="G14" s="185">
        <v>355118.64169999998</v>
      </c>
      <c r="H14"/>
      <c r="I14" s="226">
        <v>-12.557348458679918</v>
      </c>
    </row>
    <row r="15" spans="1:9" ht="13.2" x14ac:dyDescent="0.25">
      <c r="A15" s="90"/>
      <c r="B15" s="161"/>
      <c r="C15" s="163" t="s">
        <v>120</v>
      </c>
      <c r="D15" s="90"/>
      <c r="E15" s="184">
        <v>123502.24949999999</v>
      </c>
      <c r="F15"/>
      <c r="G15" s="184">
        <v>115081.05074999999</v>
      </c>
      <c r="H15"/>
      <c r="I15" s="201">
        <v>7.3176241397848063</v>
      </c>
    </row>
    <row r="16" spans="1:9" ht="13.2" x14ac:dyDescent="0.25">
      <c r="A16" s="90"/>
      <c r="B16" s="161"/>
      <c r="C16" s="163" t="s">
        <v>130</v>
      </c>
      <c r="D16" s="90"/>
      <c r="E16" s="184">
        <v>187022.90691999998</v>
      </c>
      <c r="F16"/>
      <c r="G16" s="184">
        <v>240037.59094999998</v>
      </c>
      <c r="H16"/>
      <c r="I16" s="201">
        <v>-22.085992373187501</v>
      </c>
    </row>
    <row r="17" spans="1:11" ht="19.5" customHeight="1" x14ac:dyDescent="0.25">
      <c r="A17" s="90"/>
      <c r="B17" s="284" t="s">
        <v>160</v>
      </c>
      <c r="C17" s="285"/>
      <c r="D17" s="90"/>
      <c r="E17" s="183">
        <v>-323191.18254999898</v>
      </c>
      <c r="F17"/>
      <c r="G17" s="183">
        <v>-478465.17494000006</v>
      </c>
      <c r="H17"/>
      <c r="I17" s="201" t="s">
        <v>198</v>
      </c>
      <c r="J17" s="190"/>
      <c r="K17" s="189"/>
    </row>
    <row r="18" spans="1:11" ht="19.5" customHeight="1" x14ac:dyDescent="0.25">
      <c r="A18" s="90"/>
      <c r="B18" s="282" t="s">
        <v>121</v>
      </c>
      <c r="C18" s="283"/>
      <c r="D18" s="90"/>
      <c r="E18" s="183">
        <v>21929.446789999995</v>
      </c>
      <c r="F18"/>
      <c r="G18" s="183">
        <v>-6790.7855200000049</v>
      </c>
      <c r="H18"/>
      <c r="I18" s="201" t="s">
        <v>198</v>
      </c>
    </row>
    <row r="19" spans="1:11" ht="13.2" x14ac:dyDescent="0.25">
      <c r="A19" s="90"/>
      <c r="B19" s="161"/>
      <c r="C19" s="163" t="s">
        <v>122</v>
      </c>
      <c r="D19" s="90"/>
      <c r="E19" s="184">
        <v>65989.551139999996</v>
      </c>
      <c r="F19"/>
      <c r="G19" s="184">
        <v>65332.919479999997</v>
      </c>
      <c r="H19"/>
      <c r="I19" s="201">
        <v>1.005054825693219</v>
      </c>
    </row>
    <row r="20" spans="1:11" ht="13.2" x14ac:dyDescent="0.25">
      <c r="A20" s="90"/>
      <c r="B20" s="161"/>
      <c r="C20" s="163" t="s">
        <v>123</v>
      </c>
      <c r="D20" s="90"/>
      <c r="E20" s="184">
        <v>44060.104350000001</v>
      </c>
      <c r="F20"/>
      <c r="G20" s="184">
        <v>72123.705000000002</v>
      </c>
      <c r="H20"/>
      <c r="I20" s="201">
        <v>-38.910370245122593</v>
      </c>
    </row>
    <row r="21" spans="1:11" ht="19.5" customHeight="1" x14ac:dyDescent="0.25">
      <c r="A21" s="90"/>
      <c r="B21" s="282" t="s">
        <v>124</v>
      </c>
      <c r="C21" s="283"/>
      <c r="D21" s="90"/>
      <c r="E21" s="183">
        <v>521960.48635000002</v>
      </c>
      <c r="F21"/>
      <c r="G21" s="183">
        <v>754188.06799999997</v>
      </c>
      <c r="H21"/>
      <c r="I21" s="226">
        <v>-30.791733720454452</v>
      </c>
    </row>
    <row r="22" spans="1:11" ht="13.2" x14ac:dyDescent="0.25">
      <c r="A22" s="90"/>
      <c r="B22" s="161"/>
      <c r="C22" s="163" t="s">
        <v>125</v>
      </c>
      <c r="D22" s="90"/>
      <c r="E22" s="184">
        <v>1178624</v>
      </c>
      <c r="F22"/>
      <c r="G22" s="184">
        <v>933953.09199999995</v>
      </c>
      <c r="H22"/>
      <c r="I22" s="201">
        <v>26.197344395108011</v>
      </c>
    </row>
    <row r="23" spans="1:11" ht="13.2" x14ac:dyDescent="0.25">
      <c r="A23" s="90"/>
      <c r="B23" s="161"/>
      <c r="C23" s="163" t="s">
        <v>131</v>
      </c>
      <c r="D23" s="90"/>
      <c r="E23" s="186">
        <v>656663.51364999998</v>
      </c>
      <c r="F23"/>
      <c r="G23" s="186">
        <v>179765.024</v>
      </c>
      <c r="H23"/>
      <c r="I23" s="201">
        <v>265.28992071894919</v>
      </c>
    </row>
    <row r="24" spans="1:11" ht="19.5" customHeight="1" x14ac:dyDescent="0.25">
      <c r="A24" s="90"/>
      <c r="B24" s="282" t="s">
        <v>156</v>
      </c>
      <c r="C24" s="283"/>
      <c r="D24" s="90"/>
      <c r="E24" s="183">
        <v>220698.75059000103</v>
      </c>
      <c r="F24"/>
      <c r="G24" s="183">
        <v>268932.10753999988</v>
      </c>
      <c r="H24"/>
      <c r="I24" s="226">
        <v>-17.935142587176877</v>
      </c>
    </row>
    <row r="25" spans="1:11" ht="13.2" x14ac:dyDescent="0.25">
      <c r="A25" s="90"/>
      <c r="B25" s="161"/>
      <c r="C25" s="163" t="s">
        <v>127</v>
      </c>
      <c r="D25" s="90"/>
      <c r="E25" s="184">
        <v>1228382.0706099989</v>
      </c>
      <c r="F25"/>
      <c r="G25" s="184">
        <v>979065.19211000018</v>
      </c>
      <c r="H25"/>
      <c r="I25" s="201">
        <v>25.464788301041686</v>
      </c>
    </row>
    <row r="26" spans="1:11" ht="13.2" x14ac:dyDescent="0.25">
      <c r="A26" s="90"/>
      <c r="B26" s="161"/>
      <c r="C26" s="163" t="s">
        <v>128</v>
      </c>
      <c r="D26" s="90"/>
      <c r="E26" s="184">
        <v>1515941.7360699996</v>
      </c>
      <c r="F26"/>
      <c r="G26" s="184">
        <v>1547369.1603900008</v>
      </c>
      <c r="H26"/>
      <c r="I26" s="201">
        <v>-2.0310230502513127</v>
      </c>
    </row>
    <row r="27" spans="1:11" ht="30" customHeight="1" x14ac:dyDescent="0.25">
      <c r="A27" s="90"/>
      <c r="B27" s="288" t="s">
        <v>139</v>
      </c>
      <c r="C27" s="289"/>
      <c r="D27" s="90"/>
      <c r="E27" s="187">
        <v>-66860.914869999746</v>
      </c>
      <c r="F27"/>
      <c r="G27" s="187">
        <v>-299371.86074000085</v>
      </c>
      <c r="H27"/>
      <c r="I27" s="251" t="s">
        <v>198</v>
      </c>
    </row>
    <row r="28" spans="1:11" ht="15.75" customHeight="1" x14ac:dyDescent="0.2">
      <c r="B28" s="286"/>
      <c r="C28" s="287"/>
      <c r="D28" s="287"/>
      <c r="E28" s="287"/>
      <c r="F28" s="287"/>
      <c r="G28" s="287"/>
      <c r="H28" s="287"/>
      <c r="I28" s="287"/>
      <c r="J28" s="228"/>
    </row>
    <row r="29" spans="1:11" ht="18.75" customHeight="1" x14ac:dyDescent="0.2">
      <c r="C29" s="296" t="s">
        <v>149</v>
      </c>
      <c r="D29" s="29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Z32"/>
  <sheetViews>
    <sheetView showGridLines="0" showZeros="0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204" customFormat="1" ht="15" x14ac:dyDescent="0.25">
      <c r="B1" s="25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2º Trimestre 2018</v>
      </c>
    </row>
    <row r="2" spans="2:26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6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6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6" ht="25.5" customHeight="1" x14ac:dyDescent="0.25">
      <c r="B5" s="265" t="s">
        <v>34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184</v>
      </c>
      <c r="T5" s="266"/>
      <c r="U5" s="267"/>
    </row>
    <row r="6" spans="2:26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2018</v>
      </c>
      <c r="O6" s="276"/>
      <c r="P6" s="277">
        <v>2017</v>
      </c>
      <c r="Q6" s="278"/>
      <c r="R6"/>
      <c r="S6" s="268"/>
      <c r="T6" s="269"/>
      <c r="U6" s="270"/>
    </row>
    <row r="7" spans="2:26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6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6" s="8" customFormat="1" ht="18" customHeight="1" x14ac:dyDescent="0.25">
      <c r="B9" s="27">
        <v>1</v>
      </c>
      <c r="C9" s="15" t="s">
        <v>30</v>
      </c>
      <c r="D9" s="21"/>
      <c r="E9"/>
      <c r="F9" s="31">
        <v>2075028.2562299999</v>
      </c>
      <c r="G9" s="34">
        <v>998584.11712000007</v>
      </c>
      <c r="H9" s="37">
        <v>998560.91040000005</v>
      </c>
      <c r="I9" s="213"/>
      <c r="J9" s="31">
        <v>2039365.122</v>
      </c>
      <c r="K9" s="34">
        <v>1004974.295</v>
      </c>
      <c r="L9" s="37">
        <v>1004973.402</v>
      </c>
      <c r="M9"/>
      <c r="N9" s="40">
        <v>48.123880439790753</v>
      </c>
      <c r="O9" s="41">
        <v>48.122762058875679</v>
      </c>
      <c r="P9" s="41">
        <v>49.278782115015503</v>
      </c>
      <c r="Q9" s="42">
        <v>49.278738326878184</v>
      </c>
      <c r="R9"/>
      <c r="S9" s="40">
        <v>1.7487370871099861</v>
      </c>
      <c r="T9" s="41">
        <v>-0.63585485835734312</v>
      </c>
      <c r="U9" s="42">
        <v>-0.6380757527749914</v>
      </c>
      <c r="W9" s="9"/>
      <c r="X9" s="9"/>
    </row>
    <row r="10" spans="2:26" s="8" customFormat="1" ht="18" customHeight="1" x14ac:dyDescent="0.25">
      <c r="B10" s="28">
        <v>2</v>
      </c>
      <c r="C10" s="15" t="s">
        <v>31</v>
      </c>
      <c r="D10" s="22"/>
      <c r="E10"/>
      <c r="F10" s="31">
        <v>3512265.63962</v>
      </c>
      <c r="G10" s="34">
        <v>1689311.5048999998</v>
      </c>
      <c r="H10" s="37">
        <v>1459404.17796</v>
      </c>
      <c r="I10" s="213"/>
      <c r="J10" s="31">
        <v>3384957.8360000001</v>
      </c>
      <c r="K10" s="34">
        <v>1639964.449</v>
      </c>
      <c r="L10" s="37">
        <v>1407358.3659999999</v>
      </c>
      <c r="M10"/>
      <c r="N10" s="40">
        <v>48.097486871259839</v>
      </c>
      <c r="O10" s="41">
        <v>41.551645795159622</v>
      </c>
      <c r="P10" s="41">
        <v>48.448593112697189</v>
      </c>
      <c r="Q10" s="42">
        <v>41.576835936694359</v>
      </c>
      <c r="R10"/>
      <c r="S10" s="40">
        <v>3.7609863929779275</v>
      </c>
      <c r="T10" s="41">
        <v>3.0090320512795365</v>
      </c>
      <c r="U10" s="42">
        <v>3.6981207642176495</v>
      </c>
      <c r="W10" s="9"/>
      <c r="X10" s="9"/>
    </row>
    <row r="11" spans="2:26" s="8" customFormat="1" ht="18" customHeight="1" x14ac:dyDescent="0.25">
      <c r="B11" s="28">
        <v>3</v>
      </c>
      <c r="C11" s="15" t="s">
        <v>32</v>
      </c>
      <c r="D11" s="22"/>
      <c r="E11"/>
      <c r="F11" s="31">
        <v>233317.94141</v>
      </c>
      <c r="G11" s="34">
        <v>102892.93985000001</v>
      </c>
      <c r="H11" s="37">
        <v>102892.79695999999</v>
      </c>
      <c r="I11" s="213"/>
      <c r="J11" s="31">
        <v>248430.66200000001</v>
      </c>
      <c r="K11" s="34">
        <v>96790.376999999993</v>
      </c>
      <c r="L11" s="37">
        <v>96790.376999999993</v>
      </c>
      <c r="M11"/>
      <c r="N11" s="40">
        <v>44.099883287239571</v>
      </c>
      <c r="O11" s="41">
        <v>44.099822044628247</v>
      </c>
      <c r="P11" s="41">
        <v>38.96072095963742</v>
      </c>
      <c r="Q11" s="42">
        <v>38.96072095963742</v>
      </c>
      <c r="R11"/>
      <c r="S11" s="122">
        <v>-6.0832750950846837</v>
      </c>
      <c r="T11" s="123">
        <v>6.3049272449884342</v>
      </c>
      <c r="U11" s="124">
        <v>6.3047796166761483</v>
      </c>
      <c r="W11" s="9"/>
      <c r="X11" s="9"/>
      <c r="Y11" s="9"/>
      <c r="Z11" s="10"/>
    </row>
    <row r="12" spans="2:26" s="8" customFormat="1" ht="18" customHeight="1" x14ac:dyDescent="0.25">
      <c r="B12" s="28">
        <v>4</v>
      </c>
      <c r="C12" s="15" t="s">
        <v>19</v>
      </c>
      <c r="D12" s="22"/>
      <c r="E12"/>
      <c r="F12" s="31">
        <v>3515400.1775500001</v>
      </c>
      <c r="G12" s="34">
        <v>1670261.27954</v>
      </c>
      <c r="H12" s="37">
        <v>1544215.5351</v>
      </c>
      <c r="I12" s="213"/>
      <c r="J12" s="31">
        <v>3416600.108</v>
      </c>
      <c r="K12" s="34">
        <v>1805431.5989999999</v>
      </c>
      <c r="L12" s="37">
        <v>1646322.4539999999</v>
      </c>
      <c r="M12"/>
      <c r="N12" s="40">
        <v>47.512692586368956</v>
      </c>
      <c r="O12" s="41">
        <v>43.92716211831722</v>
      </c>
      <c r="P12" s="41">
        <v>52.842929869742896</v>
      </c>
      <c r="Q12" s="42">
        <v>48.18598612536249</v>
      </c>
      <c r="R12"/>
      <c r="S12" s="40">
        <v>2.891765685971226</v>
      </c>
      <c r="T12" s="41">
        <v>-7.4868701497674328</v>
      </c>
      <c r="U12" s="42">
        <v>-6.2021215012839743</v>
      </c>
      <c r="W12" s="9"/>
      <c r="X12" s="9"/>
    </row>
    <row r="13" spans="2:26" s="8" customFormat="1" ht="18" customHeight="1" x14ac:dyDescent="0.25">
      <c r="B13" s="28">
        <v>6</v>
      </c>
      <c r="C13" s="15" t="s">
        <v>33</v>
      </c>
      <c r="D13" s="22"/>
      <c r="E13"/>
      <c r="F13" s="31">
        <v>306668.00547999999</v>
      </c>
      <c r="G13" s="34">
        <v>48501.056570000001</v>
      </c>
      <c r="H13" s="37">
        <v>46922.884469999997</v>
      </c>
      <c r="I13" s="213"/>
      <c r="J13" s="31">
        <v>500126.15100000001</v>
      </c>
      <c r="K13" s="34">
        <v>58799.752</v>
      </c>
      <c r="L13" s="37">
        <v>58396.305999999997</v>
      </c>
      <c r="M13"/>
      <c r="N13" s="40">
        <v>15.815492879371501</v>
      </c>
      <c r="O13" s="41">
        <v>15.300873789085303</v>
      </c>
      <c r="P13" s="41">
        <v>11.756984089400275</v>
      </c>
      <c r="Q13" s="42">
        <v>11.676315242311732</v>
      </c>
      <c r="R13"/>
      <c r="S13" s="40">
        <v>-38.681869590938469</v>
      </c>
      <c r="T13" s="41">
        <v>-17.51486201846566</v>
      </c>
      <c r="U13" s="42">
        <v>-19.647512515603292</v>
      </c>
      <c r="W13" s="9"/>
      <c r="X13" s="9"/>
    </row>
    <row r="14" spans="2:26" s="8" customFormat="1" ht="18" customHeight="1" x14ac:dyDescent="0.25">
      <c r="B14" s="28">
        <v>7</v>
      </c>
      <c r="C14" s="15" t="s">
        <v>22</v>
      </c>
      <c r="D14" s="22"/>
      <c r="E14"/>
      <c r="F14" s="31">
        <v>699119.33799999999</v>
      </c>
      <c r="G14" s="34">
        <v>151701.72732999999</v>
      </c>
      <c r="H14" s="37">
        <v>130846.85105999999</v>
      </c>
      <c r="I14" s="213"/>
      <c r="J14" s="31">
        <v>643980.42000000004</v>
      </c>
      <c r="K14" s="34">
        <v>169601.14499999999</v>
      </c>
      <c r="L14" s="37">
        <v>148345.16899999999</v>
      </c>
      <c r="M14"/>
      <c r="N14" s="40">
        <v>21.698974564768797</v>
      </c>
      <c r="O14" s="41">
        <v>18.715953621640484</v>
      </c>
      <c r="P14" s="41">
        <v>26.336382245907412</v>
      </c>
      <c r="Q14" s="42">
        <v>23.035664500482792</v>
      </c>
      <c r="R14"/>
      <c r="S14" s="40">
        <v>8.5622041117336956</v>
      </c>
      <c r="T14" s="41">
        <v>-10.553830677263409</v>
      </c>
      <c r="U14" s="42">
        <v>-11.795677646907398</v>
      </c>
      <c r="W14" s="9"/>
      <c r="X14" s="9"/>
    </row>
    <row r="15" spans="2:26" s="8" customFormat="1" ht="18" customHeight="1" x14ac:dyDescent="0.25">
      <c r="B15" s="28">
        <v>8</v>
      </c>
      <c r="C15" s="15" t="s">
        <v>23</v>
      </c>
      <c r="D15" s="22"/>
      <c r="E15"/>
      <c r="F15" s="31">
        <v>90651.483999999997</v>
      </c>
      <c r="G15" s="34">
        <v>24214.325570000001</v>
      </c>
      <c r="H15" s="37">
        <v>24214.325569999997</v>
      </c>
      <c r="I15" s="213"/>
      <c r="J15" s="31">
        <v>89076.144</v>
      </c>
      <c r="K15" s="34">
        <v>46620.061999999998</v>
      </c>
      <c r="L15" s="37">
        <v>24679.023000000001</v>
      </c>
      <c r="M15"/>
      <c r="N15" s="40">
        <v>26.711449720999603</v>
      </c>
      <c r="O15" s="41">
        <v>26.711449720999603</v>
      </c>
      <c r="P15" s="41">
        <v>52.337314915652385</v>
      </c>
      <c r="Q15" s="42">
        <v>27.705535839090658</v>
      </c>
      <c r="R15"/>
      <c r="S15" s="40">
        <v>1.7685318753806856</v>
      </c>
      <c r="T15" s="41">
        <v>-48.060288787260731</v>
      </c>
      <c r="U15" s="42">
        <v>-1.8829652616313197</v>
      </c>
      <c r="W15" s="9"/>
      <c r="X15" s="9"/>
    </row>
    <row r="16" spans="2:26" s="8" customFormat="1" ht="18" customHeight="1" x14ac:dyDescent="0.25">
      <c r="B16" s="28">
        <v>9</v>
      </c>
      <c r="C16" s="15" t="s">
        <v>24</v>
      </c>
      <c r="D16" s="22"/>
      <c r="E16"/>
      <c r="F16" s="31">
        <v>1113889.0490000001</v>
      </c>
      <c r="G16" s="34">
        <v>540166.66666999995</v>
      </c>
      <c r="H16" s="37">
        <v>540166.66666999995</v>
      </c>
      <c r="I16" s="213"/>
      <c r="J16" s="31">
        <v>788384.30799999996</v>
      </c>
      <c r="K16" s="34">
        <v>95166.667000000001</v>
      </c>
      <c r="L16" s="37">
        <v>95166.667000000001</v>
      </c>
      <c r="M16"/>
      <c r="N16" s="40">
        <v>48.493758615809853</v>
      </c>
      <c r="O16" s="41">
        <v>48.493758615809853</v>
      </c>
      <c r="P16" s="41">
        <v>12.071101115827892</v>
      </c>
      <c r="Q16" s="42">
        <v>12.071101115827892</v>
      </c>
      <c r="R16"/>
      <c r="S16" s="40">
        <v>41.287572278772465</v>
      </c>
      <c r="T16" s="41">
        <v>467.60069854080308</v>
      </c>
      <c r="U16" s="42">
        <v>467.60069854080308</v>
      </c>
      <c r="X16" s="9"/>
    </row>
    <row r="17" spans="2:23" ht="5.0999999999999996" customHeight="1" x14ac:dyDescent="0.25">
      <c r="B17" s="26"/>
      <c r="C17" s="14"/>
      <c r="D17" s="24"/>
      <c r="E17"/>
      <c r="F17" s="258"/>
      <c r="G17" s="259"/>
      <c r="H17" s="38"/>
      <c r="I17" s="249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5">
      <c r="B18" s="29"/>
      <c r="C18" s="20" t="s">
        <v>35</v>
      </c>
      <c r="D18" s="23"/>
      <c r="E18"/>
      <c r="F18" s="33">
        <v>11546339.89129</v>
      </c>
      <c r="G18" s="36">
        <v>5225633.6175500005</v>
      </c>
      <c r="H18" s="39">
        <v>4847224.1481900001</v>
      </c>
      <c r="I18" s="249"/>
      <c r="J18" s="33">
        <v>11110920.751</v>
      </c>
      <c r="K18" s="36">
        <v>4917348.3459999999</v>
      </c>
      <c r="L18" s="39">
        <v>4482031.7640000004</v>
      </c>
      <c r="M18"/>
      <c r="N18" s="46">
        <v>45.257923002006599</v>
      </c>
      <c r="O18" s="47">
        <v>41.980611984638628</v>
      </c>
      <c r="P18" s="47">
        <v>44.256893341242048</v>
      </c>
      <c r="Q18" s="48">
        <v>40.338976979892607</v>
      </c>
      <c r="R18"/>
      <c r="S18" s="46">
        <v>3.9188394017733552</v>
      </c>
      <c r="T18" s="47">
        <v>6.2693396899728304</v>
      </c>
      <c r="U18" s="48">
        <v>8.1479204838138521</v>
      </c>
    </row>
    <row r="19" spans="2:23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5">
      <c r="B20" s="28"/>
      <c r="C20" s="15" t="s">
        <v>26</v>
      </c>
      <c r="D20" s="22"/>
      <c r="E20"/>
      <c r="F20" s="31">
        <v>9336012.0148099996</v>
      </c>
      <c r="G20" s="34">
        <v>4461049.8414099999</v>
      </c>
      <c r="H20" s="37">
        <v>4105073.4204199999</v>
      </c>
      <c r="I20"/>
      <c r="J20" s="31">
        <v>9089353.7280000001</v>
      </c>
      <c r="K20" s="34">
        <v>4547160.72</v>
      </c>
      <c r="L20" s="37">
        <v>4155444.5989999999</v>
      </c>
      <c r="M20"/>
      <c r="N20" s="40">
        <v>47.783248718331777</v>
      </c>
      <c r="O20" s="41">
        <v>43.970309955771235</v>
      </c>
      <c r="P20" s="41">
        <v>50.027327091389871</v>
      </c>
      <c r="Q20" s="42">
        <v>45.71771242876202</v>
      </c>
      <c r="R20"/>
      <c r="S20" s="40">
        <v>2.7137054425570684</v>
      </c>
      <c r="T20" s="41">
        <v>-1.893728502079417</v>
      </c>
      <c r="U20" s="42">
        <v>-1.2121730269757824</v>
      </c>
    </row>
    <row r="21" spans="2:23" s="8" customFormat="1" ht="18" customHeight="1" x14ac:dyDescent="0.25">
      <c r="B21" s="28"/>
      <c r="C21" s="15" t="s">
        <v>27</v>
      </c>
      <c r="D21" s="22"/>
      <c r="E21"/>
      <c r="F21" s="31">
        <v>1005787.34348</v>
      </c>
      <c r="G21" s="34">
        <v>200202.78389999998</v>
      </c>
      <c r="H21" s="37">
        <v>177769.73552999998</v>
      </c>
      <c r="I21"/>
      <c r="J21" s="31">
        <v>1144106.571</v>
      </c>
      <c r="K21" s="34">
        <v>228400.897</v>
      </c>
      <c r="L21" s="37">
        <v>206741.47499999998</v>
      </c>
      <c r="M21"/>
      <c r="N21" s="40">
        <v>19.905080850123163</v>
      </c>
      <c r="O21" s="41">
        <v>17.674684085297891</v>
      </c>
      <c r="P21" s="41">
        <v>19.963253667913776</v>
      </c>
      <c r="Q21" s="42">
        <v>18.070123906315715</v>
      </c>
      <c r="R21"/>
      <c r="S21" s="40">
        <v>-12.089715331247753</v>
      </c>
      <c r="T21" s="41">
        <v>-12.3458854454499</v>
      </c>
      <c r="U21" s="42">
        <v>-14.013511062548044</v>
      </c>
    </row>
    <row r="22" spans="2:23" s="8" customFormat="1" ht="18" customHeight="1" x14ac:dyDescent="0.25">
      <c r="B22" s="28"/>
      <c r="C22" s="15" t="s">
        <v>28</v>
      </c>
      <c r="D22" s="22"/>
      <c r="E22"/>
      <c r="F22" s="31">
        <v>1204540.5330000001</v>
      </c>
      <c r="G22" s="34">
        <v>564380.99223999993</v>
      </c>
      <c r="H22" s="37">
        <v>564380.99223999993</v>
      </c>
      <c r="I22"/>
      <c r="J22" s="31">
        <v>877460.45199999993</v>
      </c>
      <c r="K22" s="34">
        <v>141786.72899999999</v>
      </c>
      <c r="L22" s="37">
        <v>119845.69</v>
      </c>
      <c r="M22"/>
      <c r="N22" s="40">
        <v>46.854462492380065</v>
      </c>
      <c r="O22" s="41">
        <v>46.854462492380065</v>
      </c>
      <c r="P22" s="41">
        <v>16.158760053153941</v>
      </c>
      <c r="Q22" s="42">
        <v>13.658244052690366</v>
      </c>
      <c r="R22"/>
      <c r="S22" s="40">
        <v>37.275763284200991</v>
      </c>
      <c r="T22" s="41">
        <v>298.04923649800821</v>
      </c>
      <c r="U22" s="42">
        <v>370.92306134663664</v>
      </c>
      <c r="W22" s="129"/>
    </row>
    <row r="23" spans="2:23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5">
      <c r="B24" s="49"/>
      <c r="C24" s="50" t="s">
        <v>35</v>
      </c>
      <c r="D24" s="25"/>
      <c r="E24"/>
      <c r="F24" s="51">
        <v>11546339.89129</v>
      </c>
      <c r="G24" s="52">
        <v>5225633.6175499996</v>
      </c>
      <c r="H24" s="53">
        <v>4847224.1481899992</v>
      </c>
      <c r="I24"/>
      <c r="J24" s="51">
        <v>11110920.751</v>
      </c>
      <c r="K24" s="52">
        <v>4917348.3459999999</v>
      </c>
      <c r="L24" s="53">
        <v>4482031.7640000004</v>
      </c>
      <c r="M24"/>
      <c r="N24" s="54">
        <v>45.257923002006592</v>
      </c>
      <c r="O24" s="55">
        <v>41.980611984638614</v>
      </c>
      <c r="P24" s="55">
        <v>44.256893341242048</v>
      </c>
      <c r="Q24" s="56">
        <v>40.338976979892607</v>
      </c>
      <c r="R24"/>
      <c r="S24" s="54">
        <v>3.9188394017733552</v>
      </c>
      <c r="T24" s="55">
        <v>6.2693396899728082</v>
      </c>
      <c r="U24" s="56">
        <v>8.1479204838138308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2" t="s">
        <v>149</v>
      </c>
    </row>
    <row r="28" spans="2:23" x14ac:dyDescent="0.25">
      <c r="H28" s="118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85" zoomScaleNormal="85" workbookViewId="0"/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04" customFormat="1" ht="15.6" x14ac:dyDescent="0.25">
      <c r="B1" s="26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2º Trimestre 2018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4" s="4" customFormat="1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195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2018</v>
      </c>
      <c r="O6" s="276"/>
      <c r="P6" s="280">
        <v>2017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5">
      <c r="B9" s="27">
        <v>1</v>
      </c>
      <c r="C9" s="15" t="s">
        <v>16</v>
      </c>
      <c r="D9" s="21"/>
      <c r="E9"/>
      <c r="F9" s="260"/>
      <c r="G9" s="261">
        <v>0</v>
      </c>
      <c r="H9" s="262"/>
      <c r="I9" s="249"/>
      <c r="J9" s="260"/>
      <c r="K9" s="261">
        <v>0</v>
      </c>
      <c r="L9" s="262"/>
      <c r="M9"/>
      <c r="N9" s="40" t="s">
        <v>0</v>
      </c>
      <c r="O9" s="41" t="s">
        <v>0</v>
      </c>
      <c r="P9" s="41" t="s">
        <v>0</v>
      </c>
      <c r="Q9" s="42" t="s">
        <v>0</v>
      </c>
      <c r="R9"/>
      <c r="S9" s="40" t="s">
        <v>0</v>
      </c>
      <c r="T9" s="41" t="s">
        <v>0</v>
      </c>
      <c r="U9" s="42" t="s">
        <v>0</v>
      </c>
      <c r="W9" s="9"/>
      <c r="X9" s="9"/>
    </row>
    <row r="10" spans="2:24" s="8" customFormat="1" ht="18" customHeight="1" x14ac:dyDescent="0.25">
      <c r="B10" s="27">
        <v>2</v>
      </c>
      <c r="C10" s="15" t="s">
        <v>17</v>
      </c>
      <c r="D10" s="21"/>
      <c r="E10"/>
      <c r="F10" s="31">
        <v>4200</v>
      </c>
      <c r="G10" s="34">
        <v>866.80207000000007</v>
      </c>
      <c r="H10" s="37">
        <v>866.80207000000007</v>
      </c>
      <c r="I10" s="249"/>
      <c r="J10" s="31">
        <v>4200</v>
      </c>
      <c r="K10" s="34">
        <v>561.98900000000003</v>
      </c>
      <c r="L10" s="37">
        <v>561.98900000000003</v>
      </c>
      <c r="M10"/>
      <c r="N10" s="40">
        <v>20.638144523809526</v>
      </c>
      <c r="O10" s="41">
        <v>20.638144523809526</v>
      </c>
      <c r="P10" s="41">
        <v>13.380690476190477</v>
      </c>
      <c r="Q10" s="42">
        <v>13.380690476190477</v>
      </c>
      <c r="R10"/>
      <c r="S10" s="40">
        <v>0</v>
      </c>
      <c r="T10" s="41">
        <v>54.238262670621666</v>
      </c>
      <c r="U10" s="42">
        <v>54.238262670621666</v>
      </c>
      <c r="W10" s="9"/>
      <c r="X10" s="9"/>
    </row>
    <row r="11" spans="2:24" s="8" customFormat="1" ht="18" customHeight="1" x14ac:dyDescent="0.25">
      <c r="B11" s="27">
        <v>3</v>
      </c>
      <c r="C11" s="15" t="s">
        <v>18</v>
      </c>
      <c r="D11" s="21"/>
      <c r="E11"/>
      <c r="F11" s="31">
        <v>71391.354000000007</v>
      </c>
      <c r="G11" s="34">
        <v>34415.63869</v>
      </c>
      <c r="H11" s="37">
        <v>25142.432840000001</v>
      </c>
      <c r="I11" s="249"/>
      <c r="J11" s="31">
        <v>73981.964000000007</v>
      </c>
      <c r="K11" s="34">
        <v>37113.754999999997</v>
      </c>
      <c r="L11" s="37">
        <v>24265.027999999998</v>
      </c>
      <c r="M11"/>
      <c r="N11" s="40">
        <v>48.207012140433697</v>
      </c>
      <c r="O11" s="41">
        <v>35.217755976444991</v>
      </c>
      <c r="P11" s="41">
        <v>50.165949906385286</v>
      </c>
      <c r="Q11" s="42">
        <v>32.798572365556552</v>
      </c>
      <c r="R11"/>
      <c r="S11" s="40">
        <v>-3.5016777873050242</v>
      </c>
      <c r="T11" s="41">
        <v>-7.2698553676393001</v>
      </c>
      <c r="U11" s="42">
        <v>3.6159234598863943</v>
      </c>
      <c r="W11" s="9"/>
      <c r="X11" s="9"/>
    </row>
    <row r="12" spans="2:24" s="8" customFormat="1" ht="18" customHeight="1" x14ac:dyDescent="0.25">
      <c r="B12" s="27">
        <v>4</v>
      </c>
      <c r="C12" s="15" t="s">
        <v>19</v>
      </c>
      <c r="D12" s="21"/>
      <c r="E12"/>
      <c r="F12" s="31">
        <v>9660801.7126499992</v>
      </c>
      <c r="G12" s="34">
        <v>4834620.8338099997</v>
      </c>
      <c r="H12" s="37">
        <v>4039620.8338100002</v>
      </c>
      <c r="I12" s="249"/>
      <c r="J12" s="31">
        <v>9218662.4719999991</v>
      </c>
      <c r="K12" s="34">
        <v>4610205.3320000004</v>
      </c>
      <c r="L12" s="37">
        <v>4023123.4950000001</v>
      </c>
      <c r="M12"/>
      <c r="N12" s="40">
        <v>50.043681441877382</v>
      </c>
      <c r="O12" s="41">
        <v>41.814550737755646</v>
      </c>
      <c r="P12" s="41">
        <v>50.009481809347676</v>
      </c>
      <c r="Q12" s="42">
        <v>43.641075993610805</v>
      </c>
      <c r="R12"/>
      <c r="S12" s="40">
        <v>4.7961322154153718</v>
      </c>
      <c r="T12" s="41">
        <v>4.8677984091576976</v>
      </c>
      <c r="U12" s="42">
        <v>0.41006294811738453</v>
      </c>
      <c r="W12" s="9"/>
      <c r="X12" s="9"/>
    </row>
    <row r="13" spans="2:24" s="8" customFormat="1" ht="18" customHeight="1" x14ac:dyDescent="0.25">
      <c r="B13" s="27">
        <v>5</v>
      </c>
      <c r="C13" s="15" t="s">
        <v>20</v>
      </c>
      <c r="D13" s="21"/>
      <c r="E13"/>
      <c r="F13" s="31">
        <v>1313.607</v>
      </c>
      <c r="G13" s="34">
        <v>784.24940000000004</v>
      </c>
      <c r="H13" s="37">
        <v>774.86764000000005</v>
      </c>
      <c r="I13" s="249"/>
      <c r="J13" s="31">
        <v>1446.5060000000001</v>
      </c>
      <c r="K13" s="34">
        <v>593.28899999999999</v>
      </c>
      <c r="L13" s="37">
        <v>589.07600000000002</v>
      </c>
      <c r="M13"/>
      <c r="N13" s="40">
        <v>59.701980881648772</v>
      </c>
      <c r="O13" s="41">
        <v>58.987782495068927</v>
      </c>
      <c r="P13" s="41">
        <v>41.015315525825677</v>
      </c>
      <c r="Q13" s="42">
        <v>40.724061981077156</v>
      </c>
      <c r="R13"/>
      <c r="S13" s="40">
        <v>-9.1875871928633668</v>
      </c>
      <c r="T13" s="41">
        <v>32.186742043085246</v>
      </c>
      <c r="U13" s="42">
        <v>31.539502542965604</v>
      </c>
      <c r="W13" s="9"/>
      <c r="X13" s="9"/>
    </row>
    <row r="14" spans="2:24" s="8" customFormat="1" ht="18" customHeight="1" x14ac:dyDescent="0.25">
      <c r="B14" s="27">
        <v>6</v>
      </c>
      <c r="C14" s="15" t="s">
        <v>21</v>
      </c>
      <c r="D14" s="21"/>
      <c r="E14"/>
      <c r="F14" s="31">
        <v>7006.9549999999999</v>
      </c>
      <c r="G14" s="34">
        <v>11295.75568</v>
      </c>
      <c r="H14" s="37">
        <v>11295.75568</v>
      </c>
      <c r="I14" s="249"/>
      <c r="J14" s="31">
        <v>0</v>
      </c>
      <c r="K14" s="34">
        <v>0</v>
      </c>
      <c r="L14" s="37">
        <v>0</v>
      </c>
      <c r="M14"/>
      <c r="N14" s="40">
        <v>161.20776685450383</v>
      </c>
      <c r="O14" s="41">
        <v>161.20776685450383</v>
      </c>
      <c r="P14" s="41" t="s">
        <v>0</v>
      </c>
      <c r="Q14" s="42" t="s">
        <v>0</v>
      </c>
      <c r="R14"/>
      <c r="S14" s="40" t="s">
        <v>0</v>
      </c>
      <c r="T14" s="41" t="s">
        <v>0</v>
      </c>
      <c r="U14" s="42" t="s">
        <v>0</v>
      </c>
      <c r="W14" s="9"/>
      <c r="X14" s="9"/>
    </row>
    <row r="15" spans="2:24" s="8" customFormat="1" ht="18" customHeight="1" x14ac:dyDescent="0.25">
      <c r="B15" s="27">
        <v>7</v>
      </c>
      <c r="C15" s="15" t="s">
        <v>22</v>
      </c>
      <c r="D15" s="21"/>
      <c r="E15"/>
      <c r="F15" s="31">
        <v>214601.71163999999</v>
      </c>
      <c r="G15" s="34">
        <v>19932.374390000001</v>
      </c>
      <c r="H15" s="37">
        <v>17909.57388</v>
      </c>
      <c r="I15" s="249"/>
      <c r="J15" s="31">
        <v>395137.90399999998</v>
      </c>
      <c r="K15" s="34">
        <v>38343.949999999997</v>
      </c>
      <c r="L15" s="37">
        <v>34221.163</v>
      </c>
      <c r="M15"/>
      <c r="N15" s="40">
        <v>9.2880780109699614</v>
      </c>
      <c r="O15" s="41">
        <v>8.3454944245942375</v>
      </c>
      <c r="P15" s="41">
        <v>9.7039412346531044</v>
      </c>
      <c r="Q15" s="42">
        <v>8.6605619591483194</v>
      </c>
      <c r="R15"/>
      <c r="S15" s="40">
        <v>-45.689413881185139</v>
      </c>
      <c r="T15" s="41">
        <v>-48.016898650243377</v>
      </c>
      <c r="U15" s="42">
        <v>-47.665209741702817</v>
      </c>
      <c r="W15" s="9"/>
      <c r="X15" s="9"/>
    </row>
    <row r="16" spans="2:24" s="8" customFormat="1" ht="18" customHeight="1" x14ac:dyDescent="0.25">
      <c r="B16" s="27">
        <v>8</v>
      </c>
      <c r="C16" s="15" t="s">
        <v>23</v>
      </c>
      <c r="D16" s="21"/>
      <c r="E16"/>
      <c r="F16" s="31">
        <v>43833.451999999997</v>
      </c>
      <c r="G16" s="34">
        <v>9769.1398499999996</v>
      </c>
      <c r="H16" s="37">
        <v>8493.4925899999998</v>
      </c>
      <c r="I16" s="249"/>
      <c r="J16" s="31">
        <v>46076.298999999999</v>
      </c>
      <c r="K16" s="34">
        <v>9361.4989999999998</v>
      </c>
      <c r="L16" s="37">
        <v>6251.0069999999996</v>
      </c>
      <c r="M16"/>
      <c r="N16" s="40">
        <v>22.286950728863424</v>
      </c>
      <c r="O16" s="41">
        <v>19.376736721534048</v>
      </c>
      <c r="P16" s="41">
        <v>20.317384866349617</v>
      </c>
      <c r="Q16" s="42">
        <v>13.566643015316831</v>
      </c>
      <c r="R16"/>
      <c r="S16" s="40">
        <v>-4.8676804532412632</v>
      </c>
      <c r="T16" s="41">
        <v>4.3544399246317367</v>
      </c>
      <c r="U16" s="42">
        <v>35.873989422824202</v>
      </c>
      <c r="W16" s="9"/>
      <c r="X16" s="9"/>
    </row>
    <row r="17" spans="2:24" s="8" customFormat="1" ht="18" customHeight="1" x14ac:dyDescent="0.25">
      <c r="B17" s="27">
        <v>9</v>
      </c>
      <c r="C17" s="15" t="s">
        <v>24</v>
      </c>
      <c r="D17" s="21"/>
      <c r="E17"/>
      <c r="F17" s="31">
        <v>1543191.0989999999</v>
      </c>
      <c r="G17" s="34">
        <v>994438</v>
      </c>
      <c r="H17" s="37">
        <v>994438</v>
      </c>
      <c r="I17" s="249"/>
      <c r="J17" s="31">
        <v>1371415.6059999999</v>
      </c>
      <c r="K17" s="34">
        <v>746665.09199999995</v>
      </c>
      <c r="L17" s="37">
        <v>746665.09199999995</v>
      </c>
      <c r="M17"/>
      <c r="N17" s="40">
        <v>64.440366500584645</v>
      </c>
      <c r="O17" s="41">
        <v>64.440366500584645</v>
      </c>
      <c r="P17" s="41">
        <v>54.444844344289898</v>
      </c>
      <c r="Q17" s="42">
        <v>54.444844344289898</v>
      </c>
      <c r="R17"/>
      <c r="S17" s="40">
        <v>12.525414779332777</v>
      </c>
      <c r="T17" s="41">
        <v>33.183941589705391</v>
      </c>
      <c r="U17" s="42">
        <v>33.183941589705391</v>
      </c>
      <c r="W17" s="9"/>
      <c r="X17" s="9"/>
    </row>
    <row r="18" spans="2:24" s="4" customFormat="1" ht="5.0999999999999996" customHeight="1" x14ac:dyDescent="0.25">
      <c r="B18" s="26"/>
      <c r="C18" s="14"/>
      <c r="D18" s="24"/>
      <c r="E18"/>
      <c r="F18" s="258"/>
      <c r="G18" s="259"/>
      <c r="H18" s="263"/>
      <c r="I18" s="249"/>
      <c r="J18" s="258"/>
      <c r="K18" s="259"/>
      <c r="L18" s="263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5">
      <c r="B19" s="29"/>
      <c r="C19" s="20" t="s">
        <v>25</v>
      </c>
      <c r="D19" s="23"/>
      <c r="E19"/>
      <c r="F19" s="33">
        <v>11546339.89129</v>
      </c>
      <c r="G19" s="36">
        <v>5906122.7938899994</v>
      </c>
      <c r="H19" s="39">
        <v>5098541.7585100001</v>
      </c>
      <c r="I19"/>
      <c r="J19" s="33">
        <v>11110920.750999998</v>
      </c>
      <c r="K19" s="36">
        <v>5442844.9060000004</v>
      </c>
      <c r="L19" s="39">
        <v>4835676.8500000006</v>
      </c>
      <c r="M19"/>
      <c r="N19" s="46">
        <v>51.151471804024176</v>
      </c>
      <c r="O19" s="47">
        <v>44.157211778912668</v>
      </c>
      <c r="P19" s="47">
        <v>48.986443409832951</v>
      </c>
      <c r="Q19" s="48">
        <v>43.521837283960316</v>
      </c>
      <c r="R19"/>
      <c r="S19" s="46">
        <v>3.9188394017733774</v>
      </c>
      <c r="T19" s="47">
        <v>8.5116863679010493</v>
      </c>
      <c r="U19" s="48">
        <v>5.4359486099655241</v>
      </c>
    </row>
    <row r="20" spans="2:24" s="4" customFormat="1" ht="5.0999999999999996" customHeight="1" x14ac:dyDescent="0.25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5">
      <c r="B21" s="28"/>
      <c r="C21" s="15" t="s">
        <v>26</v>
      </c>
      <c r="D21" s="22"/>
      <c r="E21"/>
      <c r="F21" s="31">
        <v>9737706.6736500002</v>
      </c>
      <c r="G21" s="34">
        <v>4870687.5239699995</v>
      </c>
      <c r="H21" s="37">
        <v>4066404.9363600002</v>
      </c>
      <c r="I21"/>
      <c r="J21" s="31">
        <v>9298290.9419999979</v>
      </c>
      <c r="K21" s="34">
        <v>4648474.3650000002</v>
      </c>
      <c r="L21" s="37">
        <v>4048539.588</v>
      </c>
      <c r="M21"/>
      <c r="N21" s="40">
        <v>50.018835925197493</v>
      </c>
      <c r="O21" s="41">
        <v>41.759369763761669</v>
      </c>
      <c r="P21" s="41">
        <v>49.99278248009032</v>
      </c>
      <c r="Q21" s="42">
        <v>43.540685199609243</v>
      </c>
      <c r="R21"/>
      <c r="S21" s="40">
        <v>4.7257687933293102</v>
      </c>
      <c r="T21" s="41">
        <v>4.7803460129439479</v>
      </c>
      <c r="U21" s="42">
        <v>0.44127883577953497</v>
      </c>
    </row>
    <row r="22" spans="2:24" s="8" customFormat="1" ht="18" customHeight="1" x14ac:dyDescent="0.25">
      <c r="B22" s="28"/>
      <c r="C22" s="15" t="s">
        <v>27</v>
      </c>
      <c r="D22" s="22"/>
      <c r="E22"/>
      <c r="F22" s="31">
        <v>221608.66663999998</v>
      </c>
      <c r="G22" s="34">
        <v>31228.130069999999</v>
      </c>
      <c r="H22" s="37">
        <v>29205.329559999998</v>
      </c>
      <c r="I22"/>
      <c r="J22" s="31">
        <v>395137.90399999998</v>
      </c>
      <c r="K22" s="34">
        <v>38343.949999999997</v>
      </c>
      <c r="L22" s="37">
        <v>34221.163</v>
      </c>
      <c r="M22"/>
      <c r="N22" s="40">
        <v>14.091565345108833</v>
      </c>
      <c r="O22" s="41">
        <v>13.178784928769788</v>
      </c>
      <c r="P22" s="41">
        <v>9.7039412346531044</v>
      </c>
      <c r="Q22" s="42">
        <v>8.6605619591483194</v>
      </c>
      <c r="R22"/>
      <c r="S22" s="40">
        <v>-43.916120322387499</v>
      </c>
      <c r="T22" s="41">
        <v>-18.557868790252428</v>
      </c>
      <c r="U22" s="42">
        <v>-14.657109812428059</v>
      </c>
    </row>
    <row r="23" spans="2:24" s="8" customFormat="1" ht="18" customHeight="1" x14ac:dyDescent="0.25">
      <c r="B23" s="28"/>
      <c r="C23" s="15" t="s">
        <v>28</v>
      </c>
      <c r="D23" s="22"/>
      <c r="E23"/>
      <c r="F23" s="31">
        <v>1587024.551</v>
      </c>
      <c r="G23" s="34">
        <v>1004207.13985</v>
      </c>
      <c r="H23" s="37">
        <v>1002931.49259</v>
      </c>
      <c r="I23"/>
      <c r="J23" s="31">
        <v>1417491.9049999998</v>
      </c>
      <c r="K23" s="34">
        <v>756026.5909999999</v>
      </c>
      <c r="L23" s="37">
        <v>752916.09899999993</v>
      </c>
      <c r="M23"/>
      <c r="N23" s="40">
        <v>63.276093568762946</v>
      </c>
      <c r="O23" s="41">
        <v>63.195713762464663</v>
      </c>
      <c r="P23" s="41">
        <v>53.335513827854989</v>
      </c>
      <c r="Q23" s="42">
        <v>53.116077512978819</v>
      </c>
      <c r="R23"/>
      <c r="S23" s="40">
        <v>11.960043327372659</v>
      </c>
      <c r="T23" s="41">
        <v>32.826960295368778</v>
      </c>
      <c r="U23" s="42">
        <v>33.206275429900202</v>
      </c>
    </row>
    <row r="24" spans="2:24" s="4" customFormat="1" ht="5.0999999999999996" customHeight="1" x14ac:dyDescent="0.25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5">
      <c r="B25" s="49"/>
      <c r="C25" s="50" t="s">
        <v>25</v>
      </c>
      <c r="D25" s="25"/>
      <c r="E25"/>
      <c r="F25" s="51">
        <v>11546339.891290002</v>
      </c>
      <c r="G25" s="52">
        <v>5906122.7938899994</v>
      </c>
      <c r="H25" s="53">
        <v>5098541.7585100001</v>
      </c>
      <c r="I25"/>
      <c r="J25" s="51">
        <v>11110920.750999996</v>
      </c>
      <c r="K25" s="52">
        <v>5442844.9060000004</v>
      </c>
      <c r="L25" s="53">
        <v>4835676.8499999996</v>
      </c>
      <c r="M25"/>
      <c r="N25" s="54">
        <v>51.151471804024162</v>
      </c>
      <c r="O25" s="55">
        <v>44.157211778912661</v>
      </c>
      <c r="P25" s="55">
        <v>48.986443409832958</v>
      </c>
      <c r="Q25" s="56">
        <v>43.521837283960316</v>
      </c>
      <c r="R25"/>
      <c r="S25" s="54">
        <v>3.9188394017733996</v>
      </c>
      <c r="T25" s="55">
        <v>8.5116863679010493</v>
      </c>
      <c r="U25" s="56">
        <v>5.4359486099655463</v>
      </c>
    </row>
    <row r="26" spans="2:24" ht="6" customHeight="1" x14ac:dyDescent="0.25"/>
    <row r="27" spans="2:24" s="4" customFormat="1" ht="13.8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4" ht="15.75" customHeight="1" x14ac:dyDescent="0.25">
      <c r="B28" s="13"/>
      <c r="C28" s="212" t="s">
        <v>149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85" zoomScaleNormal="85" workbookViewId="0"/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s="211" customFormat="1" ht="15.6" x14ac:dyDescent="0.3">
      <c r="A1" s="210"/>
      <c r="B1" s="206" t="s">
        <v>53</v>
      </c>
      <c r="C1" s="210"/>
      <c r="D1" s="210"/>
      <c r="E1" s="210"/>
      <c r="F1" s="210"/>
      <c r="G1" s="210"/>
      <c r="H1" s="210"/>
      <c r="I1" s="207" t="str">
        <f>Índice!B8</f>
        <v>2º Trimestre 2018</v>
      </c>
    </row>
    <row r="2" spans="1:9" ht="17.399999999999999" x14ac:dyDescent="0.2">
      <c r="A2" s="158"/>
      <c r="B2" s="290" t="s">
        <v>136</v>
      </c>
      <c r="C2" s="290"/>
      <c r="D2" s="290"/>
      <c r="E2" s="290"/>
      <c r="F2" s="290"/>
      <c r="G2" s="290"/>
      <c r="H2" s="290"/>
      <c r="I2" s="29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  <c r="I3" s="158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91" t="s">
        <v>185</v>
      </c>
      <c r="C6" s="292"/>
      <c r="D6" s="90"/>
      <c r="E6" s="182">
        <v>4870687.5239699995</v>
      </c>
      <c r="F6"/>
      <c r="G6" s="182">
        <v>4648474.3650000002</v>
      </c>
      <c r="H6"/>
      <c r="I6" s="227">
        <v>4.7803460129439479</v>
      </c>
    </row>
    <row r="7" spans="1:9" ht="19.5" customHeight="1" x14ac:dyDescent="0.25">
      <c r="A7" s="90"/>
      <c r="B7" s="282" t="s">
        <v>113</v>
      </c>
      <c r="C7" s="283"/>
      <c r="D7" s="90"/>
      <c r="E7" s="183">
        <v>4461049.8414099999</v>
      </c>
      <c r="F7"/>
      <c r="G7" s="183">
        <v>4547160.72</v>
      </c>
      <c r="H7"/>
      <c r="I7" s="226">
        <v>-1.893728502079417</v>
      </c>
    </row>
    <row r="8" spans="1:9" ht="13.2" x14ac:dyDescent="0.25">
      <c r="A8" s="90"/>
      <c r="B8" s="162"/>
      <c r="C8" s="163" t="s">
        <v>114</v>
      </c>
      <c r="D8" s="90"/>
      <c r="E8" s="184">
        <v>998584.11712000007</v>
      </c>
      <c r="F8"/>
      <c r="G8" s="184">
        <v>1004974.295</v>
      </c>
      <c r="H8"/>
      <c r="I8" s="201">
        <v>-0.63585485835734312</v>
      </c>
    </row>
    <row r="9" spans="1:9" ht="13.2" x14ac:dyDescent="0.25">
      <c r="A9" s="90"/>
      <c r="B9" s="162"/>
      <c r="C9" s="163" t="s">
        <v>129</v>
      </c>
      <c r="D9" s="90"/>
      <c r="E9" s="184">
        <v>1689311.5048999998</v>
      </c>
      <c r="F9"/>
      <c r="G9" s="184">
        <v>1639964.449</v>
      </c>
      <c r="H9"/>
      <c r="I9" s="201">
        <v>3.0090320512795365</v>
      </c>
    </row>
    <row r="10" spans="1:9" ht="13.2" x14ac:dyDescent="0.25">
      <c r="A10" s="90"/>
      <c r="B10" s="162"/>
      <c r="C10" s="163" t="s">
        <v>115</v>
      </c>
      <c r="D10" s="90"/>
      <c r="E10" s="184">
        <v>102892.93985000001</v>
      </c>
      <c r="F10"/>
      <c r="G10" s="184">
        <v>96790.376999999993</v>
      </c>
      <c r="H10"/>
      <c r="I10" s="201">
        <v>6.3049272449884342</v>
      </c>
    </row>
    <row r="11" spans="1:9" ht="13.2" x14ac:dyDescent="0.25">
      <c r="A11" s="90"/>
      <c r="B11" s="162"/>
      <c r="C11" s="163" t="s">
        <v>116</v>
      </c>
      <c r="D11" s="90"/>
      <c r="E11" s="184">
        <v>1670261.27954</v>
      </c>
      <c r="F11"/>
      <c r="G11" s="184">
        <v>1805431.5989999999</v>
      </c>
      <c r="H11"/>
      <c r="I11" s="201">
        <v>-7.4868701497674328</v>
      </c>
    </row>
    <row r="12" spans="1:9" ht="19.5" customHeight="1" x14ac:dyDescent="0.25">
      <c r="A12" s="90"/>
      <c r="B12" s="282" t="s">
        <v>186</v>
      </c>
      <c r="C12" s="283"/>
      <c r="D12" s="90"/>
      <c r="E12" s="183">
        <v>409637.68255999964</v>
      </c>
      <c r="F12"/>
      <c r="G12" s="183">
        <v>101313.64500000048</v>
      </c>
      <c r="H12"/>
      <c r="I12" s="226">
        <v>304.32627072098501</v>
      </c>
    </row>
    <row r="13" spans="1:9" ht="19.5" customHeight="1" x14ac:dyDescent="0.25">
      <c r="A13" s="90"/>
      <c r="B13" s="282" t="s">
        <v>118</v>
      </c>
      <c r="C13" s="283"/>
      <c r="D13" s="90"/>
      <c r="E13" s="185">
        <v>31228.130069999999</v>
      </c>
      <c r="F13"/>
      <c r="G13" s="185">
        <v>38343.949999999997</v>
      </c>
      <c r="H13"/>
      <c r="I13" s="226">
        <v>-18.557868790252428</v>
      </c>
    </row>
    <row r="14" spans="1:9" ht="19.5" customHeight="1" x14ac:dyDescent="0.25">
      <c r="A14" s="90"/>
      <c r="B14" s="282" t="s">
        <v>119</v>
      </c>
      <c r="C14" s="283"/>
      <c r="D14" s="90"/>
      <c r="E14" s="185">
        <v>200202.78389999998</v>
      </c>
      <c r="F14"/>
      <c r="G14" s="185">
        <v>228400.897</v>
      </c>
      <c r="H14"/>
      <c r="I14" s="226">
        <v>-12.3458854454499</v>
      </c>
    </row>
    <row r="15" spans="1:9" ht="13.2" x14ac:dyDescent="0.25">
      <c r="A15" s="90"/>
      <c r="B15" s="253"/>
      <c r="C15" s="163" t="s">
        <v>120</v>
      </c>
      <c r="D15" s="90"/>
      <c r="E15" s="184">
        <v>48501.056570000001</v>
      </c>
      <c r="F15"/>
      <c r="G15" s="184">
        <v>58799.752</v>
      </c>
      <c r="H15"/>
      <c r="I15" s="201">
        <v>-17.51486201846566</v>
      </c>
    </row>
    <row r="16" spans="1:9" ht="13.2" x14ac:dyDescent="0.25">
      <c r="A16" s="90"/>
      <c r="B16" s="253"/>
      <c r="C16" s="163" t="s">
        <v>130</v>
      </c>
      <c r="D16" s="90"/>
      <c r="E16" s="184">
        <v>151701.72732999999</v>
      </c>
      <c r="F16"/>
      <c r="G16" s="184">
        <v>169601.14499999999</v>
      </c>
      <c r="H16"/>
      <c r="I16" s="201">
        <v>-10.553830677263409</v>
      </c>
    </row>
    <row r="17" spans="1:21" ht="19.5" customHeight="1" x14ac:dyDescent="0.25">
      <c r="A17" s="90"/>
      <c r="B17" s="284" t="s">
        <v>160</v>
      </c>
      <c r="C17" s="285"/>
      <c r="D17" s="90"/>
      <c r="E17" s="183">
        <v>240663.02872999967</v>
      </c>
      <c r="F17"/>
      <c r="G17" s="183">
        <v>-88743.301999999501</v>
      </c>
      <c r="H17"/>
      <c r="I17" s="201" t="s">
        <v>198</v>
      </c>
    </row>
    <row r="18" spans="1:21" ht="19.5" customHeight="1" x14ac:dyDescent="0.25">
      <c r="A18" s="90"/>
      <c r="B18" s="282" t="s">
        <v>121</v>
      </c>
      <c r="C18" s="283"/>
      <c r="D18" s="90"/>
      <c r="E18" s="183">
        <v>-14445.185720000001</v>
      </c>
      <c r="F18"/>
      <c r="G18" s="183">
        <v>-37258.562999999995</v>
      </c>
      <c r="H18"/>
      <c r="I18" s="201" t="s">
        <v>198</v>
      </c>
    </row>
    <row r="19" spans="1:21" ht="13.2" x14ac:dyDescent="0.25">
      <c r="A19" s="90"/>
      <c r="B19" s="253"/>
      <c r="C19" s="163" t="s">
        <v>122</v>
      </c>
      <c r="D19" s="90"/>
      <c r="E19" s="184">
        <v>9769.1398499999996</v>
      </c>
      <c r="F19"/>
      <c r="G19" s="184">
        <v>9361.4989999999998</v>
      </c>
      <c r="H19"/>
      <c r="I19" s="201">
        <v>4.3544399246317367</v>
      </c>
    </row>
    <row r="20" spans="1:21" ht="13.2" x14ac:dyDescent="0.25">
      <c r="A20" s="90"/>
      <c r="B20" s="253"/>
      <c r="C20" s="163" t="s">
        <v>123</v>
      </c>
      <c r="D20" s="90"/>
      <c r="E20" s="184">
        <v>24214.325570000001</v>
      </c>
      <c r="F20"/>
      <c r="G20" s="184">
        <v>46620.061999999998</v>
      </c>
      <c r="H20"/>
      <c r="I20" s="201">
        <v>-48.060288787260731</v>
      </c>
    </row>
    <row r="21" spans="1:21" ht="19.5" customHeight="1" x14ac:dyDescent="0.25">
      <c r="A21" s="90"/>
      <c r="B21" s="282" t="s">
        <v>124</v>
      </c>
      <c r="C21" s="283"/>
      <c r="D21" s="90"/>
      <c r="E21" s="183">
        <v>454271.33333000005</v>
      </c>
      <c r="F21"/>
      <c r="G21" s="183">
        <v>651498.42499999993</v>
      </c>
      <c r="H21"/>
      <c r="I21" s="226">
        <v>-30.272842435497815</v>
      </c>
    </row>
    <row r="22" spans="1:21" ht="13.2" x14ac:dyDescent="0.25">
      <c r="A22" s="90"/>
      <c r="B22" s="253"/>
      <c r="C22" s="163" t="s">
        <v>125</v>
      </c>
      <c r="D22" s="90"/>
      <c r="E22" s="184">
        <v>994438</v>
      </c>
      <c r="F22"/>
      <c r="G22" s="184">
        <v>746665.09199999995</v>
      </c>
      <c r="H22"/>
      <c r="I22" s="201">
        <v>33.183941589705391</v>
      </c>
    </row>
    <row r="23" spans="1:21" ht="13.2" x14ac:dyDescent="0.25">
      <c r="A23" s="90"/>
      <c r="B23" s="253"/>
      <c r="C23" s="163" t="s">
        <v>131</v>
      </c>
      <c r="D23" s="90"/>
      <c r="E23" s="186">
        <v>540166.66666999995</v>
      </c>
      <c r="F23"/>
      <c r="G23" s="186">
        <v>95166.667000000001</v>
      </c>
      <c r="H23"/>
      <c r="I23" s="201">
        <v>467.60069854080308</v>
      </c>
    </row>
    <row r="24" spans="1:21" ht="19.5" customHeight="1" x14ac:dyDescent="0.25">
      <c r="A24" s="90"/>
      <c r="B24" s="282" t="s">
        <v>126</v>
      </c>
      <c r="C24" s="283"/>
      <c r="D24" s="90"/>
      <c r="E24" s="183">
        <v>680489.17633999977</v>
      </c>
      <c r="F24"/>
      <c r="G24" s="183">
        <v>525496.56000000041</v>
      </c>
      <c r="H24"/>
      <c r="I24" s="201">
        <v>29.494506365560081</v>
      </c>
    </row>
    <row r="25" spans="1:21" ht="13.2" x14ac:dyDescent="0.25">
      <c r="A25" s="90"/>
      <c r="B25" s="253"/>
      <c r="C25" s="163" t="s">
        <v>127</v>
      </c>
      <c r="D25" s="90"/>
      <c r="E25" s="184">
        <v>378409.46936000045</v>
      </c>
      <c r="F25"/>
      <c r="G25" s="184">
        <v>435316.58199999947</v>
      </c>
      <c r="H25"/>
      <c r="I25" s="201">
        <v>-13.072580965913927</v>
      </c>
      <c r="J25" s="225"/>
    </row>
    <row r="26" spans="1:21" ht="13.2" x14ac:dyDescent="0.25">
      <c r="A26" s="90"/>
      <c r="B26" s="253"/>
      <c r="C26" s="163" t="s">
        <v>128</v>
      </c>
      <c r="D26" s="90"/>
      <c r="E26" s="184">
        <v>807581.03537999932</v>
      </c>
      <c r="F26"/>
      <c r="G26" s="184">
        <v>607168.05599999987</v>
      </c>
      <c r="H26"/>
      <c r="I26" s="201">
        <v>33.007826646927477</v>
      </c>
    </row>
    <row r="27" spans="1:21" ht="30" customHeight="1" x14ac:dyDescent="0.25">
      <c r="A27" s="90"/>
      <c r="B27" s="288" t="s">
        <v>187</v>
      </c>
      <c r="C27" s="289"/>
      <c r="D27" s="90"/>
      <c r="E27" s="187">
        <v>251317.61032000091</v>
      </c>
      <c r="F27"/>
      <c r="G27" s="187">
        <v>353645.08600000001</v>
      </c>
      <c r="H27"/>
      <c r="I27" s="251">
        <v>-28.935076360710156</v>
      </c>
    </row>
    <row r="28" spans="1:21" s="223" customFormat="1" ht="23.4" customHeight="1" x14ac:dyDescent="0.2">
      <c r="B28" s="286"/>
      <c r="C28" s="287"/>
      <c r="D28" s="287"/>
      <c r="E28" s="287"/>
      <c r="F28" s="287"/>
      <c r="G28" s="287"/>
      <c r="H28" s="287"/>
      <c r="I28" s="287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</row>
    <row r="29" spans="1:21" ht="19.95" customHeight="1" x14ac:dyDescent="0.2">
      <c r="C29" s="212" t="s">
        <v>149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8"/>
  <sheetViews>
    <sheetView showGridLines="0" showZeros="0" zoomScale="95" zoomScaleNormal="95" workbookViewId="0">
      <pane xSplit="2" ySplit="5" topLeftCell="C57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13" width="10.33203125" style="64" customWidth="1"/>
    <col min="14" max="14" width="13" style="64" customWidth="1"/>
    <col min="15" max="15" width="6.6640625" style="61" customWidth="1"/>
    <col min="16" max="16384" width="11.44140625" style="61"/>
  </cols>
  <sheetData>
    <row r="1" spans="1:255" s="206" customFormat="1" x14ac:dyDescent="0.25">
      <c r="B1" s="206" t="s">
        <v>53</v>
      </c>
      <c r="N1" s="207" t="str">
        <f>Índice!B8</f>
        <v>2º Trimestre 2018</v>
      </c>
    </row>
    <row r="2" spans="1:255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255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255" ht="16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234" t="s">
        <v>105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1348434.1883399999</v>
      </c>
      <c r="D18" s="232">
        <v>1974442.8287599999</v>
      </c>
      <c r="E18" s="232">
        <v>69564.436310000005</v>
      </c>
      <c r="F18" s="232">
        <v>1861173.28149</v>
      </c>
      <c r="G18" s="232">
        <v>5253614.7348999996</v>
      </c>
      <c r="H18" s="232">
        <v>239035.02827000001</v>
      </c>
      <c r="I18" s="232">
        <v>574822.55500000005</v>
      </c>
      <c r="J18" s="232">
        <v>813857.58327000006</v>
      </c>
      <c r="K18" s="232">
        <v>196111.84375999999</v>
      </c>
      <c r="L18" s="232">
        <v>128922.3251</v>
      </c>
      <c r="M18" s="232">
        <v>325034.16885999998</v>
      </c>
      <c r="N18" s="233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234" t="s">
        <v>43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1392779</v>
      </c>
      <c r="D22" s="232">
        <v>2108648</v>
      </c>
      <c r="E22" s="232">
        <v>71715</v>
      </c>
      <c r="F22" s="232">
        <v>2078100</v>
      </c>
      <c r="G22" s="232">
        <v>5651242</v>
      </c>
      <c r="H22" s="232">
        <v>246983</v>
      </c>
      <c r="I22" s="232">
        <v>573826</v>
      </c>
      <c r="J22" s="232">
        <v>820809</v>
      </c>
      <c r="K22" s="232">
        <v>137321</v>
      </c>
      <c r="L22" s="232">
        <v>115935</v>
      </c>
      <c r="M22" s="232">
        <v>253256</v>
      </c>
      <c r="N22" s="233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234" t="s">
        <v>47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1468517.966</v>
      </c>
      <c r="D26" s="232">
        <v>2256781.3050000002</v>
      </c>
      <c r="E26" s="232">
        <v>60129.425000000003</v>
      </c>
      <c r="F26" s="232">
        <v>2290310.4219999998</v>
      </c>
      <c r="G26" s="232">
        <v>6075739.1179999998</v>
      </c>
      <c r="H26" s="232">
        <v>271504.891</v>
      </c>
      <c r="I26" s="232">
        <v>569532.11495000008</v>
      </c>
      <c r="J26" s="232">
        <v>841037.00595000014</v>
      </c>
      <c r="K26" s="232">
        <v>165416.29058999999</v>
      </c>
      <c r="L26" s="232">
        <v>230718.63018000001</v>
      </c>
      <c r="M26" s="232">
        <v>396134.92076999997</v>
      </c>
      <c r="N26" s="233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234" t="s">
        <v>83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5">
      <c r="A30" s="68"/>
      <c r="B30" s="231" t="s">
        <v>107</v>
      </c>
      <c r="C30" s="232">
        <v>1553899.4210000001</v>
      </c>
      <c r="D30" s="232">
        <v>2461989.128</v>
      </c>
      <c r="E30" s="232">
        <v>42363.413</v>
      </c>
      <c r="F30" s="232">
        <v>2480229.5490000001</v>
      </c>
      <c r="G30" s="232">
        <v>6538481.5109999999</v>
      </c>
      <c r="H30" s="232">
        <v>280433.58799999999</v>
      </c>
      <c r="I30" s="232">
        <v>634023.76500000001</v>
      </c>
      <c r="J30" s="232">
        <v>914457.353</v>
      </c>
      <c r="K30" s="232">
        <v>134817.37100000001</v>
      </c>
      <c r="L30" s="232">
        <v>183182.179</v>
      </c>
      <c r="M30" s="232">
        <v>317999.55</v>
      </c>
      <c r="N30" s="233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234" t="s">
        <v>86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1688303.9069999999</v>
      </c>
      <c r="D34" s="232">
        <v>2751917.895</v>
      </c>
      <c r="E34" s="232">
        <v>29128.455000000002</v>
      </c>
      <c r="F34" s="232">
        <v>2718063.2280000001</v>
      </c>
      <c r="G34" s="232">
        <v>7187413.4850000003</v>
      </c>
      <c r="H34" s="232">
        <v>316100.43900000001</v>
      </c>
      <c r="I34" s="232">
        <v>679754.80700000003</v>
      </c>
      <c r="J34" s="232">
        <v>995855.24600000004</v>
      </c>
      <c r="K34" s="232">
        <v>185101.84299999999</v>
      </c>
      <c r="L34" s="232">
        <v>216515.51199999999</v>
      </c>
      <c r="M34" s="232">
        <v>401617.35499999998</v>
      </c>
      <c r="N34" s="233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234" t="s">
        <v>89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1815082.6869999999</v>
      </c>
      <c r="D38" s="232">
        <v>3072013.2510000002</v>
      </c>
      <c r="E38" s="232">
        <v>17659.73</v>
      </c>
      <c r="F38" s="232">
        <v>2887679.426</v>
      </c>
      <c r="G38" s="232">
        <v>7792435.0940000005</v>
      </c>
      <c r="H38" s="232">
        <v>317645.99</v>
      </c>
      <c r="I38" s="232">
        <v>925425.58700000006</v>
      </c>
      <c r="J38" s="232">
        <v>1243071.577</v>
      </c>
      <c r="K38" s="232">
        <v>104924.56200000001</v>
      </c>
      <c r="L38" s="232">
        <v>176869.08799999999</v>
      </c>
      <c r="M38" s="232">
        <v>281793.65000000002</v>
      </c>
      <c r="N38" s="233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234" t="s">
        <v>93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1930850.8359999999</v>
      </c>
      <c r="D42" s="232">
        <v>3383809.8560000001</v>
      </c>
      <c r="E42" s="232">
        <v>24388.558000000001</v>
      </c>
      <c r="F42" s="232">
        <v>3261843.176</v>
      </c>
      <c r="G42" s="232">
        <v>8600892.425999999</v>
      </c>
      <c r="H42" s="232">
        <v>350732.641</v>
      </c>
      <c r="I42" s="232">
        <v>1059523.1100000001</v>
      </c>
      <c r="J42" s="232">
        <v>1410255.7510000002</v>
      </c>
      <c r="K42" s="232">
        <v>232208.94699999999</v>
      </c>
      <c r="L42" s="232">
        <v>61150</v>
      </c>
      <c r="M42" s="232">
        <v>293358.94699999999</v>
      </c>
      <c r="N42" s="233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234" t="s">
        <v>140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1915485.0419999999</v>
      </c>
      <c r="D46" s="232">
        <v>3378408.699</v>
      </c>
      <c r="E46" s="232">
        <v>81412.595000000001</v>
      </c>
      <c r="F46" s="232">
        <v>3178090</v>
      </c>
      <c r="G46" s="232">
        <v>8553396.3359999992</v>
      </c>
      <c r="H46" s="232">
        <v>433462.33600000001</v>
      </c>
      <c r="I46" s="232">
        <v>1101892.4939999999</v>
      </c>
      <c r="J46" s="232">
        <v>1535354.83</v>
      </c>
      <c r="K46" s="232">
        <v>115155.251</v>
      </c>
      <c r="L46" s="232">
        <v>123650</v>
      </c>
      <c r="M46" s="232">
        <v>238805.25099999999</v>
      </c>
      <c r="N46" s="233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f>SUM(C47:F47)</f>
        <v>1975960.8659999999</v>
      </c>
      <c r="H47" s="74">
        <v>10353.187</v>
      </c>
      <c r="I47" s="74">
        <v>54094.421999999999</v>
      </c>
      <c r="J47" s="74">
        <f>SUM(H47:I47)</f>
        <v>64447.608999999997</v>
      </c>
      <c r="K47" s="74">
        <v>24934.197</v>
      </c>
      <c r="L47" s="74">
        <v>0</v>
      </c>
      <c r="M47" s="74">
        <f>SUM(K47:L47)</f>
        <v>24934.197</v>
      </c>
      <c r="N47" s="75">
        <f>+G47+J47+M47</f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234" t="s">
        <v>153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1905886.5430000001</v>
      </c>
      <c r="D50" s="232">
        <v>3349017.6869999999</v>
      </c>
      <c r="E50" s="232">
        <v>151704.68299999999</v>
      </c>
      <c r="F50" s="232">
        <v>3316873.071</v>
      </c>
      <c r="G50" s="232">
        <v>8723481.9840000011</v>
      </c>
      <c r="H50" s="232">
        <v>444611.75</v>
      </c>
      <c r="I50" s="232">
        <v>730068.80500000005</v>
      </c>
      <c r="J50" s="232">
        <v>1174680.5550000002</v>
      </c>
      <c r="K50" s="232">
        <v>105550.652</v>
      </c>
      <c r="L50" s="232">
        <v>169483.33300000001</v>
      </c>
      <c r="M50" s="232">
        <v>275033.98499999999</v>
      </c>
      <c r="N50" s="233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234" t="s">
        <v>158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1781937</v>
      </c>
      <c r="D54" s="232">
        <v>3257516</v>
      </c>
      <c r="E54" s="232">
        <v>196679.00599999999</v>
      </c>
      <c r="F54" s="232">
        <v>3458134.9210000001</v>
      </c>
      <c r="G54" s="232">
        <v>8694266.9270000011</v>
      </c>
      <c r="H54" s="232">
        <v>519081.01299999998</v>
      </c>
      <c r="I54" s="232">
        <v>783579.52</v>
      </c>
      <c r="J54" s="232">
        <v>1302660.5330000001</v>
      </c>
      <c r="K54" s="232">
        <v>73510.724000000002</v>
      </c>
      <c r="L54" s="232">
        <v>174483.33300000001</v>
      </c>
      <c r="M54" s="232">
        <v>247994.05700000003</v>
      </c>
      <c r="N54" s="233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f>SUM(C55:F55)</f>
        <v>1791193.6810000001</v>
      </c>
      <c r="H55" s="74">
        <v>1485.8989999999999</v>
      </c>
      <c r="I55" s="74">
        <v>37098.006000000001</v>
      </c>
      <c r="J55" s="74">
        <f>SUM(H55:I55)</f>
        <v>38583.904999999999</v>
      </c>
      <c r="K55" s="74">
        <v>1598.039</v>
      </c>
      <c r="L55" s="74">
        <v>0</v>
      </c>
      <c r="M55" s="74">
        <f>SUM(K55:L55)</f>
        <v>1598.039</v>
      </c>
      <c r="N55" s="75">
        <f>+G55+J55+M55</f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1867851.85</v>
      </c>
      <c r="D58" s="232">
        <v>3201299.3110000002</v>
      </c>
      <c r="E58" s="232">
        <v>221983.58600000001</v>
      </c>
      <c r="F58" s="232">
        <v>3002978.8289999999</v>
      </c>
      <c r="G58" s="232">
        <v>8294113.5760000004</v>
      </c>
      <c r="H58" s="232">
        <v>452645.57199999999</v>
      </c>
      <c r="I58" s="232">
        <v>457689.78899999999</v>
      </c>
      <c r="J58" s="232">
        <v>910335.36100000003</v>
      </c>
      <c r="K58" s="232">
        <v>175087.361</v>
      </c>
      <c r="L58" s="232">
        <v>199928.33300000001</v>
      </c>
      <c r="M58" s="232">
        <v>375015.69400000002</v>
      </c>
      <c r="N58" s="233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1884605.1769999999</v>
      </c>
      <c r="D62" s="232">
        <v>3285697.9619999998</v>
      </c>
      <c r="E62" s="232">
        <v>251774.04399999999</v>
      </c>
      <c r="F62" s="232">
        <v>3133802.7659999998</v>
      </c>
      <c r="G62" s="232">
        <v>8555879.9489999991</v>
      </c>
      <c r="H62" s="232">
        <v>332039.98300000001</v>
      </c>
      <c r="I62" s="232">
        <v>600792.88899999997</v>
      </c>
      <c r="J62" s="232">
        <v>932832.87199999997</v>
      </c>
      <c r="K62" s="232">
        <v>85020.076000000001</v>
      </c>
      <c r="L62" s="232">
        <v>479804.79100000003</v>
      </c>
      <c r="M62" s="232">
        <v>564824.86700000009</v>
      </c>
      <c r="N62" s="233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1929534.4790000001</v>
      </c>
      <c r="D66" s="232">
        <v>3308818.9049999998</v>
      </c>
      <c r="E66" s="232">
        <v>231054.58799999999</v>
      </c>
      <c r="F66" s="232">
        <v>3183751.6710000001</v>
      </c>
      <c r="G66" s="232">
        <v>8653159.6429999992</v>
      </c>
      <c r="H66" s="232">
        <v>206942.022</v>
      </c>
      <c r="I66" s="232">
        <v>542081.41799999995</v>
      </c>
      <c r="J66" s="232">
        <v>749023.44</v>
      </c>
      <c r="K66" s="232">
        <v>72965.297999999995</v>
      </c>
      <c r="L66" s="232">
        <v>686326.00300000003</v>
      </c>
      <c r="M66" s="232">
        <v>759291.30099999998</v>
      </c>
      <c r="N66" s="233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234" t="s">
        <v>188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f t="shared" ref="G69:G72" si="0">SUM(C69:F69)</f>
        <v>6346701.9260000009</v>
      </c>
      <c r="H69" s="74">
        <v>131943.08600000001</v>
      </c>
      <c r="I69" s="74">
        <v>280252.55699999997</v>
      </c>
      <c r="J69" s="74">
        <f t="shared" ref="J69:J72" si="1">SUM(H69:I69)</f>
        <v>412195.64299999998</v>
      </c>
      <c r="K69" s="74">
        <v>55588.548999999999</v>
      </c>
      <c r="L69" s="74">
        <v>438666.66700000002</v>
      </c>
      <c r="M69" s="74">
        <f t="shared" ref="M69:M72" si="2">SUM(K69:L69)</f>
        <v>494255.21600000001</v>
      </c>
      <c r="N69" s="75">
        <f t="shared" ref="N69:N72" si="3">+G69+J69+M69</f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1972076.16</v>
      </c>
      <c r="D70" s="232">
        <v>3388325.13</v>
      </c>
      <c r="E70" s="232">
        <v>201624.44200000001</v>
      </c>
      <c r="F70" s="232">
        <v>3308510.96</v>
      </c>
      <c r="G70" s="232">
        <f t="shared" si="0"/>
        <v>8870536.6919999998</v>
      </c>
      <c r="H70" s="232">
        <v>228923.68599999999</v>
      </c>
      <c r="I70" s="232">
        <v>581564.61600000004</v>
      </c>
      <c r="J70" s="232">
        <f t="shared" si="1"/>
        <v>810488.30200000003</v>
      </c>
      <c r="K70" s="232">
        <v>111283.289</v>
      </c>
      <c r="L70" s="232">
        <v>572330.61499999999</v>
      </c>
      <c r="M70" s="232">
        <f t="shared" si="2"/>
        <v>683613.90399999998</v>
      </c>
      <c r="N70" s="233">
        <f t="shared" si="3"/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234" t="s">
        <v>190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f t="shared" ref="G71" si="4">SUM(C71:F71)</f>
        <v>1982805.159</v>
      </c>
      <c r="H71" s="74">
        <v>28024.012999999999</v>
      </c>
      <c r="I71" s="74">
        <v>80143.743000000002</v>
      </c>
      <c r="J71" s="74">
        <f t="shared" si="1"/>
        <v>108167.75599999999</v>
      </c>
      <c r="K71" s="74">
        <v>1104.9290000000001</v>
      </c>
      <c r="L71" s="74">
        <v>24166.667000000001</v>
      </c>
      <c r="M71" s="74">
        <f t="shared" si="2"/>
        <v>25271.596000000001</v>
      </c>
      <c r="N71" s="75">
        <f t="shared" si="3"/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234" t="s">
        <v>191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f t="shared" si="0"/>
        <v>4547160.72</v>
      </c>
      <c r="H72" s="74">
        <v>58799.752</v>
      </c>
      <c r="I72" s="74">
        <v>169601.14499999999</v>
      </c>
      <c r="J72" s="74">
        <f t="shared" si="1"/>
        <v>228400.897</v>
      </c>
      <c r="K72" s="74">
        <v>46620.061999999998</v>
      </c>
      <c r="L72" s="74">
        <v>95166.667000000001</v>
      </c>
      <c r="M72" s="74">
        <f t="shared" si="2"/>
        <v>141786.72899999999</v>
      </c>
      <c r="N72" s="75">
        <f t="shared" si="3"/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234" t="s">
        <v>192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2020970.7442599998</v>
      </c>
      <c r="D74" s="232">
        <v>3448880.7535499996</v>
      </c>
      <c r="E74" s="232">
        <v>185398.24828</v>
      </c>
      <c r="F74" s="232">
        <v>3509834.6214099997</v>
      </c>
      <c r="G74" s="232">
        <f t="shared" ref="G74" si="5">SUM(C74:F74)</f>
        <v>9165084.3674999997</v>
      </c>
      <c r="H74" s="232">
        <v>202005.91898999998</v>
      </c>
      <c r="I74" s="232">
        <v>697675.08358999994</v>
      </c>
      <c r="J74" s="232">
        <f t="shared" ref="J74:J76" si="6">SUM(H74:I74)</f>
        <v>899681.00257999985</v>
      </c>
      <c r="K74" s="232">
        <v>104945.44999000001</v>
      </c>
      <c r="L74" s="232">
        <v>654023.30734000006</v>
      </c>
      <c r="M74" s="232">
        <f t="shared" ref="M74" si="7">SUM(K74:L74)</f>
        <v>758968.75733000005</v>
      </c>
      <c r="N74" s="233">
        <f t="shared" ref="N74:N76" si="8">+G74+J74+M74</f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234" t="s">
        <v>194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f t="shared" ref="G75" si="9">SUM(C75:F75)</f>
        <v>2251208.5990000004</v>
      </c>
      <c r="H75" s="74">
        <v>8301.8819999999996</v>
      </c>
      <c r="I75" s="74">
        <v>47767.08</v>
      </c>
      <c r="J75" s="74">
        <f t="shared" si="6"/>
        <v>56068.962</v>
      </c>
      <c r="K75" s="74">
        <v>1234.883</v>
      </c>
      <c r="L75" s="74">
        <v>124166.667</v>
      </c>
      <c r="M75" s="74">
        <f t="shared" ref="M75" si="10">SUM(K75:L75)</f>
        <v>125401.55</v>
      </c>
      <c r="N75" s="75">
        <f t="shared" si="8"/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234" t="s">
        <v>199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f t="shared" ref="G76" si="11">SUM(C76:F76)</f>
        <v>4461049.8414099999</v>
      </c>
      <c r="H76" s="74">
        <v>48501.056570000001</v>
      </c>
      <c r="I76" s="74">
        <v>151701.72732999999</v>
      </c>
      <c r="J76" s="74">
        <f t="shared" si="6"/>
        <v>200202.78389999998</v>
      </c>
      <c r="K76" s="74">
        <v>24214.325570000001</v>
      </c>
      <c r="L76" s="74">
        <v>540166.66666999995</v>
      </c>
      <c r="M76" s="74">
        <f t="shared" ref="M76" si="12">SUM(K76:L76)</f>
        <v>564380.99223999993</v>
      </c>
      <c r="N76" s="75">
        <f t="shared" si="8"/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3.9" customHeight="1" x14ac:dyDescent="0.25">
      <c r="A77" s="7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</row>
    <row r="78" spans="1:255" ht="17.399999999999999" x14ac:dyDescent="0.25">
      <c r="B78" s="293" t="s">
        <v>149</v>
      </c>
      <c r="C78" s="293"/>
      <c r="E78" s="73"/>
    </row>
  </sheetData>
  <mergeCells count="1">
    <mergeCell ref="B78:C78"/>
  </mergeCells>
  <phoneticPr fontId="0" type="noConversion"/>
  <hyperlinks>
    <hyperlink ref="B78" location="Índice!A1" display="◄ volver al menu"/>
    <hyperlink ref="B78:C78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8"/>
  <sheetViews>
    <sheetView showGridLines="0" showZeros="0" zoomScale="95" zoomScaleNormal="95" workbookViewId="0">
      <pane xSplit="2" ySplit="5" topLeftCell="C57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 activeCell="O76" sqref="O76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3" width="7.88671875" style="64" customWidth="1"/>
    <col min="4" max="7" width="9.6640625" style="64" customWidth="1"/>
    <col min="8" max="8" width="10.109375" style="64" customWidth="1"/>
    <col min="9" max="10" width="9.6640625" style="64" customWidth="1"/>
    <col min="11" max="11" width="10.109375" style="64" customWidth="1"/>
    <col min="12" max="13" width="9.6640625" style="64" customWidth="1"/>
    <col min="14" max="14" width="10.109375" style="64" customWidth="1"/>
    <col min="15" max="15" width="12.88671875" style="64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06" customFormat="1" x14ac:dyDescent="0.25">
      <c r="B1" s="206" t="s">
        <v>53</v>
      </c>
      <c r="O1" s="207" t="str">
        <f>Índice!B8</f>
        <v>2º Trimestre 2018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 t="s">
        <v>171</v>
      </c>
      <c r="D7" s="232">
        <v>7078</v>
      </c>
      <c r="E7" s="232">
        <v>59716</v>
      </c>
      <c r="F7" s="232">
        <v>3354243</v>
      </c>
      <c r="G7" s="232">
        <v>36714</v>
      </c>
      <c r="H7" s="232">
        <v>3457751</v>
      </c>
      <c r="I7" s="232">
        <v>4685</v>
      </c>
      <c r="J7" s="232">
        <v>114490</v>
      </c>
      <c r="K7" s="232">
        <v>119175</v>
      </c>
      <c r="L7" s="232">
        <v>60072</v>
      </c>
      <c r="M7" s="232">
        <v>471124</v>
      </c>
      <c r="N7" s="232">
        <v>531196</v>
      </c>
      <c r="O7" s="233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 t="s">
        <v>171</v>
      </c>
      <c r="D8" s="232">
        <v>6454</v>
      </c>
      <c r="E8" s="232">
        <v>60211</v>
      </c>
      <c r="F8" s="232">
        <v>3851893</v>
      </c>
      <c r="G8" s="232">
        <v>28990</v>
      </c>
      <c r="H8" s="232">
        <v>3947548</v>
      </c>
      <c r="I8" s="232">
        <v>11606</v>
      </c>
      <c r="J8" s="232">
        <v>44175</v>
      </c>
      <c r="K8" s="232">
        <v>55781</v>
      </c>
      <c r="L8" s="232">
        <v>30002</v>
      </c>
      <c r="M8" s="232">
        <v>378638</v>
      </c>
      <c r="N8" s="232">
        <v>408640</v>
      </c>
      <c r="O8" s="233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 t="s">
        <v>171</v>
      </c>
      <c r="D9" s="232">
        <v>6625</v>
      </c>
      <c r="E9" s="232">
        <v>55987</v>
      </c>
      <c r="F9" s="232">
        <v>3895955</v>
      </c>
      <c r="G9" s="232">
        <v>27420</v>
      </c>
      <c r="H9" s="232">
        <v>3985987</v>
      </c>
      <c r="I9" s="232">
        <v>14348</v>
      </c>
      <c r="J9" s="232">
        <v>131170</v>
      </c>
      <c r="K9" s="232">
        <v>145518</v>
      </c>
      <c r="L9" s="232">
        <v>25645</v>
      </c>
      <c r="M9" s="232">
        <v>228385</v>
      </c>
      <c r="N9" s="232">
        <v>254030</v>
      </c>
      <c r="O9" s="233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 t="s">
        <v>171</v>
      </c>
      <c r="D10" s="232">
        <v>6735</v>
      </c>
      <c r="E10" s="232">
        <v>54729</v>
      </c>
      <c r="F10" s="232">
        <v>4395977</v>
      </c>
      <c r="G10" s="232">
        <v>26461</v>
      </c>
      <c r="H10" s="232">
        <v>4483901</v>
      </c>
      <c r="I10" s="232">
        <v>15426</v>
      </c>
      <c r="J10" s="232">
        <v>129726</v>
      </c>
      <c r="K10" s="232">
        <v>145152</v>
      </c>
      <c r="L10" s="232">
        <v>11053</v>
      </c>
      <c r="M10" s="232">
        <v>120202</v>
      </c>
      <c r="N10" s="232">
        <v>131255</v>
      </c>
      <c r="O10" s="233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 t="s">
        <v>171</v>
      </c>
      <c r="D11" s="232">
        <v>7011</v>
      </c>
      <c r="E11" s="232">
        <v>67229</v>
      </c>
      <c r="F11" s="232">
        <v>4803534</v>
      </c>
      <c r="G11" s="232">
        <v>25763</v>
      </c>
      <c r="H11" s="232">
        <v>4903538</v>
      </c>
      <c r="I11" s="232">
        <v>1176</v>
      </c>
      <c r="J11" s="232">
        <v>57345</v>
      </c>
      <c r="K11" s="232">
        <v>58522</v>
      </c>
      <c r="L11" s="232">
        <v>6462</v>
      </c>
      <c r="M11" s="232">
        <v>125000</v>
      </c>
      <c r="N11" s="232">
        <v>131462</v>
      </c>
      <c r="O11" s="233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 t="s">
        <v>171</v>
      </c>
      <c r="D12" s="232">
        <v>7060</v>
      </c>
      <c r="E12" s="232">
        <v>79245</v>
      </c>
      <c r="F12" s="232">
        <v>5093669</v>
      </c>
      <c r="G12" s="232">
        <v>50807</v>
      </c>
      <c r="H12" s="232">
        <v>5230782</v>
      </c>
      <c r="I12" s="232">
        <v>2855</v>
      </c>
      <c r="J12" s="232">
        <v>39099</v>
      </c>
      <c r="K12" s="232">
        <v>41954</v>
      </c>
      <c r="L12" s="232">
        <v>13528</v>
      </c>
      <c r="M12" s="232" t="s">
        <v>171</v>
      </c>
      <c r="N12" s="232">
        <v>13528</v>
      </c>
      <c r="O12" s="233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 t="s">
        <v>171</v>
      </c>
      <c r="D13" s="232">
        <v>6890</v>
      </c>
      <c r="E13" s="232">
        <v>89323</v>
      </c>
      <c r="F13" s="232">
        <v>5185458</v>
      </c>
      <c r="G13" s="232">
        <v>54641</v>
      </c>
      <c r="H13" s="232">
        <v>5336312</v>
      </c>
      <c r="I13" s="232">
        <v>1028</v>
      </c>
      <c r="J13" s="232">
        <v>66553</v>
      </c>
      <c r="K13" s="232">
        <v>67581</v>
      </c>
      <c r="L13" s="232">
        <v>14883</v>
      </c>
      <c r="M13" s="232">
        <v>240000</v>
      </c>
      <c r="N13" s="232">
        <v>254883</v>
      </c>
      <c r="O13" s="233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 t="s">
        <v>171</v>
      </c>
      <c r="D14" s="232">
        <v>7076</v>
      </c>
      <c r="E14" s="232">
        <v>94053</v>
      </c>
      <c r="F14" s="232">
        <v>5593039</v>
      </c>
      <c r="G14" s="232">
        <v>36030</v>
      </c>
      <c r="H14" s="232">
        <v>5730198</v>
      </c>
      <c r="I14" s="232">
        <v>504</v>
      </c>
      <c r="J14" s="232">
        <v>139698</v>
      </c>
      <c r="K14" s="232">
        <v>140201</v>
      </c>
      <c r="L14" s="232">
        <v>20712</v>
      </c>
      <c r="M14" s="232">
        <v>366900</v>
      </c>
      <c r="N14" s="232">
        <v>387612</v>
      </c>
      <c r="O14" s="233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/>
      <c r="D15" s="74">
        <v>0</v>
      </c>
      <c r="E15" s="74">
        <v>2769.3116500000001</v>
      </c>
      <c r="F15" s="74">
        <v>930688.09299999999</v>
      </c>
      <c r="G15" s="74">
        <v>885.79300999999998</v>
      </c>
      <c r="H15" s="74">
        <v>934343.19766000006</v>
      </c>
      <c r="I15" s="74">
        <v>0</v>
      </c>
      <c r="J15" s="74">
        <v>1001.78826</v>
      </c>
      <c r="K15" s="74">
        <v>1001.78826</v>
      </c>
      <c r="L15" s="74">
        <v>1507.32599</v>
      </c>
      <c r="M15" s="74">
        <v>0</v>
      </c>
      <c r="N15" s="74">
        <v>1507.32599</v>
      </c>
      <c r="O15" s="75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/>
      <c r="D16" s="74">
        <v>0</v>
      </c>
      <c r="E16" s="74">
        <v>13931.635109999999</v>
      </c>
      <c r="F16" s="74">
        <v>2815318.0657500001</v>
      </c>
      <c r="G16" s="74">
        <v>2320.2552099999998</v>
      </c>
      <c r="H16" s="74">
        <v>2831569.9560700003</v>
      </c>
      <c r="I16" s="74">
        <v>192.86517000000001</v>
      </c>
      <c r="J16" s="74">
        <v>43407.409809999997</v>
      </c>
      <c r="K16" s="74">
        <v>43600.274979999995</v>
      </c>
      <c r="L16" s="74">
        <v>3422.1921200000002</v>
      </c>
      <c r="M16" s="74">
        <v>0</v>
      </c>
      <c r="N16" s="74">
        <v>3422.1921200000002</v>
      </c>
      <c r="O16" s="75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/>
      <c r="D17" s="74">
        <v>2426.3534799999998</v>
      </c>
      <c r="E17" s="74">
        <v>30238.161629999999</v>
      </c>
      <c r="F17" s="74">
        <v>3778000.6771400003</v>
      </c>
      <c r="G17" s="74">
        <v>12817.353300000001</v>
      </c>
      <c r="H17" s="74">
        <v>3823482.5455500004</v>
      </c>
      <c r="I17" s="74">
        <v>192.86517000000001</v>
      </c>
      <c r="J17" s="74">
        <v>75951.980920000002</v>
      </c>
      <c r="K17" s="74">
        <v>76144.846090000006</v>
      </c>
      <c r="L17" s="74">
        <v>6581.4111500000008</v>
      </c>
      <c r="M17" s="74">
        <v>0</v>
      </c>
      <c r="N17" s="74">
        <v>6581.4111500000008</v>
      </c>
      <c r="O17" s="75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/>
      <c r="D18" s="232">
        <v>6892.9650499999998</v>
      </c>
      <c r="E18" s="232">
        <v>102801.52112999999</v>
      </c>
      <c r="F18" s="232">
        <v>5858089.4023500001</v>
      </c>
      <c r="G18" s="232">
        <v>43090.973460000001</v>
      </c>
      <c r="H18" s="232">
        <v>6010874.8619900001</v>
      </c>
      <c r="I18" s="232">
        <v>353.03568000000001</v>
      </c>
      <c r="J18" s="232">
        <v>110093.5772</v>
      </c>
      <c r="K18" s="232">
        <v>110446.61288</v>
      </c>
      <c r="L18" s="232">
        <v>12346.260330000001</v>
      </c>
      <c r="M18" s="232">
        <v>390000</v>
      </c>
      <c r="N18" s="232">
        <v>402346.26033000002</v>
      </c>
      <c r="O18" s="233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/>
      <c r="D19" s="74">
        <v>0</v>
      </c>
      <c r="E19" s="74">
        <v>2723</v>
      </c>
      <c r="F19" s="74">
        <v>998490</v>
      </c>
      <c r="G19" s="74">
        <v>1428</v>
      </c>
      <c r="H19" s="74">
        <v>1002641</v>
      </c>
      <c r="I19" s="74">
        <v>0</v>
      </c>
      <c r="J19" s="74">
        <v>1001.78826</v>
      </c>
      <c r="K19" s="74">
        <v>1001.78826</v>
      </c>
      <c r="L19" s="74">
        <v>1444</v>
      </c>
      <c r="M19" s="74">
        <v>0</v>
      </c>
      <c r="N19" s="74">
        <v>1444</v>
      </c>
      <c r="O19" s="75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/>
      <c r="D20" s="74">
        <v>2107.2182400000002</v>
      </c>
      <c r="E20" s="74">
        <v>19421.086149999999</v>
      </c>
      <c r="F20" s="74">
        <v>3017513.9162700004</v>
      </c>
      <c r="G20" s="74">
        <v>129195.73153</v>
      </c>
      <c r="H20" s="74">
        <v>3168237.9521900006</v>
      </c>
      <c r="I20" s="74">
        <v>1542.72021</v>
      </c>
      <c r="J20" s="74">
        <v>9599.1056199999985</v>
      </c>
      <c r="K20" s="74">
        <v>11141.825829999998</v>
      </c>
      <c r="L20" s="74">
        <v>4351</v>
      </c>
      <c r="M20" s="74"/>
      <c r="N20" s="74">
        <v>4351</v>
      </c>
      <c r="O20" s="75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/>
      <c r="D21" s="74">
        <v>3236.76</v>
      </c>
      <c r="E21" s="74">
        <v>33842.670760000001</v>
      </c>
      <c r="F21" s="74">
        <v>4046506.2826</v>
      </c>
      <c r="G21" s="74">
        <v>137697.04227000001</v>
      </c>
      <c r="H21" s="74">
        <v>4221282.7556299996</v>
      </c>
      <c r="I21" s="74">
        <v>1542.72021</v>
      </c>
      <c r="J21" s="74">
        <v>17475.077100000002</v>
      </c>
      <c r="K21" s="74">
        <v>19017.797310000002</v>
      </c>
      <c r="L21" s="74">
        <v>6568.8484400000007</v>
      </c>
      <c r="M21" s="74"/>
      <c r="N21" s="74">
        <v>6568.8484400000007</v>
      </c>
      <c r="O21" s="75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/>
      <c r="D22" s="232">
        <v>6838</v>
      </c>
      <c r="E22" s="232">
        <v>122082</v>
      </c>
      <c r="F22" s="232">
        <v>6277118</v>
      </c>
      <c r="G22" s="232">
        <v>230050</v>
      </c>
      <c r="H22" s="232">
        <v>6636088</v>
      </c>
      <c r="I22" s="232">
        <v>2184</v>
      </c>
      <c r="J22" s="232">
        <v>44670</v>
      </c>
      <c r="K22" s="232">
        <v>46854</v>
      </c>
      <c r="L22" s="232">
        <v>74379</v>
      </c>
      <c r="M22" s="232">
        <v>275000</v>
      </c>
      <c r="N22" s="232">
        <v>349379</v>
      </c>
      <c r="O22" s="233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/>
      <c r="D23" s="74">
        <v>0</v>
      </c>
      <c r="E23" s="74">
        <v>3220</v>
      </c>
      <c r="F23" s="74">
        <v>1070980</v>
      </c>
      <c r="G23" s="74">
        <v>196</v>
      </c>
      <c r="H23" s="74">
        <v>1074396</v>
      </c>
      <c r="I23" s="74"/>
      <c r="J23" s="74">
        <v>13983</v>
      </c>
      <c r="K23" s="74">
        <v>13983</v>
      </c>
      <c r="L23" s="74">
        <v>1599</v>
      </c>
      <c r="M23" s="74"/>
      <c r="N23" s="74">
        <v>1599</v>
      </c>
      <c r="O23" s="75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/>
      <c r="D24" s="74">
        <v>1696</v>
      </c>
      <c r="E24" s="74">
        <v>19149</v>
      </c>
      <c r="F24" s="74">
        <v>3238358</v>
      </c>
      <c r="G24" s="74">
        <v>6712</v>
      </c>
      <c r="H24" s="74">
        <v>3265915</v>
      </c>
      <c r="I24" s="74"/>
      <c r="J24" s="74">
        <v>25204</v>
      </c>
      <c r="K24" s="74">
        <v>25204</v>
      </c>
      <c r="L24" s="74">
        <v>4145</v>
      </c>
      <c r="M24" s="74"/>
      <c r="N24" s="74">
        <v>4145</v>
      </c>
      <c r="O24" s="75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/>
      <c r="D25" s="74">
        <v>1696.41</v>
      </c>
      <c r="E25" s="74">
        <v>30834.55</v>
      </c>
      <c r="F25" s="74">
        <v>4338367.8499999996</v>
      </c>
      <c r="G25" s="74">
        <v>17042.509999999998</v>
      </c>
      <c r="H25" s="74">
        <v>4387941.32</v>
      </c>
      <c r="I25" s="74">
        <v>210</v>
      </c>
      <c r="J25" s="74">
        <v>34948.019999999997</v>
      </c>
      <c r="K25" s="74">
        <v>35158.019999999997</v>
      </c>
      <c r="L25" s="74">
        <v>6335</v>
      </c>
      <c r="M25" s="74">
        <v>0</v>
      </c>
      <c r="N25" s="74">
        <v>6335</v>
      </c>
      <c r="O25" s="75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0</v>
      </c>
      <c r="D26" s="232">
        <v>6986.2731100000001</v>
      </c>
      <c r="E26" s="232">
        <v>116756.167</v>
      </c>
      <c r="F26" s="232">
        <v>7224206.0682100002</v>
      </c>
      <c r="G26" s="232">
        <v>36569.317999999999</v>
      </c>
      <c r="H26" s="232">
        <v>7384517.82632</v>
      </c>
      <c r="I26" s="232">
        <v>1897.21183</v>
      </c>
      <c r="J26" s="232">
        <v>69891.521840000001</v>
      </c>
      <c r="K26" s="232">
        <v>71788.733670000001</v>
      </c>
      <c r="L26" s="232">
        <v>9371.1252800000002</v>
      </c>
      <c r="M26" s="232">
        <v>300000</v>
      </c>
      <c r="N26" s="232">
        <v>309371.12527999998</v>
      </c>
      <c r="O26" s="233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0</v>
      </c>
      <c r="D27" s="74">
        <v>0</v>
      </c>
      <c r="E27" s="74">
        <v>1639.473</v>
      </c>
      <c r="F27" s="74">
        <v>1185259.4879999999</v>
      </c>
      <c r="G27" s="74">
        <v>39.109000000000002</v>
      </c>
      <c r="H27" s="74">
        <v>1186938.07</v>
      </c>
      <c r="I27" s="74">
        <v>0</v>
      </c>
      <c r="J27" s="74">
        <v>1001.687</v>
      </c>
      <c r="K27" s="74">
        <v>1001.687</v>
      </c>
      <c r="L27" s="74">
        <v>1084.1379999999999</v>
      </c>
      <c r="M27" s="74">
        <v>0</v>
      </c>
      <c r="N27" s="74">
        <v>1084.1379999999999</v>
      </c>
      <c r="O27" s="75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0</v>
      </c>
      <c r="D28" s="74">
        <v>0</v>
      </c>
      <c r="E28" s="74">
        <v>21477.499</v>
      </c>
      <c r="F28" s="74">
        <v>3569583.2239999999</v>
      </c>
      <c r="G28" s="74">
        <v>210.33199999999999</v>
      </c>
      <c r="H28" s="74">
        <v>3591271.0549999997</v>
      </c>
      <c r="I28" s="74">
        <v>0</v>
      </c>
      <c r="J28" s="74">
        <v>24271.842000000001</v>
      </c>
      <c r="K28" s="74">
        <v>24271.842000000001</v>
      </c>
      <c r="L28" s="74">
        <v>3896.58</v>
      </c>
      <c r="M28" s="74">
        <v>0</v>
      </c>
      <c r="N28" s="74">
        <v>3896.58</v>
      </c>
      <c r="O28" s="75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0</v>
      </c>
      <c r="D29" s="74">
        <v>0</v>
      </c>
      <c r="E29" s="74">
        <v>46867.720999999998</v>
      </c>
      <c r="F29" s="74">
        <v>4760262.2419999996</v>
      </c>
      <c r="G29" s="74">
        <v>22577.903999999999</v>
      </c>
      <c r="H29" s="74">
        <v>4829707.8669999996</v>
      </c>
      <c r="I29" s="74">
        <v>0</v>
      </c>
      <c r="J29" s="74">
        <v>31123.315999999999</v>
      </c>
      <c r="K29" s="74">
        <v>31123.315999999999</v>
      </c>
      <c r="L29" s="74">
        <v>6010.8639999999996</v>
      </c>
      <c r="M29" s="74">
        <v>0</v>
      </c>
      <c r="N29" s="74">
        <v>6010.8639999999996</v>
      </c>
      <c r="O29" s="75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/>
      <c r="D30" s="232">
        <v>6421.8869999999997</v>
      </c>
      <c r="E30" s="232">
        <v>135369.967</v>
      </c>
      <c r="F30" s="232">
        <v>7984064.6320000002</v>
      </c>
      <c r="G30" s="232">
        <v>57341.627</v>
      </c>
      <c r="H30" s="232">
        <v>8183198.1130000008</v>
      </c>
      <c r="I30" s="232">
        <v>1116.173</v>
      </c>
      <c r="J30" s="232">
        <v>48855.552000000003</v>
      </c>
      <c r="K30" s="232">
        <v>49971.725000000006</v>
      </c>
      <c r="L30" s="232">
        <v>14478.564</v>
      </c>
      <c r="M30" s="232"/>
      <c r="N30" s="232">
        <v>14478.564</v>
      </c>
      <c r="O30" s="233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5">
      <c r="A31" s="68"/>
      <c r="B31" s="78" t="s">
        <v>84</v>
      </c>
      <c r="C31" s="74">
        <v>0</v>
      </c>
      <c r="D31" s="74">
        <v>0</v>
      </c>
      <c r="E31" s="74">
        <v>4669.0209999999997</v>
      </c>
      <c r="F31" s="74">
        <v>1332668.436</v>
      </c>
      <c r="G31" s="74">
        <v>128.667</v>
      </c>
      <c r="H31" s="74">
        <v>1337466.1239999998</v>
      </c>
      <c r="I31" s="74">
        <v>0</v>
      </c>
      <c r="J31" s="74">
        <v>1000</v>
      </c>
      <c r="K31" s="74">
        <v>1000</v>
      </c>
      <c r="L31" s="74">
        <v>2342.9409999999998</v>
      </c>
      <c r="M31" s="74">
        <v>0</v>
      </c>
      <c r="N31" s="74">
        <v>2342.9409999999998</v>
      </c>
      <c r="O31" s="75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0</v>
      </c>
      <c r="D32" s="74">
        <v>0</v>
      </c>
      <c r="E32" s="74">
        <v>23712.534</v>
      </c>
      <c r="F32" s="74">
        <v>4013265.8311700001</v>
      </c>
      <c r="G32" s="74">
        <v>883.34900000000005</v>
      </c>
      <c r="H32" s="74">
        <v>4037861.7141700001</v>
      </c>
      <c r="I32" s="74">
        <v>0</v>
      </c>
      <c r="J32" s="74">
        <v>10978.121999999999</v>
      </c>
      <c r="K32" s="74">
        <v>10978.121999999999</v>
      </c>
      <c r="L32" s="74">
        <v>5284.5780000000004</v>
      </c>
      <c r="M32" s="74">
        <v>0</v>
      </c>
      <c r="N32" s="74">
        <v>5284.5780000000004</v>
      </c>
      <c r="O32" s="75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0</v>
      </c>
      <c r="D33" s="74">
        <v>1594.2360000000001</v>
      </c>
      <c r="E33" s="74">
        <v>44772.536</v>
      </c>
      <c r="F33" s="74">
        <v>5396286.0539999995</v>
      </c>
      <c r="G33" s="74">
        <v>32293.205999999998</v>
      </c>
      <c r="H33" s="74">
        <v>5474946.0319999997</v>
      </c>
      <c r="I33" s="74">
        <v>0</v>
      </c>
      <c r="J33" s="74">
        <v>16580.985000000001</v>
      </c>
      <c r="K33" s="74">
        <v>16580.985000000001</v>
      </c>
      <c r="L33" s="74">
        <v>6957.6570000000002</v>
      </c>
      <c r="M33" s="74">
        <v>0</v>
      </c>
      <c r="N33" s="74">
        <v>6957.6570000000002</v>
      </c>
      <c r="O33" s="75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0</v>
      </c>
      <c r="D34" s="232">
        <v>6263.473</v>
      </c>
      <c r="E34" s="232">
        <v>151561.18900000001</v>
      </c>
      <c r="F34" s="232">
        <v>8699954.4499999993</v>
      </c>
      <c r="G34" s="232">
        <v>87011.581999999995</v>
      </c>
      <c r="H34" s="232">
        <v>8944790.6940000001</v>
      </c>
      <c r="I34" s="232">
        <v>528.33100000000002</v>
      </c>
      <c r="J34" s="232">
        <v>42720.466999999997</v>
      </c>
      <c r="K34" s="232">
        <v>43248.797999999995</v>
      </c>
      <c r="L34" s="232">
        <v>10529.858</v>
      </c>
      <c r="M34" s="232">
        <v>0</v>
      </c>
      <c r="N34" s="232">
        <v>10529.858</v>
      </c>
      <c r="O34" s="233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0</v>
      </c>
      <c r="D35" s="74">
        <v>0</v>
      </c>
      <c r="E35" s="74">
        <v>9373.4110000000001</v>
      </c>
      <c r="F35" s="74">
        <v>1496358.1429999999</v>
      </c>
      <c r="G35" s="74">
        <v>79.561999999999998</v>
      </c>
      <c r="H35" s="74">
        <v>1505811.1159999999</v>
      </c>
      <c r="I35" s="74">
        <v>0</v>
      </c>
      <c r="J35" s="74">
        <v>1000</v>
      </c>
      <c r="K35" s="74">
        <v>1000</v>
      </c>
      <c r="L35" s="74">
        <v>1764.7049999999999</v>
      </c>
      <c r="M35" s="74">
        <v>0</v>
      </c>
      <c r="N35" s="74">
        <v>1764.7049999999999</v>
      </c>
      <c r="O35" s="75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0</v>
      </c>
      <c r="D36" s="74">
        <v>1200.4590000000001</v>
      </c>
      <c r="E36" s="74">
        <v>42701.508000000002</v>
      </c>
      <c r="F36" s="74">
        <v>4518472.3830000004</v>
      </c>
      <c r="G36" s="74">
        <v>56692.483</v>
      </c>
      <c r="H36" s="74">
        <v>4619066.8330000006</v>
      </c>
      <c r="I36" s="74">
        <v>0</v>
      </c>
      <c r="J36" s="74">
        <v>23249.388999999999</v>
      </c>
      <c r="K36" s="74">
        <v>23249.388999999999</v>
      </c>
      <c r="L36" s="74">
        <v>24977.043000000001</v>
      </c>
      <c r="M36" s="74">
        <v>0</v>
      </c>
      <c r="N36" s="74">
        <v>24977.043000000001</v>
      </c>
      <c r="O36" s="75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0</v>
      </c>
      <c r="D37" s="74">
        <v>1487.393</v>
      </c>
      <c r="E37" s="74">
        <v>66746.807000000001</v>
      </c>
      <c r="F37" s="74">
        <v>6017757.3219999997</v>
      </c>
      <c r="G37" s="74">
        <v>108557.32799999999</v>
      </c>
      <c r="H37" s="74">
        <v>6194548.8499999996</v>
      </c>
      <c r="I37" s="74">
        <v>0</v>
      </c>
      <c r="J37" s="74">
        <v>33299.383000000002</v>
      </c>
      <c r="K37" s="74">
        <v>33299.383000000002</v>
      </c>
      <c r="L37" s="74">
        <v>28328.257000000001</v>
      </c>
      <c r="M37" s="74">
        <v>0</v>
      </c>
      <c r="N37" s="74">
        <v>28328.257000000001</v>
      </c>
      <c r="O37" s="75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/>
      <c r="D38" s="232">
        <v>5555.33</v>
      </c>
      <c r="E38" s="232">
        <v>154951.13200000001</v>
      </c>
      <c r="F38" s="232">
        <v>8006720.8760000002</v>
      </c>
      <c r="G38" s="232">
        <v>180035.899</v>
      </c>
      <c r="H38" s="232">
        <v>8347263.2370000007</v>
      </c>
      <c r="I38" s="232">
        <v>8803.1779999999999</v>
      </c>
      <c r="J38" s="232">
        <v>75880.255000000005</v>
      </c>
      <c r="K38" s="232">
        <v>84683.433000000005</v>
      </c>
      <c r="L38" s="232">
        <v>48039.754999999997</v>
      </c>
      <c r="M38" s="232">
        <v>200000</v>
      </c>
      <c r="N38" s="232">
        <v>248039.755</v>
      </c>
      <c r="O38" s="233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0</v>
      </c>
      <c r="D39" s="74">
        <v>0</v>
      </c>
      <c r="E39" s="74">
        <v>16610.060000000001</v>
      </c>
      <c r="F39" s="74">
        <v>1474769.9950000001</v>
      </c>
      <c r="G39" s="74">
        <v>127.56</v>
      </c>
      <c r="H39" s="74">
        <v>1491507.6150000002</v>
      </c>
      <c r="I39" s="74">
        <v>0</v>
      </c>
      <c r="J39" s="74">
        <v>3702.48</v>
      </c>
      <c r="K39" s="74">
        <v>3702.48</v>
      </c>
      <c r="L39" s="74">
        <v>1401.1279999999999</v>
      </c>
      <c r="M39" s="74">
        <v>0</v>
      </c>
      <c r="N39" s="74">
        <v>1401.1279999999999</v>
      </c>
      <c r="O39" s="75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0</v>
      </c>
      <c r="D40" s="74">
        <v>1445.8689999999999</v>
      </c>
      <c r="E40" s="74">
        <v>54839.264999999999</v>
      </c>
      <c r="F40" s="74">
        <v>4441481.7290000003</v>
      </c>
      <c r="G40" s="74">
        <v>18378.87</v>
      </c>
      <c r="H40" s="74">
        <v>4516145.733</v>
      </c>
      <c r="I40" s="74">
        <v>13.115</v>
      </c>
      <c r="J40" s="74">
        <v>12763.422</v>
      </c>
      <c r="K40" s="74">
        <v>12776.537</v>
      </c>
      <c r="L40" s="74">
        <v>6759.4870000000001</v>
      </c>
      <c r="M40" s="74">
        <v>50000</v>
      </c>
      <c r="N40" s="74">
        <v>56759.487000000001</v>
      </c>
      <c r="O40" s="75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0</v>
      </c>
      <c r="D41" s="74">
        <v>2077.0659999999998</v>
      </c>
      <c r="E41" s="74">
        <v>73038.070999999996</v>
      </c>
      <c r="F41" s="74">
        <v>6054653.0369999995</v>
      </c>
      <c r="G41" s="74">
        <v>25909.456999999999</v>
      </c>
      <c r="H41" s="74">
        <v>6155677.6310000001</v>
      </c>
      <c r="I41" s="74">
        <v>13.115</v>
      </c>
      <c r="J41" s="74">
        <v>15992.767</v>
      </c>
      <c r="K41" s="74">
        <v>16005.882</v>
      </c>
      <c r="L41" s="74">
        <v>9343.6280000000006</v>
      </c>
      <c r="M41" s="74">
        <v>50000</v>
      </c>
      <c r="N41" s="74">
        <v>59343.627999999997</v>
      </c>
      <c r="O41" s="75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/>
      <c r="D42" s="232">
        <v>4641.2359999999999</v>
      </c>
      <c r="E42" s="232">
        <v>169757.837</v>
      </c>
      <c r="F42" s="232">
        <v>7181787.0750000002</v>
      </c>
      <c r="G42" s="232">
        <v>48973.807000000001</v>
      </c>
      <c r="H42" s="232">
        <v>7405159.9550000001</v>
      </c>
      <c r="I42" s="232">
        <v>386.37900000000002</v>
      </c>
      <c r="J42" s="232">
        <v>93420.433000000005</v>
      </c>
      <c r="K42" s="232">
        <v>93806.812000000005</v>
      </c>
      <c r="L42" s="232">
        <v>20412.938999999998</v>
      </c>
      <c r="M42" s="232">
        <v>1411000</v>
      </c>
      <c r="N42" s="232">
        <v>1431412.939</v>
      </c>
      <c r="O42" s="233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0</v>
      </c>
      <c r="D43" s="74">
        <v>0</v>
      </c>
      <c r="E43" s="74">
        <v>8867</v>
      </c>
      <c r="F43" s="74">
        <v>1308386</v>
      </c>
      <c r="G43" s="74">
        <v>144</v>
      </c>
      <c r="H43" s="74">
        <v>1317397</v>
      </c>
      <c r="I43" s="74">
        <v>0</v>
      </c>
      <c r="J43" s="74">
        <v>0</v>
      </c>
      <c r="K43" s="74">
        <v>0</v>
      </c>
      <c r="L43" s="74">
        <v>2088</v>
      </c>
      <c r="M43" s="74">
        <v>0</v>
      </c>
      <c r="N43" s="74">
        <v>2088</v>
      </c>
      <c r="O43" s="75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0</v>
      </c>
      <c r="D44" s="74">
        <v>500.15199999999999</v>
      </c>
      <c r="E44" s="74">
        <v>29692.744999999999</v>
      </c>
      <c r="F44" s="74">
        <v>3903992.841</v>
      </c>
      <c r="G44" s="74">
        <v>2638.1729999999998</v>
      </c>
      <c r="H44" s="74">
        <v>3936823.9109999998</v>
      </c>
      <c r="I44" s="74">
        <v>19.428999999999998</v>
      </c>
      <c r="J44" s="74">
        <v>19407.484</v>
      </c>
      <c r="K44" s="74">
        <v>19426.913</v>
      </c>
      <c r="L44" s="74">
        <v>7060.9070000000002</v>
      </c>
      <c r="M44" s="74">
        <v>950000</v>
      </c>
      <c r="N44" s="74">
        <v>957060.90700000001</v>
      </c>
      <c r="O44" s="75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/>
      <c r="D45" s="74">
        <v>1757.998</v>
      </c>
      <c r="E45" s="74">
        <v>68692.055999999997</v>
      </c>
      <c r="F45" s="74">
        <v>5233530.148</v>
      </c>
      <c r="G45" s="74">
        <v>4702.0609999999997</v>
      </c>
      <c r="H45" s="74">
        <v>5308682.2629999993</v>
      </c>
      <c r="I45" s="74">
        <v>19.428999999999998</v>
      </c>
      <c r="J45" s="74">
        <v>27590.613000000001</v>
      </c>
      <c r="K45" s="74">
        <v>27610.042000000001</v>
      </c>
      <c r="L45" s="74">
        <v>11587.903</v>
      </c>
      <c r="M45" s="74">
        <v>1155000</v>
      </c>
      <c r="N45" s="74">
        <v>1166587.9029999999</v>
      </c>
      <c r="O45" s="75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0</v>
      </c>
      <c r="D46" s="232">
        <v>4274.4669999999996</v>
      </c>
      <c r="E46" s="232">
        <v>189464.11900000001</v>
      </c>
      <c r="F46" s="232">
        <v>8090882.8789999997</v>
      </c>
      <c r="G46" s="232">
        <v>83867.75</v>
      </c>
      <c r="H46" s="232">
        <v>8368489.2149999999</v>
      </c>
      <c r="I46" s="232">
        <v>713.44</v>
      </c>
      <c r="J46" s="232">
        <v>196146.30499999999</v>
      </c>
      <c r="K46" s="232">
        <v>196859.745</v>
      </c>
      <c r="L46" s="232">
        <v>17484.952000000001</v>
      </c>
      <c r="M46" s="232">
        <v>1893000</v>
      </c>
      <c r="N46" s="232">
        <v>1910484.952</v>
      </c>
      <c r="O46" s="233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0</v>
      </c>
      <c r="D47" s="74">
        <v>0</v>
      </c>
      <c r="E47" s="74">
        <v>13971.343000000001</v>
      </c>
      <c r="F47" s="74">
        <v>1445577.7579999999</v>
      </c>
      <c r="G47" s="74">
        <v>40528.588000000003</v>
      </c>
      <c r="H47" s="74">
        <f t="shared" ref="H47:H52" si="0">SUM(C47:G47)</f>
        <v>1500077.689</v>
      </c>
      <c r="I47" s="74">
        <v>0</v>
      </c>
      <c r="J47" s="74">
        <v>0</v>
      </c>
      <c r="K47" s="74">
        <f t="shared" ref="K47:K52" si="1">J47+I47</f>
        <v>0</v>
      </c>
      <c r="L47" s="74">
        <v>4999.674</v>
      </c>
      <c r="M47" s="74">
        <v>0</v>
      </c>
      <c r="N47" s="74">
        <f t="shared" ref="N47:N52" si="2">SUM(L47:M47)</f>
        <v>4999.674</v>
      </c>
      <c r="O47" s="75">
        <f t="shared" ref="O47:O52" si="3">N47+K47+H47</f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0</v>
      </c>
      <c r="D48" s="74">
        <v>936.02499999999998</v>
      </c>
      <c r="E48" s="74">
        <v>44773.563999999998</v>
      </c>
      <c r="F48" s="74">
        <v>4365531.0669999998</v>
      </c>
      <c r="G48" s="74">
        <v>44421.883000000002</v>
      </c>
      <c r="H48" s="74">
        <f t="shared" si="0"/>
        <v>4455662.5389999999</v>
      </c>
      <c r="I48" s="74">
        <v>13.114000000000001</v>
      </c>
      <c r="J48" s="74">
        <v>7224.277</v>
      </c>
      <c r="K48" s="74">
        <f t="shared" si="1"/>
        <v>7237.3909999999996</v>
      </c>
      <c r="L48" s="74">
        <v>16012.902</v>
      </c>
      <c r="M48" s="74">
        <v>82000</v>
      </c>
      <c r="N48" s="74">
        <f t="shared" si="2"/>
        <v>98012.902000000002</v>
      </c>
      <c r="O48" s="75">
        <f t="shared" si="3"/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0</v>
      </c>
      <c r="D49" s="74">
        <v>1238.356</v>
      </c>
      <c r="E49" s="74">
        <v>71279.760999999999</v>
      </c>
      <c r="F49" s="74">
        <v>6539326.1380000003</v>
      </c>
      <c r="G49" s="74">
        <v>60311.680999999997</v>
      </c>
      <c r="H49" s="74">
        <f t="shared" si="0"/>
        <v>6672155.9359999998</v>
      </c>
      <c r="I49" s="74">
        <v>174.626</v>
      </c>
      <c r="J49" s="74">
        <v>66707.95</v>
      </c>
      <c r="K49" s="74">
        <f t="shared" si="1"/>
        <v>66882.576000000001</v>
      </c>
      <c r="L49" s="74">
        <v>18068.648000000001</v>
      </c>
      <c r="M49" s="74">
        <v>82000</v>
      </c>
      <c r="N49" s="74">
        <f t="shared" si="2"/>
        <v>100068.648</v>
      </c>
      <c r="O49" s="75">
        <f t="shared" si="3"/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/>
      <c r="D50" s="232">
        <v>3009.8409999999999</v>
      </c>
      <c r="E50" s="232">
        <v>210864.23199999999</v>
      </c>
      <c r="F50" s="232">
        <v>8024907.9409999996</v>
      </c>
      <c r="G50" s="232">
        <v>197261.24</v>
      </c>
      <c r="H50" s="232">
        <f t="shared" si="0"/>
        <v>8436043.2539999988</v>
      </c>
      <c r="I50" s="232">
        <v>1064.4359999999999</v>
      </c>
      <c r="J50" s="232">
        <v>272617.34600000002</v>
      </c>
      <c r="K50" s="232">
        <f t="shared" si="1"/>
        <v>273681.78200000001</v>
      </c>
      <c r="L50" s="232">
        <v>49078.082000000002</v>
      </c>
      <c r="M50" s="232">
        <v>960077.43500000006</v>
      </c>
      <c r="N50" s="232">
        <f t="shared" si="2"/>
        <v>1009155.5170000001</v>
      </c>
      <c r="O50" s="233">
        <f t="shared" si="3"/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/>
      <c r="D51" s="74">
        <v>31.631</v>
      </c>
      <c r="E51" s="74">
        <v>13138.329</v>
      </c>
      <c r="F51" s="74">
        <v>2151538.0329999998</v>
      </c>
      <c r="G51" s="74">
        <v>2093.7919999999999</v>
      </c>
      <c r="H51" s="74">
        <f t="shared" si="0"/>
        <v>2166801.7849999997</v>
      </c>
      <c r="I51" s="74">
        <v>841</v>
      </c>
      <c r="J51" s="74">
        <v>13.661</v>
      </c>
      <c r="K51" s="74">
        <f t="shared" si="1"/>
        <v>854.66099999999994</v>
      </c>
      <c r="L51" s="74">
        <v>2487.1149999999998</v>
      </c>
      <c r="M51" s="74">
        <v>0</v>
      </c>
      <c r="N51" s="74">
        <f t="shared" si="2"/>
        <v>2487.1149999999998</v>
      </c>
      <c r="O51" s="75">
        <f t="shared" si="3"/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0</v>
      </c>
      <c r="D52" s="74">
        <v>532.57600000000002</v>
      </c>
      <c r="E52" s="74">
        <v>39239.459000000003</v>
      </c>
      <c r="F52" s="74">
        <v>4322162.8269999996</v>
      </c>
      <c r="G52" s="74">
        <v>105123.66099999999</v>
      </c>
      <c r="H52" s="74">
        <f t="shared" si="0"/>
        <v>4467058.523</v>
      </c>
      <c r="I52" s="74">
        <v>841</v>
      </c>
      <c r="J52" s="74">
        <v>67697.08</v>
      </c>
      <c r="K52" s="74">
        <f t="shared" si="1"/>
        <v>68538.080000000002</v>
      </c>
      <c r="L52" s="74">
        <v>10346.563</v>
      </c>
      <c r="M52" s="74">
        <v>383097.21399999998</v>
      </c>
      <c r="N52" s="74">
        <f t="shared" si="2"/>
        <v>393443.777</v>
      </c>
      <c r="O52" s="75">
        <f t="shared" si="3"/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/>
      <c r="D53" s="74">
        <v>802.99400000000003</v>
      </c>
      <c r="E53" s="74">
        <v>57923.481</v>
      </c>
      <c r="F53" s="74">
        <v>6485557.7010000004</v>
      </c>
      <c r="G53" s="74">
        <v>106727.80100000001</v>
      </c>
      <c r="H53" s="74">
        <v>6651011.977</v>
      </c>
      <c r="I53" s="74">
        <v>2845.6950000000002</v>
      </c>
      <c r="J53" s="74">
        <v>105129.708</v>
      </c>
      <c r="K53" s="74">
        <v>107975.40300000001</v>
      </c>
      <c r="L53" s="74">
        <v>15151.359</v>
      </c>
      <c r="M53" s="74">
        <v>843097.21400000004</v>
      </c>
      <c r="N53" s="74">
        <v>858248.57300000009</v>
      </c>
      <c r="O53" s="75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0</v>
      </c>
      <c r="D54" s="232">
        <v>2476.4960000000001</v>
      </c>
      <c r="E54" s="232">
        <v>180244.503</v>
      </c>
      <c r="F54" s="232">
        <v>8423796.3859999999</v>
      </c>
      <c r="G54" s="232">
        <v>165031.55600000001</v>
      </c>
      <c r="H54" s="232">
        <v>8771548.9409999996</v>
      </c>
      <c r="I54" s="232">
        <v>71952.479999999996</v>
      </c>
      <c r="J54" s="232">
        <v>371590.10399999999</v>
      </c>
      <c r="K54" s="232">
        <v>443542.58399999997</v>
      </c>
      <c r="L54" s="232">
        <v>48737.601000000002</v>
      </c>
      <c r="M54" s="232">
        <v>1084420.3559999999</v>
      </c>
      <c r="N54" s="232">
        <v>1133157.9569999999</v>
      </c>
      <c r="O54" s="233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0</v>
      </c>
      <c r="D55" s="74">
        <v>146.059</v>
      </c>
      <c r="E55" s="74">
        <v>23593.008000000002</v>
      </c>
      <c r="F55" s="74">
        <v>1986790.1640000001</v>
      </c>
      <c r="G55" s="74">
        <v>185.03200000000001</v>
      </c>
      <c r="H55" s="74">
        <v>2010714.263</v>
      </c>
      <c r="I55" s="74">
        <v>2.294</v>
      </c>
      <c r="J55" s="74">
        <v>21.698</v>
      </c>
      <c r="K55" s="74">
        <v>23.992000000000001</v>
      </c>
      <c r="L55" s="74">
        <v>1447.7380000000001</v>
      </c>
      <c r="M55" s="74">
        <v>462703.13900000002</v>
      </c>
      <c r="N55" s="74">
        <v>464150.87700000004</v>
      </c>
      <c r="O55" s="75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/>
      <c r="D56" s="74">
        <v>766.81600000000003</v>
      </c>
      <c r="E56" s="74">
        <v>51322.707000000002</v>
      </c>
      <c r="F56" s="74">
        <v>3970932.4550000001</v>
      </c>
      <c r="G56" s="74">
        <v>41040.201999999997</v>
      </c>
      <c r="H56" s="74">
        <v>4064062.18</v>
      </c>
      <c r="I56" s="74">
        <v>13.419</v>
      </c>
      <c r="J56" s="74">
        <v>44708.451999999997</v>
      </c>
      <c r="K56" s="74">
        <v>44721.870999999999</v>
      </c>
      <c r="L56" s="74">
        <v>7522.7889999999998</v>
      </c>
      <c r="M56" s="74">
        <v>693978.13899999997</v>
      </c>
      <c r="N56" s="74">
        <v>701500.92799999996</v>
      </c>
      <c r="O56" s="75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/>
      <c r="D57" s="74">
        <v>1390.7829999999999</v>
      </c>
      <c r="E57" s="74">
        <v>70675.846000000005</v>
      </c>
      <c r="F57" s="74">
        <v>5924737.4110000003</v>
      </c>
      <c r="G57" s="74">
        <v>41474.161</v>
      </c>
      <c r="H57" s="74">
        <v>6038278.2010000004</v>
      </c>
      <c r="I57" s="74">
        <v>13.419</v>
      </c>
      <c r="J57" s="74">
        <v>180992.97500000001</v>
      </c>
      <c r="K57" s="74">
        <v>181006.394</v>
      </c>
      <c r="L57" s="74">
        <v>23929.437000000002</v>
      </c>
      <c r="M57" s="74">
        <v>693978.13899999997</v>
      </c>
      <c r="N57" s="74">
        <v>717907.576</v>
      </c>
      <c r="O57" s="75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/>
      <c r="D58" s="232">
        <v>6079.0950000000003</v>
      </c>
      <c r="E58" s="232">
        <v>195658.60800000001</v>
      </c>
      <c r="F58" s="232">
        <v>7923013.7429999998</v>
      </c>
      <c r="G58" s="232">
        <v>48005.052000000003</v>
      </c>
      <c r="H58" s="232">
        <v>8172756.4979999997</v>
      </c>
      <c r="I58" s="232">
        <v>15.946999999999999</v>
      </c>
      <c r="J58" s="232">
        <v>397713.109</v>
      </c>
      <c r="K58" s="232">
        <v>397729.05599999998</v>
      </c>
      <c r="L58" s="232">
        <v>63530.591999999997</v>
      </c>
      <c r="M58" s="232">
        <v>1175253.139</v>
      </c>
      <c r="N58" s="232">
        <v>1238783.7309999999</v>
      </c>
      <c r="O58" s="233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/>
      <c r="D59" s="74">
        <v>14.914999999999999</v>
      </c>
      <c r="E59" s="74">
        <v>31956.745999999999</v>
      </c>
      <c r="F59" s="74">
        <v>2104337.7880000002</v>
      </c>
      <c r="G59" s="74">
        <v>67.644000000000005</v>
      </c>
      <c r="H59" s="74">
        <v>2136377.0929999999</v>
      </c>
      <c r="I59" s="74">
        <v>31.920999999999999</v>
      </c>
      <c r="J59" s="74">
        <v>4638.8029999999999</v>
      </c>
      <c r="K59" s="74">
        <v>4670.7240000000002</v>
      </c>
      <c r="L59" s="74">
        <v>2965.0520000000001</v>
      </c>
      <c r="M59" s="74">
        <v>899366.5</v>
      </c>
      <c r="N59" s="74">
        <v>902331.55200000003</v>
      </c>
      <c r="O59" s="75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/>
      <c r="D60" s="74">
        <v>1031.671</v>
      </c>
      <c r="E60" s="74">
        <v>58775.930999999997</v>
      </c>
      <c r="F60" s="74">
        <v>4195749.8329999996</v>
      </c>
      <c r="G60" s="74">
        <v>556.447</v>
      </c>
      <c r="H60" s="74">
        <v>4256113.8819999993</v>
      </c>
      <c r="I60" s="74">
        <v>31.920999999999999</v>
      </c>
      <c r="J60" s="74">
        <v>94154.616999999998</v>
      </c>
      <c r="K60" s="74">
        <v>94186.538</v>
      </c>
      <c r="L60" s="74">
        <v>8072.3630000000003</v>
      </c>
      <c r="M60" s="74">
        <v>899366.5</v>
      </c>
      <c r="N60" s="74">
        <v>907438.86300000001</v>
      </c>
      <c r="O60" s="75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/>
      <c r="D61" s="74">
        <v>1872.4190000000001</v>
      </c>
      <c r="E61" s="74">
        <v>79739.491999999998</v>
      </c>
      <c r="F61" s="74">
        <v>6301069.5290000001</v>
      </c>
      <c r="G61" s="74">
        <v>4392.4650000000001</v>
      </c>
      <c r="H61" s="74">
        <v>6387073.9050000003</v>
      </c>
      <c r="I61" s="74">
        <v>1143.0319999999999</v>
      </c>
      <c r="J61" s="74">
        <v>187941.883</v>
      </c>
      <c r="K61" s="74">
        <v>189084.91500000001</v>
      </c>
      <c r="L61" s="74">
        <v>22453.052</v>
      </c>
      <c r="M61" s="74">
        <v>899366.5</v>
      </c>
      <c r="N61" s="74">
        <v>921819.55200000003</v>
      </c>
      <c r="O61" s="75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0</v>
      </c>
      <c r="D62" s="232">
        <v>5699.96</v>
      </c>
      <c r="E62" s="232">
        <v>213372.02900000001</v>
      </c>
      <c r="F62" s="232">
        <v>8364077.5099999998</v>
      </c>
      <c r="G62" s="232">
        <v>48138.764000000003</v>
      </c>
      <c r="H62" s="232">
        <v>8631288.2630000003</v>
      </c>
      <c r="I62" s="232">
        <v>1965.9970000000001</v>
      </c>
      <c r="J62" s="232">
        <v>298786.109</v>
      </c>
      <c r="K62" s="232">
        <v>300752.10599999997</v>
      </c>
      <c r="L62" s="232">
        <v>36122.35</v>
      </c>
      <c r="M62" s="232">
        <v>1139366.5</v>
      </c>
      <c r="N62" s="232">
        <v>1175488.8500000001</v>
      </c>
      <c r="O62" s="233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0</v>
      </c>
      <c r="D63" s="74">
        <v>0</v>
      </c>
      <c r="E63" s="74">
        <v>11608.14</v>
      </c>
      <c r="F63" s="74">
        <v>2217494.6850000001</v>
      </c>
      <c r="G63" s="74">
        <v>366.31299999999999</v>
      </c>
      <c r="H63" s="74">
        <v>2229469.1380000003</v>
      </c>
      <c r="I63" s="74">
        <v>1105.8430000000001</v>
      </c>
      <c r="J63" s="74">
        <v>1184.1300000000001</v>
      </c>
      <c r="K63" s="74">
        <v>2289.973</v>
      </c>
      <c r="L63" s="74">
        <v>2862.52</v>
      </c>
      <c r="M63" s="74">
        <v>415000</v>
      </c>
      <c r="N63" s="74">
        <v>417862.52</v>
      </c>
      <c r="O63" s="75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/>
      <c r="D64" s="74">
        <v>928.91899999999998</v>
      </c>
      <c r="E64" s="74">
        <v>34064.411999999997</v>
      </c>
      <c r="F64" s="74">
        <v>4427386.3099999996</v>
      </c>
      <c r="G64" s="74">
        <v>7456.9989999999998</v>
      </c>
      <c r="H64" s="74">
        <v>4469836.6399999997</v>
      </c>
      <c r="I64" s="74">
        <v>1105.8430000000001</v>
      </c>
      <c r="J64" s="74">
        <v>39202.262000000002</v>
      </c>
      <c r="K64" s="74">
        <v>40308.105000000003</v>
      </c>
      <c r="L64" s="74">
        <v>8416.3819999999996</v>
      </c>
      <c r="M64" s="74">
        <v>839847</v>
      </c>
      <c r="N64" s="74">
        <v>848263.38199999998</v>
      </c>
      <c r="O64" s="75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0</v>
      </c>
      <c r="D65" s="74">
        <v>1470.1780000000001</v>
      </c>
      <c r="E65" s="74">
        <v>54735.464999999997</v>
      </c>
      <c r="F65" s="74">
        <v>6634225.648</v>
      </c>
      <c r="G65" s="74">
        <v>30414.978999999999</v>
      </c>
      <c r="H65" s="74">
        <v>6720846.2700000005</v>
      </c>
      <c r="I65" s="74">
        <v>1457.047</v>
      </c>
      <c r="J65" s="74">
        <v>83613.895999999993</v>
      </c>
      <c r="K65" s="74">
        <v>85070.942999999999</v>
      </c>
      <c r="L65" s="74">
        <v>23348.344000000001</v>
      </c>
      <c r="M65" s="74">
        <v>839847</v>
      </c>
      <c r="N65" s="74">
        <v>863195.34400000004</v>
      </c>
      <c r="O65" s="75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/>
      <c r="D66" s="232">
        <v>3940.9450000000002</v>
      </c>
      <c r="E66" s="232">
        <v>180366.85500000001</v>
      </c>
      <c r="F66" s="232">
        <v>8539794.3049999997</v>
      </c>
      <c r="G66" s="232">
        <v>35408.904000000002</v>
      </c>
      <c r="H66" s="232">
        <v>8759511.0089999996</v>
      </c>
      <c r="I66" s="232">
        <v>1466.5840000000001</v>
      </c>
      <c r="J66" s="232">
        <v>125726.289</v>
      </c>
      <c r="K66" s="232">
        <v>127192.87300000001</v>
      </c>
      <c r="L66" s="232">
        <v>52589.764999999999</v>
      </c>
      <c r="M66" s="232">
        <v>1163018.1640000001</v>
      </c>
      <c r="N66" s="232">
        <v>1215607.929</v>
      </c>
      <c r="O66" s="233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/>
      <c r="D67" s="74">
        <v>0</v>
      </c>
      <c r="E67" s="74">
        <v>14597.593999999999</v>
      </c>
      <c r="F67" s="74">
        <v>2296362.767</v>
      </c>
      <c r="G67" s="74">
        <v>168.99299999999999</v>
      </c>
      <c r="H67" s="74">
        <v>2311129.3539999998</v>
      </c>
      <c r="I67" s="74">
        <v>2.726</v>
      </c>
      <c r="J67" s="74">
        <v>33152.741999999998</v>
      </c>
      <c r="K67" s="74">
        <v>33155.468000000001</v>
      </c>
      <c r="L67" s="74">
        <v>1940.5640000000001</v>
      </c>
      <c r="M67" s="74">
        <v>495970</v>
      </c>
      <c r="N67" s="74">
        <v>497910.56400000001</v>
      </c>
      <c r="O67" s="75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/>
      <c r="D68" s="74">
        <v>425.55500000000001</v>
      </c>
      <c r="E68" s="74">
        <v>36528.841999999997</v>
      </c>
      <c r="F68" s="74">
        <v>4594095.4740000004</v>
      </c>
      <c r="G68" s="74">
        <v>1873.7159999999999</v>
      </c>
      <c r="H68" s="74">
        <v>4632923.5870000003</v>
      </c>
      <c r="I68" s="74">
        <v>2.726</v>
      </c>
      <c r="J68" s="74">
        <v>72021.523000000001</v>
      </c>
      <c r="K68" s="74">
        <v>72024.248999999996</v>
      </c>
      <c r="L68" s="74">
        <v>31119.841</v>
      </c>
      <c r="M68" s="74">
        <v>745970</v>
      </c>
      <c r="N68" s="74">
        <v>777089.84100000001</v>
      </c>
      <c r="O68" s="75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/>
      <c r="D69" s="74">
        <v>1818.8050000000001</v>
      </c>
      <c r="E69" s="74">
        <v>62406.675999999999</v>
      </c>
      <c r="F69" s="74">
        <v>6901519.5710000005</v>
      </c>
      <c r="G69" s="74">
        <v>1945.3140000000001</v>
      </c>
      <c r="H69" s="74">
        <v>6967690.3660000004</v>
      </c>
      <c r="I69" s="74">
        <v>932.726</v>
      </c>
      <c r="J69" s="74">
        <v>107539.227</v>
      </c>
      <c r="K69" s="74">
        <v>108471.95299999999</v>
      </c>
      <c r="L69" s="74">
        <v>36033.411999999997</v>
      </c>
      <c r="M69" s="74">
        <v>745970</v>
      </c>
      <c r="N69" s="74">
        <v>782003.41200000001</v>
      </c>
      <c r="O69" s="75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/>
      <c r="D70" s="232">
        <v>3917.7570000000001</v>
      </c>
      <c r="E70" s="232">
        <v>181563.86199999999</v>
      </c>
      <c r="F70" s="232">
        <v>8837819.9399999995</v>
      </c>
      <c r="G70" s="232">
        <v>36197.716</v>
      </c>
      <c r="H70" s="232">
        <v>9059499.2750000004</v>
      </c>
      <c r="I70" s="232">
        <v>945.65099999999995</v>
      </c>
      <c r="J70" s="232">
        <v>173210.247</v>
      </c>
      <c r="K70" s="232">
        <v>174155.89800000002</v>
      </c>
      <c r="L70" s="232">
        <v>66574.107000000004</v>
      </c>
      <c r="M70" s="232">
        <v>1106042</v>
      </c>
      <c r="N70" s="232">
        <v>1172616.1070000001</v>
      </c>
      <c r="O70" s="233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/>
      <c r="D71" s="74">
        <v>0</v>
      </c>
      <c r="E71" s="74">
        <v>13703.445</v>
      </c>
      <c r="F71" s="74">
        <v>2311309.551</v>
      </c>
      <c r="G71" s="74">
        <v>109.61199999999999</v>
      </c>
      <c r="H71" s="74">
        <v>2325122.608</v>
      </c>
      <c r="I71" s="74">
        <v>0</v>
      </c>
      <c r="J71" s="74">
        <v>3817.1039999999998</v>
      </c>
      <c r="K71" s="74">
        <v>3817.1039999999998</v>
      </c>
      <c r="L71" s="74">
        <v>3980.2710000000002</v>
      </c>
      <c r="M71" s="74">
        <v>520000</v>
      </c>
      <c r="N71" s="74">
        <v>523980.27100000001</v>
      </c>
      <c r="O71" s="75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0</v>
      </c>
      <c r="D72" s="74">
        <v>561.98900000000003</v>
      </c>
      <c r="E72" s="74">
        <v>37113.754999999997</v>
      </c>
      <c r="F72" s="74">
        <v>4610205.3320000004</v>
      </c>
      <c r="G72" s="74">
        <v>593.28899999999999</v>
      </c>
      <c r="H72" s="74">
        <v>4648474.3650000002</v>
      </c>
      <c r="I72" s="74">
        <v>0</v>
      </c>
      <c r="J72" s="74">
        <v>38343.949999999997</v>
      </c>
      <c r="K72" s="74">
        <v>38343.949999999997</v>
      </c>
      <c r="L72" s="74">
        <v>9361.4989999999998</v>
      </c>
      <c r="M72" s="74">
        <v>746665.09199999995</v>
      </c>
      <c r="N72" s="74">
        <v>756026.5909999999</v>
      </c>
      <c r="O72" s="75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/>
      <c r="D73" s="74">
        <v>980.38400000000001</v>
      </c>
      <c r="E73" s="74">
        <v>63273.781999999999</v>
      </c>
      <c r="F73" s="74">
        <v>6893070.4419999998</v>
      </c>
      <c r="G73" s="74">
        <v>820.31700000000001</v>
      </c>
      <c r="H73" s="74">
        <v>6958144.9249999998</v>
      </c>
      <c r="I73" s="74">
        <v>0</v>
      </c>
      <c r="J73" s="74">
        <v>44991.589</v>
      </c>
      <c r="K73" s="74">
        <v>44991.589</v>
      </c>
      <c r="L73" s="74">
        <v>17555.715</v>
      </c>
      <c r="M73" s="74">
        <v>946665.09199999995</v>
      </c>
      <c r="N73" s="74">
        <v>964220.80699999991</v>
      </c>
      <c r="O73" s="75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0</v>
      </c>
      <c r="D74" s="232">
        <v>3991.7905900000005</v>
      </c>
      <c r="E74" s="232">
        <v>178021.76699999999</v>
      </c>
      <c r="F74" s="232">
        <v>9944281.6582699995</v>
      </c>
      <c r="G74" s="232">
        <v>2152.1970799999999</v>
      </c>
      <c r="H74" s="232">
        <f t="shared" ref="H74" si="4">SUM(C74:G74)</f>
        <v>10128447.412939999</v>
      </c>
      <c r="I74" s="232">
        <v>177.01770999999999</v>
      </c>
      <c r="J74" s="232">
        <v>137005.15420000002</v>
      </c>
      <c r="K74" s="232">
        <f t="shared" ref="K74:K76" si="5">J74+I74</f>
        <v>137182.17191</v>
      </c>
      <c r="L74" s="232">
        <v>23787.02363</v>
      </c>
      <c r="M74" s="232">
        <v>975047.23332</v>
      </c>
      <c r="N74" s="232">
        <f t="shared" ref="N74:N76" si="6">SUM(L74:M74)</f>
        <v>998834.25694999995</v>
      </c>
      <c r="O74" s="233">
        <f t="shared" ref="O74:O76" si="7">N74+K74+H74</f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0</v>
      </c>
      <c r="D75" s="74">
        <v>0</v>
      </c>
      <c r="E75" s="74">
        <v>12906.805</v>
      </c>
      <c r="F75" s="74">
        <v>2416695.7009999999</v>
      </c>
      <c r="G75" s="74">
        <v>667.90200000000004</v>
      </c>
      <c r="H75" s="74">
        <f t="shared" ref="H75" si="8">SUM(C75:G75)</f>
        <v>2430270.4079999998</v>
      </c>
      <c r="I75" s="74">
        <v>0</v>
      </c>
      <c r="J75" s="74">
        <v>2656.4960000000001</v>
      </c>
      <c r="K75" s="74">
        <f t="shared" si="5"/>
        <v>2656.4960000000001</v>
      </c>
      <c r="L75" s="74">
        <v>2014.971</v>
      </c>
      <c r="M75" s="74">
        <v>497708</v>
      </c>
      <c r="N75" s="74">
        <f t="shared" si="6"/>
        <v>499722.97100000002</v>
      </c>
      <c r="O75" s="75">
        <f t="shared" si="7"/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199</v>
      </c>
      <c r="C76" s="74">
        <v>0</v>
      </c>
      <c r="D76" s="74">
        <v>866.80207000000007</v>
      </c>
      <c r="E76" s="74">
        <v>34415.63869</v>
      </c>
      <c r="F76" s="74">
        <v>4834620.8338099997</v>
      </c>
      <c r="G76" s="74">
        <v>784.24940000000004</v>
      </c>
      <c r="H76" s="74">
        <f t="shared" ref="H76" si="9">SUM(C76:G76)</f>
        <v>4870687.5239699995</v>
      </c>
      <c r="I76" s="74">
        <v>11295.75568</v>
      </c>
      <c r="J76" s="74">
        <v>19932.374390000001</v>
      </c>
      <c r="K76" s="74">
        <f t="shared" si="5"/>
        <v>31228.130069999999</v>
      </c>
      <c r="L76" s="74">
        <v>9769.1398499999996</v>
      </c>
      <c r="M76" s="74">
        <v>994438</v>
      </c>
      <c r="N76" s="74">
        <f t="shared" si="6"/>
        <v>1004207.13985</v>
      </c>
      <c r="O76" s="75">
        <f t="shared" si="7"/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3.9" customHeight="1" x14ac:dyDescent="0.25">
      <c r="A77" s="7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</row>
    <row r="78" spans="1:255" x14ac:dyDescent="0.35">
      <c r="B78" s="293" t="s">
        <v>149</v>
      </c>
      <c r="C78" s="293"/>
    </row>
  </sheetData>
  <mergeCells count="1">
    <mergeCell ref="B78:C78"/>
  </mergeCells>
  <phoneticPr fontId="0" type="noConversion"/>
  <hyperlinks>
    <hyperlink ref="B78" location="Índice!A1" display="◄ volver al menu"/>
    <hyperlink ref="B78:C78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B1" sqref="B1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04" customFormat="1" ht="15.6" x14ac:dyDescent="0.25">
      <c r="B1" s="206" t="s">
        <v>37</v>
      </c>
      <c r="U1" s="207" t="str">
        <f>Índice!B8</f>
        <v>2º Trimestre 2018</v>
      </c>
    </row>
    <row r="2" spans="2:31" s="4" customFormat="1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31" s="4" customFormat="1" ht="14.25" customHeight="1" x14ac:dyDescent="0.25">
      <c r="B3" s="5"/>
      <c r="C3" s="5"/>
      <c r="I3"/>
      <c r="J3" s="4" t="s">
        <v>0</v>
      </c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65" t="s">
        <v>34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195</v>
      </c>
      <c r="T5" s="266"/>
      <c r="U5" s="267"/>
      <c r="AA5"/>
      <c r="AB5"/>
      <c r="AC5"/>
      <c r="AD5"/>
      <c r="AE5"/>
    </row>
    <row r="6" spans="2:31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2018</v>
      </c>
      <c r="O6" s="276"/>
      <c r="P6" s="277">
        <v>2017</v>
      </c>
      <c r="Q6" s="278"/>
      <c r="R6"/>
      <c r="S6" s="268"/>
      <c r="T6" s="269"/>
      <c r="U6" s="270"/>
      <c r="AA6"/>
      <c r="AB6"/>
      <c r="AC6"/>
      <c r="AD6"/>
      <c r="AE6"/>
    </row>
    <row r="7" spans="2:31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  <c r="AA7"/>
      <c r="AB7"/>
      <c r="AC7"/>
      <c r="AD7"/>
      <c r="AE7"/>
    </row>
    <row r="8" spans="2:31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5">
      <c r="B9" s="27">
        <v>1</v>
      </c>
      <c r="C9" s="15" t="s">
        <v>30</v>
      </c>
      <c r="D9" s="21"/>
      <c r="E9"/>
      <c r="F9" s="31">
        <v>384094.09166999999</v>
      </c>
      <c r="G9" s="34">
        <v>183660.41552000001</v>
      </c>
      <c r="H9" s="37">
        <v>181767.03629000002</v>
      </c>
      <c r="I9" s="249"/>
      <c r="J9" s="31">
        <v>371946.34400000004</v>
      </c>
      <c r="K9" s="34">
        <v>177242.26238</v>
      </c>
      <c r="L9" s="37">
        <v>177238.4877</v>
      </c>
      <c r="M9"/>
      <c r="N9" s="40">
        <v>47.816516708565906</v>
      </c>
      <c r="O9" s="41">
        <v>47.323569987680983</v>
      </c>
      <c r="P9" s="41">
        <v>47.652642710207679</v>
      </c>
      <c r="Q9" s="42">
        <v>47.651627864905151</v>
      </c>
      <c r="R9"/>
      <c r="S9" s="40">
        <v>3.265994643033765</v>
      </c>
      <c r="T9" s="41">
        <v>3.6211189441036185</v>
      </c>
      <c r="U9" s="42">
        <v>2.5550593715656156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28">
        <v>2</v>
      </c>
      <c r="C10" s="15" t="s">
        <v>31</v>
      </c>
      <c r="D10" s="22"/>
      <c r="E10"/>
      <c r="F10" s="31">
        <v>601283.14419000002</v>
      </c>
      <c r="G10" s="34">
        <v>216117.59128000002</v>
      </c>
      <c r="H10" s="37">
        <v>196514.24312</v>
      </c>
      <c r="I10" s="249"/>
      <c r="J10" s="31">
        <v>624702.99613999994</v>
      </c>
      <c r="K10" s="34">
        <v>235242.04992000002</v>
      </c>
      <c r="L10" s="37">
        <v>217316.26095999999</v>
      </c>
      <c r="M10"/>
      <c r="N10" s="40">
        <v>35.942732366319056</v>
      </c>
      <c r="O10" s="41">
        <v>32.682479962868086</v>
      </c>
      <c r="P10" s="41">
        <v>37.656622646849094</v>
      </c>
      <c r="Q10" s="42">
        <v>34.787132813958529</v>
      </c>
      <c r="R10"/>
      <c r="S10" s="40">
        <v>-3.7489578399190759</v>
      </c>
      <c r="T10" s="41">
        <v>-8.1296939244083877</v>
      </c>
      <c r="U10" s="42">
        <v>-9.5722325370897536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28">
        <v>3</v>
      </c>
      <c r="C11" s="15" t="s">
        <v>32</v>
      </c>
      <c r="D11" s="22"/>
      <c r="E11"/>
      <c r="F11" s="31">
        <v>65887.774410000013</v>
      </c>
      <c r="G11" s="34">
        <v>17437.08959</v>
      </c>
      <c r="H11" s="37">
        <v>16960.624919999998</v>
      </c>
      <c r="I11" s="249"/>
      <c r="J11" s="31">
        <v>70755.233000000007</v>
      </c>
      <c r="K11" s="34">
        <v>18889.071129999997</v>
      </c>
      <c r="L11" s="37">
        <v>18389.434709999998</v>
      </c>
      <c r="M11"/>
      <c r="N11" s="40">
        <v>26.464833189681258</v>
      </c>
      <c r="O11" s="41">
        <v>25.741687394779909</v>
      </c>
      <c r="P11" s="41">
        <v>26.696359165406175</v>
      </c>
      <c r="Q11" s="42">
        <v>25.990211508454781</v>
      </c>
      <c r="R11"/>
      <c r="S11" s="40">
        <v>-6.8792913027365676</v>
      </c>
      <c r="T11" s="41">
        <v>-7.6868869305803607</v>
      </c>
      <c r="U11" s="42">
        <v>-7.7697319821529165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28">
        <v>4</v>
      </c>
      <c r="C12" s="15" t="s">
        <v>19</v>
      </c>
      <c r="D12" s="22"/>
      <c r="E12"/>
      <c r="F12" s="31">
        <v>13269083.047800001</v>
      </c>
      <c r="G12" s="34">
        <v>6351878.1988799991</v>
      </c>
      <c r="H12" s="37">
        <v>5536932.68456</v>
      </c>
      <c r="I12" s="249"/>
      <c r="J12" s="31">
        <v>12442185.299219999</v>
      </c>
      <c r="K12" s="34">
        <v>6295494.9357200004</v>
      </c>
      <c r="L12" s="37">
        <v>5784070.0162699996</v>
      </c>
      <c r="M12"/>
      <c r="N12" s="40">
        <v>47.869759922356756</v>
      </c>
      <c r="O12" s="41">
        <v>41.728073180444952</v>
      </c>
      <c r="P12" s="41">
        <v>50.597984070488522</v>
      </c>
      <c r="Q12" s="42">
        <v>46.487573341578532</v>
      </c>
      <c r="R12"/>
      <c r="S12" s="40">
        <v>6.645920541239958</v>
      </c>
      <c r="T12" s="41">
        <v>0.89561287453485683</v>
      </c>
      <c r="U12" s="42">
        <v>-4.2727237224796326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28">
        <v>6</v>
      </c>
      <c r="C13" s="15" t="s">
        <v>33</v>
      </c>
      <c r="D13" s="22"/>
      <c r="E13"/>
      <c r="F13" s="31">
        <v>280921.44536999997</v>
      </c>
      <c r="G13" s="34">
        <v>75001.19292999999</v>
      </c>
      <c r="H13" s="37">
        <v>64739.698870000007</v>
      </c>
      <c r="I13" s="249"/>
      <c r="J13" s="31">
        <v>213550.55867999999</v>
      </c>
      <c r="K13" s="34">
        <v>56281.298750000002</v>
      </c>
      <c r="L13" s="37">
        <v>47381.529739999998</v>
      </c>
      <c r="M13"/>
      <c r="N13" s="40">
        <v>26.698279595997509</v>
      </c>
      <c r="O13" s="41">
        <v>23.045481196614141</v>
      </c>
      <c r="P13" s="41">
        <v>26.355022950015357</v>
      </c>
      <c r="Q13" s="42">
        <v>22.187499781257888</v>
      </c>
      <c r="R13"/>
      <c r="S13" s="40">
        <v>31.54797960091198</v>
      </c>
      <c r="T13" s="41">
        <v>33.261304546565725</v>
      </c>
      <c r="U13" s="42">
        <v>36.634885418961161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28">
        <v>7</v>
      </c>
      <c r="C14" s="15" t="s">
        <v>22</v>
      </c>
      <c r="D14" s="22"/>
      <c r="E14"/>
      <c r="F14" s="31">
        <v>192669.20694999999</v>
      </c>
      <c r="G14" s="34">
        <v>35808.176400000004</v>
      </c>
      <c r="H14" s="37">
        <v>33015.775589999997</v>
      </c>
      <c r="I14" s="249"/>
      <c r="J14" s="31">
        <v>217804.77062999998</v>
      </c>
      <c r="K14" s="34">
        <v>70564.156950000004</v>
      </c>
      <c r="L14" s="37">
        <v>65614.435360000003</v>
      </c>
      <c r="M14"/>
      <c r="N14" s="40">
        <v>18.585313640333123</v>
      </c>
      <c r="O14" s="41">
        <v>17.135989768498913</v>
      </c>
      <c r="P14" s="41">
        <v>32.397893189342582</v>
      </c>
      <c r="Q14" s="42">
        <v>30.125343522187482</v>
      </c>
      <c r="R14"/>
      <c r="S14" s="40">
        <v>-11.540410068748908</v>
      </c>
      <c r="T14" s="41">
        <v>-49.254440288469993</v>
      </c>
      <c r="U14" s="42">
        <v>-49.682146300801456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28">
        <v>8</v>
      </c>
      <c r="C15" s="15" t="s">
        <v>23</v>
      </c>
      <c r="D15" s="22"/>
      <c r="E15"/>
      <c r="F15" s="31">
        <v>122494.96351</v>
      </c>
      <c r="G15" s="34">
        <v>19845.778780000001</v>
      </c>
      <c r="H15" s="37">
        <v>19845.778780000001</v>
      </c>
      <c r="I15" s="249"/>
      <c r="J15" s="31">
        <v>135764.6</v>
      </c>
      <c r="K15" s="34">
        <v>25503.643</v>
      </c>
      <c r="L15" s="37">
        <v>25458.643</v>
      </c>
      <c r="M15"/>
      <c r="N15" s="40">
        <v>16.201301842405847</v>
      </c>
      <c r="O15" s="41">
        <v>16.201301842405847</v>
      </c>
      <c r="P15" s="41">
        <v>18.785193636632819</v>
      </c>
      <c r="Q15" s="42">
        <v>18.752048030193439</v>
      </c>
      <c r="R15"/>
      <c r="S15" s="40">
        <v>-9.77400330424868</v>
      </c>
      <c r="T15" s="41">
        <v>-22.184533480177716</v>
      </c>
      <c r="U15" s="42">
        <v>-22.046988993089688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28">
        <v>9</v>
      </c>
      <c r="C16" s="15" t="s">
        <v>24</v>
      </c>
      <c r="D16" s="22"/>
      <c r="E16"/>
      <c r="F16" s="31">
        <v>268447.20600000001</v>
      </c>
      <c r="G16" s="34">
        <v>116496.84698</v>
      </c>
      <c r="H16" s="37">
        <v>116496.84698</v>
      </c>
      <c r="I16" s="249"/>
      <c r="J16" s="31">
        <v>253948.71600000001</v>
      </c>
      <c r="K16" s="34">
        <v>84598.357000000004</v>
      </c>
      <c r="L16" s="37">
        <v>84598.357000000004</v>
      </c>
      <c r="M16"/>
      <c r="N16" s="40">
        <v>43.396557824483374</v>
      </c>
      <c r="O16" s="41">
        <v>43.396557824483374</v>
      </c>
      <c r="P16" s="41">
        <v>33.313165875585682</v>
      </c>
      <c r="Q16" s="42">
        <v>33.313165875585682</v>
      </c>
      <c r="R16"/>
      <c r="S16" s="40">
        <v>5.7092196520497351</v>
      </c>
      <c r="T16" s="41">
        <v>37.705803175350084</v>
      </c>
      <c r="U16" s="42">
        <v>37.705803175350084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5">
      <c r="B18" s="29"/>
      <c r="C18" s="20" t="s">
        <v>35</v>
      </c>
      <c r="D18" s="23"/>
      <c r="E18"/>
      <c r="F18" s="33">
        <v>15184880.879899999</v>
      </c>
      <c r="G18" s="36">
        <v>7016245.2903599991</v>
      </c>
      <c r="H18" s="39">
        <v>6166272.6891100006</v>
      </c>
      <c r="I18"/>
      <c r="J18" s="33">
        <v>14330658.517669998</v>
      </c>
      <c r="K18" s="36">
        <v>6963815.7748500006</v>
      </c>
      <c r="L18" s="39">
        <v>6420067.1647399999</v>
      </c>
      <c r="M18"/>
      <c r="N18" s="46">
        <v>46.205468095882786</v>
      </c>
      <c r="O18" s="47">
        <v>40.607975379459212</v>
      </c>
      <c r="P18" s="47">
        <v>48.593829559635878</v>
      </c>
      <c r="Q18" s="48">
        <v>44.799526531344839</v>
      </c>
      <c r="R18"/>
      <c r="S18" s="46">
        <v>5.9608032748580841</v>
      </c>
      <c r="T18" s="47">
        <v>0.75288487239064672</v>
      </c>
      <c r="U18" s="48">
        <v>-3.9531436216723392</v>
      </c>
      <c r="AA18"/>
      <c r="AB18"/>
      <c r="AC18"/>
      <c r="AD18"/>
      <c r="AE18"/>
    </row>
    <row r="19" spans="2:31" s="4" customFormat="1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5">
      <c r="B20" s="28"/>
      <c r="C20" s="15" t="s">
        <v>26</v>
      </c>
      <c r="D20" s="22"/>
      <c r="E20"/>
      <c r="F20" s="31">
        <v>14320348.05807</v>
      </c>
      <c r="G20" s="34">
        <v>6769093.2952699987</v>
      </c>
      <c r="H20" s="37">
        <v>5932174.5888900002</v>
      </c>
      <c r="I20"/>
      <c r="J20" s="31">
        <v>13509589.872359999</v>
      </c>
      <c r="K20" s="34">
        <v>6726868.3191500008</v>
      </c>
      <c r="L20" s="37">
        <v>6197014.1996399993</v>
      </c>
      <c r="M20"/>
      <c r="N20" s="40">
        <v>47.269055666949285</v>
      </c>
      <c r="O20" s="41">
        <v>41.424793341856095</v>
      </c>
      <c r="P20" s="41">
        <v>49.793283013815724</v>
      </c>
      <c r="Q20" s="42">
        <v>45.871223761713196</v>
      </c>
      <c r="R20"/>
      <c r="S20" s="40">
        <v>6.0013530637874846</v>
      </c>
      <c r="T20" s="41">
        <v>0.62770629833488467</v>
      </c>
      <c r="U20" s="42">
        <v>-4.2736647394705729</v>
      </c>
      <c r="AA20"/>
      <c r="AB20"/>
      <c r="AC20"/>
      <c r="AD20"/>
      <c r="AE20"/>
    </row>
    <row r="21" spans="2:31" s="8" customFormat="1" ht="18" customHeight="1" x14ac:dyDescent="0.25">
      <c r="B21" s="28"/>
      <c r="C21" s="15" t="s">
        <v>27</v>
      </c>
      <c r="D21" s="22"/>
      <c r="E21"/>
      <c r="F21" s="31">
        <v>473590.65231999999</v>
      </c>
      <c r="G21" s="34">
        <v>110809.36932999999</v>
      </c>
      <c r="H21" s="37">
        <v>97755.474459999998</v>
      </c>
      <c r="I21"/>
      <c r="J21" s="31">
        <v>431355.32930999994</v>
      </c>
      <c r="K21" s="34">
        <v>126845.45570000001</v>
      </c>
      <c r="L21" s="37">
        <v>112995.9651</v>
      </c>
      <c r="M21"/>
      <c r="N21" s="40">
        <v>23.39771040394761</v>
      </c>
      <c r="O21" s="41">
        <v>20.641343738758529</v>
      </c>
      <c r="P21" s="41">
        <v>29.406256763514016</v>
      </c>
      <c r="Q21" s="42">
        <v>26.195564867773726</v>
      </c>
      <c r="R21"/>
      <c r="S21" s="40">
        <v>9.7913066421504666</v>
      </c>
      <c r="T21" s="41">
        <v>-12.642223784450501</v>
      </c>
      <c r="U21" s="42">
        <v>-13.487641462695033</v>
      </c>
    </row>
    <row r="22" spans="2:31" s="8" customFormat="1" ht="18" customHeight="1" x14ac:dyDescent="0.25">
      <c r="B22" s="28"/>
      <c r="C22" s="15" t="s">
        <v>28</v>
      </c>
      <c r="D22" s="22"/>
      <c r="E22"/>
      <c r="F22" s="31">
        <v>390942.16951000004</v>
      </c>
      <c r="G22" s="34">
        <v>136342.62576</v>
      </c>
      <c r="H22" s="37">
        <v>136342.62576</v>
      </c>
      <c r="I22"/>
      <c r="J22" s="31">
        <v>389713.31599999999</v>
      </c>
      <c r="K22" s="34">
        <v>110102</v>
      </c>
      <c r="L22" s="37">
        <v>110057</v>
      </c>
      <c r="M22"/>
      <c r="N22" s="40">
        <v>34.875394980001623</v>
      </c>
      <c r="O22" s="41">
        <v>34.875394980001623</v>
      </c>
      <c r="P22" s="41">
        <v>28.252049770862847</v>
      </c>
      <c r="Q22" s="42">
        <v>28.240502821309803</v>
      </c>
      <c r="R22"/>
      <c r="S22" s="40">
        <v>0.31532243306771068</v>
      </c>
      <c r="T22" s="41">
        <v>23.833014622804292</v>
      </c>
      <c r="U22" s="42">
        <v>23.883647346375049</v>
      </c>
    </row>
    <row r="23" spans="2:31" s="4" customFormat="1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5">
      <c r="B24" s="49"/>
      <c r="C24" s="50" t="s">
        <v>35</v>
      </c>
      <c r="D24" s="25"/>
      <c r="E24"/>
      <c r="F24" s="51">
        <v>15184880.879899999</v>
      </c>
      <c r="G24" s="52">
        <v>7016245.2903599991</v>
      </c>
      <c r="H24" s="53">
        <v>6166272.6891100006</v>
      </c>
      <c r="I24"/>
      <c r="J24" s="51">
        <v>14330658.517669998</v>
      </c>
      <c r="K24" s="52">
        <v>6963815.7748500006</v>
      </c>
      <c r="L24" s="53">
        <v>6420067.164739999</v>
      </c>
      <c r="M24"/>
      <c r="N24" s="54">
        <v>46.205468095882786</v>
      </c>
      <c r="O24" s="55">
        <v>40.607975379459212</v>
      </c>
      <c r="P24" s="55">
        <v>48.593829559635878</v>
      </c>
      <c r="Q24" s="56">
        <v>44.799526531344839</v>
      </c>
      <c r="R24"/>
      <c r="S24" s="54">
        <v>5.9608032748580841</v>
      </c>
      <c r="T24" s="55">
        <v>0.75288487239064672</v>
      </c>
      <c r="U24" s="56">
        <v>-3.953143621672317</v>
      </c>
    </row>
    <row r="25" spans="2:31" ht="6.75" customHeight="1" x14ac:dyDescent="0.25">
      <c r="F25" s="11"/>
      <c r="J25" s="11"/>
    </row>
    <row r="26" spans="2:31" x14ac:dyDescent="0.25">
      <c r="C26" s="212" t="s">
        <v>149</v>
      </c>
      <c r="F26" s="11"/>
      <c r="J26" s="11"/>
    </row>
    <row r="28" spans="2:31" x14ac:dyDescent="0.25">
      <c r="F28" s="120"/>
      <c r="G28" s="120"/>
    </row>
    <row r="29" spans="2:31" x14ac:dyDescent="0.25">
      <c r="G29" s="121"/>
      <c r="K29" s="166"/>
    </row>
    <row r="30" spans="2:31" x14ac:dyDescent="0.25">
      <c r="G30" s="121"/>
    </row>
    <row r="31" spans="2:31" x14ac:dyDescent="0.25">
      <c r="F31" s="121"/>
      <c r="G31" s="120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204" customFormat="1" ht="15.6" x14ac:dyDescent="0.25">
      <c r="B1" s="206" t="s">
        <v>37</v>
      </c>
      <c r="U1" s="207" t="str">
        <f>Índice!B8</f>
        <v>2º Trimestre 2018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4" s="4" customFormat="1" ht="21" customHeight="1" x14ac:dyDescent="0.25">
      <c r="C4" s="7"/>
      <c r="I4"/>
      <c r="J4" s="7" t="s">
        <v>0</v>
      </c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195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2018</v>
      </c>
      <c r="O6" s="276"/>
      <c r="P6" s="280">
        <v>2017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" customHeight="1" x14ac:dyDescent="0.25">
      <c r="B9" s="27">
        <v>1</v>
      </c>
      <c r="C9" s="15" t="s">
        <v>16</v>
      </c>
      <c r="D9" s="21"/>
      <c r="E9"/>
      <c r="F9" s="31">
        <v>6784642.5970000001</v>
      </c>
      <c r="G9" s="34">
        <v>2793336.8265800001</v>
      </c>
      <c r="H9" s="37">
        <v>2294415.6154699996</v>
      </c>
      <c r="I9"/>
      <c r="J9" s="31">
        <v>6389217.4359999998</v>
      </c>
      <c r="K9" s="34">
        <v>2534607.91408</v>
      </c>
      <c r="L9" s="37">
        <v>2078362.1677600001</v>
      </c>
      <c r="M9"/>
      <c r="N9" s="40">
        <v>41.171466096314994</v>
      </c>
      <c r="O9" s="41">
        <v>33.817781595224091</v>
      </c>
      <c r="P9" s="41">
        <v>39.670083847808499</v>
      </c>
      <c r="Q9" s="42">
        <v>32.529213296913071</v>
      </c>
      <c r="R9"/>
      <c r="S9" s="40">
        <v>6.1889451245152438</v>
      </c>
      <c r="T9" s="41">
        <v>10.207847575269335</v>
      </c>
      <c r="U9" s="42">
        <v>10.395370501901313</v>
      </c>
      <c r="W9" s="130"/>
      <c r="X9" s="9"/>
    </row>
    <row r="10" spans="2:24" s="8" customFormat="1" ht="15.9" customHeight="1" x14ac:dyDescent="0.25">
      <c r="B10" s="27"/>
      <c r="C10" s="131" t="s">
        <v>94</v>
      </c>
      <c r="D10" s="21"/>
      <c r="E10"/>
      <c r="F10" s="31">
        <v>5248106.6579999998</v>
      </c>
      <c r="G10" s="34">
        <v>2336318.34314</v>
      </c>
      <c r="H10" s="37">
        <v>1955074.6411599999</v>
      </c>
      <c r="I10"/>
      <c r="J10" s="31">
        <v>5084997.4619999994</v>
      </c>
      <c r="K10" s="34">
        <v>2194803.9134200001</v>
      </c>
      <c r="L10" s="37">
        <v>1830810.3754599998</v>
      </c>
      <c r="M10"/>
      <c r="N10" s="40">
        <v>44.517356360862287</v>
      </c>
      <c r="O10" s="41">
        <v>37.252951751271361</v>
      </c>
      <c r="P10" s="41">
        <v>43.162340390957709</v>
      </c>
      <c r="Q10" s="42">
        <v>36.004155147403303</v>
      </c>
      <c r="R10"/>
      <c r="S10" s="40">
        <v>3.207655406298815</v>
      </c>
      <c r="T10" s="41">
        <v>6.4477026332383502</v>
      </c>
      <c r="U10" s="42">
        <v>6.7873913850186707</v>
      </c>
      <c r="V10" s="132"/>
      <c r="W10" s="130"/>
      <c r="X10" s="9"/>
    </row>
    <row r="11" spans="2:24" s="8" customFormat="1" ht="15.9" customHeight="1" x14ac:dyDescent="0.25">
      <c r="B11" s="27"/>
      <c r="C11" s="131" t="s">
        <v>95</v>
      </c>
      <c r="D11" s="21"/>
      <c r="E11"/>
      <c r="F11" s="31">
        <v>1169234.8199999998</v>
      </c>
      <c r="G11" s="34">
        <v>274787.38607000001</v>
      </c>
      <c r="H11" s="37">
        <v>246886.43928999995</v>
      </c>
      <c r="I11"/>
      <c r="J11" s="31">
        <v>943043.43099999998</v>
      </c>
      <c r="K11" s="34">
        <v>160560.22774</v>
      </c>
      <c r="L11" s="37">
        <v>149383.93363000001</v>
      </c>
      <c r="M11"/>
      <c r="N11" s="40">
        <v>23.501471335757863</v>
      </c>
      <c r="O11" s="41">
        <v>21.115214417750575</v>
      </c>
      <c r="P11" s="41">
        <v>17.025751143798594</v>
      </c>
      <c r="Q11" s="42">
        <v>15.840620773063845</v>
      </c>
      <c r="R11"/>
      <c r="S11" s="40">
        <v>23.985256835960065</v>
      </c>
      <c r="T11" s="41">
        <v>71.142872639027061</v>
      </c>
      <c r="U11" s="42">
        <v>65.269740386873167</v>
      </c>
      <c r="W11" s="9"/>
      <c r="X11" s="9"/>
    </row>
    <row r="12" spans="2:24" s="8" customFormat="1" ht="15.9" customHeight="1" x14ac:dyDescent="0.25">
      <c r="B12" s="27"/>
      <c r="C12" s="131" t="s">
        <v>96</v>
      </c>
      <c r="D12" s="21"/>
      <c r="E12"/>
      <c r="F12" s="31">
        <v>367301.11900000001</v>
      </c>
      <c r="G12" s="34">
        <v>182231.09737</v>
      </c>
      <c r="H12" s="37">
        <v>92454.535019999981</v>
      </c>
      <c r="I12"/>
      <c r="J12" s="31">
        <v>361176.54300000001</v>
      </c>
      <c r="K12" s="34">
        <v>179243.77292000002</v>
      </c>
      <c r="L12" s="37">
        <v>98167.858670000001</v>
      </c>
      <c r="M12"/>
      <c r="N12" s="40">
        <v>49.613542661164608</v>
      </c>
      <c r="O12" s="41">
        <v>25.17131863679402</v>
      </c>
      <c r="P12" s="41">
        <v>49.627744767466808</v>
      </c>
      <c r="Q12" s="42">
        <v>27.180020566839524</v>
      </c>
      <c r="R12"/>
      <c r="S12" s="40">
        <v>1.6957291714262857</v>
      </c>
      <c r="T12" s="41">
        <v>1.6666266288275944</v>
      </c>
      <c r="U12" s="42">
        <v>-5.8199534220318094</v>
      </c>
      <c r="W12" s="9"/>
      <c r="X12" s="9"/>
    </row>
    <row r="13" spans="2:24" s="8" customFormat="1" ht="15.9" customHeight="1" x14ac:dyDescent="0.25">
      <c r="B13" s="27">
        <v>2</v>
      </c>
      <c r="C13" s="15" t="s">
        <v>17</v>
      </c>
      <c r="D13" s="21"/>
      <c r="E13"/>
      <c r="F13" s="31">
        <v>7560629.2090000007</v>
      </c>
      <c r="G13" s="34">
        <v>3247867.1437499998</v>
      </c>
      <c r="H13" s="37">
        <v>3075008.99994</v>
      </c>
      <c r="I13"/>
      <c r="J13" s="31">
        <v>7084681.2010000004</v>
      </c>
      <c r="K13" s="229">
        <v>3546370.6723699998</v>
      </c>
      <c r="L13" s="119">
        <v>3191272.6862799991</v>
      </c>
      <c r="M13"/>
      <c r="N13" s="40">
        <v>42.957630297274896</v>
      </c>
      <c r="O13" s="41">
        <v>40.671337198755623</v>
      </c>
      <c r="P13" s="41">
        <v>50.056884307926666</v>
      </c>
      <c r="Q13" s="42">
        <v>45.044690025424885</v>
      </c>
      <c r="R13"/>
      <c r="S13" s="40">
        <v>6.7179876482349021</v>
      </c>
      <c r="T13" s="41">
        <v>-8.4171553454820742</v>
      </c>
      <c r="U13" s="42">
        <v>-3.6431761798307871</v>
      </c>
      <c r="W13" s="9"/>
      <c r="X13" s="9"/>
    </row>
    <row r="14" spans="2:24" s="8" customFormat="1" ht="15.9" customHeight="1" x14ac:dyDescent="0.25">
      <c r="B14" s="27"/>
      <c r="C14" s="131" t="s">
        <v>98</v>
      </c>
      <c r="D14" s="21"/>
      <c r="E14"/>
      <c r="F14" s="31">
        <v>183500.07199999999</v>
      </c>
      <c r="G14" s="34">
        <v>100431.53883</v>
      </c>
      <c r="H14" s="37">
        <v>98916.203080000007</v>
      </c>
      <c r="I14"/>
      <c r="J14" s="31">
        <v>171909.46100000001</v>
      </c>
      <c r="K14" s="229">
        <v>91059.184139999998</v>
      </c>
      <c r="L14" s="119">
        <v>88568.031589999999</v>
      </c>
      <c r="M14"/>
      <c r="N14" s="40">
        <v>54.731062356204419</v>
      </c>
      <c r="O14" s="41">
        <v>53.90526663117604</v>
      </c>
      <c r="P14" s="41">
        <v>52.969268596566657</v>
      </c>
      <c r="Q14" s="42">
        <v>51.520161295834669</v>
      </c>
      <c r="R14"/>
      <c r="S14" s="40">
        <v>6.742276389314017</v>
      </c>
      <c r="T14" s="41">
        <v>10.292596818779277</v>
      </c>
      <c r="U14" s="42">
        <v>11.683867535753611</v>
      </c>
      <c r="W14" s="9"/>
      <c r="X14" s="9"/>
    </row>
    <row r="15" spans="2:24" s="8" customFormat="1" ht="15.9" customHeight="1" x14ac:dyDescent="0.25">
      <c r="B15" s="27"/>
      <c r="C15" s="131" t="s">
        <v>100</v>
      </c>
      <c r="D15" s="21"/>
      <c r="E15"/>
      <c r="F15" s="31">
        <v>5765539.6119999997</v>
      </c>
      <c r="G15" s="229">
        <v>2447095.7140500001</v>
      </c>
      <c r="H15" s="37">
        <v>2314067.08586</v>
      </c>
      <c r="I15"/>
      <c r="J15" s="31">
        <v>5322207.4459999995</v>
      </c>
      <c r="K15" s="229">
        <v>2754670.7596400008</v>
      </c>
      <c r="L15" s="119">
        <v>2414392.6077999994</v>
      </c>
      <c r="M15"/>
      <c r="N15" s="40">
        <v>42.443481074291512</v>
      </c>
      <c r="O15" s="41">
        <v>40.136175303412344</v>
      </c>
      <c r="P15" s="41">
        <v>51.758049410688102</v>
      </c>
      <c r="Q15" s="42">
        <v>45.364496448077752</v>
      </c>
      <c r="R15"/>
      <c r="S15" s="40">
        <v>8.3298550554092863</v>
      </c>
      <c r="T15" s="41">
        <v>-11.16558283829886</v>
      </c>
      <c r="U15" s="42">
        <v>-4.1553110134567639</v>
      </c>
      <c r="W15" s="9"/>
      <c r="X15" s="9"/>
    </row>
    <row r="16" spans="2:24" s="8" customFormat="1" ht="15.9" customHeight="1" x14ac:dyDescent="0.25">
      <c r="B16" s="27"/>
      <c r="C16" s="131" t="s">
        <v>99</v>
      </c>
      <c r="D16" s="21"/>
      <c r="E16"/>
      <c r="F16" s="31">
        <v>1528952.7250000001</v>
      </c>
      <c r="G16" s="34">
        <v>658567.23415000003</v>
      </c>
      <c r="H16" s="37">
        <v>621027.75699999998</v>
      </c>
      <c r="I16"/>
      <c r="J16" s="31">
        <v>1514073.1159999999</v>
      </c>
      <c r="K16" s="34">
        <v>660823.14377999993</v>
      </c>
      <c r="L16" s="119">
        <v>648627.4400099999</v>
      </c>
      <c r="M16"/>
      <c r="N16" s="40">
        <v>43.073093326021571</v>
      </c>
      <c r="O16" s="41">
        <v>40.617852131431988</v>
      </c>
      <c r="P16" s="41">
        <v>43.645391810787551</v>
      </c>
      <c r="Q16" s="42">
        <v>42.839902059921386</v>
      </c>
      <c r="R16"/>
      <c r="S16" s="40">
        <v>0.98275366247240203</v>
      </c>
      <c r="T16" s="41">
        <v>-0.34137872609845132</v>
      </c>
      <c r="U16" s="42">
        <v>-4.2550902579105205</v>
      </c>
      <c r="W16" s="9"/>
      <c r="X16" s="9"/>
    </row>
    <row r="17" spans="2:24" s="8" customFormat="1" ht="15.9" customHeight="1" x14ac:dyDescent="0.25">
      <c r="B17" s="27"/>
      <c r="C17" s="131" t="s">
        <v>97</v>
      </c>
      <c r="D17" s="21"/>
      <c r="E17"/>
      <c r="F17" s="31">
        <v>82636.800000000003</v>
      </c>
      <c r="G17" s="34">
        <v>41772.656719999999</v>
      </c>
      <c r="H17" s="37">
        <v>40997.953999999998</v>
      </c>
      <c r="I17"/>
      <c r="J17" s="31">
        <v>76491.178</v>
      </c>
      <c r="K17" s="34">
        <v>39817.58481</v>
      </c>
      <c r="L17" s="119">
        <v>39684.606880000007</v>
      </c>
      <c r="M17"/>
      <c r="N17" s="40">
        <v>50.549702699039642</v>
      </c>
      <c r="O17" s="41">
        <v>49.612223609820319</v>
      </c>
      <c r="P17" s="41">
        <v>52.055133482190584</v>
      </c>
      <c r="Q17" s="42">
        <v>51.881286074584978</v>
      </c>
      <c r="R17"/>
      <c r="S17" s="40">
        <v>8.034419341796518</v>
      </c>
      <c r="T17" s="41">
        <v>4.910071565940366</v>
      </c>
      <c r="U17" s="42">
        <v>3.3094623413338686</v>
      </c>
      <c r="W17" s="130"/>
      <c r="X17" s="9"/>
    </row>
    <row r="18" spans="2:24" s="8" customFormat="1" ht="15.9" customHeight="1" x14ac:dyDescent="0.25">
      <c r="B18" s="27">
        <v>3</v>
      </c>
      <c r="C18" s="15" t="s">
        <v>18</v>
      </c>
      <c r="D18" s="21"/>
      <c r="E18"/>
      <c r="F18" s="31">
        <v>228836.67186999996</v>
      </c>
      <c r="G18" s="34">
        <v>119430.01649000001</v>
      </c>
      <c r="H18" s="37">
        <v>88296.796059999993</v>
      </c>
      <c r="I18"/>
      <c r="J18" s="31">
        <v>220774.59363000002</v>
      </c>
      <c r="K18" s="34">
        <v>141476.16193</v>
      </c>
      <c r="L18" s="37">
        <v>88554.74755</v>
      </c>
      <c r="M18"/>
      <c r="N18" s="40">
        <v>52.19006880061913</v>
      </c>
      <c r="O18" s="41">
        <v>38.585072636504961</v>
      </c>
      <c r="P18" s="41">
        <v>64.081722268778066</v>
      </c>
      <c r="Q18" s="42">
        <v>40.110932192863842</v>
      </c>
      <c r="R18"/>
      <c r="S18" s="40">
        <v>3.6517237366140654</v>
      </c>
      <c r="T18" s="41">
        <v>-15.582940008584668</v>
      </c>
      <c r="U18" s="42">
        <v>-0.29129041314737147</v>
      </c>
      <c r="W18" s="9"/>
      <c r="X18" s="9"/>
    </row>
    <row r="19" spans="2:24" s="8" customFormat="1" ht="15.9" customHeight="1" x14ac:dyDescent="0.25">
      <c r="B19" s="27">
        <v>4</v>
      </c>
      <c r="C19" s="15" t="s">
        <v>19</v>
      </c>
      <c r="D19" s="21"/>
      <c r="E19"/>
      <c r="F19" s="31">
        <v>253338.14934999999</v>
      </c>
      <c r="G19" s="34">
        <v>143624.0539</v>
      </c>
      <c r="H19" s="37">
        <v>141382.34862999999</v>
      </c>
      <c r="I19"/>
      <c r="J19" s="31">
        <v>269240.05463000003</v>
      </c>
      <c r="K19" s="34">
        <v>231972.79452999998</v>
      </c>
      <c r="L19" s="37">
        <v>159659.96921000001</v>
      </c>
      <c r="M19"/>
      <c r="N19" s="40">
        <v>56.692627726421016</v>
      </c>
      <c r="O19" s="41">
        <v>55.807760889053007</v>
      </c>
      <c r="P19" s="41">
        <v>86.158352199410245</v>
      </c>
      <c r="Q19" s="42">
        <v>59.300229094593981</v>
      </c>
      <c r="R19"/>
      <c r="S19" s="40">
        <v>-5.9062182637917848</v>
      </c>
      <c r="T19" s="41">
        <v>-38.085819851850879</v>
      </c>
      <c r="U19" s="42">
        <v>-11.447841729168539</v>
      </c>
      <c r="W19" s="9"/>
      <c r="X19" s="9"/>
    </row>
    <row r="20" spans="2:24" s="8" customFormat="1" ht="15.9" customHeight="1" x14ac:dyDescent="0.25">
      <c r="B20" s="27">
        <v>5</v>
      </c>
      <c r="C20" s="15" t="s">
        <v>20</v>
      </c>
      <c r="D20" s="21"/>
      <c r="E20"/>
      <c r="F20" s="31">
        <v>1907.31286</v>
      </c>
      <c r="G20" s="34">
        <v>1879.9915800000001</v>
      </c>
      <c r="H20" s="37">
        <v>1716.0238500000003</v>
      </c>
      <c r="I20"/>
      <c r="J20" s="31">
        <v>2166.0901299999996</v>
      </c>
      <c r="K20" s="34">
        <v>708.81054000000006</v>
      </c>
      <c r="L20" s="37">
        <v>643.46681000000001</v>
      </c>
      <c r="M20"/>
      <c r="N20" s="40">
        <v>98.567551209191777</v>
      </c>
      <c r="O20" s="41">
        <v>89.97075865151983</v>
      </c>
      <c r="P20" s="41">
        <v>32.723040014960056</v>
      </c>
      <c r="Q20" s="42">
        <v>29.706372836849599</v>
      </c>
      <c r="R20"/>
      <c r="S20" s="40">
        <v>-11.946745263088365</v>
      </c>
      <c r="T20" s="41">
        <v>165.23188834071232</v>
      </c>
      <c r="U20" s="42">
        <v>166.68412781072584</v>
      </c>
      <c r="W20" s="9"/>
      <c r="X20" s="9"/>
    </row>
    <row r="21" spans="2:24" s="8" customFormat="1" ht="15.9" customHeight="1" x14ac:dyDescent="0.25">
      <c r="B21" s="27">
        <v>6</v>
      </c>
      <c r="C21" s="15" t="s">
        <v>21</v>
      </c>
      <c r="D21" s="21"/>
      <c r="E21"/>
      <c r="F21" s="31">
        <v>3150.9479999999999</v>
      </c>
      <c r="G21" s="34">
        <v>1298.84573</v>
      </c>
      <c r="H21" s="37">
        <v>634.73035000000004</v>
      </c>
      <c r="I21"/>
      <c r="J21" s="31">
        <v>3521.0720000000001</v>
      </c>
      <c r="K21" s="34">
        <v>732.75775999999996</v>
      </c>
      <c r="L21" s="37">
        <v>508.94275999999996</v>
      </c>
      <c r="M21"/>
      <c r="N21" s="40">
        <v>41.22079228219571</v>
      </c>
      <c r="O21" s="41">
        <v>20.144107424178376</v>
      </c>
      <c r="P21" s="41">
        <v>20.810644031135968</v>
      </c>
      <c r="Q21" s="42">
        <v>14.454199175705579</v>
      </c>
      <c r="R21"/>
      <c r="S21" s="40">
        <v>-10.511685077726341</v>
      </c>
      <c r="T21" s="41">
        <v>77.254449000990462</v>
      </c>
      <c r="U21" s="42">
        <v>24.715468985156619</v>
      </c>
      <c r="W21" s="9"/>
      <c r="X21" s="9"/>
    </row>
    <row r="22" spans="2:24" s="8" customFormat="1" ht="15.9" customHeight="1" x14ac:dyDescent="0.25">
      <c r="B22" s="27">
        <v>7</v>
      </c>
      <c r="C22" s="15" t="s">
        <v>22</v>
      </c>
      <c r="D22" s="21"/>
      <c r="E22"/>
      <c r="F22" s="31">
        <v>20451.30962</v>
      </c>
      <c r="G22" s="34">
        <v>8611.5752900000007</v>
      </c>
      <c r="H22" s="37">
        <v>6580.1883300000009</v>
      </c>
      <c r="I22"/>
      <c r="J22" s="31">
        <v>22634.267079999998</v>
      </c>
      <c r="K22" s="34">
        <v>8122.7907000000005</v>
      </c>
      <c r="L22" s="37">
        <v>5117.1931500000001</v>
      </c>
      <c r="M22"/>
      <c r="N22" s="40">
        <v>42.107696035164722</v>
      </c>
      <c r="O22" s="41">
        <v>32.174899565184916</v>
      </c>
      <c r="P22" s="41">
        <v>35.88713816661388</v>
      </c>
      <c r="Q22" s="42">
        <v>22.60816810154915</v>
      </c>
      <c r="R22"/>
      <c r="S22" s="40">
        <v>-9.6444804343980515</v>
      </c>
      <c r="T22" s="41">
        <v>6.0174465655011833</v>
      </c>
      <c r="U22" s="42">
        <v>28.589797905126968</v>
      </c>
      <c r="W22" s="9"/>
      <c r="X22" s="9"/>
    </row>
    <row r="23" spans="2:24" s="8" customFormat="1" ht="15.9" customHeight="1" x14ac:dyDescent="0.25">
      <c r="B23" s="27">
        <v>8</v>
      </c>
      <c r="C23" s="15" t="s">
        <v>23</v>
      </c>
      <c r="D23" s="21"/>
      <c r="E23"/>
      <c r="F23" s="31">
        <v>103288.38970999999</v>
      </c>
      <c r="G23" s="34">
        <v>56220.411289999996</v>
      </c>
      <c r="H23" s="37">
        <v>55873.461289999999</v>
      </c>
      <c r="I23"/>
      <c r="J23" s="31">
        <v>108538.00348</v>
      </c>
      <c r="K23" s="34">
        <v>55971.420480000001</v>
      </c>
      <c r="L23" s="37">
        <v>55643.044480000004</v>
      </c>
      <c r="M23"/>
      <c r="N23" s="40">
        <v>54.430523554339963</v>
      </c>
      <c r="O23" s="41">
        <v>54.09461939224186</v>
      </c>
      <c r="P23" s="41">
        <v>51.56850014319059</v>
      </c>
      <c r="Q23" s="42">
        <v>51.265955422013263</v>
      </c>
      <c r="R23"/>
      <c r="S23" s="40">
        <v>-4.8366596046400812</v>
      </c>
      <c r="T23" s="41">
        <v>0.44485347676492815</v>
      </c>
      <c r="U23" s="42">
        <v>0.4140981359904039</v>
      </c>
      <c r="W23" s="9"/>
      <c r="X23" s="9"/>
    </row>
    <row r="24" spans="2:24" s="8" customFormat="1" ht="15.9" customHeight="1" x14ac:dyDescent="0.25">
      <c r="B24" s="27">
        <v>9</v>
      </c>
      <c r="C24" s="15" t="s">
        <v>24</v>
      </c>
      <c r="D24" s="21"/>
      <c r="E24"/>
      <c r="F24" s="31">
        <v>228636.29248999999</v>
      </c>
      <c r="G24" s="34">
        <v>184186</v>
      </c>
      <c r="H24" s="37">
        <v>184186</v>
      </c>
      <c r="I24"/>
      <c r="J24" s="31">
        <v>227885.8</v>
      </c>
      <c r="K24" s="34">
        <v>187288</v>
      </c>
      <c r="L24" s="37">
        <v>187288</v>
      </c>
      <c r="M24"/>
      <c r="N24" s="40">
        <v>80.558514133558162</v>
      </c>
      <c r="O24" s="41">
        <v>80.558514133558162</v>
      </c>
      <c r="P24" s="41">
        <v>82.185024253376042</v>
      </c>
      <c r="Q24" s="42">
        <v>82.185024253376042</v>
      </c>
      <c r="R24"/>
      <c r="S24" s="40">
        <v>0.32932832585443883</v>
      </c>
      <c r="T24" s="41">
        <v>-1.6562726923241233</v>
      </c>
      <c r="U24" s="42">
        <v>-1.6562726923241233</v>
      </c>
      <c r="W24" s="9"/>
      <c r="X24" s="9"/>
    </row>
    <row r="25" spans="2:24" s="8" customFormat="1" ht="18" hidden="1" customHeight="1" x14ac:dyDescent="0.25">
      <c r="B25" s="27"/>
      <c r="C25" s="15" t="s">
        <v>36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0</v>
      </c>
      <c r="O25" s="41" t="s">
        <v>0</v>
      </c>
      <c r="P25" s="41" t="s">
        <v>0</v>
      </c>
      <c r="Q25" s="42" t="s">
        <v>0</v>
      </c>
      <c r="R25"/>
      <c r="S25" s="40" t="s">
        <v>0</v>
      </c>
      <c r="T25" s="41" t="s">
        <v>0</v>
      </c>
      <c r="U25" s="42" t="s">
        <v>0</v>
      </c>
      <c r="W25" s="9"/>
      <c r="X25" s="9"/>
    </row>
    <row r="26" spans="2:24" s="4" customFormat="1" ht="5.0999999999999996" customHeight="1" x14ac:dyDescent="0.25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" customHeight="1" x14ac:dyDescent="0.25">
      <c r="B27" s="29"/>
      <c r="C27" s="20" t="s">
        <v>25</v>
      </c>
      <c r="D27" s="23"/>
      <c r="E27"/>
      <c r="F27" s="33">
        <v>15184880.879900005</v>
      </c>
      <c r="G27" s="36">
        <v>6556454.8646100005</v>
      </c>
      <c r="H27" s="39">
        <v>5848094.1639200002</v>
      </c>
      <c r="I27"/>
      <c r="J27" s="33">
        <v>14328658.51795</v>
      </c>
      <c r="K27" s="36">
        <v>6707251.3223899994</v>
      </c>
      <c r="L27" s="39">
        <v>5767050.2179999985</v>
      </c>
      <c r="M27"/>
      <c r="N27" s="46">
        <v>43.177519247376381</v>
      </c>
      <c r="O27" s="47">
        <v>38.512611394015167</v>
      </c>
      <c r="P27" s="47">
        <v>46.810043759418207</v>
      </c>
      <c r="Q27" s="48">
        <v>40.248361078431856</v>
      </c>
      <c r="R27"/>
      <c r="S27" s="46">
        <v>5.9755933249256099</v>
      </c>
      <c r="T27" s="47">
        <v>-2.2482601371535571</v>
      </c>
      <c r="U27" s="48">
        <v>1.405292876886155</v>
      </c>
    </row>
    <row r="28" spans="2:24" s="4" customFormat="1" ht="5.0999999999999996" customHeight="1" x14ac:dyDescent="0.25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" customHeight="1" x14ac:dyDescent="0.25">
      <c r="B29" s="28"/>
      <c r="C29" s="15" t="s">
        <v>26</v>
      </c>
      <c r="D29" s="22"/>
      <c r="E29"/>
      <c r="F29" s="31">
        <v>14829353.940080004</v>
      </c>
      <c r="G29" s="34">
        <v>6306138.0323000001</v>
      </c>
      <c r="H29" s="37">
        <v>5600819.7839500001</v>
      </c>
      <c r="I29"/>
      <c r="J29" s="31">
        <v>13966079.375389999</v>
      </c>
      <c r="K29" s="229">
        <v>6455136.3534499994</v>
      </c>
      <c r="L29" s="37">
        <v>5518493.0376099991</v>
      </c>
      <c r="M29"/>
      <c r="N29" s="40">
        <v>42.524698363669771</v>
      </c>
      <c r="O29" s="41">
        <v>37.768467908857424</v>
      </c>
      <c r="P29" s="41">
        <v>46.22010358057085</v>
      </c>
      <c r="Q29" s="42">
        <v>39.513544848773257</v>
      </c>
      <c r="R29"/>
      <c r="S29" s="40">
        <v>6.1812233876545442</v>
      </c>
      <c r="T29" s="41">
        <v>-2.3082133822063367</v>
      </c>
      <c r="U29" s="42">
        <v>1.4918338354134475</v>
      </c>
    </row>
    <row r="30" spans="2:24" s="8" customFormat="1" ht="15.9" customHeight="1" x14ac:dyDescent="0.25">
      <c r="B30" s="28"/>
      <c r="C30" s="15" t="s">
        <v>27</v>
      </c>
      <c r="D30" s="22"/>
      <c r="E30"/>
      <c r="F30" s="31">
        <v>23602.25762</v>
      </c>
      <c r="G30" s="34">
        <v>9910.4210200000016</v>
      </c>
      <c r="H30" s="37">
        <v>7214.9186800000007</v>
      </c>
      <c r="I30"/>
      <c r="J30" s="31">
        <v>26155.339079999998</v>
      </c>
      <c r="K30" s="34">
        <v>8855.54846</v>
      </c>
      <c r="L30" s="37">
        <v>5626.13591</v>
      </c>
      <c r="M30"/>
      <c r="N30" s="40">
        <v>41.989292632761291</v>
      </c>
      <c r="O30" s="41">
        <v>30.568765056975938</v>
      </c>
      <c r="P30" s="41">
        <v>33.857517323380847</v>
      </c>
      <c r="Q30" s="42">
        <v>21.51046825579904</v>
      </c>
      <c r="R30"/>
      <c r="S30" s="40">
        <v>-9.7612248581102961</v>
      </c>
      <c r="T30" s="41">
        <v>11.911995792974306</v>
      </c>
      <c r="U30" s="42">
        <v>28.239324385606611</v>
      </c>
    </row>
    <row r="31" spans="2:24" s="8" customFormat="1" ht="15.9" customHeight="1" x14ac:dyDescent="0.25">
      <c r="B31" s="28"/>
      <c r="C31" s="15" t="s">
        <v>28</v>
      </c>
      <c r="D31" s="22"/>
      <c r="E31"/>
      <c r="F31" s="31">
        <v>331924.68219999998</v>
      </c>
      <c r="G31" s="34">
        <v>240406.41128999999</v>
      </c>
      <c r="H31" s="37">
        <v>240059.46129000001</v>
      </c>
      <c r="I31"/>
      <c r="J31" s="31">
        <v>336423.80348</v>
      </c>
      <c r="K31" s="34">
        <v>243259.42048</v>
      </c>
      <c r="L31" s="37">
        <v>242931.04448000001</v>
      </c>
      <c r="M31"/>
      <c r="N31" s="40">
        <v>72.428000742995053</v>
      </c>
      <c r="O31" s="41">
        <v>72.323474017925875</v>
      </c>
      <c r="P31" s="41">
        <v>72.307434243267352</v>
      </c>
      <c r="Q31" s="42">
        <v>72.209826405592608</v>
      </c>
      <c r="R31"/>
      <c r="S31" s="40">
        <v>-1.3373373802509469</v>
      </c>
      <c r="T31" s="41">
        <v>-1.1728257776699613</v>
      </c>
      <c r="U31" s="42">
        <v>-1.1820569067846787</v>
      </c>
    </row>
    <row r="32" spans="2:24" s="8" customFormat="1" ht="18" hidden="1" customHeight="1" x14ac:dyDescent="0.25">
      <c r="B32" s="28"/>
      <c r="C32" s="15" t="s">
        <v>36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0</v>
      </c>
      <c r="O32" s="41" t="s">
        <v>0</v>
      </c>
      <c r="P32" s="41" t="s">
        <v>0</v>
      </c>
      <c r="Q32" s="42" t="s">
        <v>0</v>
      </c>
      <c r="R32"/>
      <c r="S32" s="40" t="s">
        <v>0</v>
      </c>
      <c r="T32" s="41" t="s">
        <v>0</v>
      </c>
      <c r="U32" s="42" t="s">
        <v>0</v>
      </c>
    </row>
    <row r="33" spans="1:21" s="4" customFormat="1" ht="5.0999999999999996" customHeight="1" x14ac:dyDescent="0.25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" customHeight="1" x14ac:dyDescent="0.25">
      <c r="B34" s="49"/>
      <c r="C34" s="50" t="s">
        <v>25</v>
      </c>
      <c r="D34" s="25"/>
      <c r="E34"/>
      <c r="F34" s="51">
        <v>15184880.879900003</v>
      </c>
      <c r="G34" s="52">
        <v>6556454.8646100005</v>
      </c>
      <c r="H34" s="53">
        <v>5848094.1639200002</v>
      </c>
      <c r="I34"/>
      <c r="J34" s="51">
        <v>14328658.517949998</v>
      </c>
      <c r="K34" s="52">
        <v>6707251.3223899994</v>
      </c>
      <c r="L34" s="53">
        <v>5767050.2179999985</v>
      </c>
      <c r="M34"/>
      <c r="N34" s="54">
        <v>43.177519247376388</v>
      </c>
      <c r="O34" s="55">
        <v>38.512611394015174</v>
      </c>
      <c r="P34" s="55">
        <v>46.810043759418214</v>
      </c>
      <c r="Q34" s="56">
        <v>40.248361078431863</v>
      </c>
      <c r="R34"/>
      <c r="S34" s="54">
        <v>5.9755933249256099</v>
      </c>
      <c r="T34" s="55">
        <v>-2.2482601371535571</v>
      </c>
      <c r="U34" s="56">
        <v>1.405292876886155</v>
      </c>
    </row>
    <row r="35" spans="1:21" s="4" customFormat="1" ht="15.75" hidden="1" customHeight="1" x14ac:dyDescent="0.25">
      <c r="B35" s="13" t="s">
        <v>56</v>
      </c>
    </row>
    <row r="36" spans="1:21" ht="8.25" customHeight="1" x14ac:dyDescent="0.25"/>
    <row r="37" spans="1:21" x14ac:dyDescent="0.25">
      <c r="C37" s="212" t="s">
        <v>149</v>
      </c>
      <c r="F37" s="165"/>
      <c r="G37" s="165"/>
      <c r="H37" s="165"/>
      <c r="I37" s="165">
        <f>SUM(I10:I12)</f>
        <v>0</v>
      </c>
      <c r="J37" s="165"/>
      <c r="K37" s="165"/>
      <c r="L37" s="165"/>
    </row>
    <row r="38" spans="1:21" x14ac:dyDescent="0.25">
      <c r="G38" s="121"/>
      <c r="H38" s="120"/>
      <c r="K38" s="166"/>
    </row>
    <row r="39" spans="1:21" x14ac:dyDescent="0.25">
      <c r="F39" s="120"/>
      <c r="G39" s="120"/>
    </row>
    <row r="44" spans="1:21" x14ac:dyDescent="0.25">
      <c r="F44" s="4">
        <f>+'gastos ddff'!F36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topLeftCell="A4" zoomScale="91" zoomScaleNormal="91" workbookViewId="0">
      <selection activeCell="A4" sqref="A4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0" width="1.6640625" style="157" customWidth="1"/>
    <col min="11" max="11" width="5.6640625" style="157" customWidth="1"/>
    <col min="12" max="12" width="2.6640625" style="157" customWidth="1"/>
    <col min="13" max="13" width="13.109375" style="157" customWidth="1"/>
    <col min="14" max="14" width="12.5546875" style="157" customWidth="1"/>
    <col min="15" max="15" width="4.44140625" style="157" customWidth="1"/>
    <col min="16" max="16384" width="12.5546875" style="157"/>
  </cols>
  <sheetData>
    <row r="1" spans="1:9" s="209" customFormat="1" ht="15.6" x14ac:dyDescent="0.25">
      <c r="A1" s="208"/>
      <c r="B1" s="206" t="s">
        <v>37</v>
      </c>
      <c r="C1" s="208"/>
      <c r="D1" s="208"/>
      <c r="E1" s="208"/>
      <c r="F1" s="208"/>
      <c r="G1" s="208"/>
      <c r="H1" s="208"/>
      <c r="I1" s="207" t="str">
        <f>Índice!B8</f>
        <v>2º Trimestre 2018</v>
      </c>
    </row>
    <row r="2" spans="1:9" ht="24.75" customHeight="1" x14ac:dyDescent="0.2">
      <c r="A2" s="158"/>
      <c r="B2" s="290" t="s">
        <v>136</v>
      </c>
      <c r="C2" s="290"/>
      <c r="D2" s="290"/>
      <c r="E2" s="290"/>
      <c r="F2" s="290"/>
      <c r="G2" s="290"/>
      <c r="H2" s="290"/>
      <c r="I2" s="29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91" t="s">
        <v>112</v>
      </c>
      <c r="C6" s="292"/>
      <c r="D6" s="90"/>
      <c r="E6" s="182">
        <v>6306138.0323000001</v>
      </c>
      <c r="F6"/>
      <c r="G6" s="182">
        <v>6455136.3534499994</v>
      </c>
      <c r="H6"/>
      <c r="I6" s="227">
        <v>-2.3082133822063367</v>
      </c>
    </row>
    <row r="7" spans="1:9" ht="19.5" customHeight="1" x14ac:dyDescent="0.25">
      <c r="A7" s="90"/>
      <c r="B7" s="282" t="s">
        <v>113</v>
      </c>
      <c r="C7" s="283"/>
      <c r="D7" s="90"/>
      <c r="E7" s="183">
        <v>6769093.2952699987</v>
      </c>
      <c r="F7"/>
      <c r="G7" s="183">
        <v>6726868.3191500008</v>
      </c>
      <c r="H7"/>
      <c r="I7" s="226">
        <v>0.62770629833488467</v>
      </c>
    </row>
    <row r="8" spans="1:9" ht="13.2" x14ac:dyDescent="0.25">
      <c r="A8" s="90"/>
      <c r="B8" s="162"/>
      <c r="C8" s="163" t="s">
        <v>114</v>
      </c>
      <c r="D8" s="90"/>
      <c r="E8" s="184">
        <v>183660.41552000001</v>
      </c>
      <c r="F8"/>
      <c r="G8" s="184">
        <v>177242.26238</v>
      </c>
      <c r="H8"/>
      <c r="I8" s="201">
        <v>3.6211189441036185</v>
      </c>
    </row>
    <row r="9" spans="1:9" ht="13.2" x14ac:dyDescent="0.25">
      <c r="A9" s="90"/>
      <c r="B9" s="162"/>
      <c r="C9" s="163" t="s">
        <v>129</v>
      </c>
      <c r="D9" s="90"/>
      <c r="E9" s="184">
        <v>216117.59128000002</v>
      </c>
      <c r="F9"/>
      <c r="G9" s="184">
        <v>235242.04992000002</v>
      </c>
      <c r="H9"/>
      <c r="I9" s="201">
        <v>-8.1296939244083877</v>
      </c>
    </row>
    <row r="10" spans="1:9" ht="13.2" x14ac:dyDescent="0.25">
      <c r="A10" s="90"/>
      <c r="B10" s="162"/>
      <c r="C10" s="163" t="s">
        <v>115</v>
      </c>
      <c r="D10" s="90"/>
      <c r="E10" s="184">
        <v>17437.08959</v>
      </c>
      <c r="F10"/>
      <c r="G10" s="184">
        <v>18889.071129999997</v>
      </c>
      <c r="H10"/>
      <c r="I10" s="201">
        <v>-7.6868869305803607</v>
      </c>
    </row>
    <row r="11" spans="1:9" ht="13.2" x14ac:dyDescent="0.25">
      <c r="A11" s="90"/>
      <c r="B11" s="162"/>
      <c r="C11" s="163" t="s">
        <v>116</v>
      </c>
      <c r="D11" s="90"/>
      <c r="E11" s="184">
        <v>6351878.1988799991</v>
      </c>
      <c r="F11"/>
      <c r="G11" s="184">
        <v>6295494.9357200004</v>
      </c>
      <c r="H11"/>
      <c r="I11" s="201">
        <v>0.89561287453485683</v>
      </c>
    </row>
    <row r="12" spans="1:9" ht="19.5" customHeight="1" x14ac:dyDescent="0.25">
      <c r="A12" s="90"/>
      <c r="B12" s="282" t="s">
        <v>117</v>
      </c>
      <c r="C12" s="283"/>
      <c r="D12" s="90"/>
      <c r="E12" s="183">
        <v>-462955.26296999864</v>
      </c>
      <c r="F12"/>
      <c r="G12" s="183">
        <v>-271731.96570000146</v>
      </c>
      <c r="H12"/>
      <c r="I12" s="201" t="s">
        <v>198</v>
      </c>
    </row>
    <row r="13" spans="1:9" ht="19.5" customHeight="1" x14ac:dyDescent="0.25">
      <c r="A13" s="90"/>
      <c r="B13" s="282" t="s">
        <v>118</v>
      </c>
      <c r="C13" s="283"/>
      <c r="D13" s="90"/>
      <c r="E13" s="185">
        <v>9910.4210200000016</v>
      </c>
      <c r="F13"/>
      <c r="G13" s="185">
        <v>8855.54846</v>
      </c>
      <c r="H13"/>
      <c r="I13" s="201">
        <v>11.911995792974306</v>
      </c>
    </row>
    <row r="14" spans="1:9" ht="19.5" customHeight="1" x14ac:dyDescent="0.25">
      <c r="A14" s="90"/>
      <c r="B14" s="282" t="s">
        <v>119</v>
      </c>
      <c r="C14" s="283"/>
      <c r="D14" s="90"/>
      <c r="E14" s="185">
        <v>110809.36932999999</v>
      </c>
      <c r="F14"/>
      <c r="G14" s="185">
        <v>126845.45570000001</v>
      </c>
      <c r="H14"/>
      <c r="I14" s="226">
        <v>-12.642223784450501</v>
      </c>
    </row>
    <row r="15" spans="1:9" ht="13.2" x14ac:dyDescent="0.25">
      <c r="A15" s="90"/>
      <c r="B15" s="161"/>
      <c r="C15" s="163" t="s">
        <v>120</v>
      </c>
      <c r="D15" s="90"/>
      <c r="E15" s="184">
        <v>75001.19292999999</v>
      </c>
      <c r="F15"/>
      <c r="G15" s="184">
        <v>56281.298750000002</v>
      </c>
      <c r="H15"/>
      <c r="I15" s="201">
        <v>33.261304546565725</v>
      </c>
    </row>
    <row r="16" spans="1:9" ht="13.2" x14ac:dyDescent="0.25">
      <c r="A16" s="90"/>
      <c r="B16" s="161"/>
      <c r="C16" s="163" t="s">
        <v>130</v>
      </c>
      <c r="D16" s="90"/>
      <c r="E16" s="184">
        <v>35808.176400000004</v>
      </c>
      <c r="F16"/>
      <c r="G16" s="184">
        <v>70564.156950000004</v>
      </c>
      <c r="H16"/>
      <c r="I16" s="201">
        <v>-49.254440288469993</v>
      </c>
    </row>
    <row r="17" spans="1:15" ht="19.5" customHeight="1" x14ac:dyDescent="0.25">
      <c r="A17" s="90"/>
      <c r="B17" s="284" t="s">
        <v>160</v>
      </c>
      <c r="C17" s="285"/>
      <c r="D17" s="90"/>
      <c r="E17" s="183">
        <v>-563854.21127999865</v>
      </c>
      <c r="F17"/>
      <c r="G17" s="183">
        <v>-389721.87294000143</v>
      </c>
      <c r="H17"/>
      <c r="I17" s="226" t="s">
        <v>198</v>
      </c>
    </row>
    <row r="18" spans="1:15" ht="19.5" customHeight="1" x14ac:dyDescent="0.25">
      <c r="A18" s="90"/>
      <c r="B18" s="282" t="s">
        <v>121</v>
      </c>
      <c r="C18" s="283"/>
      <c r="D18" s="90"/>
      <c r="E18" s="183">
        <v>36374.632509999996</v>
      </c>
      <c r="F18"/>
      <c r="G18" s="183">
        <v>30467.777480000001</v>
      </c>
      <c r="H18"/>
      <c r="I18" s="226">
        <v>19.38721993712025</v>
      </c>
    </row>
    <row r="19" spans="1:15" ht="13.2" x14ac:dyDescent="0.25">
      <c r="A19" s="90"/>
      <c r="B19" s="161"/>
      <c r="C19" s="163" t="s">
        <v>122</v>
      </c>
      <c r="D19" s="90"/>
      <c r="E19" s="184">
        <v>56220.411289999996</v>
      </c>
      <c r="F19"/>
      <c r="G19" s="184">
        <v>55971.420480000001</v>
      </c>
      <c r="H19"/>
      <c r="I19" s="201">
        <v>0.44485347676492815</v>
      </c>
    </row>
    <row r="20" spans="1:15" ht="13.2" x14ac:dyDescent="0.25">
      <c r="A20" s="90"/>
      <c r="B20" s="161"/>
      <c r="C20" s="163" t="s">
        <v>123</v>
      </c>
      <c r="D20" s="90"/>
      <c r="E20" s="184">
        <v>19845.778780000001</v>
      </c>
      <c r="F20"/>
      <c r="G20" s="184">
        <v>25503.643</v>
      </c>
      <c r="H20"/>
      <c r="I20" s="201">
        <v>-22.184533480177716</v>
      </c>
    </row>
    <row r="21" spans="1:15" ht="19.5" customHeight="1" x14ac:dyDescent="0.25">
      <c r="A21" s="90"/>
      <c r="B21" s="282" t="s">
        <v>124</v>
      </c>
      <c r="C21" s="283"/>
      <c r="D21" s="90"/>
      <c r="E21" s="183">
        <v>67689.153019999998</v>
      </c>
      <c r="F21"/>
      <c r="G21" s="183">
        <v>102689.643</v>
      </c>
      <c r="H21"/>
      <c r="I21" s="226">
        <v>-34.083758553917654</v>
      </c>
    </row>
    <row r="22" spans="1:15" ht="13.2" x14ac:dyDescent="0.25">
      <c r="A22" s="90"/>
      <c r="B22" s="161"/>
      <c r="C22" s="163" t="s">
        <v>125</v>
      </c>
      <c r="D22" s="90"/>
      <c r="E22" s="184">
        <v>184186</v>
      </c>
      <c r="F22"/>
      <c r="G22" s="184">
        <v>187288</v>
      </c>
      <c r="H22"/>
      <c r="I22" s="201">
        <v>-1.6562726923241233</v>
      </c>
    </row>
    <row r="23" spans="1:15" ht="13.2" x14ac:dyDescent="0.25">
      <c r="A23" s="90"/>
      <c r="B23" s="161"/>
      <c r="C23" s="163" t="s">
        <v>131</v>
      </c>
      <c r="D23" s="90"/>
      <c r="E23" s="186">
        <v>116496.84698</v>
      </c>
      <c r="F23"/>
      <c r="G23" s="186">
        <v>84598.357000000004</v>
      </c>
      <c r="H23"/>
      <c r="I23" s="226">
        <v>37.705803175350084</v>
      </c>
    </row>
    <row r="24" spans="1:15" ht="19.5" customHeight="1" x14ac:dyDescent="0.25">
      <c r="A24" s="90"/>
      <c r="B24" s="282" t="s">
        <v>126</v>
      </c>
      <c r="C24" s="283"/>
      <c r="D24" s="90"/>
      <c r="E24" s="183">
        <v>-459790.42574999866</v>
      </c>
      <c r="F24"/>
      <c r="G24" s="183">
        <v>-256564.45246000146</v>
      </c>
      <c r="H24"/>
      <c r="I24" s="226" t="s">
        <v>198</v>
      </c>
    </row>
    <row r="25" spans="1:15" ht="13.2" x14ac:dyDescent="0.25">
      <c r="A25" s="90"/>
      <c r="B25" s="161"/>
      <c r="C25" s="163" t="s">
        <v>127</v>
      </c>
      <c r="D25" s="90"/>
      <c r="E25" s="184">
        <v>849972.60124999844</v>
      </c>
      <c r="F25"/>
      <c r="G25" s="184">
        <v>543748.61011000071</v>
      </c>
      <c r="H25"/>
      <c r="I25" s="201">
        <v>56.31719979533343</v>
      </c>
    </row>
    <row r="26" spans="1:15" ht="13.2" x14ac:dyDescent="0.25">
      <c r="A26" s="90"/>
      <c r="B26" s="161"/>
      <c r="C26" s="163" t="s">
        <v>128</v>
      </c>
      <c r="D26" s="90"/>
      <c r="E26" s="184">
        <v>708360.70069000032</v>
      </c>
      <c r="F26"/>
      <c r="G26" s="184">
        <v>940201.10439000092</v>
      </c>
      <c r="H26"/>
      <c r="I26" s="201">
        <v>-24.658597253022563</v>
      </c>
    </row>
    <row r="27" spans="1:15" ht="30" customHeight="1" x14ac:dyDescent="0.25">
      <c r="A27" s="90"/>
      <c r="B27" s="288" t="s">
        <v>139</v>
      </c>
      <c r="C27" s="289"/>
      <c r="D27" s="90"/>
      <c r="E27" s="187">
        <v>-318178.52519000054</v>
      </c>
      <c r="F27"/>
      <c r="G27" s="187">
        <v>-653016.94674000167</v>
      </c>
      <c r="H27"/>
      <c r="I27" s="251" t="s">
        <v>198</v>
      </c>
    </row>
    <row r="28" spans="1:15" ht="19.95" customHeight="1" x14ac:dyDescent="0.2">
      <c r="B28" s="286"/>
      <c r="C28" s="287"/>
      <c r="D28" s="287"/>
      <c r="E28" s="287"/>
      <c r="F28" s="287"/>
      <c r="G28" s="287"/>
      <c r="H28" s="287"/>
      <c r="I28" s="287"/>
      <c r="O28" s="164"/>
    </row>
    <row r="29" spans="1:15" ht="17.25" customHeight="1" x14ac:dyDescent="0.2">
      <c r="C29" s="212" t="s">
        <v>149</v>
      </c>
      <c r="O29" s="164"/>
    </row>
    <row r="30" spans="1:15" x14ac:dyDescent="0.2">
      <c r="O30" s="164"/>
    </row>
    <row r="31" spans="1:15" x14ac:dyDescent="0.2">
      <c r="O31" s="164"/>
    </row>
    <row r="32" spans="1:15" x14ac:dyDescent="0.2">
      <c r="O32" s="164"/>
    </row>
    <row r="33" spans="15:15" x14ac:dyDescent="0.2">
      <c r="O33" s="164"/>
    </row>
    <row r="34" spans="15:15" x14ac:dyDescent="0.2">
      <c r="O34" s="164"/>
    </row>
    <row r="35" spans="15:15" x14ac:dyDescent="0.2">
      <c r="O35" s="164"/>
    </row>
    <row r="36" spans="15:15" x14ac:dyDescent="0.2">
      <c r="O36" s="164"/>
    </row>
    <row r="37" spans="15:15" x14ac:dyDescent="0.2">
      <c r="O37" s="164"/>
    </row>
    <row r="38" spans="15:15" x14ac:dyDescent="0.2">
      <c r="O38" s="164"/>
    </row>
    <row r="39" spans="15:15" x14ac:dyDescent="0.2">
      <c r="O39" s="164"/>
    </row>
    <row r="40" spans="15:15" x14ac:dyDescent="0.2">
      <c r="O40" s="164"/>
    </row>
    <row r="41" spans="15:15" x14ac:dyDescent="0.2">
      <c r="O41" s="164"/>
    </row>
    <row r="42" spans="15:15" x14ac:dyDescent="0.2">
      <c r="O42" s="164"/>
    </row>
    <row r="43" spans="15:15" x14ac:dyDescent="0.2">
      <c r="O43" s="164"/>
    </row>
    <row r="44" spans="15:15" x14ac:dyDescent="0.2">
      <c r="O44" s="164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2018-07-31T12:28:47Z</dcterms:modified>
</cp:coreProperties>
</file>