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9570" windowHeight="11580" tabRatio="633" activeTab="3"/>
  </bookViews>
  <sheets>
    <sheet name="Indizea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  <sheet name="4.1" sheetId="9" r:id="rId9"/>
    <sheet name="4.2" sheetId="10" r:id="rId10"/>
    <sheet name="4.3" sheetId="11" r:id="rId11"/>
    <sheet name="4.4" sheetId="12" r:id="rId12"/>
  </sheets>
  <definedNames>
    <definedName name="_xlnm.Print_Area" localSheetId="1">'1.1'!$A$1:$F$30</definedName>
    <definedName name="_xlnm.Print_Area" localSheetId="2">'2.1'!$A$1:$P$30</definedName>
    <definedName name="_xlnm.Print_Area" localSheetId="3">'2.2'!$A$1:$P$30</definedName>
    <definedName name="_xlnm.Print_Area" localSheetId="4">'2.3'!$A$1:$P$30</definedName>
    <definedName name="_xlnm.Print_Area" localSheetId="5">'2.4'!$A$1:$P$30</definedName>
    <definedName name="_xlnm.Print_Area" localSheetId="6">'3.1'!$A$1:$O$30</definedName>
    <definedName name="_xlnm.Print_Area" localSheetId="7">'3.2'!$A$1:$AA$28</definedName>
    <definedName name="_xlnm.Print_Area" localSheetId="8">'4.1'!$A$1:$F$10</definedName>
    <definedName name="_xlnm.Print_Area" localSheetId="9">'4.2'!$A$1:$F$28</definedName>
    <definedName name="_xlnm.Print_Area" localSheetId="10">'4.3'!$A$1:$G$34</definedName>
    <definedName name="_xlnm.Print_Area" localSheetId="11">'4.4'!$A$1:$G$21</definedName>
    <definedName name="_xlnm.Print_Area" localSheetId="0">'Indizea'!$A$1:$A$21</definedName>
  </definedNames>
  <calcPr fullCalcOnLoad="1"/>
</workbook>
</file>

<file path=xl/sharedStrings.xml><?xml version="1.0" encoding="utf-8"?>
<sst xmlns="http://schemas.openxmlformats.org/spreadsheetml/2006/main" count="685" uniqueCount="230">
  <si>
    <t>Total</t>
  </si>
  <si>
    <t>-</t>
  </si>
  <si>
    <t>(%)</t>
  </si>
  <si>
    <t xml:space="preserve">      Bizkaia</t>
  </si>
  <si>
    <t xml:space="preserve">      Gipuzkoa</t>
  </si>
  <si>
    <t>D05</t>
  </si>
  <si>
    <t>D09</t>
  </si>
  <si>
    <t>D10</t>
  </si>
  <si>
    <t>D12</t>
  </si>
  <si>
    <t>D13</t>
  </si>
  <si>
    <t>D14</t>
  </si>
  <si>
    <t>D15</t>
  </si>
  <si>
    <t>R01</t>
  </si>
  <si>
    <t>R02</t>
  </si>
  <si>
    <t>R03</t>
  </si>
  <si>
    <t>R04</t>
  </si>
  <si>
    <t>R05</t>
  </si>
  <si>
    <t>R06</t>
  </si>
  <si>
    <t>R07</t>
  </si>
  <si>
    <t>R09</t>
  </si>
  <si>
    <t>R12</t>
  </si>
  <si>
    <t>R13</t>
  </si>
  <si>
    <t>16 01 07</t>
  </si>
  <si>
    <t>10 02 07</t>
  </si>
  <si>
    <t>Portugal</t>
  </si>
  <si>
    <t>06 05 02</t>
  </si>
  <si>
    <t>11 01 07</t>
  </si>
  <si>
    <t>11 01 09</t>
  </si>
  <si>
    <t>07 01 07</t>
  </si>
  <si>
    <t>16 05 06</t>
  </si>
  <si>
    <t>Alemania</t>
  </si>
  <si>
    <t>13 02 05</t>
  </si>
  <si>
    <t>13 02 08</t>
  </si>
  <si>
    <t>16 01 04</t>
  </si>
  <si>
    <t>20 01 33</t>
  </si>
  <si>
    <t>13 05 07</t>
  </si>
  <si>
    <t>Italia</t>
  </si>
  <si>
    <t>07 07 07</t>
  </si>
  <si>
    <t>10 06 06</t>
  </si>
  <si>
    <t>16 06 02</t>
  </si>
  <si>
    <t>19 12 11</t>
  </si>
  <si>
    <t>18 01 03-18 01 08</t>
  </si>
  <si>
    <t>Bizkaia
(t)</t>
  </si>
  <si>
    <t>Gipuzkoa
(t)</t>
  </si>
  <si>
    <t>D08</t>
  </si>
  <si>
    <t>R10</t>
  </si>
  <si>
    <t>R11</t>
  </si>
  <si>
    <t>D01</t>
  </si>
  <si>
    <t>D02</t>
  </si>
  <si>
    <t>D04</t>
  </si>
  <si>
    <r>
      <t xml:space="preserve">Unidades: </t>
    </r>
    <r>
      <rPr>
        <sz val="9"/>
        <color indexed="31"/>
        <rFont val="Arial"/>
        <family val="2"/>
      </rPr>
      <t>toneladas</t>
    </r>
  </si>
  <si>
    <r>
      <t xml:space="preserve">Unidades: </t>
    </r>
    <r>
      <rPr>
        <sz val="9"/>
        <color indexed="31"/>
        <rFont val="Arial"/>
        <family val="2"/>
      </rPr>
      <t>toneladas(t) y porcentaje (%)</t>
    </r>
  </si>
  <si>
    <t>2014
%</t>
  </si>
  <si>
    <t>Gipuzkoa. 2014.</t>
  </si>
  <si>
    <t>Bizkaia. 2014.</t>
  </si>
  <si>
    <t>17 04 01</t>
  </si>
  <si>
    <t>17 05 03</t>
  </si>
  <si>
    <t>20 01 08</t>
  </si>
  <si>
    <t>20 01 19</t>
  </si>
  <si>
    <t>BU</t>
  </si>
  <si>
    <t>NL</t>
  </si>
  <si>
    <t>USA</t>
  </si>
  <si>
    <t>10 06 02</t>
  </si>
  <si>
    <t>10 08 99</t>
  </si>
  <si>
    <t>BE</t>
  </si>
  <si>
    <t>13 05 06</t>
  </si>
  <si>
    <t>IE</t>
  </si>
  <si>
    <t>19 10 01</t>
  </si>
  <si>
    <t>19 10 02</t>
  </si>
  <si>
    <t>19 12 12</t>
  </si>
  <si>
    <t>Uruguay</t>
  </si>
  <si>
    <t>D10-D13</t>
  </si>
  <si>
    <t>R4</t>
  </si>
  <si>
    <t>R9-R1</t>
  </si>
  <si>
    <t>R9</t>
  </si>
  <si>
    <t>R13-R9</t>
  </si>
  <si>
    <t>R9
R1</t>
  </si>
  <si>
    <t>R4-R13</t>
  </si>
  <si>
    <t>Aceites procedentes de separadores de agua / sustancias aceitosas</t>
  </si>
  <si>
    <t>R3</t>
  </si>
  <si>
    <t>R5</t>
  </si>
  <si>
    <t>Europako Hondakinen Kalatogoa (EHZ), Europako Komisioak egindakoa, hondakinak definitzeko eta sailkatzeko tresna oso garrantzitsu bat da.</t>
  </si>
  <si>
    <t>Hondakin arriskutsuak izartxo(*) batekin adierazten dira.</t>
  </si>
  <si>
    <t>1.1-Hondakin Arriskutsuak 2 digitoko EHZ kategorien arabera. Euskal Autonomia Erkidegoa. 2014.</t>
  </si>
  <si>
    <t>2.1-Hondakin Arriskutsuak 2 digitoko EHZ kategorien, kudeaketa motaren eta kudeatzailearen jatorriaren arabera. Euskal Autonomia Erkidegoa. 2014.</t>
  </si>
  <si>
    <t>2.3-Hondakin Arriskutsuak 2 digitoko EHZ  kategorien, kudeaketa motaren eta kudeatzailearen jatorriaren arabera. Bizkaia. 2014.</t>
  </si>
  <si>
    <t>2.4-Hondakin Arriskutsuak 2 digitoko EHZ  kategorien, kudeaketa motaren eta kudeatzailearen jatorriaren arabera. Gipuzkoa. 2014.</t>
  </si>
  <si>
    <t>3.1-Hondakin Arriskutsuak hondakin motaren, kudeaketa motaren, kudeatzailearen jatorriaren,  eta lurraldearen arabera. Euskal Autonomia Erkidegoa. 2003-2014.</t>
  </si>
  <si>
    <t>3.2-Hondakin Arriskutsuak 2 digitoko EHZ  hondakin motaren arabera eta 2008/98/CE Zuzentarauaren araberako kudeaketa moten arabera. Euskal Autonomia Erkidegoa. 2003-2014.</t>
  </si>
  <si>
    <t>4.1-Beste Autonomia Erkidego eta beste herrialdeetatik inportatutako eta esportutako Hondakin Arriskutsuak. Euskal Autonomia Erkidegoa. 2014.</t>
  </si>
  <si>
    <t>4.2-Beste Autonomia Erkidegoetara esportatutako Hondakin Arriskutsuak 2 digitoko EHZ  kategorien eta lurraldearen arabera. Euskal Autonomia Erkidegoa. 2014.</t>
  </si>
  <si>
    <t>4.3-Beste herrialdeetatik inportatutako Hondakin Arriskutsuak 6 digitoko EHZ  kategorien, hondakinaren jatorriaren eta kudeaketa motaren arabera. Euskal Autonomia Erkidegoa. 2014.</t>
  </si>
  <si>
    <t>4.4-Beste herrialdeetara esportatutako Hondakin Arriskutsuak 6 digitoko EHZ  kategorien, hondakinaren helburuzkoaren eta kudeaketa motaren arabera. Euskal Autonomia Erkidegoa. 2014.</t>
  </si>
  <si>
    <t>Euskal Autonomia Erkidegoko Hondakin Arriskutsuen Estatistika. 2014.</t>
  </si>
  <si>
    <r>
      <t xml:space="preserve">Unitateak: </t>
    </r>
    <r>
      <rPr>
        <sz val="9"/>
        <color indexed="31"/>
        <rFont val="Arial"/>
        <family val="2"/>
      </rPr>
      <t>tonak eta ehunekoa(%)</t>
    </r>
  </si>
  <si>
    <t>EHZ</t>
  </si>
  <si>
    <t>Kudeatutako guztia 
(tonak)</t>
  </si>
  <si>
    <t>Balioztatutako guztia (tonak)</t>
  </si>
  <si>
    <t>EAEko kudeatzailea
 (tonak)</t>
  </si>
  <si>
    <r>
      <t xml:space="preserve">Balioztutako guztia </t>
    </r>
    <r>
      <rPr>
        <b/>
        <vertAlign val="subscript"/>
        <sz val="9"/>
        <color indexed="31"/>
        <rFont val="Arial"/>
        <family val="2"/>
      </rPr>
      <t>(1)</t>
    </r>
    <r>
      <rPr>
        <b/>
        <sz val="9"/>
        <color indexed="31"/>
        <rFont val="Arial"/>
        <family val="2"/>
      </rPr>
      <t xml:space="preserve">
%</t>
    </r>
  </si>
  <si>
    <r>
      <t xml:space="preserve">EAEko kudeatzailea </t>
    </r>
    <r>
      <rPr>
        <b/>
        <vertAlign val="subscript"/>
        <sz val="9"/>
        <color indexed="31"/>
        <rFont val="Arial"/>
        <family val="2"/>
      </rPr>
      <t>(2)</t>
    </r>
    <r>
      <rPr>
        <b/>
        <sz val="9"/>
        <color indexed="31"/>
        <rFont val="Arial"/>
        <family val="2"/>
      </rPr>
      <t xml:space="preserve">
%</t>
    </r>
  </si>
  <si>
    <t>01-Meatzeak eta harrobiak</t>
  </si>
  <si>
    <t>02-Lehen mailako ekoizpena</t>
  </si>
  <si>
    <t>03-Zurgintza eta papergintza</t>
  </si>
  <si>
    <t>04-Larrugintza eta ehungintza</t>
  </si>
  <si>
    <t>05-Petrolioa fintzea</t>
  </si>
  <si>
    <t>06-Kimika inorganikoaren ind.</t>
  </si>
  <si>
    <t>07-Kimika organikoaren ind.</t>
  </si>
  <si>
    <t>08-Pinturak, bernizak eta tintak</t>
  </si>
  <si>
    <t>09-Argazkigintza ind.</t>
  </si>
  <si>
    <t>10-Prozesu termikoen ind.</t>
  </si>
  <si>
    <t>11-Metalen trat. eta estaldura</t>
  </si>
  <si>
    <t>12-Metalak mekanizatzeko ind.</t>
  </si>
  <si>
    <t>13-Erabilitako olioak</t>
  </si>
  <si>
    <t>14-Erabilitako disolbatzaileak</t>
  </si>
  <si>
    <t>15-Ontziak eta trapuak</t>
  </si>
  <si>
    <t>16-Beste hondakin batzuk</t>
  </si>
  <si>
    <t>17-Eraikuntza eta eraistea</t>
  </si>
  <si>
    <t>18-Osasun-zerbitzuak</t>
  </si>
  <si>
    <t>19-Hondakinen tratamenduaren ind.</t>
  </si>
  <si>
    <t>20-Hiri hondakinak eta asimilagarriak</t>
  </si>
  <si>
    <t>Guztira</t>
  </si>
  <si>
    <r>
      <t>Guztira (historikoak izan ezik)</t>
    </r>
    <r>
      <rPr>
        <b/>
        <vertAlign val="subscript"/>
        <sz val="9"/>
        <color indexed="31"/>
        <rFont val="Arial"/>
        <family val="2"/>
      </rPr>
      <t xml:space="preserve"> (3)</t>
    </r>
  </si>
  <si>
    <r>
      <t xml:space="preserve">(1) </t>
    </r>
    <r>
      <rPr>
        <sz val="7"/>
        <color indexed="31"/>
        <rFont val="Arial"/>
        <family val="2"/>
      </rPr>
      <t>Balioespentzat hartzen dira kudeaketa forma guztiak ezabaketa izan ezik, hau da, edozein birziklatzearen tratamendua eta balio energetikoa.</t>
    </r>
  </si>
  <si>
    <r>
      <rPr>
        <b/>
        <sz val="7"/>
        <color indexed="31"/>
        <rFont val="Arial"/>
        <family val="2"/>
      </rPr>
      <t xml:space="preserve">(2) </t>
    </r>
    <r>
      <rPr>
        <sz val="7"/>
        <color indexed="31"/>
        <rFont val="Arial"/>
        <family val="2"/>
      </rPr>
      <t>EAEn jarduten duten kudeatzaileek kudeatutako hondakinen portzentajea biltzen ditu.</t>
    </r>
  </si>
  <si>
    <r>
      <rPr>
        <b/>
        <sz val="7"/>
        <color indexed="31"/>
        <rFont val="Arial"/>
        <family val="2"/>
      </rPr>
      <t xml:space="preserve">(3) </t>
    </r>
    <r>
      <rPr>
        <sz val="7"/>
        <color indexed="31"/>
        <rFont val="Arial"/>
        <family val="2"/>
      </rPr>
      <t>Hondakin historikoen sortze-jarraibideek ez dituzte jarraitzen garapen ekonomikoaren irizpideak, baizik eta korronte horiei loturiko kudeaketa betebeharrak.</t>
    </r>
  </si>
  <si>
    <r>
      <t>Unitateak:</t>
    </r>
    <r>
      <rPr>
        <b/>
        <sz val="9"/>
        <color indexed="31"/>
        <rFont val="Arial"/>
        <family val="2"/>
      </rPr>
      <t xml:space="preserve"> </t>
    </r>
    <r>
      <rPr>
        <sz val="9"/>
        <color indexed="31"/>
        <rFont val="Arial"/>
        <family val="2"/>
      </rPr>
      <t>tonak</t>
    </r>
  </si>
  <si>
    <t>Deuseztapena</t>
  </si>
  <si>
    <t>Errausketa</t>
  </si>
  <si>
    <t>Birziklatzea</t>
  </si>
  <si>
    <t>Balio energetikoa</t>
  </si>
  <si>
    <t>EAEko kudeatzailea</t>
  </si>
  <si>
    <t>EAEtik kanpoko kudeatzailea</t>
  </si>
  <si>
    <t>Kudeaketa mota</t>
  </si>
  <si>
    <t>09-Argazkigintza industriako hodakinak</t>
  </si>
  <si>
    <r>
      <t>Guztira (historikoak izan ezik)</t>
    </r>
    <r>
      <rPr>
        <b/>
        <vertAlign val="subscript"/>
        <sz val="9"/>
        <color indexed="31"/>
        <rFont val="Arial"/>
        <family val="2"/>
      </rPr>
      <t xml:space="preserve"> (1)</t>
    </r>
  </si>
  <si>
    <t>Euskal Autonomia Erkidegoa. 2014.</t>
  </si>
  <si>
    <r>
      <t>(1)</t>
    </r>
    <r>
      <rPr>
        <sz val="7"/>
        <color indexed="31"/>
        <rFont val="Arial"/>
        <family val="2"/>
      </rPr>
      <t xml:space="preserve"> Hondakin historikoen sortze-jarraibideek ez dituzte jarraitzen garapen ekonomikoaren irizpideak, baizik eta korronte horiei loturiko kudeaketa betebeharrak.</t>
    </r>
  </si>
  <si>
    <r>
      <t>(1)</t>
    </r>
    <r>
      <rPr>
        <sz val="7"/>
        <color indexed="31"/>
        <rFont val="Arial"/>
        <family val="2"/>
      </rPr>
      <t xml:space="preserve">  Hondakin historikoen sortze-jarraibideek ez dituzte jarraitzen garapen ekonomikoaren irizpideak, baizik eta korronte horiei loturiko kudeaketa betebeharrak.</t>
    </r>
  </si>
  <si>
    <r>
      <t>(1)</t>
    </r>
    <r>
      <rPr>
        <sz val="7"/>
        <color indexed="31"/>
        <rFont val="Arial"/>
        <family val="2"/>
      </rPr>
      <t xml:space="preserve"> Hondakin historikoen sortze-jarraibideek ez dituzte jarraitzen garapen ekonomikoaren irizpideak, baizik eta korronte horiei loturiko kudeaketa betebeharrak.</t>
    </r>
  </si>
  <si>
    <t>Euskal Autonomia Erkidegoa. 2003-2014.</t>
  </si>
  <si>
    <r>
      <t>Unitateak:</t>
    </r>
    <r>
      <rPr>
        <b/>
        <sz val="9"/>
        <color indexed="31"/>
        <rFont val="Arial"/>
        <family val="2"/>
      </rPr>
      <t xml:space="preserve"> </t>
    </r>
    <r>
      <rPr>
        <sz val="9"/>
        <color indexed="31"/>
        <rFont val="Arial"/>
        <family val="2"/>
      </rPr>
      <t>tonak/urte</t>
    </r>
  </si>
  <si>
    <t>Aldakuntza 2012-2013</t>
  </si>
  <si>
    <t xml:space="preserve">   Lurraldearen arabera</t>
  </si>
  <si>
    <t xml:space="preserve">      Araba</t>
  </si>
  <si>
    <t>Kudeaketa motaren arabera</t>
  </si>
  <si>
    <t xml:space="preserve">      Deuseztapena</t>
  </si>
  <si>
    <t xml:space="preserve">      Errauzketa</t>
  </si>
  <si>
    <t xml:space="preserve">      Birziklatzea</t>
  </si>
  <si>
    <t xml:space="preserve">      Balio Energetikoa</t>
  </si>
  <si>
    <t xml:space="preserve">   Kudeatzailearen kokapenaren arabera</t>
  </si>
  <si>
    <t xml:space="preserve">      Euskal Autonomia Erkidegokoa</t>
  </si>
  <si>
    <t xml:space="preserve">      Euskal Autonomia Erkidegotik kanpokoa</t>
  </si>
  <si>
    <t>Hondakin Historikoak Guztira(1)</t>
  </si>
  <si>
    <t xml:space="preserve">      Substantzia arriskutsuak dauzkaten lurra eta harria. (EHZ 17 05 03).</t>
  </si>
  <si>
    <t xml:space="preserve">   PCBa daukaten oliak eta PCBarekin kutsatutako tresnak:</t>
  </si>
  <si>
    <t xml:space="preserve">      PCBa daukaten olioak. (EHZ 13 03 01, 13 01 01).</t>
  </si>
  <si>
    <t xml:space="preserve">      PCBarekin kutsatutako tresnak. (EHZ 16 02 09).</t>
  </si>
  <si>
    <t xml:space="preserve">   Amianto-hondakinak. (EHZ 17 06 01, 17 06 05).</t>
  </si>
  <si>
    <t>Jarduera industrialak urtean zehar sortutako hondakinak</t>
  </si>
  <si>
    <r>
      <rPr>
        <b/>
        <sz val="7"/>
        <color indexed="31"/>
        <rFont val="Arial"/>
        <family val="2"/>
      </rPr>
      <t>(1)</t>
    </r>
    <r>
      <rPr>
        <sz val="7"/>
        <color indexed="31"/>
        <rFont val="Arial"/>
        <family val="2"/>
      </rPr>
      <t xml:space="preserve"> Hondakin arriskutsuek (batez ere lur kutsatuak, amianto-hondakinak, PCBa daukaten olio eta tresnek osatuak) duten sortze jarraibideek ez dituzte jarraitzen garapen ekonomikoaren irizpideak, baizik eta korronte horiei loturiko kudeaketa betebeharrak.</t>
    </r>
  </si>
  <si>
    <t>Kudeaketa eragiketak 2008/98/CE Hondakinen Zuzentarauaren arabera.  Deuseztapena eragiketak (D). Balorizazio eragiketak (R)</t>
  </si>
  <si>
    <t>Eragiketak guztira</t>
  </si>
  <si>
    <t>Deuseztapena eragiketak guztira</t>
  </si>
  <si>
    <t>Balorizazio eragiketak guztira</t>
  </si>
  <si>
    <r>
      <t xml:space="preserve">Unitateak: </t>
    </r>
    <r>
      <rPr>
        <sz val="9"/>
        <color indexed="31"/>
        <rFont val="Arial"/>
        <family val="2"/>
      </rPr>
      <t>tonak(t) eta ehunekoa(%)</t>
    </r>
  </si>
  <si>
    <t>Fluxuak</t>
  </si>
  <si>
    <t>inportazioak</t>
  </si>
  <si>
    <t>Esportazioak</t>
  </si>
  <si>
    <t>Guztira 
(t)</t>
  </si>
  <si>
    <t>Beste Autonomia Erkidegoak
(t)</t>
  </si>
  <si>
    <t>Beste Autonomia Erkidegoak
(%)</t>
  </si>
  <si>
    <t>Beste herrialdeak 
(t)</t>
  </si>
  <si>
    <t>Beste herrialdeak 
(%)</t>
  </si>
  <si>
    <r>
      <t>(1)</t>
    </r>
    <r>
      <rPr>
        <sz val="7"/>
        <color indexed="31"/>
        <rFont val="Arial"/>
        <family val="2"/>
      </rPr>
      <t xml:space="preserve"> Hondakinen fluxuak aztertu dira, transferentzia-zentroen berezko kontabilitate bikotzari lotutako mugimenduak bereizi gabe.</t>
    </r>
  </si>
  <si>
    <t>2 digitoko EHZ  kategorien eta lurraldearen arabera. Euskal Autonomia Erkidegoa. 2014.</t>
  </si>
  <si>
    <t>Guztira
(t)</t>
  </si>
  <si>
    <t>Guztira
 (%)</t>
  </si>
  <si>
    <t>Araba
(t)</t>
  </si>
  <si>
    <t>Hondakinaren izena</t>
  </si>
  <si>
    <t>Jatorrizko herrialdea</t>
  </si>
  <si>
    <t>Igarotze herrialdea</t>
  </si>
  <si>
    <t>Kudeaketa eragiketak</t>
  </si>
  <si>
    <t>Kantitatea</t>
  </si>
  <si>
    <t>Efluenteak in situ tratatzearen ondoriozko lohiak, substantzia arriskutsuak dauzkatenak</t>
  </si>
  <si>
    <t>Gasen tratamenduan sortzen diren hondakin solidoak, substantzia arriskutsuak dauzkatenean</t>
  </si>
  <si>
    <t>Motor-olio mineral kloratu gabeak, transmisio mekanikokoak eta lubrifikatzaileak</t>
  </si>
  <si>
    <t>Bestelako motor-olioak, transmisio mekanikokoak eta lubrifikatzaileak</t>
  </si>
  <si>
    <t>Uraren/substantzia oliotsuen bereizgailuetako ur oliotsua</t>
  </si>
  <si>
    <t>Bizitza baliagarriaren bukaeran dauden ibilgailuak</t>
  </si>
  <si>
    <t>Olio-iragazkiak</t>
  </si>
  <si>
    <t>Bateriak eta metagailuak, 16 06 01, 16 06 02 eta 16 06 03 kodeetan aipatutakoak, eta bateriak horiek dauzkaten eta sailkatu gabe daudenak</t>
  </si>
  <si>
    <t>Lehen eta bigarren mailako galdaketetako grantzak eta bitsak</t>
  </si>
  <si>
    <t>Beste kategorietan aipatu ez diren hondakinak</t>
  </si>
  <si>
    <t>Burdinazko eta altzairuzko hondakinak</t>
  </si>
  <si>
    <t>Burdinarik gabeko hondakinak</t>
  </si>
  <si>
    <t>Hondakinen tratamendu mekanikoaren ondoriozko bestelako hondakinak (materialen nahasteak barne), substantzia arriskutsuak dauzkatenak</t>
  </si>
  <si>
    <t>Hondakinen tratamendu mekanikoaren ondoriozko bestelako hondakinak (materialen nahasteak barne), 19 12 11 kodean aipatu ez direnak</t>
  </si>
  <si>
    <t>Pestizidak.</t>
  </si>
  <si>
    <t>Frantzia</t>
  </si>
  <si>
    <t>Erresuma Batua</t>
  </si>
  <si>
    <t>Igarotzerik gabe</t>
  </si>
  <si>
    <t>hondakinaren helburuzkoaren eta kudeaketa motaren arabera. Euskal Autonomia Erkidegoa. 2014.</t>
  </si>
  <si>
    <t>Erreakzio eta distilazioaren ondoriozko hondakin halogenatuak</t>
  </si>
  <si>
    <t>Gasak tratatzearen ondoriozko hondakin solidoak</t>
  </si>
  <si>
    <t>Desugertzeko baseak</t>
  </si>
  <si>
    <t>Iragazteko opilak eta lohiak, substantzia arriskutsuak dauzkatenak</t>
  </si>
  <si>
    <t>Substantzia arriskutsuak diren edo substantzia arriskutsuak dauzkaten laborategietako produktu kimikoak, laborategiko produktu kimikoen nahasteak barne</t>
  </si>
  <si>
    <t>Nikel-kadmiozko metagailuak</t>
  </si>
  <si>
    <t>Medikuntza- edo albaitaritza-zerbitzuen edo ikerketa bateratuaren ondoriozko hondakinak</t>
  </si>
  <si>
    <t>Kobrea, brontzea, latoia</t>
  </si>
  <si>
    <t>Substantzia arriskutsuak dauzkaten lurra eta harriak</t>
  </si>
  <si>
    <t>Sukaldeetako eta jatetxeetako hondakin biodegradagarriak</t>
  </si>
  <si>
    <t>Frantzia-Luxemburgo</t>
  </si>
  <si>
    <t>Ezezagun</t>
  </si>
  <si>
    <t>Helburuzko herrialdea</t>
  </si>
  <si>
    <t>1.1.- Hondakin Arriskutsuak 2 digitoko EHZ kategorien arabera. Euskal Autonomia Erkidegoa. 2014.</t>
  </si>
  <si>
    <t>2.1.- Hondakin Arriskutsuak 2 digitoko EHZ kategorien, kudeaketa motaren eta kudeatzailearen jatorriaren arabera.</t>
  </si>
  <si>
    <t>2.2.- Hondakin Arriskutsuak 2 digitoko EHZ  kategorien, kudeaketa motaren eta kudeatzailearen jatorriaren arabera.</t>
  </si>
  <si>
    <t xml:space="preserve">2.3.- Hondakin Arriskutsuak 2 digitoko EHZ  kategorien, kudeaketa motaren eta kudeatzailearen jatorriaren arabera. </t>
  </si>
  <si>
    <t>2.4.- Hondakin Arriskutsuak 2 digitoko EHZ  kategorien, kudeaketa motaren eta kudeatzailearen jatorriaren arabera.</t>
  </si>
  <si>
    <t xml:space="preserve">3.1.- Hondakin Arriskutsuak hondakin motaren, kudeaketa motaren, kudeatzailearen jatorriaren, eta lurraldearen arabera. </t>
  </si>
  <si>
    <t xml:space="preserve">3.2.- Hondakin Arriskutsuak 2 digitoko EHZ  hondakin motaren arabera eta 2008/98/CE Zuzentarauaren araberako kudeaketa moten arabera. </t>
  </si>
  <si>
    <t xml:space="preserve">4.1.- Beste Autonomia Erkidego eta beste herrialdeetatik inportatutako eta esportutako Hondakin Arriskutsuak. </t>
  </si>
  <si>
    <t xml:space="preserve">4.2.- Beste Autonomia Erkidegoetara esportatutako Hondakin Arriskutsuak </t>
  </si>
  <si>
    <t xml:space="preserve">4.3.- Beste herrialdeetatik inportatutako Hondakin Arriskutsuak 6 digitoko EHZ  kategorien, hondakinaren jatorriaren eta kudeaketa motaren arabera. </t>
  </si>
  <si>
    <t xml:space="preserve">4.4.- Beste herrialdeetara esportatutako Hondakin Arriskutsuak 6 digitoko EHZ  kategorien, </t>
  </si>
  <si>
    <r>
      <t>Iturria</t>
    </r>
    <r>
      <rPr>
        <sz val="7"/>
        <color indexed="31"/>
        <rFont val="Arial"/>
        <family val="2"/>
      </rPr>
      <t>: Eusko Jaurlaritza. Ingurumena eta Lurralde Politika Saila. Ingurumen Administrazioaren Zuzendaritza.</t>
    </r>
  </si>
  <si>
    <t>2.2-Hondakin Arriskutsuak 2 digitoko EHZ  kategorien, kudeaketa motaren eta kudeatzailearen jatorriaren arabera. Araba/Álava. 2014.</t>
  </si>
  <si>
    <t>Araba/Álava. 2014.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</si>
</sst>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00%"/>
    <numFmt numFmtId="199" formatCode="0.0"/>
    <numFmt numFmtId="200" formatCode="#,##0.000"/>
    <numFmt numFmtId="201" formatCode="#,##0.0000"/>
    <numFmt numFmtId="202" formatCode="#,##0.00000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0.0000000000%"/>
    <numFmt numFmtId="210" formatCode="_-* #,##0\ _€_-;\-* #,##0\ _€_-;_-* &quot;-&quot;??\ _€_-;_-@_-"/>
    <numFmt numFmtId="211" formatCode="0.0&quot;%&quot;"/>
    <numFmt numFmtId="212" formatCode="0.00&quot;%&quot;"/>
  </numFmts>
  <fonts count="101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u val="single"/>
      <sz val="10"/>
      <color indexed="19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sz val="16"/>
      <color indexed="31"/>
      <name val="Arial"/>
      <family val="2"/>
    </font>
    <font>
      <sz val="16"/>
      <color indexed="31"/>
      <name val="Arial"/>
      <family val="2"/>
    </font>
    <font>
      <b/>
      <sz val="18"/>
      <color indexed="3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31"/>
      <name val="Arial"/>
      <family val="2"/>
    </font>
    <font>
      <b/>
      <u val="single"/>
      <sz val="7"/>
      <color indexed="3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vertAlign val="subscript"/>
      <sz val="9"/>
      <color indexed="3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22"/>
      <name val="Arial"/>
      <family val="2"/>
    </font>
    <font>
      <b/>
      <sz val="8"/>
      <color indexed="31"/>
      <name val="Arial"/>
      <family val="2"/>
    </font>
    <font>
      <sz val="7"/>
      <color indexed="62"/>
      <name val="Arial"/>
      <family val="2"/>
    </font>
    <font>
      <sz val="8"/>
      <color indexed="63"/>
      <name val="Arial"/>
      <family val="2"/>
    </font>
    <font>
      <i/>
      <sz val="9"/>
      <color indexed="31"/>
      <name val="Arial"/>
      <family val="2"/>
    </font>
    <font>
      <i/>
      <sz val="7"/>
      <color indexed="9"/>
      <name val="Arial"/>
      <family val="2"/>
    </font>
    <font>
      <i/>
      <sz val="8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31"/>
      <name val="Arial"/>
      <family val="2"/>
    </font>
    <font>
      <b/>
      <sz val="10"/>
      <color indexed="31"/>
      <name val="Arial"/>
      <family val="2"/>
    </font>
    <font>
      <sz val="9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b/>
      <u val="single"/>
      <sz val="7"/>
      <color theme="3"/>
      <name val="Arial"/>
      <family val="2"/>
    </font>
    <font>
      <sz val="10"/>
      <color theme="3"/>
      <name val="Arial"/>
      <family val="2"/>
    </font>
    <font>
      <b/>
      <sz val="9"/>
      <color theme="4" tint="0.5999900102615356"/>
      <name val="Arial"/>
      <family val="2"/>
    </font>
    <font>
      <b/>
      <sz val="8"/>
      <color theme="3"/>
      <name val="Arial"/>
      <family val="2"/>
    </font>
    <font>
      <sz val="7"/>
      <color rgb="FF336699"/>
      <name val="Arial"/>
      <family val="2"/>
    </font>
    <font>
      <sz val="8"/>
      <color rgb="FF000000"/>
      <name val="Arial"/>
      <family val="2"/>
    </font>
    <font>
      <b/>
      <sz val="16"/>
      <color theme="3"/>
      <name val="Arial"/>
      <family val="2"/>
    </font>
    <font>
      <sz val="7"/>
      <color theme="3"/>
      <name val="Arial"/>
      <family val="2"/>
    </font>
    <font>
      <i/>
      <sz val="9"/>
      <color theme="3"/>
      <name val="Arial"/>
      <family val="2"/>
    </font>
    <font>
      <i/>
      <sz val="7"/>
      <color theme="0"/>
      <name val="Arial"/>
      <family val="2"/>
    </font>
    <font>
      <i/>
      <sz val="8"/>
      <color theme="0"/>
      <name val="Arial"/>
      <family val="2"/>
    </font>
    <font>
      <i/>
      <sz val="10"/>
      <color theme="0"/>
      <name val="Arial"/>
      <family val="2"/>
    </font>
    <font>
      <i/>
      <sz val="9"/>
      <color theme="0"/>
      <name val="Arial"/>
      <family val="2"/>
    </font>
    <font>
      <i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rgb="FF336699"/>
      <name val="Arial"/>
      <family val="2"/>
    </font>
    <font>
      <sz val="16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hair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9"/>
      </bottom>
    </border>
    <border>
      <left style="medium">
        <color indexed="50"/>
      </left>
      <right style="medium">
        <color indexed="50"/>
      </right>
      <top style="thin">
        <color indexed="9"/>
      </top>
      <bottom style="thin">
        <color indexed="9"/>
      </bottom>
    </border>
    <border>
      <left style="medium">
        <color indexed="50"/>
      </left>
      <right style="medium">
        <color indexed="50"/>
      </right>
      <top style="thin">
        <color indexed="9"/>
      </top>
      <bottom style="thin">
        <color indexed="50"/>
      </bottom>
    </border>
    <border>
      <left style="medium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 style="medium">
        <color indexed="50"/>
      </left>
      <right style="dotted">
        <color indexed="50"/>
      </right>
      <top style="thin">
        <color indexed="50"/>
      </top>
      <bottom style="thin">
        <color indexed="50"/>
      </bottom>
    </border>
    <border>
      <left style="dotted">
        <color indexed="50"/>
      </left>
      <right style="dotted">
        <color indexed="50"/>
      </right>
      <top style="thin">
        <color indexed="50"/>
      </top>
      <bottom style="thin">
        <color indexed="50"/>
      </bottom>
    </border>
    <border>
      <left style="dotted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dotted">
        <color indexed="50"/>
      </right>
      <top style="thin">
        <color indexed="9"/>
      </top>
      <bottom style="thin">
        <color indexed="9"/>
      </bottom>
    </border>
    <border>
      <left style="dotted">
        <color indexed="50"/>
      </left>
      <right style="dotted">
        <color indexed="50"/>
      </right>
      <top style="thin">
        <color indexed="9"/>
      </top>
      <bottom style="thin">
        <color indexed="9"/>
      </bottom>
    </border>
    <border>
      <left style="dotted">
        <color indexed="50"/>
      </left>
      <right style="medium">
        <color indexed="50"/>
      </right>
      <top style="thin">
        <color indexed="9"/>
      </top>
      <bottom style="thin">
        <color indexed="9"/>
      </bottom>
    </border>
    <border>
      <left style="medium">
        <color indexed="50"/>
      </left>
      <right style="dotted">
        <color indexed="50"/>
      </right>
      <top style="thin">
        <color indexed="9"/>
      </top>
      <bottom style="thin">
        <color indexed="50"/>
      </bottom>
    </border>
    <border>
      <left style="dotted">
        <color indexed="50"/>
      </left>
      <right style="dotted">
        <color indexed="50"/>
      </right>
      <top style="thin">
        <color indexed="9"/>
      </top>
      <bottom style="thin">
        <color indexed="50"/>
      </bottom>
    </border>
    <border>
      <left style="dotted">
        <color indexed="50"/>
      </left>
      <right style="medium">
        <color indexed="50"/>
      </right>
      <top style="thin">
        <color indexed="9"/>
      </top>
      <bottom style="thin">
        <color indexed="50"/>
      </bottom>
    </border>
    <border>
      <left style="medium">
        <color indexed="50"/>
      </left>
      <right style="dotted">
        <color indexed="50"/>
      </right>
      <top style="thin">
        <color indexed="50"/>
      </top>
      <bottom style="medium">
        <color indexed="50"/>
      </bottom>
    </border>
    <border>
      <left style="dotted">
        <color indexed="50"/>
      </left>
      <right style="dotted">
        <color indexed="50"/>
      </right>
      <top style="thin">
        <color indexed="50"/>
      </top>
      <bottom style="medium">
        <color indexed="50"/>
      </bottom>
    </border>
    <border>
      <left style="dotted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 style="medium">
        <color indexed="50"/>
      </left>
      <right style="dotted">
        <color indexed="50"/>
      </right>
      <top style="thin">
        <color indexed="50"/>
      </top>
      <bottom style="thin">
        <color indexed="9"/>
      </bottom>
    </border>
    <border>
      <left style="dotted">
        <color indexed="50"/>
      </left>
      <right style="dotted">
        <color indexed="50"/>
      </right>
      <top style="thin">
        <color indexed="50"/>
      </top>
      <bottom style="thin">
        <color indexed="9"/>
      </bottom>
    </border>
    <border>
      <left style="dotted">
        <color indexed="50"/>
      </left>
      <right style="medium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99CC00"/>
      </left>
      <right style="thin">
        <color rgb="FF99CC00"/>
      </right>
      <top style="thin">
        <color rgb="FF99CC0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ck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ck">
        <color indexed="9"/>
      </left>
      <right>
        <color indexed="63"/>
      </right>
      <top>
        <color indexed="63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11" fillId="0" borderId="13" xfId="45" applyFont="1" applyBorder="1" applyAlignment="1" applyProtection="1">
      <alignment/>
      <protection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3" xfId="45" applyFont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3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5" fillId="8" borderId="18" xfId="0" applyNumberFormat="1" applyFont="1" applyFill="1" applyBorder="1" applyAlignment="1">
      <alignment horizontal="center" vertical="center"/>
    </xf>
    <xf numFmtId="3" fontId="5" fillId="8" borderId="19" xfId="0" applyNumberFormat="1" applyFont="1" applyFill="1" applyBorder="1" applyAlignment="1">
      <alignment horizontal="center" vertical="center"/>
    </xf>
    <xf numFmtId="3" fontId="5" fillId="8" borderId="20" xfId="0" applyNumberFormat="1" applyFont="1" applyFill="1" applyBorder="1" applyAlignment="1">
      <alignment horizontal="center" vertical="center"/>
    </xf>
    <xf numFmtId="9" fontId="5" fillId="8" borderId="21" xfId="0" applyNumberFormat="1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horizontal="center" vertical="center" wrapText="1"/>
    </xf>
    <xf numFmtId="197" fontId="5" fillId="34" borderId="21" xfId="0" applyNumberFormat="1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197" fontId="5" fillId="34" borderId="22" xfId="0" applyNumberFormat="1" applyFont="1" applyFill="1" applyBorder="1" applyAlignment="1">
      <alignment horizontal="center" vertical="center" wrapText="1"/>
    </xf>
    <xf numFmtId="3" fontId="5" fillId="8" borderId="21" xfId="0" applyNumberFormat="1" applyFont="1" applyFill="1" applyBorder="1" applyAlignment="1">
      <alignment horizontal="right" vertical="center"/>
    </xf>
    <xf numFmtId="10" fontId="0" fillId="0" borderId="12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34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0" fillId="0" borderId="10" xfId="55" applyBorder="1">
      <alignment/>
      <protection/>
    </xf>
    <xf numFmtId="0" fontId="0" fillId="0" borderId="24" xfId="55" applyBorder="1">
      <alignment/>
      <protection/>
    </xf>
    <xf numFmtId="49" fontId="0" fillId="0" borderId="10" xfId="55" applyNumberFormat="1" applyBorder="1">
      <alignment/>
      <protection/>
    </xf>
    <xf numFmtId="197" fontId="5" fillId="34" borderId="25" xfId="55" applyNumberFormat="1" applyFont="1" applyFill="1" applyBorder="1" applyAlignment="1" applyProtection="1">
      <alignment horizontal="center" vertical="center"/>
      <protection locked="0"/>
    </xf>
    <xf numFmtId="3" fontId="2" fillId="34" borderId="21" xfId="55" applyNumberFormat="1" applyFont="1" applyFill="1" applyBorder="1" applyAlignment="1" applyProtection="1">
      <alignment horizontal="center" vertical="center"/>
      <protection locked="0"/>
    </xf>
    <xf numFmtId="3" fontId="2" fillId="34" borderId="26" xfId="55" applyNumberFormat="1" applyFont="1" applyFill="1" applyBorder="1" applyAlignment="1">
      <alignment horizontal="center" vertical="center"/>
      <protection/>
    </xf>
    <xf numFmtId="0" fontId="0" fillId="33" borderId="0" xfId="55" applyFill="1" applyBorder="1">
      <alignment/>
      <protection/>
    </xf>
    <xf numFmtId="0" fontId="0" fillId="0" borderId="11" xfId="55" applyBorder="1">
      <alignment/>
      <protection/>
    </xf>
    <xf numFmtId="3" fontId="5" fillId="8" borderId="18" xfId="55" applyNumberFormat="1" applyFont="1" applyFill="1" applyBorder="1" applyAlignment="1">
      <alignment horizontal="center" vertical="center"/>
      <protection/>
    </xf>
    <xf numFmtId="9" fontId="5" fillId="8" borderId="21" xfId="55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5" fillId="8" borderId="23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left" vertical="center"/>
    </xf>
    <xf numFmtId="3" fontId="2" fillId="34" borderId="21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3" fontId="21" fillId="8" borderId="2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3" fontId="2" fillId="34" borderId="25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21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27" xfId="55" applyNumberFormat="1" applyFont="1" applyFill="1" applyBorder="1" applyAlignment="1" applyProtection="1">
      <alignment horizontal="left" vertical="center"/>
      <protection locked="0"/>
    </xf>
    <xf numFmtId="3" fontId="2" fillId="34" borderId="26" xfId="55" applyNumberFormat="1" applyFont="1" applyFill="1" applyBorder="1" applyAlignment="1" applyProtection="1">
      <alignment horizontal="left" vertical="center" wrapText="1"/>
      <protection locked="0"/>
    </xf>
    <xf numFmtId="0" fontId="77" fillId="0" borderId="28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10" fillId="34" borderId="3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33" xfId="0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left" vertical="center" wrapText="1"/>
    </xf>
    <xf numFmtId="3" fontId="2" fillId="34" borderId="21" xfId="0" applyNumberFormat="1" applyFont="1" applyFill="1" applyBorder="1" applyAlignment="1">
      <alignment horizontal="left" vertical="center" wrapText="1"/>
    </xf>
    <xf numFmtId="3" fontId="2" fillId="34" borderId="22" xfId="55" applyNumberFormat="1" applyFon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10" fillId="34" borderId="31" xfId="55" applyFont="1" applyFill="1" applyBorder="1" applyAlignment="1">
      <alignment horizontal="center" vertical="center"/>
      <protection/>
    </xf>
    <xf numFmtId="0" fontId="0" fillId="0" borderId="30" xfId="55" applyBorder="1">
      <alignment/>
      <protection/>
    </xf>
    <xf numFmtId="0" fontId="0" fillId="0" borderId="34" xfId="55" applyBorder="1" applyAlignment="1">
      <alignment horizontal="left"/>
      <protection/>
    </xf>
    <xf numFmtId="0" fontId="0" fillId="0" borderId="39" xfId="0" applyBorder="1" applyAlignment="1">
      <alignment/>
    </xf>
    <xf numFmtId="0" fontId="79" fillId="34" borderId="31" xfId="0" applyFont="1" applyFill="1" applyBorder="1" applyAlignment="1">
      <alignment horizontal="left" wrapText="1"/>
    </xf>
    <xf numFmtId="0" fontId="79" fillId="8" borderId="21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left" vertical="center"/>
    </xf>
    <xf numFmtId="0" fontId="80" fillId="0" borderId="40" xfId="0" applyFont="1" applyFill="1" applyBorder="1" applyAlignment="1">
      <alignment horizontal="left" vertical="center"/>
    </xf>
    <xf numFmtId="0" fontId="80" fillId="2" borderId="40" xfId="0" applyFont="1" applyFill="1" applyBorder="1" applyAlignment="1">
      <alignment horizontal="left" vertical="center"/>
    </xf>
    <xf numFmtId="0" fontId="80" fillId="2" borderId="16" xfId="0" applyFont="1" applyFill="1" applyBorder="1" applyAlignment="1">
      <alignment horizontal="left" vertical="center"/>
    </xf>
    <xf numFmtId="0" fontId="79" fillId="8" borderId="18" xfId="0" applyFont="1" applyFill="1" applyBorder="1" applyAlignment="1">
      <alignment horizontal="center" vertical="center" wrapText="1"/>
    </xf>
    <xf numFmtId="0" fontId="81" fillId="34" borderId="41" xfId="0" applyFont="1" applyFill="1" applyBorder="1" applyAlignment="1">
      <alignment horizontal="left" vertical="center"/>
    </xf>
    <xf numFmtId="0" fontId="79" fillId="8" borderId="20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0" fillId="0" borderId="40" xfId="0" applyFont="1" applyFill="1" applyBorder="1" applyAlignment="1">
      <alignment horizontal="left" vertical="center" wrapText="1"/>
    </xf>
    <xf numFmtId="0" fontId="80" fillId="2" borderId="40" xfId="0" applyFont="1" applyFill="1" applyBorder="1" applyAlignment="1">
      <alignment horizontal="left" vertical="center" wrapText="1"/>
    </xf>
    <xf numFmtId="0" fontId="80" fillId="2" borderId="16" xfId="0" applyFont="1" applyFill="1" applyBorder="1" applyAlignment="1">
      <alignment horizontal="left" vertical="center" wrapText="1"/>
    </xf>
    <xf numFmtId="0" fontId="82" fillId="34" borderId="42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83" fillId="34" borderId="43" xfId="0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4" fillId="8" borderId="45" xfId="0" applyFont="1" applyFill="1" applyBorder="1" applyAlignment="1">
      <alignment horizontal="center" vertical="center"/>
    </xf>
    <xf numFmtId="0" fontId="79" fillId="8" borderId="46" xfId="0" applyFont="1" applyFill="1" applyBorder="1" applyAlignment="1">
      <alignment horizontal="center" vertical="center"/>
    </xf>
    <xf numFmtId="0" fontId="84" fillId="8" borderId="47" xfId="0" applyFont="1" applyFill="1" applyBorder="1" applyAlignment="1">
      <alignment horizontal="center" vertical="center"/>
    </xf>
    <xf numFmtId="0" fontId="79" fillId="8" borderId="48" xfId="0" applyFont="1" applyFill="1" applyBorder="1" applyAlignment="1">
      <alignment horizontal="center" vertical="center"/>
    </xf>
    <xf numFmtId="0" fontId="79" fillId="8" borderId="49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left" vertical="center" wrapText="1"/>
    </xf>
    <xf numFmtId="0" fontId="80" fillId="0" borderId="51" xfId="0" applyFont="1" applyFill="1" applyBorder="1" applyAlignment="1">
      <alignment horizontal="left" vertical="center" wrapText="1"/>
    </xf>
    <xf numFmtId="0" fontId="80" fillId="2" borderId="51" xfId="0" applyFont="1" applyFill="1" applyBorder="1" applyAlignment="1">
      <alignment horizontal="left" vertical="center" wrapText="1"/>
    </xf>
    <xf numFmtId="0" fontId="80" fillId="2" borderId="52" xfId="0" applyFont="1" applyFill="1" applyBorder="1" applyAlignment="1">
      <alignment horizontal="left" vertical="center" wrapText="1"/>
    </xf>
    <xf numFmtId="0" fontId="79" fillId="8" borderId="49" xfId="0" applyFont="1" applyFill="1" applyBorder="1" applyAlignment="1">
      <alignment horizontal="center" vertical="center" wrapText="1"/>
    </xf>
    <xf numFmtId="0" fontId="79" fillId="8" borderId="53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79" fillId="8" borderId="4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0" fontId="84" fillId="8" borderId="47" xfId="0" applyFont="1" applyFill="1" applyBorder="1" applyAlignment="1">
      <alignment horizontal="center" vertical="center" wrapText="1"/>
    </xf>
    <xf numFmtId="0" fontId="79" fillId="8" borderId="54" xfId="0" applyFont="1" applyFill="1" applyBorder="1" applyAlignment="1">
      <alignment horizontal="center" vertical="center" wrapText="1"/>
    </xf>
    <xf numFmtId="0" fontId="79" fillId="8" borderId="55" xfId="0" applyFont="1" applyFill="1" applyBorder="1" applyAlignment="1">
      <alignment horizontal="center" vertical="center" wrapText="1"/>
    </xf>
    <xf numFmtId="0" fontId="79" fillId="8" borderId="56" xfId="0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59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5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9" xfId="57" applyNumberFormat="1" applyFont="1" applyFill="1" applyBorder="1" applyAlignment="1" applyProtection="1">
      <alignment horizontal="right" vertical="center" wrapText="1"/>
      <protection locked="0"/>
    </xf>
    <xf numFmtId="3" fontId="5" fillId="35" borderId="59" xfId="57" applyNumberFormat="1" applyFont="1" applyFill="1" applyBorder="1" applyAlignment="1" applyProtection="1">
      <alignment horizontal="right" vertical="center" wrapText="1"/>
      <protection locked="0"/>
    </xf>
    <xf numFmtId="3" fontId="2" fillId="0" borderId="57" xfId="0" applyNumberFormat="1" applyFont="1" applyFill="1" applyBorder="1" applyAlignment="1">
      <alignment horizontal="right" vertical="center" wrapText="1"/>
    </xf>
    <xf numFmtId="3" fontId="2" fillId="0" borderId="58" xfId="0" applyNumberFormat="1" applyFont="1" applyFill="1" applyBorder="1" applyAlignment="1">
      <alignment horizontal="right" vertical="center" wrapText="1"/>
    </xf>
    <xf numFmtId="3" fontId="5" fillId="35" borderId="59" xfId="0" applyNumberFormat="1" applyFont="1" applyFill="1" applyBorder="1" applyAlignment="1">
      <alignment horizontal="right" vertical="center" wrapText="1"/>
    </xf>
    <xf numFmtId="3" fontId="2" fillId="2" borderId="57" xfId="0" applyNumberFormat="1" applyFont="1" applyFill="1" applyBorder="1" applyAlignment="1">
      <alignment horizontal="right" vertical="center" wrapText="1"/>
    </xf>
    <xf numFmtId="3" fontId="2" fillId="2" borderId="58" xfId="0" applyNumberFormat="1" applyFont="1" applyFill="1" applyBorder="1" applyAlignment="1">
      <alignment horizontal="right" vertical="center" wrapText="1"/>
    </xf>
    <xf numFmtId="3" fontId="5" fillId="2" borderId="59" xfId="0" applyNumberFormat="1" applyFont="1" applyFill="1" applyBorder="1" applyAlignment="1">
      <alignment horizontal="right" vertical="center" wrapText="1"/>
    </xf>
    <xf numFmtId="3" fontId="2" fillId="2" borderId="60" xfId="0" applyNumberFormat="1" applyFont="1" applyFill="1" applyBorder="1" applyAlignment="1">
      <alignment horizontal="right" vertical="center" wrapText="1"/>
    </xf>
    <xf numFmtId="3" fontId="2" fillId="2" borderId="61" xfId="0" applyNumberFormat="1" applyFont="1" applyFill="1" applyBorder="1" applyAlignment="1">
      <alignment horizontal="right" vertical="center" wrapText="1"/>
    </xf>
    <xf numFmtId="3" fontId="5" fillId="2" borderId="62" xfId="0" applyNumberFormat="1" applyFont="1" applyFill="1" applyBorder="1" applyAlignment="1">
      <alignment horizontal="right" vertical="center" wrapText="1"/>
    </xf>
    <xf numFmtId="3" fontId="5" fillId="8" borderId="54" xfId="0" applyNumberFormat="1" applyFont="1" applyFill="1" applyBorder="1" applyAlignment="1">
      <alignment horizontal="right" vertical="center"/>
    </xf>
    <xf numFmtId="3" fontId="5" fillId="8" borderId="55" xfId="0" applyNumberFormat="1" applyFont="1" applyFill="1" applyBorder="1" applyAlignment="1">
      <alignment horizontal="right" vertical="center"/>
    </xf>
    <xf numFmtId="3" fontId="5" fillId="8" borderId="56" xfId="0" applyNumberFormat="1" applyFont="1" applyFill="1" applyBorder="1" applyAlignment="1">
      <alignment horizontal="right" vertical="center"/>
    </xf>
    <xf numFmtId="3" fontId="5" fillId="8" borderId="63" xfId="0" applyNumberFormat="1" applyFont="1" applyFill="1" applyBorder="1" applyAlignment="1">
      <alignment horizontal="right" vertical="center"/>
    </xf>
    <xf numFmtId="3" fontId="5" fillId="8" borderId="64" xfId="0" applyNumberFormat="1" applyFont="1" applyFill="1" applyBorder="1" applyAlignment="1">
      <alignment horizontal="right" vertical="center"/>
    </xf>
    <xf numFmtId="3" fontId="5" fillId="8" borderId="65" xfId="0" applyNumberFormat="1" applyFont="1" applyFill="1" applyBorder="1" applyAlignment="1">
      <alignment horizontal="right" vertical="center"/>
    </xf>
    <xf numFmtId="188" fontId="2" fillId="2" borderId="58" xfId="0" applyNumberFormat="1" applyFont="1" applyFill="1" applyBorder="1" applyAlignment="1" applyProtection="1">
      <alignment horizontal="right" vertical="center" wrapText="1"/>
      <protection locked="0"/>
    </xf>
    <xf numFmtId="188" fontId="5" fillId="2" borderId="59" xfId="0" applyNumberFormat="1" applyFont="1" applyFill="1" applyBorder="1" applyAlignment="1">
      <alignment horizontal="right" vertical="center" wrapText="1"/>
    </xf>
    <xf numFmtId="3" fontId="0" fillId="0" borderId="12" xfId="0" applyNumberFormat="1" applyBorder="1" applyAlignment="1">
      <alignment/>
    </xf>
    <xf numFmtId="3" fontId="24" fillId="0" borderId="12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" fillId="35" borderId="66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67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68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58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57" xfId="0" applyNumberFormat="1" applyFont="1" applyFill="1" applyBorder="1" applyAlignment="1">
      <alignment horizontal="right" vertical="center" wrapText="1"/>
    </xf>
    <xf numFmtId="3" fontId="2" fillId="35" borderId="58" xfId="0" applyNumberFormat="1" applyFont="1" applyFill="1" applyBorder="1" applyAlignment="1">
      <alignment horizontal="right" vertical="center" wrapText="1"/>
    </xf>
    <xf numFmtId="3" fontId="2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7" xfId="0" applyNumberFormat="1" applyFont="1" applyFill="1" applyBorder="1" applyAlignment="1" applyProtection="1">
      <alignment horizontal="right" vertical="center" wrapText="1"/>
      <protection locked="0"/>
    </xf>
    <xf numFmtId="188" fontId="2" fillId="0" borderId="58" xfId="0" applyNumberFormat="1" applyFont="1" applyFill="1" applyBorder="1" applyAlignment="1">
      <alignment horizontal="right" vertical="center" wrapText="1"/>
    </xf>
    <xf numFmtId="3" fontId="2" fillId="0" borderId="57" xfId="57" applyNumberFormat="1" applyFont="1" applyFill="1" applyBorder="1" applyAlignment="1" applyProtection="1">
      <alignment horizontal="right" vertical="center" wrapText="1"/>
      <protection locked="0"/>
    </xf>
    <xf numFmtId="3" fontId="2" fillId="0" borderId="58" xfId="57" applyNumberFormat="1" applyFont="1" applyFill="1" applyBorder="1" applyAlignment="1" applyProtection="1">
      <alignment horizontal="right" vertical="center" wrapText="1"/>
      <protection locked="0"/>
    </xf>
    <xf numFmtId="4" fontId="2" fillId="2" borderId="58" xfId="0" applyNumberFormat="1" applyFont="1" applyFill="1" applyBorder="1" applyAlignment="1">
      <alignment horizontal="right" vertical="center" wrapText="1"/>
    </xf>
    <xf numFmtId="4" fontId="5" fillId="2" borderId="59" xfId="0" applyNumberFormat="1" applyFont="1" applyFill="1" applyBorder="1" applyAlignment="1">
      <alignment horizontal="right" vertical="center" wrapText="1"/>
    </xf>
    <xf numFmtId="4" fontId="2" fillId="0" borderId="57" xfId="0" applyNumberFormat="1" applyFont="1" applyFill="1" applyBorder="1" applyAlignment="1">
      <alignment horizontal="right" vertical="center" wrapText="1"/>
    </xf>
    <xf numFmtId="4" fontId="2" fillId="0" borderId="58" xfId="0" applyNumberFormat="1" applyFont="1" applyFill="1" applyBorder="1" applyAlignment="1">
      <alignment horizontal="right" vertical="center" wrapText="1"/>
    </xf>
    <xf numFmtId="188" fontId="2" fillId="2" borderId="57" xfId="0" applyNumberFormat="1" applyFont="1" applyFill="1" applyBorder="1" applyAlignment="1">
      <alignment horizontal="right" vertical="center" wrapText="1"/>
    </xf>
    <xf numFmtId="188" fontId="2" fillId="2" borderId="58" xfId="0" applyNumberFormat="1" applyFont="1" applyFill="1" applyBorder="1" applyAlignment="1">
      <alignment horizontal="right" vertical="center" wrapText="1"/>
    </xf>
    <xf numFmtId="1" fontId="2" fillId="0" borderId="66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58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57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57" xfId="0" applyNumberFormat="1" applyFont="1" applyFill="1" applyBorder="1" applyAlignment="1">
      <alignment horizontal="right" vertical="center" wrapText="1"/>
    </xf>
    <xf numFmtId="1" fontId="2" fillId="2" borderId="57" xfId="0" applyNumberFormat="1" applyFont="1" applyFill="1" applyBorder="1" applyAlignment="1">
      <alignment horizontal="right" vertical="center" wrapText="1"/>
    </xf>
    <xf numFmtId="1" fontId="2" fillId="2" borderId="60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wrapText="1"/>
    </xf>
    <xf numFmtId="0" fontId="79" fillId="34" borderId="0" xfId="0" applyFont="1" applyFill="1" applyBorder="1" applyAlignment="1">
      <alignment horizontal="left"/>
    </xf>
    <xf numFmtId="0" fontId="24" fillId="0" borderId="32" xfId="0" applyFont="1" applyBorder="1" applyAlignment="1">
      <alignment/>
    </xf>
    <xf numFmtId="0" fontId="24" fillId="0" borderId="11" xfId="0" applyFont="1" applyBorder="1" applyAlignment="1">
      <alignment/>
    </xf>
    <xf numFmtId="188" fontId="5" fillId="35" borderId="59" xfId="0" applyNumberFormat="1" applyFont="1" applyFill="1" applyBorder="1" applyAlignment="1">
      <alignment horizontal="right" vertical="center" wrapText="1"/>
    </xf>
    <xf numFmtId="188" fontId="5" fillId="35" borderId="59" xfId="57" applyNumberFormat="1" applyFont="1" applyFill="1" applyBorder="1" applyAlignment="1" applyProtection="1">
      <alignment horizontal="right" vertical="center" wrapText="1"/>
      <protection locked="0"/>
    </xf>
    <xf numFmtId="1" fontId="5" fillId="35" borderId="59" xfId="0" applyNumberFormat="1" applyFont="1" applyFill="1" applyBorder="1" applyAlignment="1" applyProtection="1">
      <alignment horizontal="right" vertical="center" wrapText="1"/>
      <protection locked="0"/>
    </xf>
    <xf numFmtId="0" fontId="79" fillId="8" borderId="25" xfId="0" applyFont="1" applyFill="1" applyBorder="1" applyAlignment="1">
      <alignment horizontal="left"/>
    </xf>
    <xf numFmtId="0" fontId="79" fillId="0" borderId="40" xfId="0" applyFont="1" applyFill="1" applyBorder="1" applyAlignment="1">
      <alignment horizontal="left" wrapText="1"/>
    </xf>
    <xf numFmtId="0" fontId="79" fillId="0" borderId="40" xfId="0" applyFont="1" applyFill="1" applyBorder="1" applyAlignment="1">
      <alignment horizontal="left"/>
    </xf>
    <xf numFmtId="0" fontId="79" fillId="8" borderId="69" xfId="0" applyFont="1" applyFill="1" applyBorder="1" applyAlignment="1">
      <alignment horizontal="left"/>
    </xf>
    <xf numFmtId="0" fontId="80" fillId="0" borderId="17" xfId="0" applyFont="1" applyFill="1" applyBorder="1" applyAlignment="1">
      <alignment horizontal="left" vertical="center"/>
    </xf>
    <xf numFmtId="0" fontId="80" fillId="0" borderId="16" xfId="0" applyFont="1" applyFill="1" applyBorder="1" applyAlignment="1">
      <alignment horizontal="left" vertical="center"/>
    </xf>
    <xf numFmtId="2" fontId="79" fillId="14" borderId="21" xfId="0" applyNumberFormat="1" applyFont="1" applyFill="1" applyBorder="1" applyAlignment="1">
      <alignment horizontal="center" vertical="center" wrapText="1"/>
    </xf>
    <xf numFmtId="0" fontId="79" fillId="14" borderId="21" xfId="0" applyFont="1" applyFill="1" applyBorder="1" applyAlignment="1">
      <alignment horizontal="center" vertical="center" wrapText="1"/>
    </xf>
    <xf numFmtId="0" fontId="85" fillId="14" borderId="21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left" vertical="center"/>
    </xf>
    <xf numFmtId="0" fontId="79" fillId="8" borderId="26" xfId="0" applyFont="1" applyFill="1" applyBorder="1" applyAlignment="1">
      <alignment horizontal="center" vertical="center" wrapText="1"/>
    </xf>
    <xf numFmtId="0" fontId="79" fillId="34" borderId="31" xfId="55" applyFont="1" applyFill="1" applyBorder="1" applyAlignment="1">
      <alignment horizontal="left"/>
      <protection/>
    </xf>
    <xf numFmtId="2" fontId="79" fillId="8" borderId="21" xfId="0" applyNumberFormat="1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horizontal="left" vertical="center"/>
    </xf>
    <xf numFmtId="0" fontId="86" fillId="34" borderId="43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2" fontId="79" fillId="8" borderId="70" xfId="0" applyNumberFormat="1" applyFont="1" applyFill="1" applyBorder="1" applyAlignment="1">
      <alignment horizontal="center" vertical="center" wrapText="1"/>
    </xf>
    <xf numFmtId="0" fontId="79" fillId="8" borderId="19" xfId="0" applyFont="1" applyFill="1" applyBorder="1" applyAlignment="1">
      <alignment horizontal="center" vertical="center" wrapText="1"/>
    </xf>
    <xf numFmtId="0" fontId="79" fillId="8" borderId="71" xfId="0" applyFont="1" applyFill="1" applyBorder="1" applyAlignment="1">
      <alignment horizontal="center" vertical="center" wrapText="1"/>
    </xf>
    <xf numFmtId="0" fontId="79" fillId="8" borderId="27" xfId="0" applyFont="1" applyFill="1" applyBorder="1" applyAlignment="1">
      <alignment horizontal="center" vertical="center" wrapText="1"/>
    </xf>
    <xf numFmtId="0" fontId="79" fillId="34" borderId="31" xfId="55" applyFont="1" applyFill="1" applyBorder="1" applyAlignment="1">
      <alignment horizontal="left" wrapText="1"/>
      <protection/>
    </xf>
    <xf numFmtId="2" fontId="79" fillId="8" borderId="21" xfId="55" applyNumberFormat="1" applyFont="1" applyFill="1" applyBorder="1" applyAlignment="1">
      <alignment horizontal="center" vertical="center" wrapText="1"/>
      <protection/>
    </xf>
    <xf numFmtId="0" fontId="79" fillId="8" borderId="21" xfId="55" applyFont="1" applyFill="1" applyBorder="1" applyAlignment="1">
      <alignment horizontal="center" vertical="center" wrapText="1"/>
      <protection/>
    </xf>
    <xf numFmtId="0" fontId="79" fillId="8" borderId="20" xfId="55" applyFont="1" applyFill="1" applyBorder="1" applyAlignment="1">
      <alignment horizontal="center" vertical="center" wrapText="1"/>
      <protection/>
    </xf>
    <xf numFmtId="0" fontId="80" fillId="34" borderId="21" xfId="55" applyFont="1" applyFill="1" applyBorder="1" applyAlignment="1">
      <alignment horizontal="center" vertical="center" wrapText="1"/>
      <protection/>
    </xf>
    <xf numFmtId="0" fontId="80" fillId="34" borderId="25" xfId="55" applyFont="1" applyFill="1" applyBorder="1" applyAlignment="1">
      <alignment horizontal="center" vertical="center" wrapText="1"/>
      <protection/>
    </xf>
    <xf numFmtId="0" fontId="80" fillId="34" borderId="21" xfId="55" applyFont="1" applyFill="1" applyBorder="1" applyAlignment="1">
      <alignment horizontal="center" vertical="top" wrapText="1"/>
      <protection/>
    </xf>
    <xf numFmtId="0" fontId="80" fillId="34" borderId="21" xfId="55" applyFont="1" applyFill="1" applyBorder="1" applyAlignment="1">
      <alignment horizontal="center" vertical="top"/>
      <protection/>
    </xf>
    <xf numFmtId="49" fontId="80" fillId="34" borderId="21" xfId="55" applyNumberFormat="1" applyFont="1" applyFill="1" applyBorder="1" applyAlignment="1">
      <alignment horizontal="center" vertical="top" wrapText="1"/>
      <protection/>
    </xf>
    <xf numFmtId="0" fontId="80" fillId="34" borderId="26" xfId="55" applyFont="1" applyFill="1" applyBorder="1" applyAlignment="1">
      <alignment horizontal="center" vertical="center" wrapText="1"/>
      <protection/>
    </xf>
    <xf numFmtId="0" fontId="79" fillId="8" borderId="18" xfId="55" applyFont="1" applyFill="1" applyBorder="1" applyAlignment="1">
      <alignment horizontal="center" vertical="center" wrapText="1"/>
      <protection/>
    </xf>
    <xf numFmtId="49" fontId="80" fillId="34" borderId="25" xfId="55" applyNumberFormat="1" applyFont="1" applyFill="1" applyBorder="1" applyAlignment="1">
      <alignment horizontal="center" vertical="center" wrapText="1"/>
      <protection/>
    </xf>
    <xf numFmtId="0" fontId="80" fillId="34" borderId="27" xfId="0" applyFont="1" applyFill="1" applyBorder="1" applyAlignment="1">
      <alignment horizontal="center" vertical="center"/>
    </xf>
    <xf numFmtId="0" fontId="80" fillId="34" borderId="23" xfId="0" applyFont="1" applyFill="1" applyBorder="1" applyAlignment="1">
      <alignment horizontal="center" vertical="center"/>
    </xf>
    <xf numFmtId="0" fontId="80" fillId="34" borderId="21" xfId="0" applyFont="1" applyFill="1" applyBorder="1" applyAlignment="1">
      <alignment horizontal="center" vertical="center"/>
    </xf>
    <xf numFmtId="2" fontId="79" fillId="8" borderId="21" xfId="0" applyNumberFormat="1" applyFont="1" applyFill="1" applyBorder="1" applyAlignment="1">
      <alignment horizontal="center" vertical="center" wrapText="1"/>
    </xf>
    <xf numFmtId="0" fontId="79" fillId="8" borderId="69" xfId="0" applyFont="1" applyFill="1" applyBorder="1" applyAlignment="1">
      <alignment horizontal="left" wrapText="1"/>
    </xf>
    <xf numFmtId="9" fontId="85" fillId="14" borderId="21" xfId="0" applyNumberFormat="1" applyFont="1" applyFill="1" applyBorder="1" applyAlignment="1">
      <alignment horizontal="center" vertical="center" wrapText="1"/>
    </xf>
    <xf numFmtId="10" fontId="2" fillId="0" borderId="40" xfId="0" applyNumberFormat="1" applyFont="1" applyFill="1" applyBorder="1" applyAlignment="1">
      <alignment horizontal="right" wrapText="1"/>
    </xf>
    <xf numFmtId="10" fontId="87" fillId="0" borderId="40" xfId="0" applyNumberFormat="1" applyFont="1" applyFill="1" applyBorder="1" applyAlignment="1">
      <alignment horizontal="right" wrapText="1"/>
    </xf>
    <xf numFmtId="10" fontId="87" fillId="0" borderId="40" xfId="0" applyNumberFormat="1" applyFont="1" applyFill="1" applyBorder="1" applyAlignment="1">
      <alignment horizontal="right" vertical="center" wrapText="1"/>
    </xf>
    <xf numFmtId="10" fontId="87" fillId="0" borderId="16" xfId="0" applyNumberFormat="1" applyFont="1" applyFill="1" applyBorder="1" applyAlignment="1">
      <alignment horizontal="right" vertical="center" wrapText="1"/>
    </xf>
    <xf numFmtId="212" fontId="2" fillId="0" borderId="40" xfId="0" applyNumberFormat="1" applyFont="1" applyFill="1" applyBorder="1" applyAlignment="1">
      <alignment horizontal="right" wrapText="1"/>
    </xf>
    <xf numFmtId="212" fontId="87" fillId="0" borderId="40" xfId="0" applyNumberFormat="1" applyFont="1" applyFill="1" applyBorder="1" applyAlignment="1">
      <alignment horizontal="right" wrapText="1"/>
    </xf>
    <xf numFmtId="212" fontId="87" fillId="0" borderId="40" xfId="0" applyNumberFormat="1" applyFont="1" applyFill="1" applyBorder="1" applyAlignment="1">
      <alignment horizontal="right" vertical="center" wrapText="1"/>
    </xf>
    <xf numFmtId="212" fontId="87" fillId="0" borderId="40" xfId="0" applyNumberFormat="1" applyFont="1" applyFill="1" applyBorder="1" applyAlignment="1">
      <alignment horizontal="right" vertical="center" wrapText="1" indent="1"/>
    </xf>
    <xf numFmtId="212" fontId="87" fillId="0" borderId="16" xfId="0" applyNumberFormat="1" applyFont="1" applyFill="1" applyBorder="1" applyAlignment="1">
      <alignment horizontal="right" vertical="center" wrapText="1" indent="1"/>
    </xf>
    <xf numFmtId="0" fontId="88" fillId="34" borderId="10" xfId="0" applyFont="1" applyFill="1" applyBorder="1" applyAlignment="1">
      <alignment horizontal="left" vertical="center"/>
    </xf>
    <xf numFmtId="0" fontId="16" fillId="34" borderId="13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7" fillId="34" borderId="30" xfId="0" applyFont="1" applyFill="1" applyBorder="1" applyAlignment="1">
      <alignment horizontal="left" vertical="center"/>
    </xf>
    <xf numFmtId="0" fontId="17" fillId="34" borderId="24" xfId="0" applyFont="1" applyFill="1" applyBorder="1" applyAlignment="1">
      <alignment horizontal="left" vertical="center"/>
    </xf>
    <xf numFmtId="4" fontId="5" fillId="35" borderId="59" xfId="57" applyNumberFormat="1" applyFont="1" applyFill="1" applyBorder="1" applyAlignment="1" applyProtection="1">
      <alignment horizontal="right" vertical="center" wrapText="1"/>
      <protection locked="0"/>
    </xf>
    <xf numFmtId="3" fontId="2" fillId="34" borderId="22" xfId="0" applyNumberFormat="1" applyFont="1" applyFill="1" applyBorder="1" applyAlignment="1">
      <alignment horizontal="center" vertical="center" wrapText="1"/>
    </xf>
    <xf numFmtId="4" fontId="5" fillId="34" borderId="25" xfId="55" applyNumberFormat="1" applyFont="1" applyFill="1" applyBorder="1" applyAlignment="1" applyProtection="1">
      <alignment horizontal="right" vertical="center"/>
      <protection locked="0"/>
    </xf>
    <xf numFmtId="4" fontId="5" fillId="34" borderId="21" xfId="55" applyNumberFormat="1" applyFont="1" applyFill="1" applyBorder="1" applyAlignment="1" applyProtection="1">
      <alignment horizontal="right" vertical="center"/>
      <protection locked="0"/>
    </xf>
    <xf numFmtId="4" fontId="5" fillId="34" borderId="26" xfId="55" applyNumberFormat="1" applyFont="1" applyFill="1" applyBorder="1" applyAlignment="1" applyProtection="1">
      <alignment horizontal="right" vertical="center"/>
      <protection locked="0"/>
    </xf>
    <xf numFmtId="4" fontId="5" fillId="8" borderId="18" xfId="55" applyNumberFormat="1" applyFont="1" applyFill="1" applyBorder="1" applyAlignment="1">
      <alignment horizontal="right" vertical="center"/>
      <protection/>
    </xf>
    <xf numFmtId="0" fontId="89" fillId="34" borderId="43" xfId="0" applyFont="1" applyFill="1" applyBorder="1" applyAlignment="1">
      <alignment/>
    </xf>
    <xf numFmtId="4" fontId="5" fillId="34" borderId="21" xfId="0" applyNumberFormat="1" applyFont="1" applyFill="1" applyBorder="1" applyAlignment="1">
      <alignment horizontal="right" vertical="center" wrapText="1"/>
    </xf>
    <xf numFmtId="4" fontId="5" fillId="34" borderId="22" xfId="0" applyNumberFormat="1" applyFont="1" applyFill="1" applyBorder="1" applyAlignment="1">
      <alignment horizontal="right" vertical="center" wrapText="1"/>
    </xf>
    <xf numFmtId="4" fontId="5" fillId="8" borderId="21" xfId="0" applyNumberFormat="1" applyFont="1" applyFill="1" applyBorder="1" applyAlignment="1">
      <alignment horizontal="right" vertical="center"/>
    </xf>
    <xf numFmtId="0" fontId="90" fillId="34" borderId="23" xfId="0" applyFont="1" applyFill="1" applyBorder="1" applyAlignment="1">
      <alignment horizontal="center" vertical="center"/>
    </xf>
    <xf numFmtId="0" fontId="91" fillId="34" borderId="23" xfId="0" applyFont="1" applyFill="1" applyBorder="1" applyAlignment="1">
      <alignment horizontal="left" vertical="center"/>
    </xf>
    <xf numFmtId="3" fontId="25" fillId="34" borderId="23" xfId="0" applyNumberFormat="1" applyFont="1" applyFill="1" applyBorder="1" applyAlignment="1">
      <alignment horizontal="center" vertical="center" wrapText="1"/>
    </xf>
    <xf numFmtId="3" fontId="92" fillId="34" borderId="23" xfId="0" applyNumberFormat="1" applyFont="1" applyFill="1" applyBorder="1" applyAlignment="1">
      <alignment horizontal="left" vertical="center"/>
    </xf>
    <xf numFmtId="4" fontId="25" fillId="34" borderId="23" xfId="0" applyNumberFormat="1" applyFont="1" applyFill="1" applyBorder="1" applyAlignment="1">
      <alignment horizontal="right" vertical="center" wrapText="1"/>
    </xf>
    <xf numFmtId="197" fontId="25" fillId="34" borderId="23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0" fontId="93" fillId="34" borderId="26" xfId="0" applyFont="1" applyFill="1" applyBorder="1" applyAlignment="1">
      <alignment horizontal="center" vertical="center"/>
    </xf>
    <xf numFmtId="0" fontId="92" fillId="34" borderId="26" xfId="0" applyFont="1" applyFill="1" applyBorder="1" applyAlignment="1">
      <alignment horizontal="left" vertical="center"/>
    </xf>
    <xf numFmtId="0" fontId="25" fillId="34" borderId="26" xfId="0" applyFont="1" applyFill="1" applyBorder="1" applyAlignment="1">
      <alignment horizontal="center" vertical="center" wrapText="1"/>
    </xf>
    <xf numFmtId="4" fontId="25" fillId="34" borderId="16" xfId="0" applyNumberFormat="1" applyFont="1" applyFill="1" applyBorder="1" applyAlignment="1">
      <alignment horizontal="right" vertical="center" wrapText="1"/>
    </xf>
    <xf numFmtId="197" fontId="25" fillId="34" borderId="16" xfId="0" applyNumberFormat="1" applyFont="1" applyFill="1" applyBorder="1" applyAlignment="1">
      <alignment horizontal="center" vertical="center" wrapText="1"/>
    </xf>
    <xf numFmtId="0" fontId="94" fillId="34" borderId="23" xfId="0" applyFont="1" applyFill="1" applyBorder="1" applyAlignment="1">
      <alignment horizontal="center" vertical="center"/>
    </xf>
    <xf numFmtId="0" fontId="92" fillId="34" borderId="23" xfId="0" applyFont="1" applyFill="1" applyBorder="1" applyAlignment="1">
      <alignment horizontal="left" vertical="center"/>
    </xf>
    <xf numFmtId="0" fontId="93" fillId="34" borderId="23" xfId="0" applyFont="1" applyFill="1" applyBorder="1" applyAlignment="1">
      <alignment horizontal="center" vertical="center"/>
    </xf>
    <xf numFmtId="3" fontId="25" fillId="34" borderId="72" xfId="0" applyNumberFormat="1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4" fontId="25" fillId="34" borderId="72" xfId="0" applyNumberFormat="1" applyFont="1" applyFill="1" applyBorder="1" applyAlignment="1">
      <alignment horizontal="right" vertical="center" wrapText="1"/>
    </xf>
    <xf numFmtId="197" fontId="25" fillId="34" borderId="72" xfId="0" applyNumberFormat="1" applyFont="1" applyFill="1" applyBorder="1" applyAlignment="1">
      <alignment horizontal="center" vertical="center" wrapText="1"/>
    </xf>
    <xf numFmtId="3" fontId="25" fillId="34" borderId="16" xfId="0" applyNumberFormat="1" applyFont="1" applyFill="1" applyBorder="1" applyAlignment="1">
      <alignment horizontal="center" vertical="center" wrapText="1"/>
    </xf>
    <xf numFmtId="0" fontId="95" fillId="34" borderId="26" xfId="0" applyFont="1" applyFill="1" applyBorder="1" applyAlignment="1">
      <alignment horizontal="center" vertical="center"/>
    </xf>
    <xf numFmtId="3" fontId="92" fillId="34" borderId="26" xfId="0" applyNumberFormat="1" applyFont="1" applyFill="1" applyBorder="1" applyAlignment="1">
      <alignment horizontal="left" vertical="center"/>
    </xf>
    <xf numFmtId="0" fontId="94" fillId="34" borderId="26" xfId="0" applyFont="1" applyFill="1" applyBorder="1" applyAlignment="1">
      <alignment horizontal="center" vertical="center"/>
    </xf>
    <xf numFmtId="4" fontId="5" fillId="34" borderId="23" xfId="0" applyNumberFormat="1" applyFont="1" applyFill="1" applyBorder="1" applyAlignment="1">
      <alignment horizontal="right" vertical="center" wrapText="1"/>
    </xf>
    <xf numFmtId="197" fontId="5" fillId="34" borderId="23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horizontal="center" vertical="center"/>
    </xf>
    <xf numFmtId="3" fontId="25" fillId="34" borderId="23" xfId="0" applyNumberFormat="1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3" fontId="2" fillId="34" borderId="22" xfId="0" applyNumberFormat="1" applyFont="1" applyFill="1" applyBorder="1" applyAlignment="1">
      <alignment horizontal="center" vertical="center"/>
    </xf>
    <xf numFmtId="3" fontId="25" fillId="34" borderId="72" xfId="0" applyNumberFormat="1" applyFont="1" applyFill="1" applyBorder="1" applyAlignment="1">
      <alignment horizontal="center" vertical="center"/>
    </xf>
    <xf numFmtId="3" fontId="25" fillId="34" borderId="16" xfId="0" applyNumberFormat="1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34" borderId="22" xfId="55" applyNumberFormat="1" applyFont="1" applyFill="1" applyBorder="1" applyAlignment="1" applyProtection="1">
      <alignment horizontal="center" vertical="center" wrapText="1"/>
      <protection locked="0"/>
    </xf>
    <xf numFmtId="3" fontId="2" fillId="34" borderId="26" xfId="55" applyNumberFormat="1" applyFont="1" applyFill="1" applyBorder="1" applyAlignment="1">
      <alignment horizontal="center" vertical="center" wrapText="1"/>
      <protection/>
    </xf>
    <xf numFmtId="0" fontId="0" fillId="33" borderId="0" xfId="55" applyFill="1" applyBorder="1" applyAlignment="1">
      <alignment horizontal="center"/>
      <protection/>
    </xf>
    <xf numFmtId="0" fontId="86" fillId="34" borderId="43" xfId="0" applyFont="1" applyFill="1" applyBorder="1" applyAlignment="1">
      <alignment horizontal="center"/>
    </xf>
    <xf numFmtId="0" fontId="0" fillId="0" borderId="10" xfId="55" applyBorder="1" applyAlignment="1">
      <alignment horizontal="center"/>
      <protection/>
    </xf>
    <xf numFmtId="0" fontId="81" fillId="34" borderId="42" xfId="0" applyFont="1" applyFill="1" applyBorder="1" applyAlignment="1">
      <alignment horizontal="left" vertical="center"/>
    </xf>
    <xf numFmtId="0" fontId="83" fillId="34" borderId="43" xfId="0" applyFont="1" applyFill="1" applyBorder="1" applyAlignment="1">
      <alignment wrapText="1"/>
    </xf>
    <xf numFmtId="0" fontId="82" fillId="34" borderId="42" xfId="0" applyFont="1" applyFill="1" applyBorder="1" applyAlignment="1">
      <alignment horizontal="left" vertical="center"/>
    </xf>
    <xf numFmtId="0" fontId="83" fillId="34" borderId="44" xfId="0" applyFont="1" applyFill="1" applyBorder="1" applyAlignment="1">
      <alignment/>
    </xf>
    <xf numFmtId="0" fontId="96" fillId="34" borderId="43" xfId="0" applyFont="1" applyFill="1" applyBorder="1" applyAlignment="1">
      <alignment/>
    </xf>
    <xf numFmtId="0" fontId="83" fillId="34" borderId="29" xfId="0" applyFont="1" applyFill="1" applyBorder="1" applyAlignment="1">
      <alignment/>
    </xf>
    <xf numFmtId="0" fontId="8" fillId="34" borderId="29" xfId="0" applyFont="1" applyFill="1" applyBorder="1" applyAlignment="1">
      <alignment horizontal="left" vertical="center"/>
    </xf>
    <xf numFmtId="0" fontId="97" fillId="34" borderId="43" xfId="0" applyFont="1" applyFill="1" applyBorder="1" applyAlignment="1">
      <alignment/>
    </xf>
    <xf numFmtId="0" fontId="88" fillId="34" borderId="15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88" fillId="0" borderId="73" xfId="55" applyFont="1" applyFill="1" applyBorder="1" applyAlignment="1">
      <alignment horizontal="left"/>
      <protection/>
    </xf>
    <xf numFmtId="0" fontId="6" fillId="0" borderId="29" xfId="55" applyFont="1" applyFill="1" applyBorder="1" applyAlignment="1">
      <alignment horizontal="left"/>
      <protection/>
    </xf>
    <xf numFmtId="0" fontId="6" fillId="0" borderId="29" xfId="55" applyFont="1" applyFill="1" applyBorder="1" applyAlignment="1">
      <alignment horizontal="center"/>
      <protection/>
    </xf>
    <xf numFmtId="0" fontId="7" fillId="0" borderId="29" xfId="55" applyFont="1" applyFill="1" applyBorder="1" applyAlignment="1">
      <alignment horizontal="left"/>
      <protection/>
    </xf>
    <xf numFmtId="0" fontId="0" fillId="0" borderId="10" xfId="55" applyBorder="1" applyAlignment="1">
      <alignment/>
      <protection/>
    </xf>
    <xf numFmtId="0" fontId="88" fillId="0" borderId="74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left"/>
    </xf>
    <xf numFmtId="0" fontId="10" fillId="0" borderId="75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0" fillId="0" borderId="76" xfId="0" applyBorder="1" applyAlignment="1">
      <alignment horizontal="left"/>
    </xf>
    <xf numFmtId="0" fontId="88" fillId="34" borderId="74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34" borderId="75" xfId="0" applyFont="1" applyFill="1" applyBorder="1" applyAlignment="1">
      <alignment horizontal="left"/>
    </xf>
    <xf numFmtId="0" fontId="7" fillId="34" borderId="75" xfId="0" applyFont="1" applyFill="1" applyBorder="1" applyAlignment="1">
      <alignment horizontal="left"/>
    </xf>
    <xf numFmtId="0" fontId="0" fillId="34" borderId="76" xfId="0" applyFill="1" applyBorder="1" applyAlignment="1">
      <alignment horizontal="left"/>
    </xf>
    <xf numFmtId="0" fontId="88" fillId="34" borderId="77" xfId="0" applyFont="1" applyFill="1" applyBorder="1" applyAlignment="1">
      <alignment horizontal="left"/>
    </xf>
    <xf numFmtId="0" fontId="17" fillId="34" borderId="77" xfId="0" applyFont="1" applyFill="1" applyBorder="1" applyAlignment="1">
      <alignment horizontal="left"/>
    </xf>
    <xf numFmtId="0" fontId="16" fillId="34" borderId="77" xfId="0" applyFont="1" applyFill="1" applyBorder="1" applyAlignment="1">
      <alignment horizontal="left"/>
    </xf>
    <xf numFmtId="0" fontId="88" fillId="0" borderId="77" xfId="0" applyFont="1" applyFill="1" applyBorder="1" applyAlignment="1">
      <alignment horizontal="left"/>
    </xf>
    <xf numFmtId="0" fontId="98" fillId="0" borderId="77" xfId="0" applyFont="1" applyFill="1" applyBorder="1" applyAlignment="1">
      <alignment horizontal="left"/>
    </xf>
    <xf numFmtId="0" fontId="83" fillId="0" borderId="10" xfId="0" applyFont="1" applyBorder="1" applyAlignment="1">
      <alignment/>
    </xf>
    <xf numFmtId="0" fontId="16" fillId="0" borderId="77" xfId="0" applyFont="1" applyFill="1" applyBorder="1" applyAlignment="1">
      <alignment horizontal="left"/>
    </xf>
    <xf numFmtId="0" fontId="17" fillId="0" borderId="77" xfId="0" applyFont="1" applyFill="1" applyBorder="1" applyAlignment="1">
      <alignment horizontal="left"/>
    </xf>
    <xf numFmtId="0" fontId="16" fillId="0" borderId="75" xfId="0" applyFont="1" applyFill="1" applyBorder="1" applyAlignment="1">
      <alignment horizontal="left"/>
    </xf>
    <xf numFmtId="0" fontId="16" fillId="34" borderId="75" xfId="0" applyFont="1" applyFill="1" applyBorder="1" applyAlignment="1">
      <alignment horizontal="left"/>
    </xf>
    <xf numFmtId="0" fontId="16" fillId="34" borderId="76" xfId="0" applyFont="1" applyFill="1" applyBorder="1" applyAlignment="1">
      <alignment horizontal="left"/>
    </xf>
    <xf numFmtId="0" fontId="17" fillId="34" borderId="15" xfId="0" applyFont="1" applyFill="1" applyBorder="1" applyAlignment="1">
      <alignment horizontal="left"/>
    </xf>
    <xf numFmtId="0" fontId="8" fillId="0" borderId="42" xfId="55" applyFont="1" applyFill="1" applyBorder="1" applyAlignment="1">
      <alignment horizontal="left" vertical="center"/>
      <protection/>
    </xf>
    <xf numFmtId="0" fontId="8" fillId="0" borderId="78" xfId="55" applyFont="1" applyFill="1" applyBorder="1" applyAlignment="1">
      <alignment horizontal="left" vertical="center"/>
      <protection/>
    </xf>
    <xf numFmtId="0" fontId="23" fillId="0" borderId="42" xfId="55" applyFont="1" applyFill="1" applyBorder="1" applyAlignment="1">
      <alignment horizontal="left" vertical="center"/>
      <protection/>
    </xf>
    <xf numFmtId="0" fontId="18" fillId="0" borderId="79" xfId="55" applyFont="1" applyFill="1" applyBorder="1" applyAlignment="1">
      <alignment horizontal="left" vertical="center" indent="2"/>
      <protection/>
    </xf>
    <xf numFmtId="0" fontId="89" fillId="34" borderId="80" xfId="0" applyFont="1" applyFill="1" applyBorder="1" applyAlignment="1">
      <alignment horizontal="left" vertical="center"/>
    </xf>
    <xf numFmtId="0" fontId="89" fillId="34" borderId="81" xfId="0" applyFont="1" applyFill="1" applyBorder="1" applyAlignment="1">
      <alignment horizontal="left" vertical="center"/>
    </xf>
    <xf numFmtId="0" fontId="89" fillId="34" borderId="29" xfId="0" applyFont="1" applyFill="1" applyBorder="1" applyAlignment="1">
      <alignment horizontal="left"/>
    </xf>
    <xf numFmtId="0" fontId="15" fillId="0" borderId="42" xfId="45" applyFont="1" applyFill="1" applyBorder="1" applyAlignment="1" applyProtection="1">
      <alignment horizontal="left" vertical="center" wrapText="1"/>
      <protection/>
    </xf>
    <xf numFmtId="0" fontId="15" fillId="0" borderId="14" xfId="55" applyFont="1" applyFill="1" applyBorder="1" applyAlignment="1">
      <alignment wrapText="1"/>
      <protection/>
    </xf>
    <xf numFmtId="0" fontId="15" fillId="0" borderId="82" xfId="45" applyFont="1" applyFill="1" applyBorder="1" applyAlignment="1" applyProtection="1">
      <alignment horizontal="left" vertical="center" wrapText="1"/>
      <protection/>
    </xf>
    <xf numFmtId="0" fontId="15" fillId="0" borderId="79" xfId="45" applyFont="1" applyFill="1" applyBorder="1" applyAlignment="1" applyProtection="1">
      <alignment horizontal="left" vertical="center" wrapText="1"/>
      <protection/>
    </xf>
    <xf numFmtId="0" fontId="15" fillId="0" borderId="83" xfId="45" applyFont="1" applyFill="1" applyBorder="1" applyAlignment="1" applyProtection="1">
      <alignment horizontal="left" vertical="center" wrapText="1"/>
      <protection/>
    </xf>
    <xf numFmtId="0" fontId="15" fillId="0" borderId="14" xfId="55" applyFont="1" applyFill="1" applyBorder="1" applyAlignment="1">
      <alignment horizontal="left" vertical="center" wrapText="1"/>
      <protection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40" xfId="57" applyNumberFormat="1" applyFont="1" applyFill="1" applyBorder="1" applyAlignment="1" applyProtection="1">
      <alignment horizontal="right" vertical="center"/>
      <protection locked="0"/>
    </xf>
    <xf numFmtId="3" fontId="2" fillId="0" borderId="40" xfId="57" applyNumberFormat="1" applyFont="1" applyFill="1" applyBorder="1" applyAlignment="1" applyProtection="1">
      <alignment horizontal="right" vertical="center" wrapText="1"/>
      <protection locked="0"/>
    </xf>
    <xf numFmtId="3" fontId="2" fillId="2" borderId="40" xfId="57" applyNumberFormat="1" applyFont="1" applyFill="1" applyBorder="1" applyAlignment="1" applyProtection="1">
      <alignment horizontal="right" vertical="center" wrapText="1"/>
      <protection locked="0"/>
    </xf>
    <xf numFmtId="10" fontId="2" fillId="2" borderId="40" xfId="57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>
      <alignment horizontal="right" vertical="center" wrapText="1"/>
    </xf>
    <xf numFmtId="10" fontId="2" fillId="0" borderId="40" xfId="0" applyNumberFormat="1" applyFont="1" applyFill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 wrapText="1"/>
    </xf>
    <xf numFmtId="10" fontId="2" fillId="2" borderId="40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 wrapText="1"/>
    </xf>
    <xf numFmtId="10" fontId="2" fillId="2" borderId="16" xfId="0" applyNumberFormat="1" applyFont="1" applyFill="1" applyBorder="1" applyAlignment="1">
      <alignment horizontal="right" vertical="center"/>
    </xf>
    <xf numFmtId="10" fontId="5" fillId="8" borderId="21" xfId="0" applyNumberFormat="1" applyFont="1" applyFill="1" applyBorder="1" applyAlignment="1">
      <alignment horizontal="right" vertical="center"/>
    </xf>
    <xf numFmtId="3" fontId="5" fillId="8" borderId="25" xfId="0" applyNumberFormat="1" applyFont="1" applyFill="1" applyBorder="1" applyAlignment="1" applyProtection="1">
      <alignment horizontal="right"/>
      <protection locked="0"/>
    </xf>
    <xf numFmtId="10" fontId="99" fillId="8" borderId="27" xfId="0" applyNumberFormat="1" applyFont="1" applyFill="1" applyBorder="1" applyAlignment="1">
      <alignment horizontal="right" wrapText="1"/>
    </xf>
    <xf numFmtId="212" fontId="99" fillId="8" borderId="27" xfId="0" applyNumberFormat="1" applyFont="1" applyFill="1" applyBorder="1" applyAlignment="1">
      <alignment horizontal="right" wrapText="1"/>
    </xf>
    <xf numFmtId="3" fontId="5" fillId="0" borderId="40" xfId="0" applyNumberFormat="1" applyFont="1" applyFill="1" applyBorder="1" applyAlignment="1" applyProtection="1">
      <alignment horizontal="right"/>
      <protection locked="0"/>
    </xf>
    <xf numFmtId="3" fontId="5" fillId="0" borderId="40" xfId="57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40" xfId="57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>
      <alignment horizontal="right"/>
    </xf>
    <xf numFmtId="3" fontId="5" fillId="8" borderId="40" xfId="0" applyNumberFormat="1" applyFont="1" applyFill="1" applyBorder="1" applyAlignment="1">
      <alignment horizontal="right"/>
    </xf>
    <xf numFmtId="3" fontId="5" fillId="8" borderId="17" xfId="0" applyNumberFormat="1" applyFont="1" applyFill="1" applyBorder="1" applyAlignment="1">
      <alignment horizontal="right"/>
    </xf>
    <xf numFmtId="10" fontId="99" fillId="8" borderId="16" xfId="0" applyNumberFormat="1" applyFont="1" applyFill="1" applyBorder="1" applyAlignment="1">
      <alignment horizontal="right" wrapText="1"/>
    </xf>
    <xf numFmtId="212" fontId="99" fillId="8" borderId="16" xfId="0" applyNumberFormat="1" applyFont="1" applyFill="1" applyBorder="1" applyAlignment="1">
      <alignment horizontal="right" wrapText="1"/>
    </xf>
    <xf numFmtId="10" fontId="99" fillId="8" borderId="16" xfId="0" applyNumberFormat="1" applyFont="1" applyFill="1" applyBorder="1" applyAlignment="1">
      <alignment horizontal="right" vertical="center" wrapText="1"/>
    </xf>
    <xf numFmtId="212" fontId="99" fillId="8" borderId="16" xfId="0" applyNumberFormat="1" applyFont="1" applyFill="1" applyBorder="1" applyAlignment="1">
      <alignment horizontal="right" vertical="center" wrapText="1"/>
    </xf>
    <xf numFmtId="3" fontId="100" fillId="0" borderId="23" xfId="0" applyNumberFormat="1" applyFont="1" applyFill="1" applyBorder="1" applyAlignment="1">
      <alignment horizontal="right" vertical="center"/>
    </xf>
    <xf numFmtId="10" fontId="100" fillId="0" borderId="17" xfId="0" applyNumberFormat="1" applyFont="1" applyFill="1" applyBorder="1" applyAlignment="1">
      <alignment horizontal="right" vertical="center" wrapText="1"/>
    </xf>
    <xf numFmtId="212" fontId="100" fillId="0" borderId="17" xfId="0" applyNumberFormat="1" applyFont="1" applyFill="1" applyBorder="1" applyAlignment="1">
      <alignment horizontal="right" vertical="center" wrapText="1"/>
    </xf>
    <xf numFmtId="10" fontId="5" fillId="8" borderId="17" xfId="0" applyNumberFormat="1" applyFont="1" applyFill="1" applyBorder="1" applyAlignment="1">
      <alignment horizontal="right" wrapText="1"/>
    </xf>
    <xf numFmtId="212" fontId="5" fillId="8" borderId="17" xfId="0" applyNumberFormat="1" applyFont="1" applyFill="1" applyBorder="1" applyAlignment="1">
      <alignment horizontal="right" wrapText="1"/>
    </xf>
    <xf numFmtId="3" fontId="2" fillId="0" borderId="40" xfId="0" applyNumberFormat="1" applyFont="1" applyFill="1" applyBorder="1" applyAlignment="1">
      <alignment horizontal="right" vertical="center"/>
    </xf>
    <xf numFmtId="10" fontId="99" fillId="8" borderId="17" xfId="0" applyNumberFormat="1" applyFont="1" applyFill="1" applyBorder="1" applyAlignment="1">
      <alignment horizontal="right" wrapText="1"/>
    </xf>
    <xf numFmtId="212" fontId="99" fillId="8" borderId="17" xfId="0" applyNumberFormat="1" applyFont="1" applyFill="1" applyBorder="1" applyAlignment="1">
      <alignment horizontal="right" wrapText="1"/>
    </xf>
    <xf numFmtId="3" fontId="5" fillId="35" borderId="2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0" xfId="57" applyNumberFormat="1" applyFont="1" applyFill="1" applyBorder="1" applyAlignment="1" applyProtection="1">
      <alignment horizontal="right" vertical="center" wrapText="1"/>
      <protection locked="0"/>
    </xf>
    <xf numFmtId="3" fontId="5" fillId="2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40" xfId="57" applyNumberFormat="1" applyFont="1" applyFill="1" applyBorder="1" applyAlignment="1" applyProtection="1">
      <alignment horizontal="right" vertical="center" wrapText="1"/>
      <protection locked="0"/>
    </xf>
    <xf numFmtId="3" fontId="5" fillId="35" borderId="40" xfId="0" applyNumberFormat="1" applyFont="1" applyFill="1" applyBorder="1" applyAlignment="1">
      <alignment horizontal="right" vertical="center" wrapText="1"/>
    </xf>
    <xf numFmtId="3" fontId="5" fillId="0" borderId="40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3" fontId="5" fillId="2" borderId="40" xfId="0" applyNumberFormat="1" applyFont="1" applyFill="1" applyBorder="1" applyAlignment="1">
      <alignment horizontal="right" vertical="center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right" vertical="center" wrapText="1"/>
    </xf>
    <xf numFmtId="3" fontId="2" fillId="35" borderId="21" xfId="0" applyNumberFormat="1" applyFont="1" applyFill="1" applyBorder="1" applyAlignment="1" applyProtection="1">
      <alignment horizontal="right" vertical="center"/>
      <protection locked="0"/>
    </xf>
    <xf numFmtId="3" fontId="2" fillId="34" borderId="21" xfId="0" applyNumberFormat="1" applyFont="1" applyFill="1" applyBorder="1" applyAlignment="1" applyProtection="1">
      <alignment horizontal="right" vertical="center"/>
      <protection locked="0"/>
    </xf>
    <xf numFmtId="10" fontId="2" fillId="34" borderId="21" xfId="57" applyNumberFormat="1" applyFont="1" applyFill="1" applyBorder="1" applyAlignment="1" applyProtection="1">
      <alignment horizontal="right" vertical="center"/>
      <protection locked="0"/>
    </xf>
    <xf numFmtId="10" fontId="2" fillId="34" borderId="21" xfId="0" applyNumberFormat="1" applyFont="1" applyFill="1" applyBorder="1" applyAlignment="1" applyProtection="1">
      <alignment horizontal="right" vertical="center"/>
      <protection locked="0"/>
    </xf>
    <xf numFmtId="10" fontId="5" fillId="8" borderId="21" xfId="57" applyNumberFormat="1" applyFont="1" applyFill="1" applyBorder="1" applyAlignment="1">
      <alignment horizontal="right" vertical="center"/>
    </xf>
    <xf numFmtId="3" fontId="5" fillId="35" borderId="25" xfId="0" applyNumberFormat="1" applyFont="1" applyFill="1" applyBorder="1" applyAlignment="1" applyProtection="1">
      <alignment horizontal="right" vertical="center"/>
      <protection locked="0"/>
    </xf>
    <xf numFmtId="197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5" fillId="35" borderId="40" xfId="0" applyNumberFormat="1" applyFont="1" applyFill="1" applyBorder="1" applyAlignment="1" applyProtection="1">
      <alignment horizontal="right" vertical="center"/>
      <protection locked="0"/>
    </xf>
    <xf numFmtId="197" fontId="2" fillId="0" borderId="40" xfId="57" applyNumberFormat="1" applyFont="1" applyFill="1" applyBorder="1" applyAlignment="1" applyProtection="1">
      <alignment horizontal="right" vertical="center"/>
      <protection locked="0"/>
    </xf>
    <xf numFmtId="3" fontId="5" fillId="35" borderId="40" xfId="57" applyNumberFormat="1" applyFont="1" applyFill="1" applyBorder="1" applyAlignment="1" applyProtection="1">
      <alignment horizontal="right" vertical="center"/>
      <protection locked="0"/>
    </xf>
    <xf numFmtId="3" fontId="5" fillId="2" borderId="40" xfId="57" applyNumberFormat="1" applyFont="1" applyFill="1" applyBorder="1" applyAlignment="1" applyProtection="1">
      <alignment horizontal="right" vertical="center"/>
      <protection locked="0"/>
    </xf>
    <xf numFmtId="197" fontId="2" fillId="2" borderId="40" xfId="57" applyNumberFormat="1" applyFont="1" applyFill="1" applyBorder="1" applyAlignment="1" applyProtection="1">
      <alignment horizontal="right" vertical="center"/>
      <protection locked="0"/>
    </xf>
    <xf numFmtId="3" fontId="2" fillId="2" borderId="40" xfId="57" applyNumberFormat="1" applyFont="1" applyFill="1" applyBorder="1" applyAlignment="1" applyProtection="1">
      <alignment horizontal="right" vertical="center"/>
      <protection locked="0"/>
    </xf>
    <xf numFmtId="3" fontId="5" fillId="35" borderId="40" xfId="0" applyNumberFormat="1" applyFont="1" applyFill="1" applyBorder="1" applyAlignment="1">
      <alignment horizontal="right" vertical="center"/>
    </xf>
    <xf numFmtId="197" fontId="2" fillId="0" borderId="40" xfId="0" applyNumberFormat="1" applyFont="1" applyFill="1" applyBorder="1" applyAlignment="1">
      <alignment horizontal="right" vertical="center"/>
    </xf>
    <xf numFmtId="3" fontId="5" fillId="2" borderId="40" xfId="0" applyNumberFormat="1" applyFont="1" applyFill="1" applyBorder="1" applyAlignment="1">
      <alignment horizontal="right" vertical="center"/>
    </xf>
    <xf numFmtId="197" fontId="2" fillId="2" borderId="40" xfId="0" applyNumberFormat="1" applyFont="1" applyFill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right" vertical="center"/>
    </xf>
    <xf numFmtId="197" fontId="2" fillId="2" borderId="16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9" fontId="5" fillId="8" borderId="21" xfId="0" applyNumberFormat="1" applyFont="1" applyFill="1" applyBorder="1" applyAlignment="1">
      <alignment horizontal="right" vertical="center"/>
    </xf>
    <xf numFmtId="197" fontId="5" fillId="8" borderId="21" xfId="0" applyNumberFormat="1" applyFont="1" applyFill="1" applyBorder="1" applyAlignment="1">
      <alignment horizontal="right" vertical="center"/>
    </xf>
    <xf numFmtId="0" fontId="11" fillId="0" borderId="13" xfId="45" applyFont="1" applyBorder="1" applyAlignment="1" applyProtection="1">
      <alignment wrapText="1"/>
      <protection/>
    </xf>
    <xf numFmtId="0" fontId="11" fillId="0" borderId="24" xfId="45" applyFont="1" applyBorder="1" applyAlignment="1" applyProtection="1">
      <alignment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9720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30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4972050" y="661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27</xdr:row>
      <xdr:rowOff>0</xdr:rowOff>
    </xdr:from>
    <xdr:ext cx="76200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4972050" y="6153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9720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49720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3810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285750</xdr:colOff>
      <xdr:row>29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476750" y="735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285750</xdr:colOff>
      <xdr:row>26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4476750" y="684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2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33.57421875" style="1" customWidth="1"/>
    <col min="2" max="13" width="12.140625" style="1" customWidth="1"/>
    <col min="14" max="16384" width="11.421875" style="1" customWidth="1"/>
  </cols>
  <sheetData>
    <row r="1" ht="15" customHeight="1" thickTop="1">
      <c r="A1" s="67"/>
    </row>
    <row r="2" ht="46.5" customHeight="1">
      <c r="A2" s="335" t="s">
        <v>93</v>
      </c>
    </row>
    <row r="3" spans="1:2" ht="13.5" thickBot="1">
      <c r="A3" s="10"/>
      <c r="B3" s="7"/>
    </row>
    <row r="4" spans="1:2" ht="19.5" customHeight="1" thickBot="1" thickTop="1">
      <c r="A4" s="339" t="s">
        <v>83</v>
      </c>
      <c r="B4" s="8"/>
    </row>
    <row r="5" spans="1:2" ht="8.25" customHeight="1" thickBot="1" thickTop="1">
      <c r="A5" s="340"/>
      <c r="B5" s="8"/>
    </row>
    <row r="6" spans="1:2" ht="19.5" customHeight="1" thickTop="1">
      <c r="A6" s="341" t="s">
        <v>84</v>
      </c>
      <c r="B6" s="8"/>
    </row>
    <row r="7" spans="1:6" ht="19.5" customHeight="1">
      <c r="A7" s="342" t="s">
        <v>228</v>
      </c>
      <c r="B7" s="8"/>
      <c r="E7" s="423"/>
      <c r="F7" s="424"/>
    </row>
    <row r="8" spans="1:6" ht="19.5" customHeight="1">
      <c r="A8" s="342" t="s">
        <v>85</v>
      </c>
      <c r="B8" s="9"/>
      <c r="C8" s="6"/>
      <c r="D8" s="6"/>
      <c r="E8" s="6"/>
      <c r="F8" s="6"/>
    </row>
    <row r="9" spans="1:2" ht="19.5" customHeight="1" thickBot="1">
      <c r="A9" s="343" t="s">
        <v>86</v>
      </c>
      <c r="B9" s="8"/>
    </row>
    <row r="10" spans="1:2" ht="8.25" customHeight="1" thickBot="1" thickTop="1">
      <c r="A10" s="340"/>
      <c r="B10" s="8"/>
    </row>
    <row r="11" spans="1:2" ht="19.5" customHeight="1" thickTop="1">
      <c r="A11" s="341" t="s">
        <v>87</v>
      </c>
      <c r="B11" s="8"/>
    </row>
    <row r="12" spans="1:2" ht="24.75" thickBot="1">
      <c r="A12" s="343" t="s">
        <v>88</v>
      </c>
      <c r="B12" s="8"/>
    </row>
    <row r="13" spans="1:2" ht="8.25" customHeight="1" thickBot="1" thickTop="1">
      <c r="A13" s="344"/>
      <c r="B13" s="8"/>
    </row>
    <row r="14" spans="1:2" ht="19.5" customHeight="1" thickTop="1">
      <c r="A14" s="341" t="s">
        <v>89</v>
      </c>
      <c r="B14" s="8"/>
    </row>
    <row r="15" spans="1:2" ht="19.5" customHeight="1">
      <c r="A15" s="342" t="s">
        <v>90</v>
      </c>
      <c r="B15" s="8"/>
    </row>
    <row r="16" spans="1:2" ht="24">
      <c r="A16" s="342" t="s">
        <v>91</v>
      </c>
      <c r="B16" s="8"/>
    </row>
    <row r="17" spans="1:2" ht="24.75" thickBot="1">
      <c r="A17" s="343" t="s">
        <v>92</v>
      </c>
      <c r="B17" s="8"/>
    </row>
    <row r="18" spans="1:2" ht="8.25" customHeight="1" thickBot="1" thickTop="1">
      <c r="A18" s="36"/>
      <c r="B18" s="8"/>
    </row>
    <row r="19" spans="1:2" ht="15.75" customHeight="1" thickBot="1" thickTop="1">
      <c r="A19" s="332" t="s">
        <v>81</v>
      </c>
      <c r="B19" s="8"/>
    </row>
    <row r="20" spans="1:2" ht="15.75" customHeight="1" thickBot="1" thickTop="1">
      <c r="A20" s="333" t="s">
        <v>82</v>
      </c>
      <c r="B20" s="8"/>
    </row>
    <row r="21" ht="15.75" customHeight="1" thickBot="1" thickTop="1">
      <c r="A21" s="334" t="s">
        <v>227</v>
      </c>
    </row>
    <row r="22" ht="19.5" customHeight="1" thickTop="1">
      <c r="A22" s="20"/>
    </row>
    <row r="23" ht="19.5" customHeight="1">
      <c r="A23" s="20"/>
    </row>
    <row r="24" ht="19.5" customHeight="1">
      <c r="A24" s="2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</sheetData>
  <sheetProtection/>
  <mergeCells count="1">
    <mergeCell ref="E7:F7"/>
  </mergeCells>
  <printOptions/>
  <pageMargins left="0.75" right="0.75" top="1" bottom="1" header="0" footer="0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28"/>
  <sheetViews>
    <sheetView zoomScalePageLayoutView="0" workbookViewId="0" topLeftCell="A1">
      <selection activeCell="B5" sqref="B5:F26"/>
    </sheetView>
  </sheetViews>
  <sheetFormatPr defaultColWidth="11.421875" defaultRowHeight="12.75"/>
  <cols>
    <col min="1" max="1" width="45.7109375" style="1" customWidth="1"/>
    <col min="2" max="2" width="12.57421875" style="1" customWidth="1"/>
    <col min="3" max="3" width="12.00390625" style="1" customWidth="1"/>
    <col min="4" max="6" width="16.00390625" style="1" customWidth="1"/>
    <col min="7" max="16384" width="11.421875" style="1" customWidth="1"/>
  </cols>
  <sheetData>
    <row r="1" spans="1:6" s="49" customFormat="1" ht="42" customHeight="1" thickTop="1">
      <c r="A1" s="315" t="s">
        <v>224</v>
      </c>
      <c r="B1" s="316"/>
      <c r="C1" s="316"/>
      <c r="D1" s="310"/>
      <c r="E1" s="310"/>
      <c r="F1" s="310"/>
    </row>
    <row r="2" spans="1:16" ht="20.25">
      <c r="A2" s="235" t="s">
        <v>175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7" ht="26.25" customHeight="1">
      <c r="A3" s="208" t="s">
        <v>51</v>
      </c>
      <c r="B3" s="69"/>
      <c r="C3" s="69"/>
      <c r="D3" s="69"/>
      <c r="E3" s="69"/>
      <c r="F3" s="69"/>
      <c r="G3" s="68"/>
    </row>
    <row r="4" spans="1:6" ht="37.5" customHeight="1">
      <c r="A4" s="204" t="s">
        <v>95</v>
      </c>
      <c r="B4" s="205" t="s">
        <v>176</v>
      </c>
      <c r="C4" s="205" t="s">
        <v>177</v>
      </c>
      <c r="D4" s="206" t="s">
        <v>178</v>
      </c>
      <c r="E4" s="207" t="s">
        <v>42</v>
      </c>
      <c r="F4" s="207" t="s">
        <v>43</v>
      </c>
    </row>
    <row r="5" spans="1:6" ht="12.75">
      <c r="A5" s="89" t="s">
        <v>101</v>
      </c>
      <c r="B5" s="404">
        <v>0</v>
      </c>
      <c r="C5" s="405">
        <v>0</v>
      </c>
      <c r="D5" s="406">
        <v>0</v>
      </c>
      <c r="E5" s="406">
        <v>0</v>
      </c>
      <c r="F5" s="406">
        <v>0</v>
      </c>
    </row>
    <row r="6" spans="1:6" ht="12.75">
      <c r="A6" s="90" t="s">
        <v>102</v>
      </c>
      <c r="B6" s="407">
        <v>0</v>
      </c>
      <c r="C6" s="408">
        <v>0</v>
      </c>
      <c r="D6" s="364">
        <v>0</v>
      </c>
      <c r="E6" s="364">
        <v>0</v>
      </c>
      <c r="F6" s="364">
        <v>0</v>
      </c>
    </row>
    <row r="7" spans="1:6" ht="12.75">
      <c r="A7" s="90" t="s">
        <v>103</v>
      </c>
      <c r="B7" s="409">
        <v>0</v>
      </c>
      <c r="C7" s="408">
        <v>0</v>
      </c>
      <c r="D7" s="365">
        <v>0</v>
      </c>
      <c r="E7" s="365">
        <v>0</v>
      </c>
      <c r="F7" s="365">
        <v>0</v>
      </c>
    </row>
    <row r="8" spans="1:6" ht="12.75">
      <c r="A8" s="90" t="s">
        <v>104</v>
      </c>
      <c r="B8" s="409">
        <v>0</v>
      </c>
      <c r="C8" s="408">
        <v>0</v>
      </c>
      <c r="D8" s="365">
        <v>0</v>
      </c>
      <c r="E8" s="365">
        <v>0</v>
      </c>
      <c r="F8" s="365">
        <v>0</v>
      </c>
    </row>
    <row r="9" spans="1:6" ht="12.75">
      <c r="A9" s="91" t="s">
        <v>105</v>
      </c>
      <c r="B9" s="410">
        <v>0</v>
      </c>
      <c r="C9" s="411">
        <v>0</v>
      </c>
      <c r="D9" s="412">
        <v>0</v>
      </c>
      <c r="E9" s="412">
        <v>0</v>
      </c>
      <c r="F9" s="412">
        <v>0</v>
      </c>
    </row>
    <row r="10" spans="1:6" ht="12.75">
      <c r="A10" s="90" t="s">
        <v>106</v>
      </c>
      <c r="B10" s="409">
        <v>856.821</v>
      </c>
      <c r="C10" s="408">
        <v>0.0060030136571685095</v>
      </c>
      <c r="D10" s="365">
        <v>35.468</v>
      </c>
      <c r="E10" s="365">
        <v>506.87800000000004</v>
      </c>
      <c r="F10" s="365">
        <v>314.47499999999997</v>
      </c>
    </row>
    <row r="11" spans="1:6" ht="12.75">
      <c r="A11" s="90" t="s">
        <v>107</v>
      </c>
      <c r="B11" s="409">
        <v>3061.4970000000008</v>
      </c>
      <c r="C11" s="408">
        <v>0.021449297230553895</v>
      </c>
      <c r="D11" s="365">
        <v>2613.5860000000007</v>
      </c>
      <c r="E11" s="365">
        <v>95.27399999999999</v>
      </c>
      <c r="F11" s="365">
        <v>352.637</v>
      </c>
    </row>
    <row r="12" spans="1:6" ht="12.75">
      <c r="A12" s="90" t="s">
        <v>108</v>
      </c>
      <c r="B12" s="409">
        <v>1925.0390000000004</v>
      </c>
      <c r="C12" s="408">
        <v>0.013487105717042426</v>
      </c>
      <c r="D12" s="365">
        <v>720.7300000000004</v>
      </c>
      <c r="E12" s="365">
        <v>544.1679999999999</v>
      </c>
      <c r="F12" s="365">
        <v>660.1410000000001</v>
      </c>
    </row>
    <row r="13" spans="1:6" ht="12.75">
      <c r="A13" s="90" t="s">
        <v>134</v>
      </c>
      <c r="B13" s="413">
        <v>7.3278</v>
      </c>
      <c r="C13" s="414">
        <v>5.1339642092104886E-05</v>
      </c>
      <c r="D13" s="379">
        <v>4.558</v>
      </c>
      <c r="E13" s="379">
        <v>1.796</v>
      </c>
      <c r="F13" s="379">
        <v>0.9737999999999999</v>
      </c>
    </row>
    <row r="14" spans="1:6" ht="12.75">
      <c r="A14" s="91" t="s">
        <v>110</v>
      </c>
      <c r="B14" s="415">
        <v>67739.0959999999</v>
      </c>
      <c r="C14" s="416">
        <v>0.4745900467101626</v>
      </c>
      <c r="D14" s="417">
        <v>5864.195999999999</v>
      </c>
      <c r="E14" s="417">
        <v>58381.4989999999</v>
      </c>
      <c r="F14" s="417">
        <v>3493.4010000000003</v>
      </c>
    </row>
    <row r="15" spans="1:6" ht="12.75">
      <c r="A15" s="90" t="s">
        <v>111</v>
      </c>
      <c r="B15" s="413">
        <v>19240.06</v>
      </c>
      <c r="C15" s="414">
        <v>0.13479868367458492</v>
      </c>
      <c r="D15" s="379">
        <v>11712.013</v>
      </c>
      <c r="E15" s="379">
        <v>4995.071000000001</v>
      </c>
      <c r="F15" s="379">
        <v>2532.976</v>
      </c>
    </row>
    <row r="16" spans="1:6" ht="12.75">
      <c r="A16" s="90" t="s">
        <v>112</v>
      </c>
      <c r="B16" s="413">
        <v>11558.310999999994</v>
      </c>
      <c r="C16" s="414">
        <v>0.08097922294948534</v>
      </c>
      <c r="D16" s="379">
        <v>3640.6740000000004</v>
      </c>
      <c r="E16" s="379">
        <v>2178.4219999999996</v>
      </c>
      <c r="F16" s="379">
        <v>5739.214999999995</v>
      </c>
    </row>
    <row r="17" spans="1:6" ht="12.75">
      <c r="A17" s="90" t="s">
        <v>113</v>
      </c>
      <c r="B17" s="413">
        <v>8079.868900000005</v>
      </c>
      <c r="C17" s="414">
        <v>0.0566087471651968</v>
      </c>
      <c r="D17" s="379">
        <v>1732.5030000000002</v>
      </c>
      <c r="E17" s="379">
        <v>3350.5909000000033</v>
      </c>
      <c r="F17" s="379">
        <v>2996.7750000000015</v>
      </c>
    </row>
    <row r="18" spans="1:6" ht="12.75">
      <c r="A18" s="90" t="s">
        <v>114</v>
      </c>
      <c r="B18" s="413">
        <v>1293.6329999999996</v>
      </c>
      <c r="C18" s="414">
        <v>0.009063382627601178</v>
      </c>
      <c r="D18" s="379">
        <v>644.473</v>
      </c>
      <c r="E18" s="379">
        <v>213.94699999999972</v>
      </c>
      <c r="F18" s="379">
        <v>435.213</v>
      </c>
    </row>
    <row r="19" spans="1:6" ht="12.75">
      <c r="A19" s="91" t="s">
        <v>115</v>
      </c>
      <c r="B19" s="415">
        <v>4485.058499999997</v>
      </c>
      <c r="C19" s="416">
        <v>0.03142297799505348</v>
      </c>
      <c r="D19" s="417">
        <v>1962.1719999999975</v>
      </c>
      <c r="E19" s="417">
        <v>917.9434999999997</v>
      </c>
      <c r="F19" s="417">
        <v>1604.9430000000002</v>
      </c>
    </row>
    <row r="20" spans="1:6" ht="12.75">
      <c r="A20" s="90" t="s">
        <v>116</v>
      </c>
      <c r="B20" s="413">
        <v>6065.202900000009</v>
      </c>
      <c r="C20" s="414">
        <v>0.04249370153415748</v>
      </c>
      <c r="D20" s="379">
        <v>1285.3742999999997</v>
      </c>
      <c r="E20" s="379">
        <v>3055.255600000014</v>
      </c>
      <c r="F20" s="379">
        <v>1724.5729999999953</v>
      </c>
    </row>
    <row r="21" spans="1:6" ht="12.75">
      <c r="A21" s="90" t="s">
        <v>117</v>
      </c>
      <c r="B21" s="413">
        <v>12938.224</v>
      </c>
      <c r="C21" s="414">
        <v>0.09064709591794014</v>
      </c>
      <c r="D21" s="379">
        <v>164.919</v>
      </c>
      <c r="E21" s="379">
        <v>12123.755000000001</v>
      </c>
      <c r="F21" s="379">
        <v>649.55</v>
      </c>
    </row>
    <row r="22" spans="1:6" ht="12.75">
      <c r="A22" s="90" t="s">
        <v>118</v>
      </c>
      <c r="B22" s="413">
        <v>544.4374100000005</v>
      </c>
      <c r="C22" s="414">
        <v>0.003814408386002966</v>
      </c>
      <c r="D22" s="379">
        <v>8.704199999999998</v>
      </c>
      <c r="E22" s="379">
        <v>208.55131000000023</v>
      </c>
      <c r="F22" s="379">
        <v>327.18190000000027</v>
      </c>
    </row>
    <row r="23" spans="1:6" ht="12.75">
      <c r="A23" s="90" t="s">
        <v>119</v>
      </c>
      <c r="B23" s="413">
        <v>1312.9370000000001</v>
      </c>
      <c r="C23" s="414">
        <v>0.009198629284298413</v>
      </c>
      <c r="D23" s="379">
        <v>1136.2</v>
      </c>
      <c r="E23" s="379">
        <v>176.737</v>
      </c>
      <c r="F23" s="379"/>
    </row>
    <row r="24" spans="1:6" ht="12.75">
      <c r="A24" s="92" t="s">
        <v>120</v>
      </c>
      <c r="B24" s="418">
        <v>3624.295699999998</v>
      </c>
      <c r="C24" s="419">
        <v>0.02539234750865947</v>
      </c>
      <c r="D24" s="420">
        <v>302.05599999999964</v>
      </c>
      <c r="E24" s="420">
        <v>1480.5516999999986</v>
      </c>
      <c r="F24" s="420">
        <v>1841.6879999999996</v>
      </c>
    </row>
    <row r="25" spans="1:6" ht="18" customHeight="1">
      <c r="A25" s="93" t="s">
        <v>121</v>
      </c>
      <c r="B25" s="29">
        <v>142731.80920999992</v>
      </c>
      <c r="C25" s="421">
        <v>1</v>
      </c>
      <c r="D25" s="29">
        <v>31827.626500000002</v>
      </c>
      <c r="E25" s="29">
        <v>88230.44000999992</v>
      </c>
      <c r="F25" s="29">
        <v>22673.74269999999</v>
      </c>
    </row>
    <row r="26" spans="1:6" ht="18" customHeight="1">
      <c r="A26" s="93" t="s">
        <v>2</v>
      </c>
      <c r="B26" s="421">
        <v>1</v>
      </c>
      <c r="C26" s="421" t="s">
        <v>1</v>
      </c>
      <c r="D26" s="422">
        <v>0.2229890216915316</v>
      </c>
      <c r="E26" s="422">
        <v>0.15885556853441457</v>
      </c>
      <c r="F26" s="422">
        <v>0.6181554097740538</v>
      </c>
    </row>
    <row r="27" spans="1:6" ht="9" customHeight="1" thickBot="1">
      <c r="A27" s="4"/>
      <c r="B27" s="13"/>
      <c r="C27" s="2"/>
      <c r="D27" s="4"/>
      <c r="E27" s="4"/>
      <c r="F27" s="4"/>
    </row>
    <row r="28" spans="1:6" ht="14.25" thickBot="1" thickTop="1">
      <c r="A28" s="334" t="s">
        <v>227</v>
      </c>
      <c r="B28" s="246"/>
      <c r="C28" s="246"/>
      <c r="D28" s="246"/>
      <c r="E28" s="246"/>
      <c r="F28" s="246"/>
    </row>
    <row r="29" ht="13.5" thickTop="1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8515625" style="1" customWidth="1"/>
    <col min="2" max="2" width="56.00390625" style="1" customWidth="1"/>
    <col min="3" max="3" width="12.00390625" style="1" customWidth="1"/>
    <col min="4" max="4" width="12.7109375" style="57" customWidth="1"/>
    <col min="5" max="5" width="10.8515625" style="287" bestFit="1" customWidth="1"/>
    <col min="6" max="7" width="11.28125" style="1" customWidth="1"/>
    <col min="8" max="16384" width="11.421875" style="1" customWidth="1"/>
  </cols>
  <sheetData>
    <row r="1" spans="1:7" s="49" customFormat="1" ht="42" customHeight="1" thickTop="1">
      <c r="A1" s="309" t="s">
        <v>225</v>
      </c>
      <c r="B1" s="310"/>
      <c r="C1" s="310"/>
      <c r="D1" s="311"/>
      <c r="E1" s="312"/>
      <c r="F1" s="313"/>
      <c r="G1" s="314"/>
    </row>
    <row r="2" spans="1:16" ht="20.25">
      <c r="A2" s="235" t="s">
        <v>136</v>
      </c>
      <c r="B2" s="236"/>
      <c r="C2" s="237"/>
      <c r="D2" s="237"/>
      <c r="E2" s="27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7" ht="26.25" customHeight="1">
      <c r="A3" s="182" t="s">
        <v>126</v>
      </c>
      <c r="B3" s="69"/>
      <c r="C3" s="69"/>
      <c r="D3" s="69"/>
      <c r="E3" s="69"/>
      <c r="F3" s="69"/>
      <c r="G3" s="68"/>
    </row>
    <row r="4" spans="1:7" ht="33" customHeight="1">
      <c r="A4" s="223" t="s">
        <v>95</v>
      </c>
      <c r="B4" s="88" t="s">
        <v>179</v>
      </c>
      <c r="C4" s="88" t="s">
        <v>180</v>
      </c>
      <c r="D4" s="95" t="s">
        <v>181</v>
      </c>
      <c r="E4" s="95" t="s">
        <v>182</v>
      </c>
      <c r="F4" s="88" t="s">
        <v>183</v>
      </c>
      <c r="G4" s="88" t="s">
        <v>2</v>
      </c>
    </row>
    <row r="5" spans="1:7" s="275" customFormat="1" ht="24.75" customHeight="1">
      <c r="A5" s="222" t="s">
        <v>25</v>
      </c>
      <c r="B5" s="56" t="s">
        <v>184</v>
      </c>
      <c r="C5" s="25" t="s">
        <v>199</v>
      </c>
      <c r="D5" s="25" t="s">
        <v>201</v>
      </c>
      <c r="E5" s="278" t="s">
        <v>72</v>
      </c>
      <c r="F5" s="247">
        <v>2592.779</v>
      </c>
      <c r="G5" s="26">
        <f>F5/$F$32</f>
        <v>0.03632825727014839</v>
      </c>
    </row>
    <row r="6" spans="1:7" s="275" customFormat="1" ht="24.75" customHeight="1">
      <c r="A6" s="220" t="s">
        <v>23</v>
      </c>
      <c r="B6" s="55" t="s">
        <v>185</v>
      </c>
      <c r="C6" s="27" t="s">
        <v>1</v>
      </c>
      <c r="D6" s="27" t="s">
        <v>1</v>
      </c>
      <c r="E6" s="32" t="s">
        <v>72</v>
      </c>
      <c r="F6" s="248">
        <v>46587.42</v>
      </c>
      <c r="G6" s="28">
        <f>F6/$F$32</f>
        <v>0.6527512677757944</v>
      </c>
    </row>
    <row r="7" spans="1:7" s="256" customFormat="1" ht="22.5">
      <c r="A7" s="250"/>
      <c r="B7" s="251" t="s">
        <v>185</v>
      </c>
      <c r="C7" s="252" t="s">
        <v>199</v>
      </c>
      <c r="D7" s="252" t="s">
        <v>201</v>
      </c>
      <c r="E7" s="279" t="s">
        <v>72</v>
      </c>
      <c r="F7" s="254">
        <v>13606.64</v>
      </c>
      <c r="G7" s="255">
        <f aca="true" t="shared" si="0" ref="G7:G31">F7/$F$32</f>
        <v>0.1906469924749822</v>
      </c>
    </row>
    <row r="8" spans="1:7" s="256" customFormat="1" ht="22.5">
      <c r="A8" s="257"/>
      <c r="B8" s="258" t="s">
        <v>185</v>
      </c>
      <c r="C8" s="252" t="s">
        <v>24</v>
      </c>
      <c r="D8" s="259" t="s">
        <v>201</v>
      </c>
      <c r="E8" s="280" t="s">
        <v>72</v>
      </c>
      <c r="F8" s="260">
        <v>32980.78</v>
      </c>
      <c r="G8" s="261">
        <f t="shared" si="0"/>
        <v>0.4621042753008122</v>
      </c>
    </row>
    <row r="9" spans="1:7" s="275" customFormat="1" ht="24.75" customHeight="1">
      <c r="A9" s="222" t="s">
        <v>62</v>
      </c>
      <c r="B9" s="56" t="s">
        <v>192</v>
      </c>
      <c r="C9" s="25" t="s">
        <v>61</v>
      </c>
      <c r="D9" s="25" t="s">
        <v>201</v>
      </c>
      <c r="E9" s="281" t="s">
        <v>72</v>
      </c>
      <c r="F9" s="247">
        <v>4470.882</v>
      </c>
      <c r="G9" s="26">
        <f t="shared" si="0"/>
        <v>0.06264296012906444</v>
      </c>
    </row>
    <row r="10" spans="1:7" s="275" customFormat="1" ht="24.75" customHeight="1">
      <c r="A10" s="220" t="s">
        <v>63</v>
      </c>
      <c r="B10" s="55" t="s">
        <v>193</v>
      </c>
      <c r="C10" s="27" t="s">
        <v>1</v>
      </c>
      <c r="D10" s="27" t="s">
        <v>1</v>
      </c>
      <c r="E10" s="282" t="s">
        <v>72</v>
      </c>
      <c r="F10" s="248">
        <v>3036.204</v>
      </c>
      <c r="G10" s="28">
        <f t="shared" si="0"/>
        <v>0.042541227014201224</v>
      </c>
    </row>
    <row r="11" spans="1:7" s="256" customFormat="1" ht="22.5">
      <c r="A11" s="262" t="s">
        <v>63</v>
      </c>
      <c r="B11" s="263" t="s">
        <v>193</v>
      </c>
      <c r="C11" s="252" t="s">
        <v>64</v>
      </c>
      <c r="D11" s="252" t="s">
        <v>201</v>
      </c>
      <c r="E11" s="279" t="s">
        <v>72</v>
      </c>
      <c r="F11" s="254">
        <v>1519.49</v>
      </c>
      <c r="G11" s="255">
        <f t="shared" si="0"/>
        <v>0.021290061219802297</v>
      </c>
    </row>
    <row r="12" spans="1:7" s="256" customFormat="1" ht="12.75">
      <c r="A12" s="264" t="s">
        <v>63</v>
      </c>
      <c r="B12" s="263" t="s">
        <v>193</v>
      </c>
      <c r="C12" s="265" t="s">
        <v>64</v>
      </c>
      <c r="D12" s="266" t="s">
        <v>199</v>
      </c>
      <c r="E12" s="283" t="s">
        <v>72</v>
      </c>
      <c r="F12" s="267">
        <v>1423.711</v>
      </c>
      <c r="G12" s="268">
        <f t="shared" si="0"/>
        <v>0.019948070964143198</v>
      </c>
    </row>
    <row r="13" spans="1:7" s="256" customFormat="1" ht="22.5">
      <c r="A13" s="257" t="s">
        <v>63</v>
      </c>
      <c r="B13" s="258" t="s">
        <v>193</v>
      </c>
      <c r="C13" s="269" t="s">
        <v>61</v>
      </c>
      <c r="D13" s="259" t="s">
        <v>201</v>
      </c>
      <c r="E13" s="284" t="s">
        <v>72</v>
      </c>
      <c r="F13" s="260">
        <v>93.00299999999999</v>
      </c>
      <c r="G13" s="261">
        <f t="shared" si="0"/>
        <v>0.0013030948302557258</v>
      </c>
    </row>
    <row r="14" spans="1:7" s="275" customFormat="1" ht="24.75" customHeight="1">
      <c r="A14" s="220" t="s">
        <v>31</v>
      </c>
      <c r="B14" s="74" t="s">
        <v>186</v>
      </c>
      <c r="C14" s="27" t="s">
        <v>1</v>
      </c>
      <c r="D14" s="27" t="s">
        <v>1</v>
      </c>
      <c r="E14" s="276" t="s">
        <v>1</v>
      </c>
      <c r="F14" s="248">
        <v>4216.63</v>
      </c>
      <c r="G14" s="28">
        <f t="shared" si="0"/>
        <v>0.05908055389719904</v>
      </c>
    </row>
    <row r="15" spans="1:7" s="256" customFormat="1" ht="22.5">
      <c r="A15" s="250"/>
      <c r="B15" s="253" t="s">
        <v>186</v>
      </c>
      <c r="C15" s="252" t="s">
        <v>199</v>
      </c>
      <c r="D15" s="252" t="s">
        <v>201</v>
      </c>
      <c r="E15" s="252" t="s">
        <v>73</v>
      </c>
      <c r="F15" s="254">
        <v>1276.34</v>
      </c>
      <c r="G15" s="255">
        <f t="shared" si="0"/>
        <v>0.017883208666909595</v>
      </c>
    </row>
    <row r="16" spans="1:7" s="256" customFormat="1" ht="22.5">
      <c r="A16" s="270"/>
      <c r="B16" s="271" t="s">
        <v>186</v>
      </c>
      <c r="C16" s="269" t="s">
        <v>200</v>
      </c>
      <c r="D16" s="259" t="s">
        <v>201</v>
      </c>
      <c r="E16" s="259" t="s">
        <v>74</v>
      </c>
      <c r="F16" s="260">
        <v>2940.29</v>
      </c>
      <c r="G16" s="261">
        <f t="shared" si="0"/>
        <v>0.04119734523028944</v>
      </c>
    </row>
    <row r="17" spans="1:7" s="275" customFormat="1" ht="24.75" customHeight="1">
      <c r="A17" s="221" t="s">
        <v>32</v>
      </c>
      <c r="B17" s="74" t="s">
        <v>187</v>
      </c>
      <c r="C17" s="32" t="s">
        <v>199</v>
      </c>
      <c r="D17" s="32" t="s">
        <v>201</v>
      </c>
      <c r="E17" s="278" t="s">
        <v>75</v>
      </c>
      <c r="F17" s="273">
        <v>47.72</v>
      </c>
      <c r="G17" s="274">
        <f t="shared" si="0"/>
        <v>0.0006686202090233997</v>
      </c>
    </row>
    <row r="18" spans="1:7" s="275" customFormat="1" ht="24.75" customHeight="1">
      <c r="A18" s="222" t="s">
        <v>65</v>
      </c>
      <c r="B18" s="56" t="s">
        <v>78</v>
      </c>
      <c r="C18" s="25" t="s">
        <v>200</v>
      </c>
      <c r="D18" s="25" t="s">
        <v>201</v>
      </c>
      <c r="E18" s="285" t="s">
        <v>76</v>
      </c>
      <c r="F18" s="247">
        <v>2690.08</v>
      </c>
      <c r="G18" s="26">
        <f t="shared" si="0"/>
        <v>0.03769157275544147</v>
      </c>
    </row>
    <row r="19" spans="1:7" s="275" customFormat="1" ht="24.75" customHeight="1">
      <c r="A19" s="222" t="s">
        <v>35</v>
      </c>
      <c r="B19" s="56" t="s">
        <v>188</v>
      </c>
      <c r="C19" s="25" t="s">
        <v>199</v>
      </c>
      <c r="D19" s="25" t="s">
        <v>201</v>
      </c>
      <c r="E19" s="278" t="s">
        <v>74</v>
      </c>
      <c r="F19" s="247">
        <v>190.62</v>
      </c>
      <c r="G19" s="26">
        <f t="shared" si="0"/>
        <v>0.0026708378927921303</v>
      </c>
    </row>
    <row r="20" spans="1:7" s="275" customFormat="1" ht="24.75" customHeight="1">
      <c r="A20" s="221" t="s">
        <v>33</v>
      </c>
      <c r="B20" s="74" t="s">
        <v>189</v>
      </c>
      <c r="C20" s="32" t="s">
        <v>199</v>
      </c>
      <c r="D20" s="32" t="s">
        <v>201</v>
      </c>
      <c r="E20" s="32" t="s">
        <v>21</v>
      </c>
      <c r="F20" s="247">
        <v>450</v>
      </c>
      <c r="G20" s="26">
        <f t="shared" si="0"/>
        <v>0.006305094175618815</v>
      </c>
    </row>
    <row r="21" spans="1:7" s="275" customFormat="1" ht="24.75" customHeight="1">
      <c r="A21" s="222" t="s">
        <v>22</v>
      </c>
      <c r="B21" s="75" t="s">
        <v>190</v>
      </c>
      <c r="C21" s="25" t="s">
        <v>199</v>
      </c>
      <c r="D21" s="25" t="s">
        <v>201</v>
      </c>
      <c r="E21" s="278" t="s">
        <v>72</v>
      </c>
      <c r="F21" s="247">
        <v>317.99999999999994</v>
      </c>
      <c r="G21" s="26">
        <f t="shared" si="0"/>
        <v>0.004455599884103962</v>
      </c>
    </row>
    <row r="22" spans="1:7" s="275" customFormat="1" ht="24.75" customHeight="1">
      <c r="A22" s="222" t="s">
        <v>67</v>
      </c>
      <c r="B22" s="56" t="s">
        <v>194</v>
      </c>
      <c r="C22" s="25" t="s">
        <v>200</v>
      </c>
      <c r="D22" s="25" t="s">
        <v>201</v>
      </c>
      <c r="E22" s="278" t="s">
        <v>72</v>
      </c>
      <c r="F22" s="247">
        <v>45.6</v>
      </c>
      <c r="G22" s="26">
        <f t="shared" si="0"/>
        <v>0.00063891620979604</v>
      </c>
    </row>
    <row r="23" spans="1:7" s="275" customFormat="1" ht="24.75" customHeight="1">
      <c r="A23" s="222" t="s">
        <v>68</v>
      </c>
      <c r="B23" s="56" t="s">
        <v>195</v>
      </c>
      <c r="C23" s="25" t="s">
        <v>36</v>
      </c>
      <c r="D23" s="25" t="s">
        <v>199</v>
      </c>
      <c r="E23" s="278" t="s">
        <v>72</v>
      </c>
      <c r="F23" s="247">
        <v>1368.201</v>
      </c>
      <c r="G23" s="26">
        <f t="shared" si="0"/>
        <v>0.01917030256927964</v>
      </c>
    </row>
    <row r="24" spans="1:7" s="275" customFormat="1" ht="24.75" customHeight="1">
      <c r="A24" s="222" t="s">
        <v>40</v>
      </c>
      <c r="B24" s="56" t="s">
        <v>196</v>
      </c>
      <c r="C24" s="25" t="s">
        <v>1</v>
      </c>
      <c r="D24" s="25" t="s">
        <v>1</v>
      </c>
      <c r="E24" s="278" t="s">
        <v>21</v>
      </c>
      <c r="F24" s="247">
        <v>69.48</v>
      </c>
      <c r="G24" s="26">
        <f t="shared" si="0"/>
        <v>0.0009735065407155451</v>
      </c>
    </row>
    <row r="25" spans="1:7" s="275" customFormat="1" ht="24.75" customHeight="1">
      <c r="A25" s="220" t="s">
        <v>69</v>
      </c>
      <c r="B25" s="74" t="s">
        <v>197</v>
      </c>
      <c r="C25" s="27" t="s">
        <v>1</v>
      </c>
      <c r="D25" s="27" t="s">
        <v>1</v>
      </c>
      <c r="E25" s="241" t="s">
        <v>72</v>
      </c>
      <c r="F25" s="248">
        <v>4031.7799999999997</v>
      </c>
      <c r="G25" s="28">
        <f t="shared" si="0"/>
        <v>0.05649056132305873</v>
      </c>
    </row>
    <row r="26" spans="1:7" s="256" customFormat="1" ht="22.5">
      <c r="A26" s="262" t="s">
        <v>69</v>
      </c>
      <c r="B26" s="251" t="s">
        <v>197</v>
      </c>
      <c r="C26" s="252" t="s">
        <v>199</v>
      </c>
      <c r="D26" s="252" t="s">
        <v>201</v>
      </c>
      <c r="E26" s="279" t="s">
        <v>72</v>
      </c>
      <c r="F26" s="254">
        <v>2943.68</v>
      </c>
      <c r="G26" s="255">
        <f t="shared" si="0"/>
        <v>0.04124484360641243</v>
      </c>
    </row>
    <row r="27" spans="1:7" s="256" customFormat="1" ht="22.5">
      <c r="A27" s="272" t="s">
        <v>69</v>
      </c>
      <c r="B27" s="258" t="s">
        <v>197</v>
      </c>
      <c r="C27" s="252" t="s">
        <v>24</v>
      </c>
      <c r="D27" s="259" t="s">
        <v>201</v>
      </c>
      <c r="E27" s="279" t="s">
        <v>72</v>
      </c>
      <c r="F27" s="260">
        <v>1088.1</v>
      </c>
      <c r="G27" s="261">
        <f t="shared" si="0"/>
        <v>0.015245717716646295</v>
      </c>
    </row>
    <row r="28" spans="1:7" s="275" customFormat="1" ht="24.75" customHeight="1">
      <c r="A28" s="222" t="s">
        <v>58</v>
      </c>
      <c r="B28" s="56" t="s">
        <v>198</v>
      </c>
      <c r="C28" s="25" t="s">
        <v>70</v>
      </c>
      <c r="D28" s="25" t="s">
        <v>201</v>
      </c>
      <c r="E28" s="278" t="s">
        <v>71</v>
      </c>
      <c r="F28" s="247">
        <v>8.08</v>
      </c>
      <c r="G28" s="26">
        <f t="shared" si="0"/>
        <v>0.0001132114687533334</v>
      </c>
    </row>
    <row r="29" spans="1:7" s="275" customFormat="1" ht="24.75" customHeight="1">
      <c r="A29" s="220" t="s">
        <v>34</v>
      </c>
      <c r="B29" s="55" t="s">
        <v>191</v>
      </c>
      <c r="C29" s="27" t="s">
        <v>1</v>
      </c>
      <c r="D29" s="27" t="s">
        <v>1</v>
      </c>
      <c r="E29" s="276" t="s">
        <v>1</v>
      </c>
      <c r="F29" s="248">
        <v>1247.385</v>
      </c>
      <c r="G29" s="28">
        <f t="shared" si="0"/>
        <v>0.0174775108850095</v>
      </c>
    </row>
    <row r="30" spans="1:7" s="256" customFormat="1" ht="22.5">
      <c r="A30" s="262" t="s">
        <v>34</v>
      </c>
      <c r="B30" s="263" t="s">
        <v>191</v>
      </c>
      <c r="C30" s="252" t="s">
        <v>199</v>
      </c>
      <c r="D30" s="252" t="s">
        <v>201</v>
      </c>
      <c r="E30" s="279" t="s">
        <v>77</v>
      </c>
      <c r="F30" s="254">
        <v>1149.819</v>
      </c>
      <c r="G30" s="255">
        <f t="shared" si="0"/>
        <v>0.016110482399813</v>
      </c>
    </row>
    <row r="31" spans="1:7" s="256" customFormat="1" ht="22.5">
      <c r="A31" s="257" t="s">
        <v>34</v>
      </c>
      <c r="B31" s="263" t="s">
        <v>191</v>
      </c>
      <c r="C31" s="265" t="s">
        <v>66</v>
      </c>
      <c r="D31" s="266" t="s">
        <v>201</v>
      </c>
      <c r="E31" s="283" t="s">
        <v>72</v>
      </c>
      <c r="F31" s="267">
        <v>97.566</v>
      </c>
      <c r="G31" s="268">
        <f t="shared" si="0"/>
        <v>0.0013670284851965008</v>
      </c>
    </row>
    <row r="32" spans="1:7" ht="39" customHeight="1">
      <c r="A32" s="93" t="s">
        <v>0</v>
      </c>
      <c r="B32" s="21" t="s">
        <v>1</v>
      </c>
      <c r="C32" s="22" t="s">
        <v>1</v>
      </c>
      <c r="D32" s="58" t="s">
        <v>1</v>
      </c>
      <c r="E32" s="23" t="s">
        <v>1</v>
      </c>
      <c r="F32" s="249">
        <f>F5+F6+F9+F10+F14+F17+F18+F19+F20+F21+F22+F23+F24+F25+F28+F29</f>
        <v>71370.86099999999</v>
      </c>
      <c r="G32" s="24">
        <f>G5+G6+G9+G10+G14+G17+G18+G19+G20+G21+G22+G23+G24+G25+G28+G29</f>
        <v>1.0000000000000002</v>
      </c>
    </row>
    <row r="33" spans="1:7" ht="8.25" customHeight="1" thickBot="1">
      <c r="A33" s="203"/>
      <c r="B33" s="4"/>
      <c r="C33" s="4"/>
      <c r="D33" s="59"/>
      <c r="E33" s="286"/>
      <c r="F33" s="4"/>
      <c r="G33" s="2"/>
    </row>
    <row r="34" spans="1:7" ht="14.25" thickBot="1" thickTop="1">
      <c r="A34" s="334" t="s">
        <v>227</v>
      </c>
      <c r="B34" s="202"/>
      <c r="C34" s="202"/>
      <c r="D34" s="300"/>
      <c r="E34" s="291"/>
      <c r="F34" s="202"/>
      <c r="G34" s="202"/>
    </row>
    <row r="35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70" r:id="rId1"/>
  <ignoredErrors>
    <ignoredError sqref="A32:E32 A5:A6 A14 A17 A29:A31 A9:A13 A20 A21:A22 A19 A18 A23:A28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74"/>
  <sheetViews>
    <sheetView zoomScalePageLayoutView="0" workbookViewId="0" topLeftCell="A1">
      <pane ySplit="4" topLeftCell="A5" activePane="bottomLeft" state="frozen"/>
      <selection pane="topLeft" activeCell="H17" sqref="H17"/>
      <selection pane="bottomLeft" activeCell="A1" sqref="A1"/>
    </sheetView>
  </sheetViews>
  <sheetFormatPr defaultColWidth="11.421875" defaultRowHeight="12.75"/>
  <cols>
    <col min="1" max="1" width="16.00390625" style="37" customWidth="1"/>
    <col min="2" max="2" width="55.421875" style="37" customWidth="1"/>
    <col min="3" max="3" width="11.00390625" style="37" customWidth="1"/>
    <col min="4" max="4" width="14.421875" style="37" customWidth="1"/>
    <col min="5" max="5" width="10.8515625" style="292" bestFit="1" customWidth="1"/>
    <col min="6" max="6" width="9.8515625" style="37" customWidth="1"/>
    <col min="7" max="7" width="10.00390625" style="37" customWidth="1"/>
    <col min="8" max="16384" width="11.421875" style="37" customWidth="1"/>
  </cols>
  <sheetData>
    <row r="1" spans="1:7" s="308" customFormat="1" ht="42" customHeight="1" thickTop="1">
      <c r="A1" s="304" t="s">
        <v>226</v>
      </c>
      <c r="B1" s="305"/>
      <c r="C1" s="305"/>
      <c r="D1" s="305"/>
      <c r="E1" s="306"/>
      <c r="F1" s="307"/>
      <c r="G1" s="85"/>
    </row>
    <row r="2" spans="1:16" s="1" customFormat="1" ht="20.25">
      <c r="A2" s="235" t="s">
        <v>202</v>
      </c>
      <c r="B2" s="236"/>
      <c r="C2" s="237"/>
      <c r="D2" s="237"/>
      <c r="E2" s="27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7" s="1" customFormat="1" ht="26.25" customHeight="1">
      <c r="A3" s="199" t="s">
        <v>50</v>
      </c>
      <c r="B3" s="69"/>
      <c r="C3" s="69"/>
      <c r="D3" s="69"/>
      <c r="E3" s="69"/>
      <c r="F3" s="69"/>
      <c r="G3" s="86"/>
    </row>
    <row r="4" spans="1:7" ht="33" customHeight="1">
      <c r="A4" s="209" t="s">
        <v>95</v>
      </c>
      <c r="B4" s="210" t="s">
        <v>179</v>
      </c>
      <c r="C4" s="211" t="s">
        <v>215</v>
      </c>
      <c r="D4" s="211" t="s">
        <v>181</v>
      </c>
      <c r="E4" s="211" t="s">
        <v>182</v>
      </c>
      <c r="F4" s="210" t="s">
        <v>183</v>
      </c>
      <c r="G4" s="210" t="s">
        <v>2</v>
      </c>
    </row>
    <row r="5" spans="1:8" ht="19.5" customHeight="1">
      <c r="A5" s="219" t="s">
        <v>28</v>
      </c>
      <c r="B5" s="60" t="s">
        <v>203</v>
      </c>
      <c r="C5" s="241" t="s">
        <v>199</v>
      </c>
      <c r="D5" s="241" t="s">
        <v>214</v>
      </c>
      <c r="E5" s="282" t="s">
        <v>7</v>
      </c>
      <c r="F5" s="242">
        <v>32.34</v>
      </c>
      <c r="G5" s="40">
        <v>0.004723731110735563</v>
      </c>
      <c r="H5" s="38"/>
    </row>
    <row r="6" spans="1:8" ht="19.5" customHeight="1">
      <c r="A6" s="212" t="s">
        <v>37</v>
      </c>
      <c r="B6" s="61" t="s">
        <v>203</v>
      </c>
      <c r="C6" s="41" t="s">
        <v>199</v>
      </c>
      <c r="D6" s="41" t="s">
        <v>214</v>
      </c>
      <c r="E6" s="282" t="s">
        <v>7</v>
      </c>
      <c r="F6" s="243">
        <v>52.82</v>
      </c>
      <c r="G6" s="40">
        <v>0.0077151353515476934</v>
      </c>
      <c r="H6" s="38"/>
    </row>
    <row r="7" spans="1:8" ht="19.5" customHeight="1">
      <c r="A7" s="213" t="s">
        <v>23</v>
      </c>
      <c r="B7" s="62" t="s">
        <v>185</v>
      </c>
      <c r="C7" s="76" t="s">
        <v>199</v>
      </c>
      <c r="D7" s="76" t="s">
        <v>214</v>
      </c>
      <c r="E7" s="288" t="s">
        <v>72</v>
      </c>
      <c r="F7" s="242">
        <v>2591.34</v>
      </c>
      <c r="G7" s="40">
        <v>0.37850319655205605</v>
      </c>
      <c r="H7" s="38"/>
    </row>
    <row r="8" spans="1:8" ht="19.5" customHeight="1">
      <c r="A8" s="212" t="s">
        <v>38</v>
      </c>
      <c r="B8" s="61" t="s">
        <v>204</v>
      </c>
      <c r="C8" s="41" t="s">
        <v>200</v>
      </c>
      <c r="D8" s="41" t="s">
        <v>214</v>
      </c>
      <c r="E8" s="288" t="s">
        <v>72</v>
      </c>
      <c r="F8" s="243">
        <v>1064.507</v>
      </c>
      <c r="G8" s="40">
        <v>0.15548685323116207</v>
      </c>
      <c r="H8" s="38"/>
    </row>
    <row r="9" spans="1:8" ht="19.5" customHeight="1">
      <c r="A9" s="213" t="s">
        <v>26</v>
      </c>
      <c r="B9" s="60" t="s">
        <v>205</v>
      </c>
      <c r="C9" s="76" t="s">
        <v>36</v>
      </c>
      <c r="D9" s="76" t="s">
        <v>199</v>
      </c>
      <c r="E9" s="288" t="s">
        <v>80</v>
      </c>
      <c r="F9" s="242">
        <v>295.51</v>
      </c>
      <c r="G9" s="40">
        <v>0.043163567734491835</v>
      </c>
      <c r="H9" s="38"/>
    </row>
    <row r="10" spans="1:8" ht="19.5" customHeight="1">
      <c r="A10" s="214" t="s">
        <v>27</v>
      </c>
      <c r="B10" s="61" t="s">
        <v>206</v>
      </c>
      <c r="C10" s="41" t="s">
        <v>30</v>
      </c>
      <c r="D10" s="41" t="s">
        <v>199</v>
      </c>
      <c r="E10" s="288" t="s">
        <v>72</v>
      </c>
      <c r="F10" s="243">
        <v>76.908</v>
      </c>
      <c r="G10" s="40">
        <v>0.011233540886346649</v>
      </c>
      <c r="H10" s="38"/>
    </row>
    <row r="11" spans="1:8" ht="42.75" customHeight="1">
      <c r="A11" s="215" t="s">
        <v>29</v>
      </c>
      <c r="B11" s="61" t="s">
        <v>207</v>
      </c>
      <c r="C11" s="41" t="s">
        <v>30</v>
      </c>
      <c r="D11" s="41" t="s">
        <v>213</v>
      </c>
      <c r="E11" s="289" t="s">
        <v>79</v>
      </c>
      <c r="F11" s="243">
        <v>28.593</v>
      </c>
      <c r="G11" s="40">
        <v>0.004176426828981507</v>
      </c>
      <c r="H11" s="38"/>
    </row>
    <row r="12" spans="1:8" ht="19.5" customHeight="1">
      <c r="A12" s="212" t="s">
        <v>39</v>
      </c>
      <c r="B12" s="61" t="s">
        <v>208</v>
      </c>
      <c r="C12" s="41" t="s">
        <v>199</v>
      </c>
      <c r="D12" s="41" t="s">
        <v>214</v>
      </c>
      <c r="E12" s="288" t="s">
        <v>72</v>
      </c>
      <c r="F12" s="243">
        <v>236.559</v>
      </c>
      <c r="G12" s="40">
        <v>0.03455290995128305</v>
      </c>
      <c r="H12" s="38"/>
    </row>
    <row r="13" spans="1:8" ht="19.5" customHeight="1">
      <c r="A13" s="212" t="s">
        <v>55</v>
      </c>
      <c r="B13" s="61" t="s">
        <v>210</v>
      </c>
      <c r="C13" s="41" t="s">
        <v>59</v>
      </c>
      <c r="D13" s="41" t="s">
        <v>214</v>
      </c>
      <c r="E13" s="288" t="s">
        <v>72</v>
      </c>
      <c r="F13" s="243">
        <v>317.135</v>
      </c>
      <c r="G13" s="40">
        <v>0.04632221601122828</v>
      </c>
      <c r="H13" s="38"/>
    </row>
    <row r="14" spans="1:8" ht="19.5" customHeight="1">
      <c r="A14" s="212" t="s">
        <v>56</v>
      </c>
      <c r="B14" s="61" t="s">
        <v>211</v>
      </c>
      <c r="C14" s="41" t="s">
        <v>60</v>
      </c>
      <c r="D14" s="41" t="s">
        <v>214</v>
      </c>
      <c r="E14" s="282" t="s">
        <v>7</v>
      </c>
      <c r="F14" s="243">
        <v>108.24</v>
      </c>
      <c r="G14" s="40">
        <v>0.01581003881960474</v>
      </c>
      <c r="H14" s="38"/>
    </row>
    <row r="15" spans="1:8" ht="41.25" customHeight="1">
      <c r="A15" s="216" t="s">
        <v>40</v>
      </c>
      <c r="B15" s="61" t="s">
        <v>196</v>
      </c>
      <c r="C15" s="41" t="s">
        <v>199</v>
      </c>
      <c r="D15" s="41" t="s">
        <v>214</v>
      </c>
      <c r="E15" s="288" t="s">
        <v>72</v>
      </c>
      <c r="F15" s="243">
        <v>100.84</v>
      </c>
      <c r="G15" s="40">
        <v>0.014729160334155044</v>
      </c>
      <c r="H15" s="38"/>
    </row>
    <row r="16" spans="1:8" ht="22.5">
      <c r="A16" s="217" t="s">
        <v>41</v>
      </c>
      <c r="B16" s="63" t="s">
        <v>209</v>
      </c>
      <c r="C16" s="42" t="s">
        <v>199</v>
      </c>
      <c r="D16" s="41" t="s">
        <v>214</v>
      </c>
      <c r="E16" s="282" t="s">
        <v>7</v>
      </c>
      <c r="F16" s="244">
        <v>767.701</v>
      </c>
      <c r="G16" s="40">
        <v>0.11213398569705633</v>
      </c>
      <c r="H16" s="38"/>
    </row>
    <row r="17" spans="1:8" ht="12.75">
      <c r="A17" s="217" t="s">
        <v>57</v>
      </c>
      <c r="B17" s="63" t="s">
        <v>212</v>
      </c>
      <c r="C17" s="42" t="s">
        <v>199</v>
      </c>
      <c r="D17" s="41" t="s">
        <v>214</v>
      </c>
      <c r="E17" s="289" t="s">
        <v>79</v>
      </c>
      <c r="F17" s="244">
        <v>1158.37</v>
      </c>
      <c r="G17" s="40">
        <v>0.16919692043113027</v>
      </c>
      <c r="H17" s="38"/>
    </row>
    <row r="18" spans="1:8" ht="12.75">
      <c r="A18" s="217" t="s">
        <v>58</v>
      </c>
      <c r="B18" s="63" t="s">
        <v>198</v>
      </c>
      <c r="C18" s="42" t="s">
        <v>30</v>
      </c>
      <c r="D18" s="41" t="s">
        <v>214</v>
      </c>
      <c r="E18" s="282" t="s">
        <v>7</v>
      </c>
      <c r="F18" s="244">
        <v>15.42</v>
      </c>
      <c r="G18" s="40">
        <v>0.0022523170602208524</v>
      </c>
      <c r="H18" s="38"/>
    </row>
    <row r="19" spans="1:8" ht="30.75" customHeight="1">
      <c r="A19" s="218" t="s">
        <v>0</v>
      </c>
      <c r="B19" s="45" t="s">
        <v>1</v>
      </c>
      <c r="C19" s="45" t="s">
        <v>1</v>
      </c>
      <c r="D19" s="45"/>
      <c r="E19" s="45" t="s">
        <v>1</v>
      </c>
      <c r="F19" s="245">
        <f>SUM(F5:F18)</f>
        <v>6846.283</v>
      </c>
      <c r="G19" s="46">
        <v>1</v>
      </c>
      <c r="H19" s="38"/>
    </row>
    <row r="20" spans="1:7" ht="8.25" customHeight="1" thickBot="1">
      <c r="A20" s="43"/>
      <c r="B20" s="43"/>
      <c r="C20" s="43"/>
      <c r="D20" s="43"/>
      <c r="E20" s="290"/>
      <c r="F20" s="43"/>
      <c r="G20" s="44"/>
    </row>
    <row r="21" spans="1:7" ht="14.25" thickBot="1" thickTop="1">
      <c r="A21" s="334" t="s">
        <v>227</v>
      </c>
      <c r="B21" s="202"/>
      <c r="C21" s="202"/>
      <c r="D21" s="202"/>
      <c r="E21" s="291"/>
      <c r="F21" s="202"/>
      <c r="G21" s="202"/>
    </row>
    <row r="22" ht="13.5" thickTop="1"/>
    <row r="52" ht="12.75">
      <c r="B52" s="39"/>
    </row>
    <row r="53" ht="12.75">
      <c r="B53" s="39"/>
    </row>
    <row r="54" ht="12.75">
      <c r="B54" s="39"/>
    </row>
    <row r="55" ht="12.75">
      <c r="B55" s="39"/>
    </row>
    <row r="56" ht="12.75">
      <c r="B56" s="39"/>
    </row>
    <row r="57" ht="12.75">
      <c r="B57" s="39"/>
    </row>
    <row r="58" ht="12.75">
      <c r="B58" s="39"/>
    </row>
    <row r="59" ht="12.75">
      <c r="B59" s="39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5" r:id="rId1"/>
  <ignoredErrors>
    <ignoredError sqref="A5:A12 A15 A13:A14 A17: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1" customWidth="1"/>
    <col min="2" max="3" width="18.8515625" style="1" customWidth="1"/>
    <col min="4" max="4" width="22.421875" style="1" bestFit="1" customWidth="1"/>
    <col min="5" max="5" width="18.8515625" style="1" customWidth="1"/>
    <col min="6" max="6" width="23.57421875" style="1" bestFit="1" customWidth="1"/>
    <col min="7" max="7" width="8.28125" style="1" customWidth="1"/>
    <col min="8" max="16384" width="11.421875" style="1" customWidth="1"/>
  </cols>
  <sheetData>
    <row r="1" spans="1:7" s="49" customFormat="1" ht="42" customHeight="1" thickTop="1">
      <c r="A1" s="301" t="s">
        <v>216</v>
      </c>
      <c r="B1" s="302"/>
      <c r="C1" s="302"/>
      <c r="D1" s="302"/>
      <c r="E1" s="302"/>
      <c r="F1" s="302"/>
      <c r="G1" s="303"/>
    </row>
    <row r="2" spans="1:7" ht="26.25" customHeight="1">
      <c r="A2" s="87" t="s">
        <v>94</v>
      </c>
      <c r="B2" s="69"/>
      <c r="C2" s="69"/>
      <c r="D2" s="69"/>
      <c r="E2" s="69"/>
      <c r="F2" s="69"/>
      <c r="G2" s="68"/>
    </row>
    <row r="3" spans="1:7" ht="41.25" customHeight="1">
      <c r="A3" s="88" t="s">
        <v>95</v>
      </c>
      <c r="B3" s="88" t="s">
        <v>96</v>
      </c>
      <c r="C3" s="88" t="s">
        <v>97</v>
      </c>
      <c r="D3" s="88" t="s">
        <v>99</v>
      </c>
      <c r="E3" s="88" t="s">
        <v>98</v>
      </c>
      <c r="F3" s="95" t="s">
        <v>100</v>
      </c>
      <c r="G3" s="5"/>
    </row>
    <row r="4" spans="1:9" ht="14.25" customHeight="1">
      <c r="A4" s="89" t="s">
        <v>101</v>
      </c>
      <c r="B4" s="345">
        <v>0</v>
      </c>
      <c r="C4" s="345">
        <v>0</v>
      </c>
      <c r="D4" s="346" t="s">
        <v>1</v>
      </c>
      <c r="E4" s="345">
        <v>0</v>
      </c>
      <c r="F4" s="346" t="s">
        <v>1</v>
      </c>
      <c r="G4" s="18"/>
      <c r="H4" s="19"/>
      <c r="I4" s="19"/>
    </row>
    <row r="5" spans="1:9" ht="14.25" customHeight="1">
      <c r="A5" s="90" t="s">
        <v>102</v>
      </c>
      <c r="B5" s="347">
        <v>20.266000000000002</v>
      </c>
      <c r="C5" s="347">
        <v>0</v>
      </c>
      <c r="D5" s="348">
        <v>0</v>
      </c>
      <c r="E5" s="347">
        <v>20</v>
      </c>
      <c r="F5" s="348">
        <v>1</v>
      </c>
      <c r="G5" s="18"/>
      <c r="H5" s="19"/>
      <c r="I5" s="19"/>
    </row>
    <row r="6" spans="1:9" ht="14.25" customHeight="1">
      <c r="A6" s="90" t="s">
        <v>103</v>
      </c>
      <c r="B6" s="349">
        <v>0</v>
      </c>
      <c r="C6" s="349">
        <v>0</v>
      </c>
      <c r="D6" s="348">
        <v>0</v>
      </c>
      <c r="E6" s="349">
        <v>0</v>
      </c>
      <c r="F6" s="348" t="s">
        <v>1</v>
      </c>
      <c r="G6" s="18"/>
      <c r="H6" s="19"/>
      <c r="I6" s="19"/>
    </row>
    <row r="7" spans="1:9" ht="14.25" customHeight="1">
      <c r="A7" s="90" t="s">
        <v>104</v>
      </c>
      <c r="B7" s="349">
        <v>0</v>
      </c>
      <c r="C7" s="349">
        <v>0</v>
      </c>
      <c r="D7" s="348">
        <v>0</v>
      </c>
      <c r="E7" s="349">
        <v>0</v>
      </c>
      <c r="F7" s="348" t="s">
        <v>1</v>
      </c>
      <c r="G7" s="18"/>
      <c r="H7" s="19"/>
      <c r="I7" s="19"/>
    </row>
    <row r="8" spans="1:9" ht="14.25" customHeight="1">
      <c r="A8" s="91" t="s">
        <v>105</v>
      </c>
      <c r="B8" s="350">
        <v>2326.322</v>
      </c>
      <c r="C8" s="350">
        <v>2326.322</v>
      </c>
      <c r="D8" s="351">
        <v>1</v>
      </c>
      <c r="E8" s="350">
        <v>2326.322</v>
      </c>
      <c r="F8" s="351">
        <v>1</v>
      </c>
      <c r="G8" s="18"/>
      <c r="H8" s="19"/>
      <c r="I8" s="19"/>
    </row>
    <row r="9" spans="1:9" ht="14.25" customHeight="1">
      <c r="A9" s="90" t="s">
        <v>106</v>
      </c>
      <c r="B9" s="349">
        <v>1217.10365</v>
      </c>
      <c r="C9" s="349">
        <v>28.868650000000002</v>
      </c>
      <c r="D9" s="348">
        <v>0.02371913846450136</v>
      </c>
      <c r="E9" s="349">
        <v>360.28265000000005</v>
      </c>
      <c r="F9" s="348">
        <v>0.29601640747688174</v>
      </c>
      <c r="G9" s="18"/>
      <c r="H9" s="19"/>
      <c r="I9" s="19"/>
    </row>
    <row r="10" spans="1:9" ht="14.25" customHeight="1">
      <c r="A10" s="90" t="s">
        <v>107</v>
      </c>
      <c r="B10" s="349">
        <v>6909.974999999997</v>
      </c>
      <c r="C10" s="349">
        <v>2418.8979999999997</v>
      </c>
      <c r="D10" s="348">
        <v>0.35005886417823523</v>
      </c>
      <c r="E10" s="349">
        <v>3848.4779999999987</v>
      </c>
      <c r="F10" s="348">
        <v>0.556945285619702</v>
      </c>
      <c r="G10" s="18"/>
      <c r="H10" s="19"/>
      <c r="I10" s="19"/>
    </row>
    <row r="11" spans="1:9" ht="14.25" customHeight="1">
      <c r="A11" s="90" t="s">
        <v>108</v>
      </c>
      <c r="B11" s="349">
        <v>5143.430000000001</v>
      </c>
      <c r="C11" s="349">
        <v>2936.012000000003</v>
      </c>
      <c r="D11" s="348">
        <v>0.570827638365838</v>
      </c>
      <c r="E11" s="349">
        <v>3218.391000000001</v>
      </c>
      <c r="F11" s="348">
        <v>0.6257285507919813</v>
      </c>
      <c r="G11" s="18"/>
      <c r="H11" s="19"/>
      <c r="I11" s="19"/>
    </row>
    <row r="12" spans="1:9" ht="14.25" customHeight="1">
      <c r="A12" s="90" t="s">
        <v>109</v>
      </c>
      <c r="B12" s="352">
        <v>200.85715999999977</v>
      </c>
      <c r="C12" s="352">
        <v>45.29615999999998</v>
      </c>
      <c r="D12" s="348">
        <v>0.22551429085226551</v>
      </c>
      <c r="E12" s="352">
        <v>193.5293599999997</v>
      </c>
      <c r="F12" s="353">
        <v>0.9635173573100403</v>
      </c>
      <c r="G12" s="18"/>
      <c r="H12" s="19"/>
      <c r="I12" s="19"/>
    </row>
    <row r="13" spans="1:9" ht="14.25" customHeight="1">
      <c r="A13" s="91" t="s">
        <v>110</v>
      </c>
      <c r="B13" s="354">
        <v>147074.2579999999</v>
      </c>
      <c r="C13" s="354">
        <v>140642.56299999988</v>
      </c>
      <c r="D13" s="355">
        <v>0.9562690637541749</v>
      </c>
      <c r="E13" s="354">
        <v>79335.16199999997</v>
      </c>
      <c r="F13" s="355">
        <v>0.5394224868365477</v>
      </c>
      <c r="G13" s="18"/>
      <c r="H13" s="19"/>
      <c r="I13" s="19"/>
    </row>
    <row r="14" spans="1:9" ht="14.25" customHeight="1">
      <c r="A14" s="90" t="s">
        <v>111</v>
      </c>
      <c r="B14" s="352">
        <v>48719.80400000004</v>
      </c>
      <c r="C14" s="352">
        <v>24835.066</v>
      </c>
      <c r="D14" s="353">
        <v>0.5097529949012106</v>
      </c>
      <c r="E14" s="352">
        <v>29479.743999999984</v>
      </c>
      <c r="F14" s="353">
        <v>0.6050874917312877</v>
      </c>
      <c r="G14" s="18"/>
      <c r="H14" s="19"/>
      <c r="I14" s="19"/>
    </row>
    <row r="15" spans="1:9" ht="14.25" customHeight="1">
      <c r="A15" s="90" t="s">
        <v>112</v>
      </c>
      <c r="B15" s="352">
        <v>21908.37699999999</v>
      </c>
      <c r="C15" s="352">
        <v>6252.662000000002</v>
      </c>
      <c r="D15" s="353">
        <v>0.2854005114116854</v>
      </c>
      <c r="E15" s="352">
        <v>10350.066000000024</v>
      </c>
      <c r="F15" s="353">
        <v>0.4724250454517936</v>
      </c>
      <c r="G15" s="18"/>
      <c r="H15" s="19"/>
      <c r="I15" s="19"/>
    </row>
    <row r="16" spans="1:9" ht="14.25" customHeight="1">
      <c r="A16" s="90" t="s">
        <v>113</v>
      </c>
      <c r="B16" s="352">
        <v>30074.629399999998</v>
      </c>
      <c r="C16" s="352">
        <v>19508.04340000002</v>
      </c>
      <c r="D16" s="353">
        <v>0.6486544901530864</v>
      </c>
      <c r="E16" s="352">
        <v>21994.760499999993</v>
      </c>
      <c r="F16" s="353">
        <v>0.7313393693888708</v>
      </c>
      <c r="G16" s="18"/>
      <c r="H16" s="19"/>
      <c r="I16" s="19"/>
    </row>
    <row r="17" spans="1:9" ht="14.25" customHeight="1">
      <c r="A17" s="90" t="s">
        <v>114</v>
      </c>
      <c r="B17" s="352">
        <v>2407.291000000002</v>
      </c>
      <c r="C17" s="352">
        <v>2354.110000000001</v>
      </c>
      <c r="D17" s="353">
        <v>0.977908362553592</v>
      </c>
      <c r="E17" s="352">
        <v>1113.658</v>
      </c>
      <c r="F17" s="353">
        <v>0.46261876939680285</v>
      </c>
      <c r="G17" s="18"/>
      <c r="H17" s="19"/>
      <c r="I17" s="19"/>
    </row>
    <row r="18" spans="1:9" ht="14.25" customHeight="1">
      <c r="A18" s="91" t="s">
        <v>115</v>
      </c>
      <c r="B18" s="354">
        <v>9458.007500000032</v>
      </c>
      <c r="C18" s="354">
        <v>5789.537500000009</v>
      </c>
      <c r="D18" s="355">
        <v>0.612130779130804</v>
      </c>
      <c r="E18" s="354">
        <v>4972.949000000006</v>
      </c>
      <c r="F18" s="355">
        <v>0.525792456815031</v>
      </c>
      <c r="G18" s="18"/>
      <c r="H18" s="19"/>
      <c r="I18" s="19"/>
    </row>
    <row r="19" spans="1:9" ht="14.25" customHeight="1">
      <c r="A19" s="90" t="s">
        <v>116</v>
      </c>
      <c r="B19" s="352">
        <v>12384.447600000083</v>
      </c>
      <c r="C19" s="352">
        <v>6716.160900000034</v>
      </c>
      <c r="D19" s="353">
        <v>0.542306053279275</v>
      </c>
      <c r="E19" s="352">
        <v>6319.244700000033</v>
      </c>
      <c r="F19" s="353">
        <v>0.5102564849158061</v>
      </c>
      <c r="G19" s="18"/>
      <c r="H19" s="19"/>
      <c r="I19" s="19"/>
    </row>
    <row r="20" spans="1:9" ht="14.25" customHeight="1">
      <c r="A20" s="90" t="s">
        <v>117</v>
      </c>
      <c r="B20" s="352">
        <v>17267.56400000001</v>
      </c>
      <c r="C20" s="352">
        <v>306.803</v>
      </c>
      <c r="D20" s="353">
        <v>0.017767590147631702</v>
      </c>
      <c r="E20" s="352">
        <v>4329.34</v>
      </c>
      <c r="F20" s="353">
        <v>0.25072094708900444</v>
      </c>
      <c r="G20" s="18"/>
      <c r="H20" s="19"/>
      <c r="I20" s="19"/>
    </row>
    <row r="21" spans="1:9" ht="14.25" customHeight="1">
      <c r="A21" s="90" t="s">
        <v>118</v>
      </c>
      <c r="B21" s="352">
        <v>1562.0130699999968</v>
      </c>
      <c r="C21" s="352">
        <v>58.53899999999999</v>
      </c>
      <c r="D21" s="353">
        <v>0.037476639039902594</v>
      </c>
      <c r="E21" s="352">
        <v>1017.5756599999991</v>
      </c>
      <c r="F21" s="353">
        <v>0.6514514375990472</v>
      </c>
      <c r="G21" s="18"/>
      <c r="H21" s="19"/>
      <c r="I21" s="19"/>
    </row>
    <row r="22" spans="1:9" ht="14.25" customHeight="1">
      <c r="A22" s="90" t="s">
        <v>119</v>
      </c>
      <c r="B22" s="352">
        <v>10674.833000000002</v>
      </c>
      <c r="C22" s="352">
        <v>232.13</v>
      </c>
      <c r="D22" s="353">
        <v>0.021745539251059005</v>
      </c>
      <c r="E22" s="352">
        <v>9361.896</v>
      </c>
      <c r="F22" s="353">
        <v>0.8770063194431237</v>
      </c>
      <c r="G22" s="18"/>
      <c r="H22" s="19"/>
      <c r="I22" s="19"/>
    </row>
    <row r="23" spans="1:9" ht="14.25" customHeight="1">
      <c r="A23" s="92" t="s">
        <v>120</v>
      </c>
      <c r="B23" s="356">
        <v>6049.227700000005</v>
      </c>
      <c r="C23" s="356">
        <v>4257.777700000002</v>
      </c>
      <c r="D23" s="357">
        <v>0.7038547581867349</v>
      </c>
      <c r="E23" s="356">
        <v>2424.932</v>
      </c>
      <c r="F23" s="357">
        <v>0.40086637836429895</v>
      </c>
      <c r="G23" s="18"/>
      <c r="H23" s="19"/>
      <c r="I23" s="19"/>
    </row>
    <row r="24" spans="1:7" ht="23.25" customHeight="1">
      <c r="A24" s="93" t="s">
        <v>121</v>
      </c>
      <c r="B24" s="29">
        <v>323398.40608</v>
      </c>
      <c r="C24" s="29">
        <v>218708.78931</v>
      </c>
      <c r="D24" s="358">
        <v>0.6762828300888328</v>
      </c>
      <c r="E24" s="29">
        <v>180666.59687</v>
      </c>
      <c r="F24" s="358">
        <v>0.5586502390655197</v>
      </c>
      <c r="G24" s="5"/>
    </row>
    <row r="25" spans="1:7" ht="23.25" customHeight="1">
      <c r="A25" s="93" t="s">
        <v>122</v>
      </c>
      <c r="B25" s="29">
        <v>306316.1560799828</v>
      </c>
      <c r="C25" s="29">
        <v>218682.32530999673</v>
      </c>
      <c r="D25" s="358">
        <v>0.7139105168612006</v>
      </c>
      <c r="E25" s="29">
        <v>176543.0688699947</v>
      </c>
      <c r="F25" s="358">
        <v>0.5763426621999566</v>
      </c>
      <c r="G25" s="5"/>
    </row>
    <row r="26" spans="1:7" ht="7.5" customHeight="1" thickBot="1">
      <c r="A26" s="4"/>
      <c r="B26" s="4"/>
      <c r="C26" s="4"/>
      <c r="D26" s="4"/>
      <c r="E26" s="4"/>
      <c r="F26" s="4"/>
      <c r="G26" s="5"/>
    </row>
    <row r="27" spans="1:7" ht="13.5" thickTop="1">
      <c r="A27" s="94" t="s">
        <v>123</v>
      </c>
      <c r="B27" s="77"/>
      <c r="C27" s="77"/>
      <c r="D27" s="77"/>
      <c r="E27" s="77"/>
      <c r="F27" s="78"/>
      <c r="G27" s="5"/>
    </row>
    <row r="28" spans="1:7" ht="12.75">
      <c r="A28" s="336" t="s">
        <v>124</v>
      </c>
      <c r="B28" s="79"/>
      <c r="C28" s="79"/>
      <c r="D28" s="79"/>
      <c r="E28" s="79"/>
      <c r="F28" s="80"/>
      <c r="G28" s="5"/>
    </row>
    <row r="29" spans="1:7" ht="13.5" thickBot="1">
      <c r="A29" s="337" t="s">
        <v>125</v>
      </c>
      <c r="B29" s="81"/>
      <c r="C29" s="81"/>
      <c r="D29" s="81"/>
      <c r="E29" s="81"/>
      <c r="F29" s="82"/>
      <c r="G29" s="5"/>
    </row>
    <row r="30" spans="1:7" ht="14.25" customHeight="1" thickBot="1" thickTop="1">
      <c r="A30" s="334" t="s">
        <v>227</v>
      </c>
      <c r="B30" s="81"/>
      <c r="C30" s="81"/>
      <c r="D30" s="81"/>
      <c r="E30" s="81"/>
      <c r="F30" s="82"/>
      <c r="G30" s="5"/>
    </row>
    <row r="31" spans="1:6" ht="13.5" thickTop="1">
      <c r="A31" s="11"/>
      <c r="B31" s="11"/>
      <c r="C31" s="11"/>
      <c r="D31" s="11"/>
      <c r="E31" s="11"/>
      <c r="F31" s="11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1" customWidth="1"/>
    <col min="2" max="3" width="8.7109375" style="1" customWidth="1"/>
    <col min="4" max="4" width="10.7109375" style="1" customWidth="1"/>
    <col min="5" max="6" width="8.7109375" style="1" customWidth="1"/>
    <col min="7" max="7" width="10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3" width="10.7109375" style="1" customWidth="1"/>
    <col min="14" max="15" width="8.7109375" style="1" customWidth="1"/>
    <col min="16" max="16" width="10.7109375" style="1" customWidth="1"/>
    <col min="17" max="17" width="9.140625" style="1" customWidth="1"/>
    <col min="18" max="19" width="2.57421875" style="1" bestFit="1" customWidth="1"/>
    <col min="20" max="16384" width="9.140625" style="1" customWidth="1"/>
  </cols>
  <sheetData>
    <row r="1" spans="1:16" s="49" customFormat="1" ht="42" customHeight="1" thickTop="1">
      <c r="A1" s="301" t="s">
        <v>217</v>
      </c>
      <c r="B1" s="302"/>
      <c r="C1" s="302"/>
      <c r="D1" s="302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ht="20.25">
      <c r="A2" s="235" t="s">
        <v>136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16" ht="26.25" customHeight="1" thickBot="1">
      <c r="A3" s="182" t="s">
        <v>126</v>
      </c>
      <c r="B3" s="70"/>
      <c r="C3" s="70"/>
      <c r="D3" s="70"/>
      <c r="E3" s="70"/>
      <c r="F3" s="70"/>
      <c r="G3" s="71"/>
      <c r="H3" s="72"/>
      <c r="I3" s="72"/>
      <c r="J3" s="72"/>
      <c r="K3" s="72"/>
      <c r="L3" s="72"/>
      <c r="M3" s="72"/>
      <c r="N3" s="72"/>
      <c r="O3" s="72"/>
      <c r="P3" s="72"/>
    </row>
    <row r="4" spans="1:17" ht="24" customHeight="1">
      <c r="A4" s="111" t="s">
        <v>133</v>
      </c>
      <c r="B4" s="108" t="s">
        <v>121</v>
      </c>
      <c r="C4" s="109" t="s">
        <v>121</v>
      </c>
      <c r="D4" s="110" t="s">
        <v>121</v>
      </c>
      <c r="E4" s="108" t="s">
        <v>127</v>
      </c>
      <c r="F4" s="120" t="s">
        <v>127</v>
      </c>
      <c r="G4" s="110" t="s">
        <v>127</v>
      </c>
      <c r="H4" s="108" t="s">
        <v>128</v>
      </c>
      <c r="I4" s="120" t="s">
        <v>128</v>
      </c>
      <c r="J4" s="110" t="s">
        <v>128</v>
      </c>
      <c r="K4" s="108" t="s">
        <v>129</v>
      </c>
      <c r="L4" s="109" t="s">
        <v>129</v>
      </c>
      <c r="M4" s="110" t="s">
        <v>129</v>
      </c>
      <c r="N4" s="108" t="s">
        <v>130</v>
      </c>
      <c r="O4" s="120" t="s">
        <v>130</v>
      </c>
      <c r="P4" s="124" t="s">
        <v>130</v>
      </c>
      <c r="Q4" s="121"/>
    </row>
    <row r="5" spans="1:17" ht="36" customHeight="1">
      <c r="A5" s="112" t="s">
        <v>95</v>
      </c>
      <c r="B5" s="125" t="s">
        <v>131</v>
      </c>
      <c r="C5" s="126" t="s">
        <v>132</v>
      </c>
      <c r="D5" s="127" t="s">
        <v>121</v>
      </c>
      <c r="E5" s="125" t="s">
        <v>131</v>
      </c>
      <c r="F5" s="126" t="s">
        <v>132</v>
      </c>
      <c r="G5" s="127" t="s">
        <v>121</v>
      </c>
      <c r="H5" s="125" t="s">
        <v>131</v>
      </c>
      <c r="I5" s="126" t="s">
        <v>132</v>
      </c>
      <c r="J5" s="127" t="s">
        <v>121</v>
      </c>
      <c r="K5" s="125" t="s">
        <v>131</v>
      </c>
      <c r="L5" s="126" t="s">
        <v>132</v>
      </c>
      <c r="M5" s="127" t="s">
        <v>121</v>
      </c>
      <c r="N5" s="125" t="s">
        <v>131</v>
      </c>
      <c r="O5" s="126" t="s">
        <v>132</v>
      </c>
      <c r="P5" s="127" t="s">
        <v>121</v>
      </c>
      <c r="Q5" s="121"/>
    </row>
    <row r="6" spans="1:19" s="16" customFormat="1" ht="13.5" customHeight="1">
      <c r="A6" s="113" t="s">
        <v>101</v>
      </c>
      <c r="B6" s="128">
        <v>0</v>
      </c>
      <c r="C6" s="129">
        <v>0</v>
      </c>
      <c r="D6" s="130">
        <v>0</v>
      </c>
      <c r="E6" s="128">
        <v>0</v>
      </c>
      <c r="F6" s="129">
        <v>0</v>
      </c>
      <c r="G6" s="130">
        <v>0</v>
      </c>
      <c r="H6" s="128">
        <v>0</v>
      </c>
      <c r="I6" s="129">
        <v>0</v>
      </c>
      <c r="J6" s="130">
        <v>0</v>
      </c>
      <c r="K6" s="128">
        <v>0</v>
      </c>
      <c r="L6" s="129">
        <v>0</v>
      </c>
      <c r="M6" s="130">
        <v>0</v>
      </c>
      <c r="N6" s="128">
        <v>0</v>
      </c>
      <c r="O6" s="129">
        <v>0</v>
      </c>
      <c r="P6" s="130">
        <v>0</v>
      </c>
      <c r="Q6" s="122"/>
      <c r="R6" s="17"/>
      <c r="S6" s="17"/>
    </row>
    <row r="7" spans="1:19" s="16" customFormat="1" ht="13.5" customHeight="1">
      <c r="A7" s="114" t="s">
        <v>102</v>
      </c>
      <c r="B7" s="128">
        <v>20.266000000000002</v>
      </c>
      <c r="C7" s="129">
        <v>0</v>
      </c>
      <c r="D7" s="130">
        <v>20.266000000000002</v>
      </c>
      <c r="E7" s="128">
        <v>20.266000000000002</v>
      </c>
      <c r="F7" s="129">
        <v>0</v>
      </c>
      <c r="G7" s="130">
        <v>20.266000000000002</v>
      </c>
      <c r="H7" s="128">
        <v>0</v>
      </c>
      <c r="I7" s="129">
        <v>0</v>
      </c>
      <c r="J7" s="130">
        <v>0</v>
      </c>
      <c r="K7" s="128">
        <v>0</v>
      </c>
      <c r="L7" s="129">
        <v>0</v>
      </c>
      <c r="M7" s="130">
        <v>0</v>
      </c>
      <c r="N7" s="128">
        <v>0</v>
      </c>
      <c r="O7" s="129">
        <v>0</v>
      </c>
      <c r="P7" s="130">
        <v>0</v>
      </c>
      <c r="Q7" s="122"/>
      <c r="R7" s="17"/>
      <c r="S7" s="17"/>
    </row>
    <row r="8" spans="1:19" s="16" customFormat="1" ht="13.5" customHeight="1">
      <c r="A8" s="114" t="s">
        <v>103</v>
      </c>
      <c r="B8" s="128">
        <v>0</v>
      </c>
      <c r="C8" s="129">
        <v>0</v>
      </c>
      <c r="D8" s="130">
        <v>0</v>
      </c>
      <c r="E8" s="128">
        <v>0</v>
      </c>
      <c r="F8" s="129">
        <v>0</v>
      </c>
      <c r="G8" s="130">
        <v>0</v>
      </c>
      <c r="H8" s="128">
        <v>0</v>
      </c>
      <c r="I8" s="129">
        <v>0</v>
      </c>
      <c r="J8" s="130">
        <v>0</v>
      </c>
      <c r="K8" s="128">
        <v>0</v>
      </c>
      <c r="L8" s="129">
        <v>0</v>
      </c>
      <c r="M8" s="130">
        <v>0</v>
      </c>
      <c r="N8" s="128">
        <v>0</v>
      </c>
      <c r="O8" s="129">
        <v>0</v>
      </c>
      <c r="P8" s="130">
        <v>0</v>
      </c>
      <c r="Q8" s="122"/>
      <c r="R8" s="17"/>
      <c r="S8" s="17"/>
    </row>
    <row r="9" spans="1:19" s="16" customFormat="1" ht="13.5" customHeight="1">
      <c r="A9" s="114" t="s">
        <v>104</v>
      </c>
      <c r="B9" s="128">
        <v>0</v>
      </c>
      <c r="C9" s="129">
        <v>0</v>
      </c>
      <c r="D9" s="130">
        <v>0</v>
      </c>
      <c r="E9" s="128">
        <v>0</v>
      </c>
      <c r="F9" s="129">
        <v>0</v>
      </c>
      <c r="G9" s="130">
        <v>0</v>
      </c>
      <c r="H9" s="128">
        <v>0</v>
      </c>
      <c r="I9" s="129">
        <v>0</v>
      </c>
      <c r="J9" s="130">
        <v>0</v>
      </c>
      <c r="K9" s="128">
        <v>0</v>
      </c>
      <c r="L9" s="129">
        <v>0</v>
      </c>
      <c r="M9" s="130">
        <v>0</v>
      </c>
      <c r="N9" s="128">
        <v>0</v>
      </c>
      <c r="O9" s="129">
        <v>0</v>
      </c>
      <c r="P9" s="130">
        <v>0</v>
      </c>
      <c r="Q9" s="122"/>
      <c r="R9" s="17"/>
      <c r="S9" s="17"/>
    </row>
    <row r="10" spans="1:19" s="16" customFormat="1" ht="13.5" customHeight="1">
      <c r="A10" s="115" t="s">
        <v>105</v>
      </c>
      <c r="B10" s="131">
        <v>2326.322</v>
      </c>
      <c r="C10" s="132">
        <v>0</v>
      </c>
      <c r="D10" s="133">
        <v>2326.322</v>
      </c>
      <c r="E10" s="131">
        <v>0</v>
      </c>
      <c r="F10" s="132">
        <v>0</v>
      </c>
      <c r="G10" s="133">
        <v>0</v>
      </c>
      <c r="H10" s="131">
        <v>0</v>
      </c>
      <c r="I10" s="132">
        <v>0</v>
      </c>
      <c r="J10" s="133">
        <v>0</v>
      </c>
      <c r="K10" s="131">
        <v>2326.322</v>
      </c>
      <c r="L10" s="132">
        <v>0</v>
      </c>
      <c r="M10" s="133">
        <v>2326.322</v>
      </c>
      <c r="N10" s="131">
        <v>0</v>
      </c>
      <c r="O10" s="132">
        <v>0</v>
      </c>
      <c r="P10" s="133">
        <v>0</v>
      </c>
      <c r="Q10" s="122"/>
      <c r="R10" s="17"/>
      <c r="S10" s="17"/>
    </row>
    <row r="11" spans="1:19" s="16" customFormat="1" ht="13.5" customHeight="1">
      <c r="A11" s="114" t="s">
        <v>106</v>
      </c>
      <c r="B11" s="128">
        <v>360.28265000000005</v>
      </c>
      <c r="C11" s="129">
        <v>856.821</v>
      </c>
      <c r="D11" s="134">
        <v>1217.10365</v>
      </c>
      <c r="E11" s="128">
        <v>347.37499999999994</v>
      </c>
      <c r="F11" s="129">
        <v>840.86</v>
      </c>
      <c r="G11" s="134">
        <v>1188.235</v>
      </c>
      <c r="H11" s="128">
        <v>0</v>
      </c>
      <c r="I11" s="129">
        <v>0</v>
      </c>
      <c r="J11" s="134">
        <v>0</v>
      </c>
      <c r="K11" s="128">
        <v>12.907649999999999</v>
      </c>
      <c r="L11" s="129">
        <v>15.961000000000002</v>
      </c>
      <c r="M11" s="134">
        <v>28.868650000000002</v>
      </c>
      <c r="N11" s="128">
        <v>0</v>
      </c>
      <c r="O11" s="129">
        <v>0</v>
      </c>
      <c r="P11" s="134">
        <v>0</v>
      </c>
      <c r="Q11" s="122"/>
      <c r="R11" s="17"/>
      <c r="S11" s="17"/>
    </row>
    <row r="12" spans="1:19" s="16" customFormat="1" ht="13.5" customHeight="1">
      <c r="A12" s="114" t="s">
        <v>107</v>
      </c>
      <c r="B12" s="128">
        <v>3848.4779999999987</v>
      </c>
      <c r="C12" s="129">
        <v>3061.497</v>
      </c>
      <c r="D12" s="134">
        <v>6909.9749999999985</v>
      </c>
      <c r="E12" s="128">
        <v>2880.7430000000004</v>
      </c>
      <c r="F12" s="129">
        <v>1589.095</v>
      </c>
      <c r="G12" s="134">
        <v>4469.838000000001</v>
      </c>
      <c r="H12" s="128">
        <v>0</v>
      </c>
      <c r="I12" s="129">
        <v>21.239</v>
      </c>
      <c r="J12" s="134">
        <v>21.239</v>
      </c>
      <c r="K12" s="128">
        <v>967.735</v>
      </c>
      <c r="L12" s="129">
        <v>1114.903</v>
      </c>
      <c r="M12" s="134">
        <v>2082.638</v>
      </c>
      <c r="N12" s="128">
        <v>0</v>
      </c>
      <c r="O12" s="129">
        <v>336.26</v>
      </c>
      <c r="P12" s="134">
        <v>336.26</v>
      </c>
      <c r="Q12" s="122"/>
      <c r="R12" s="17"/>
      <c r="S12" s="17"/>
    </row>
    <row r="13" spans="1:19" s="16" customFormat="1" ht="13.5" customHeight="1">
      <c r="A13" s="114" t="s">
        <v>108</v>
      </c>
      <c r="B13" s="135">
        <v>3218.391000000001</v>
      </c>
      <c r="C13" s="136">
        <v>1925.039</v>
      </c>
      <c r="D13" s="134">
        <v>5143.430000000001</v>
      </c>
      <c r="E13" s="135">
        <v>1438.3529999999998</v>
      </c>
      <c r="F13" s="136">
        <v>769.0040000000004</v>
      </c>
      <c r="G13" s="134">
        <v>2207.357</v>
      </c>
      <c r="H13" s="135">
        <v>0</v>
      </c>
      <c r="I13" s="136">
        <v>0.061</v>
      </c>
      <c r="J13" s="134">
        <v>0.061</v>
      </c>
      <c r="K13" s="135">
        <v>1780.0380000000018</v>
      </c>
      <c r="L13" s="136">
        <v>1155.9740000000002</v>
      </c>
      <c r="M13" s="134">
        <v>2936.012000000002</v>
      </c>
      <c r="N13" s="135">
        <v>0</v>
      </c>
      <c r="O13" s="136">
        <v>0</v>
      </c>
      <c r="P13" s="134">
        <v>0</v>
      </c>
      <c r="Q13" s="122"/>
      <c r="R13" s="17"/>
      <c r="S13" s="17"/>
    </row>
    <row r="14" spans="1:19" s="16" customFormat="1" ht="13.5" customHeight="1">
      <c r="A14" s="114" t="s">
        <v>134</v>
      </c>
      <c r="B14" s="135">
        <v>193.5293599999997</v>
      </c>
      <c r="C14" s="136">
        <v>7.3278</v>
      </c>
      <c r="D14" s="137">
        <v>200.8571599999997</v>
      </c>
      <c r="E14" s="135">
        <v>151.06149999999994</v>
      </c>
      <c r="F14" s="136">
        <v>4.4995</v>
      </c>
      <c r="G14" s="137">
        <v>155.56099999999995</v>
      </c>
      <c r="H14" s="135">
        <v>0</v>
      </c>
      <c r="I14" s="136">
        <v>0</v>
      </c>
      <c r="J14" s="137">
        <v>0</v>
      </c>
      <c r="K14" s="135">
        <v>42.467859999999995</v>
      </c>
      <c r="L14" s="136">
        <v>2.8283</v>
      </c>
      <c r="M14" s="137">
        <v>45.29615999999999</v>
      </c>
      <c r="N14" s="135">
        <v>0</v>
      </c>
      <c r="O14" s="136">
        <v>0</v>
      </c>
      <c r="P14" s="137">
        <v>0</v>
      </c>
      <c r="Q14" s="122"/>
      <c r="R14" s="17"/>
      <c r="S14" s="17"/>
    </row>
    <row r="15" spans="1:19" s="16" customFormat="1" ht="13.5" customHeight="1">
      <c r="A15" s="115" t="s">
        <v>110</v>
      </c>
      <c r="B15" s="138">
        <v>79335.16199999997</v>
      </c>
      <c r="C15" s="139">
        <v>67739.09599999992</v>
      </c>
      <c r="D15" s="140">
        <v>147074.25799999989</v>
      </c>
      <c r="E15" s="138">
        <v>4389.835</v>
      </c>
      <c r="F15" s="139">
        <v>2041.8599999999997</v>
      </c>
      <c r="G15" s="140">
        <v>6431.695</v>
      </c>
      <c r="H15" s="131">
        <v>0</v>
      </c>
      <c r="I15" s="139">
        <v>0</v>
      </c>
      <c r="J15" s="140">
        <v>0</v>
      </c>
      <c r="K15" s="138">
        <v>74945.32699999996</v>
      </c>
      <c r="L15" s="139">
        <v>65697.23599999987</v>
      </c>
      <c r="M15" s="140">
        <v>140642.56299999985</v>
      </c>
      <c r="N15" s="138">
        <v>0</v>
      </c>
      <c r="O15" s="139">
        <v>0</v>
      </c>
      <c r="P15" s="140">
        <v>0</v>
      </c>
      <c r="Q15" s="122"/>
      <c r="R15" s="17"/>
      <c r="S15" s="17"/>
    </row>
    <row r="16" spans="1:19" s="16" customFormat="1" ht="13.5" customHeight="1">
      <c r="A16" s="114" t="s">
        <v>111</v>
      </c>
      <c r="B16" s="135">
        <v>29479.743999999984</v>
      </c>
      <c r="C16" s="136">
        <v>19240.059999999998</v>
      </c>
      <c r="D16" s="137">
        <v>48719.80399999998</v>
      </c>
      <c r="E16" s="135">
        <v>9014.872999999996</v>
      </c>
      <c r="F16" s="136">
        <v>14869.865000000002</v>
      </c>
      <c r="G16" s="137">
        <v>23884.737999999998</v>
      </c>
      <c r="H16" s="128">
        <v>0</v>
      </c>
      <c r="I16" s="136">
        <v>0</v>
      </c>
      <c r="J16" s="137">
        <v>0</v>
      </c>
      <c r="K16" s="135">
        <v>20464.870999999996</v>
      </c>
      <c r="L16" s="136">
        <v>3892.975</v>
      </c>
      <c r="M16" s="137">
        <v>24357.845999999994</v>
      </c>
      <c r="N16" s="135">
        <v>0</v>
      </c>
      <c r="O16" s="136">
        <v>477.22</v>
      </c>
      <c r="P16" s="137">
        <v>477.22</v>
      </c>
      <c r="Q16" s="122"/>
      <c r="R16" s="17"/>
      <c r="S16" s="17"/>
    </row>
    <row r="17" spans="1:19" s="16" customFormat="1" ht="13.5" customHeight="1">
      <c r="A17" s="114" t="s">
        <v>112</v>
      </c>
      <c r="B17" s="135">
        <v>10350.066000000024</v>
      </c>
      <c r="C17" s="136">
        <v>11558.310999999996</v>
      </c>
      <c r="D17" s="137">
        <v>21908.377000000022</v>
      </c>
      <c r="E17" s="135">
        <v>7374.413999999998</v>
      </c>
      <c r="F17" s="136">
        <v>8078.488999999998</v>
      </c>
      <c r="G17" s="137">
        <v>15452.902999999995</v>
      </c>
      <c r="H17" s="128">
        <v>0</v>
      </c>
      <c r="I17" s="136">
        <v>202.81199999999998</v>
      </c>
      <c r="J17" s="137">
        <v>202.81199999999998</v>
      </c>
      <c r="K17" s="135">
        <v>1898.333000000001</v>
      </c>
      <c r="L17" s="136">
        <v>3243.765999999999</v>
      </c>
      <c r="M17" s="137">
        <v>5142.099</v>
      </c>
      <c r="N17" s="135">
        <v>1077.319</v>
      </c>
      <c r="O17" s="136">
        <v>33.244</v>
      </c>
      <c r="P17" s="137">
        <v>1110.5629999999999</v>
      </c>
      <c r="Q17" s="122"/>
      <c r="R17" s="17"/>
      <c r="S17" s="17"/>
    </row>
    <row r="18" spans="1:19" s="16" customFormat="1" ht="13.5" customHeight="1">
      <c r="A18" s="114" t="s">
        <v>113</v>
      </c>
      <c r="B18" s="135">
        <v>21994.760499999993</v>
      </c>
      <c r="C18" s="136">
        <v>8079.868899999999</v>
      </c>
      <c r="D18" s="137">
        <v>30074.62939999999</v>
      </c>
      <c r="E18" s="135">
        <v>6028.513999999999</v>
      </c>
      <c r="F18" s="136">
        <v>4394.765</v>
      </c>
      <c r="G18" s="137">
        <v>10423.278999999999</v>
      </c>
      <c r="H18" s="135">
        <v>0</v>
      </c>
      <c r="I18" s="136">
        <v>143.30700000000002</v>
      </c>
      <c r="J18" s="137">
        <v>143.30700000000002</v>
      </c>
      <c r="K18" s="135">
        <v>15015.441499999997</v>
      </c>
      <c r="L18" s="136">
        <v>3413.0189000000014</v>
      </c>
      <c r="M18" s="137">
        <v>18428.4604</v>
      </c>
      <c r="N18" s="135">
        <v>950.8049999999997</v>
      </c>
      <c r="O18" s="136">
        <v>128.778</v>
      </c>
      <c r="P18" s="137">
        <v>1079.5829999999996</v>
      </c>
      <c r="Q18" s="122"/>
      <c r="R18" s="17"/>
      <c r="S18" s="17"/>
    </row>
    <row r="19" spans="1:19" s="16" customFormat="1" ht="13.5" customHeight="1">
      <c r="A19" s="114" t="s">
        <v>114</v>
      </c>
      <c r="B19" s="135">
        <v>1113.658</v>
      </c>
      <c r="C19" s="136">
        <v>1293.6330000000012</v>
      </c>
      <c r="D19" s="137">
        <v>2407.291000000001</v>
      </c>
      <c r="E19" s="135">
        <v>17.264</v>
      </c>
      <c r="F19" s="136">
        <v>31.492</v>
      </c>
      <c r="G19" s="137">
        <v>48.756</v>
      </c>
      <c r="H19" s="135">
        <v>0</v>
      </c>
      <c r="I19" s="136">
        <v>4.425</v>
      </c>
      <c r="J19" s="137">
        <v>4.425</v>
      </c>
      <c r="K19" s="135">
        <v>942.790000000001</v>
      </c>
      <c r="L19" s="136">
        <v>1257.7160000000013</v>
      </c>
      <c r="M19" s="137">
        <v>2200.506000000002</v>
      </c>
      <c r="N19" s="135">
        <v>153.604</v>
      </c>
      <c r="O19" s="136">
        <v>0</v>
      </c>
      <c r="P19" s="137">
        <v>153.604</v>
      </c>
      <c r="Q19" s="122"/>
      <c r="R19" s="17"/>
      <c r="S19" s="17"/>
    </row>
    <row r="20" spans="1:19" s="16" customFormat="1" ht="13.5" customHeight="1">
      <c r="A20" s="115" t="s">
        <v>115</v>
      </c>
      <c r="B20" s="138">
        <v>4972.949000000006</v>
      </c>
      <c r="C20" s="139">
        <v>4485.058499999996</v>
      </c>
      <c r="D20" s="140">
        <v>9458.007500000002</v>
      </c>
      <c r="E20" s="138">
        <v>1892.614999999997</v>
      </c>
      <c r="F20" s="139">
        <v>1766.5980000000004</v>
      </c>
      <c r="G20" s="140">
        <v>3659.2129999999975</v>
      </c>
      <c r="H20" s="131">
        <v>0</v>
      </c>
      <c r="I20" s="150">
        <v>9.256999999999998</v>
      </c>
      <c r="J20" s="151">
        <v>9.256999999999998</v>
      </c>
      <c r="K20" s="138">
        <v>3045.294999999999</v>
      </c>
      <c r="L20" s="139">
        <v>2699.2035</v>
      </c>
      <c r="M20" s="140">
        <v>5744.4985</v>
      </c>
      <c r="N20" s="138">
        <v>35.039</v>
      </c>
      <c r="O20" s="139">
        <v>10</v>
      </c>
      <c r="P20" s="140">
        <v>45.039</v>
      </c>
      <c r="Q20" s="122"/>
      <c r="R20" s="17"/>
      <c r="S20" s="17"/>
    </row>
    <row r="21" spans="1:19" s="16" customFormat="1" ht="13.5" customHeight="1">
      <c r="A21" s="114" t="s">
        <v>116</v>
      </c>
      <c r="B21" s="135">
        <v>6319.244700000033</v>
      </c>
      <c r="C21" s="136">
        <v>6065.202900000006</v>
      </c>
      <c r="D21" s="137">
        <v>12384.44760000004</v>
      </c>
      <c r="E21" s="135">
        <v>3860.546499999998</v>
      </c>
      <c r="F21" s="136">
        <v>1097.0261999999993</v>
      </c>
      <c r="G21" s="137">
        <v>4957.572699999997</v>
      </c>
      <c r="H21" s="128">
        <v>0</v>
      </c>
      <c r="I21" s="136">
        <v>710.7139999999999</v>
      </c>
      <c r="J21" s="137">
        <v>710.7139999999999</v>
      </c>
      <c r="K21" s="135">
        <v>2454.2172000000087</v>
      </c>
      <c r="L21" s="136">
        <v>4195.6667</v>
      </c>
      <c r="M21" s="137">
        <v>6649.883900000008</v>
      </c>
      <c r="N21" s="135">
        <v>4.481</v>
      </c>
      <c r="O21" s="136">
        <v>61.796</v>
      </c>
      <c r="P21" s="137">
        <v>66.277</v>
      </c>
      <c r="Q21" s="122"/>
      <c r="R21" s="17"/>
      <c r="S21" s="17"/>
    </row>
    <row r="22" spans="1:19" s="16" customFormat="1" ht="13.5" customHeight="1">
      <c r="A22" s="114" t="s">
        <v>117</v>
      </c>
      <c r="B22" s="135">
        <v>4329.34</v>
      </c>
      <c r="C22" s="136">
        <v>12938.224</v>
      </c>
      <c r="D22" s="137">
        <v>17267.564</v>
      </c>
      <c r="E22" s="135">
        <v>4146.258000000001</v>
      </c>
      <c r="F22" s="136">
        <v>12600.585</v>
      </c>
      <c r="G22" s="137">
        <v>16746.843</v>
      </c>
      <c r="H22" s="128">
        <v>0</v>
      </c>
      <c r="I22" s="136">
        <v>213.918</v>
      </c>
      <c r="J22" s="137">
        <v>213.918</v>
      </c>
      <c r="K22" s="135">
        <v>183.082</v>
      </c>
      <c r="L22" s="136">
        <v>123.721</v>
      </c>
      <c r="M22" s="137">
        <v>306.803</v>
      </c>
      <c r="N22" s="135">
        <v>0</v>
      </c>
      <c r="O22" s="136">
        <v>0</v>
      </c>
      <c r="P22" s="137">
        <v>0</v>
      </c>
      <c r="Q22" s="122"/>
      <c r="R22" s="17"/>
      <c r="S22" s="17"/>
    </row>
    <row r="23" spans="1:19" s="16" customFormat="1" ht="13.5" customHeight="1">
      <c r="A23" s="114" t="s">
        <v>118</v>
      </c>
      <c r="B23" s="135">
        <v>1017.5756599999991</v>
      </c>
      <c r="C23" s="136">
        <v>544.4374099999992</v>
      </c>
      <c r="D23" s="137">
        <v>1562.0130699999982</v>
      </c>
      <c r="E23" s="135">
        <v>959.036659999999</v>
      </c>
      <c r="F23" s="136">
        <v>12.174509999999993</v>
      </c>
      <c r="G23" s="137">
        <v>971.2111699999989</v>
      </c>
      <c r="H23" s="135">
        <v>0</v>
      </c>
      <c r="I23" s="136">
        <v>532.2628999999991</v>
      </c>
      <c r="J23" s="137">
        <v>532.2628999999991</v>
      </c>
      <c r="K23" s="135">
        <v>58.53899999999999</v>
      </c>
      <c r="L23" s="136"/>
      <c r="M23" s="137">
        <v>58.53899999999999</v>
      </c>
      <c r="N23" s="135">
        <v>0</v>
      </c>
      <c r="O23" s="136">
        <v>0</v>
      </c>
      <c r="P23" s="137">
        <v>0</v>
      </c>
      <c r="Q23" s="122"/>
      <c r="R23" s="17"/>
      <c r="S23" s="17"/>
    </row>
    <row r="24" spans="1:19" s="16" customFormat="1" ht="13.5" customHeight="1">
      <c r="A24" s="114" t="s">
        <v>119</v>
      </c>
      <c r="B24" s="135">
        <v>9361.896</v>
      </c>
      <c r="C24" s="136">
        <v>1312.937</v>
      </c>
      <c r="D24" s="137">
        <v>10674.833</v>
      </c>
      <c r="E24" s="135">
        <v>9255.606000000002</v>
      </c>
      <c r="F24" s="136">
        <v>1165.837</v>
      </c>
      <c r="G24" s="137">
        <v>10421.443000000001</v>
      </c>
      <c r="H24" s="135">
        <v>0</v>
      </c>
      <c r="I24" s="136">
        <v>21.26</v>
      </c>
      <c r="J24" s="137">
        <v>21.26</v>
      </c>
      <c r="K24" s="135">
        <v>106.29</v>
      </c>
      <c r="L24" s="136">
        <v>125.84</v>
      </c>
      <c r="M24" s="137">
        <v>232.13</v>
      </c>
      <c r="N24" s="135">
        <v>0</v>
      </c>
      <c r="O24" s="136">
        <v>0</v>
      </c>
      <c r="P24" s="137">
        <v>0</v>
      </c>
      <c r="Q24" s="122"/>
      <c r="R24" s="17"/>
      <c r="S24" s="17"/>
    </row>
    <row r="25" spans="1:19" s="16" customFormat="1" ht="13.5" customHeight="1">
      <c r="A25" s="116" t="s">
        <v>120</v>
      </c>
      <c r="B25" s="141">
        <v>2424.932</v>
      </c>
      <c r="C25" s="142">
        <v>3624.2957000000038</v>
      </c>
      <c r="D25" s="143">
        <v>6049.227700000003</v>
      </c>
      <c r="E25" s="141">
        <v>881.067</v>
      </c>
      <c r="F25" s="142">
        <v>32.722</v>
      </c>
      <c r="G25" s="143">
        <v>913.789</v>
      </c>
      <c r="H25" s="141">
        <v>0</v>
      </c>
      <c r="I25" s="142">
        <v>877.661</v>
      </c>
      <c r="J25" s="143">
        <v>877.661</v>
      </c>
      <c r="K25" s="141">
        <v>1543.8650000000002</v>
      </c>
      <c r="L25" s="142">
        <v>2713.9127000000035</v>
      </c>
      <c r="M25" s="143">
        <v>4257.777700000004</v>
      </c>
      <c r="N25" s="141">
        <v>0</v>
      </c>
      <c r="O25" s="142">
        <v>0</v>
      </c>
      <c r="P25" s="143">
        <v>0</v>
      </c>
      <c r="Q25" s="122"/>
      <c r="R25" s="17"/>
      <c r="S25" s="17"/>
    </row>
    <row r="26" spans="1:19" ht="33" customHeight="1">
      <c r="A26" s="117" t="s">
        <v>121</v>
      </c>
      <c r="B26" s="144">
        <v>180666.59687</v>
      </c>
      <c r="C26" s="145">
        <v>142731.80920999995</v>
      </c>
      <c r="D26" s="146">
        <v>323398.40607999987</v>
      </c>
      <c r="E26" s="144">
        <v>52657.82765999999</v>
      </c>
      <c r="F26" s="145">
        <v>49294.872209999994</v>
      </c>
      <c r="G26" s="146">
        <v>101952.69986999997</v>
      </c>
      <c r="H26" s="144">
        <v>0</v>
      </c>
      <c r="I26" s="145">
        <v>2736.9168999999993</v>
      </c>
      <c r="J26" s="146">
        <v>2736.9168999999993</v>
      </c>
      <c r="K26" s="144">
        <v>125787.52120999998</v>
      </c>
      <c r="L26" s="145">
        <v>89652.72209999988</v>
      </c>
      <c r="M26" s="146">
        <v>215440.24330999985</v>
      </c>
      <c r="N26" s="144">
        <v>2221.248</v>
      </c>
      <c r="O26" s="145">
        <v>1047.298</v>
      </c>
      <c r="P26" s="146">
        <v>3268.5459999999994</v>
      </c>
      <c r="Q26" s="123"/>
      <c r="R26" s="12"/>
      <c r="S26" s="12"/>
    </row>
    <row r="27" spans="1:19" ht="33" customHeight="1" thickBot="1">
      <c r="A27" s="118" t="s">
        <v>135</v>
      </c>
      <c r="B27" s="147">
        <v>176543.06886999827</v>
      </c>
      <c r="C27" s="148">
        <v>129773.0872099995</v>
      </c>
      <c r="D27" s="149">
        <v>306316.1560799978</v>
      </c>
      <c r="E27" s="147">
        <v>48560.763660000506</v>
      </c>
      <c r="F27" s="148">
        <v>36702.433210000076</v>
      </c>
      <c r="G27" s="149">
        <v>85263.1968700006</v>
      </c>
      <c r="H27" s="147">
        <v>0</v>
      </c>
      <c r="I27" s="148">
        <v>2370.6339</v>
      </c>
      <c r="J27" s="149">
        <v>2370.6339</v>
      </c>
      <c r="K27" s="147">
        <v>125761.05720999977</v>
      </c>
      <c r="L27" s="148">
        <v>89652.72209999968</v>
      </c>
      <c r="M27" s="149">
        <v>215413.77930999946</v>
      </c>
      <c r="N27" s="147">
        <v>2221.2479999999996</v>
      </c>
      <c r="O27" s="148">
        <v>1047.2980000000002</v>
      </c>
      <c r="P27" s="149">
        <v>3268.5459999999994</v>
      </c>
      <c r="Q27" s="123"/>
      <c r="R27" s="12"/>
      <c r="S27" s="12"/>
    </row>
    <row r="28" spans="1:16" ht="7.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thickBot="1" thickTop="1">
      <c r="A29" s="100" t="s">
        <v>137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2"/>
    </row>
    <row r="30" spans="1:16" ht="14.25" customHeight="1" thickBot="1" thickTop="1">
      <c r="A30" s="334" t="s">
        <v>227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6" ht="13.5" thickTop="1">
      <c r="A31" s="3"/>
      <c r="B31" s="3"/>
      <c r="C31" s="3"/>
      <c r="D31" s="3"/>
      <c r="E31" s="30"/>
      <c r="F31" s="3"/>
      <c r="G31" s="3"/>
      <c r="H31" s="3"/>
      <c r="I31" s="3"/>
      <c r="J31" s="3"/>
      <c r="K31" s="30"/>
      <c r="L31" s="30"/>
      <c r="M31" s="30"/>
      <c r="N31" s="30"/>
      <c r="O31" s="3"/>
      <c r="P31" s="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5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3.421875" style="1" customWidth="1"/>
    <col min="2" max="3" width="8.7109375" style="1" customWidth="1"/>
    <col min="4" max="4" width="10.7109375" style="105" customWidth="1"/>
    <col min="5" max="6" width="8.7109375" style="1" customWidth="1"/>
    <col min="7" max="7" width="10.7109375" style="105" customWidth="1"/>
    <col min="8" max="9" width="8.7109375" style="1" customWidth="1"/>
    <col min="10" max="10" width="10.7109375" style="105" customWidth="1"/>
    <col min="11" max="12" width="8.7109375" style="1" customWidth="1"/>
    <col min="13" max="13" width="10.7109375" style="105" customWidth="1"/>
    <col min="14" max="15" width="8.7109375" style="1" customWidth="1"/>
    <col min="16" max="16" width="10.7109375" style="105" customWidth="1"/>
    <col min="17" max="16384" width="9.140625" style="1" customWidth="1"/>
  </cols>
  <sheetData>
    <row r="1" spans="1:16" s="49" customFormat="1" ht="42" customHeight="1" thickTop="1">
      <c r="A1" s="309" t="s">
        <v>218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  <c r="O1" s="329"/>
      <c r="P1" s="330"/>
    </row>
    <row r="2" spans="1:16" ht="20.25">
      <c r="A2" s="235" t="s">
        <v>229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16" ht="26.25" customHeight="1" thickBot="1">
      <c r="A3" s="182" t="s">
        <v>126</v>
      </c>
      <c r="B3" s="70"/>
      <c r="C3" s="70"/>
      <c r="D3" s="70"/>
      <c r="E3" s="70"/>
      <c r="F3" s="70"/>
      <c r="G3" s="183"/>
      <c r="H3" s="2"/>
      <c r="I3" s="2"/>
      <c r="J3" s="184"/>
      <c r="K3" s="2"/>
      <c r="L3" s="2"/>
      <c r="M3" s="184"/>
      <c r="N3" s="2"/>
      <c r="O3" s="2"/>
      <c r="P3" s="184"/>
    </row>
    <row r="4" spans="1:17" ht="24" customHeight="1">
      <c r="A4" s="111" t="s">
        <v>133</v>
      </c>
      <c r="B4" s="108" t="s">
        <v>121</v>
      </c>
      <c r="C4" s="109" t="s">
        <v>121</v>
      </c>
      <c r="D4" s="110" t="s">
        <v>121</v>
      </c>
      <c r="E4" s="108" t="s">
        <v>127</v>
      </c>
      <c r="F4" s="120" t="s">
        <v>127</v>
      </c>
      <c r="G4" s="110" t="s">
        <v>127</v>
      </c>
      <c r="H4" s="108" t="s">
        <v>128</v>
      </c>
      <c r="I4" s="120" t="s">
        <v>128</v>
      </c>
      <c r="J4" s="110" t="s">
        <v>128</v>
      </c>
      <c r="K4" s="108" t="s">
        <v>129</v>
      </c>
      <c r="L4" s="109" t="s">
        <v>129</v>
      </c>
      <c r="M4" s="110" t="s">
        <v>129</v>
      </c>
      <c r="N4" s="108" t="s">
        <v>130</v>
      </c>
      <c r="O4" s="120" t="s">
        <v>130</v>
      </c>
      <c r="P4" s="124" t="s">
        <v>130</v>
      </c>
      <c r="Q4" s="121"/>
    </row>
    <row r="5" spans="1:17" ht="36" customHeight="1">
      <c r="A5" s="112" t="s">
        <v>95</v>
      </c>
      <c r="B5" s="125" t="s">
        <v>131</v>
      </c>
      <c r="C5" s="126" t="s">
        <v>132</v>
      </c>
      <c r="D5" s="127" t="s">
        <v>121</v>
      </c>
      <c r="E5" s="125" t="s">
        <v>131</v>
      </c>
      <c r="F5" s="126" t="s">
        <v>132</v>
      </c>
      <c r="G5" s="127" t="s">
        <v>121</v>
      </c>
      <c r="H5" s="125" t="s">
        <v>131</v>
      </c>
      <c r="I5" s="126" t="s">
        <v>132</v>
      </c>
      <c r="J5" s="127" t="s">
        <v>121</v>
      </c>
      <c r="K5" s="125" t="s">
        <v>131</v>
      </c>
      <c r="L5" s="126" t="s">
        <v>132</v>
      </c>
      <c r="M5" s="127" t="s">
        <v>121</v>
      </c>
      <c r="N5" s="125" t="s">
        <v>131</v>
      </c>
      <c r="O5" s="126" t="s">
        <v>132</v>
      </c>
      <c r="P5" s="127" t="s">
        <v>121</v>
      </c>
      <c r="Q5" s="121"/>
    </row>
    <row r="6" spans="1:17" s="16" customFormat="1" ht="13.5" customHeight="1">
      <c r="A6" s="113" t="s">
        <v>101</v>
      </c>
      <c r="B6" s="156">
        <v>0</v>
      </c>
      <c r="C6" s="157">
        <v>0</v>
      </c>
      <c r="D6" s="158">
        <v>0</v>
      </c>
      <c r="E6" s="163">
        <v>0</v>
      </c>
      <c r="F6" s="164">
        <v>0</v>
      </c>
      <c r="G6" s="158">
        <v>0</v>
      </c>
      <c r="H6" s="163">
        <v>0</v>
      </c>
      <c r="I6" s="164">
        <v>0</v>
      </c>
      <c r="J6" s="158">
        <v>0</v>
      </c>
      <c r="K6" s="163">
        <v>0</v>
      </c>
      <c r="L6" s="164">
        <v>0</v>
      </c>
      <c r="M6" s="158">
        <v>0</v>
      </c>
      <c r="N6" s="163">
        <v>0</v>
      </c>
      <c r="O6" s="164">
        <v>0</v>
      </c>
      <c r="P6" s="158">
        <v>0</v>
      </c>
      <c r="Q6" s="181"/>
    </row>
    <row r="7" spans="1:17" s="16" customFormat="1" ht="13.5" customHeight="1">
      <c r="A7" s="114" t="s">
        <v>102</v>
      </c>
      <c r="B7" s="159">
        <v>4.153</v>
      </c>
      <c r="C7" s="160">
        <v>0</v>
      </c>
      <c r="D7" s="130">
        <v>4.153</v>
      </c>
      <c r="E7" s="128">
        <v>4.153</v>
      </c>
      <c r="F7" s="129">
        <v>0</v>
      </c>
      <c r="G7" s="130">
        <v>4.153</v>
      </c>
      <c r="H7" s="128">
        <v>0</v>
      </c>
      <c r="I7" s="129">
        <v>0</v>
      </c>
      <c r="J7" s="130">
        <v>0</v>
      </c>
      <c r="K7" s="128">
        <v>0</v>
      </c>
      <c r="L7" s="129">
        <v>0</v>
      </c>
      <c r="M7" s="130">
        <v>0</v>
      </c>
      <c r="N7" s="128">
        <v>0</v>
      </c>
      <c r="O7" s="129">
        <v>0</v>
      </c>
      <c r="P7" s="130">
        <v>0</v>
      </c>
      <c r="Q7" s="181"/>
    </row>
    <row r="8" spans="1:17" s="16" customFormat="1" ht="13.5" customHeight="1">
      <c r="A8" s="114" t="s">
        <v>103</v>
      </c>
      <c r="B8" s="159">
        <v>0</v>
      </c>
      <c r="C8" s="160">
        <v>0</v>
      </c>
      <c r="D8" s="134">
        <v>0</v>
      </c>
      <c r="E8" s="128">
        <v>0</v>
      </c>
      <c r="F8" s="129">
        <v>0</v>
      </c>
      <c r="G8" s="134">
        <v>0</v>
      </c>
      <c r="H8" s="128">
        <v>0</v>
      </c>
      <c r="I8" s="129">
        <v>0</v>
      </c>
      <c r="J8" s="134">
        <v>0</v>
      </c>
      <c r="K8" s="128">
        <v>0</v>
      </c>
      <c r="L8" s="129">
        <v>0</v>
      </c>
      <c r="M8" s="134">
        <v>0</v>
      </c>
      <c r="N8" s="128">
        <v>0</v>
      </c>
      <c r="O8" s="129">
        <v>0</v>
      </c>
      <c r="P8" s="134">
        <v>0</v>
      </c>
      <c r="Q8" s="181"/>
    </row>
    <row r="9" spans="1:17" s="16" customFormat="1" ht="13.5" customHeight="1">
      <c r="A9" s="114" t="s">
        <v>104</v>
      </c>
      <c r="B9" s="159">
        <v>0</v>
      </c>
      <c r="C9" s="160">
        <v>0</v>
      </c>
      <c r="D9" s="134">
        <v>0</v>
      </c>
      <c r="E9" s="128">
        <v>0</v>
      </c>
      <c r="F9" s="129">
        <v>0</v>
      </c>
      <c r="G9" s="134">
        <v>0</v>
      </c>
      <c r="H9" s="128">
        <v>0</v>
      </c>
      <c r="I9" s="129">
        <v>0</v>
      </c>
      <c r="J9" s="134">
        <v>0</v>
      </c>
      <c r="K9" s="128">
        <v>0</v>
      </c>
      <c r="L9" s="129">
        <v>0</v>
      </c>
      <c r="M9" s="134">
        <v>0</v>
      </c>
      <c r="N9" s="128">
        <v>0</v>
      </c>
      <c r="O9" s="129">
        <v>0</v>
      </c>
      <c r="P9" s="134">
        <v>0</v>
      </c>
      <c r="Q9" s="181"/>
    </row>
    <row r="10" spans="1:17" s="16" customFormat="1" ht="13.5" customHeight="1">
      <c r="A10" s="115" t="s">
        <v>105</v>
      </c>
      <c r="B10" s="131">
        <v>0</v>
      </c>
      <c r="C10" s="132">
        <v>0</v>
      </c>
      <c r="D10" s="133">
        <v>0</v>
      </c>
      <c r="E10" s="131">
        <v>0</v>
      </c>
      <c r="F10" s="132">
        <v>0</v>
      </c>
      <c r="G10" s="133">
        <v>0</v>
      </c>
      <c r="H10" s="131">
        <v>0</v>
      </c>
      <c r="I10" s="132">
        <v>0</v>
      </c>
      <c r="J10" s="133">
        <v>0</v>
      </c>
      <c r="K10" s="131">
        <v>0</v>
      </c>
      <c r="L10" s="132">
        <v>0</v>
      </c>
      <c r="M10" s="133">
        <v>0</v>
      </c>
      <c r="N10" s="131">
        <v>0</v>
      </c>
      <c r="O10" s="132">
        <v>0</v>
      </c>
      <c r="P10" s="133">
        <v>0</v>
      </c>
      <c r="Q10" s="181"/>
    </row>
    <row r="11" spans="1:17" s="16" customFormat="1" ht="13.5" customHeight="1">
      <c r="A11" s="114" t="s">
        <v>106</v>
      </c>
      <c r="B11" s="159">
        <v>5.585</v>
      </c>
      <c r="C11" s="160">
        <v>35.468</v>
      </c>
      <c r="D11" s="134">
        <v>41.053000000000004</v>
      </c>
      <c r="E11" s="128">
        <v>5.226000000000001</v>
      </c>
      <c r="F11" s="129">
        <v>35.368</v>
      </c>
      <c r="G11" s="134">
        <v>40.594</v>
      </c>
      <c r="H11" s="128">
        <v>0</v>
      </c>
      <c r="I11" s="129">
        <v>0</v>
      </c>
      <c r="J11" s="134">
        <v>0</v>
      </c>
      <c r="K11" s="128">
        <v>0.35900000000000004</v>
      </c>
      <c r="L11" s="129">
        <v>0.1</v>
      </c>
      <c r="M11" s="134">
        <v>0.4590000000000001</v>
      </c>
      <c r="N11" s="128">
        <v>0</v>
      </c>
      <c r="O11" s="129">
        <v>0</v>
      </c>
      <c r="P11" s="134">
        <v>0</v>
      </c>
      <c r="Q11" s="181"/>
    </row>
    <row r="12" spans="1:17" s="16" customFormat="1" ht="13.5" customHeight="1">
      <c r="A12" s="114" t="s">
        <v>107</v>
      </c>
      <c r="B12" s="159">
        <v>832.139</v>
      </c>
      <c r="C12" s="160">
        <v>2613.5860000000007</v>
      </c>
      <c r="D12" s="134">
        <v>3445.725000000001</v>
      </c>
      <c r="E12" s="128">
        <v>125.357</v>
      </c>
      <c r="F12" s="129">
        <v>1215.905</v>
      </c>
      <c r="G12" s="134">
        <v>1341.262</v>
      </c>
      <c r="H12" s="128">
        <v>0</v>
      </c>
      <c r="I12" s="129">
        <v>0</v>
      </c>
      <c r="J12" s="134">
        <v>0</v>
      </c>
      <c r="K12" s="128">
        <v>706.782</v>
      </c>
      <c r="L12" s="129">
        <v>1061.421</v>
      </c>
      <c r="M12" s="134">
        <v>1768.203</v>
      </c>
      <c r="N12" s="128">
        <v>0</v>
      </c>
      <c r="O12" s="129">
        <v>336.26</v>
      </c>
      <c r="P12" s="134">
        <v>336.26</v>
      </c>
      <c r="Q12" s="181"/>
    </row>
    <row r="13" spans="1:17" s="16" customFormat="1" ht="13.5" customHeight="1">
      <c r="A13" s="114" t="s">
        <v>108</v>
      </c>
      <c r="B13" s="161">
        <v>1077.7920000000004</v>
      </c>
      <c r="C13" s="162">
        <v>720.7300000000004</v>
      </c>
      <c r="D13" s="134">
        <v>1798.5220000000008</v>
      </c>
      <c r="E13" s="135">
        <v>314.61099999999993</v>
      </c>
      <c r="F13" s="136">
        <v>402.44199999999984</v>
      </c>
      <c r="G13" s="134">
        <v>717.0529999999998</v>
      </c>
      <c r="H13" s="135">
        <v>0</v>
      </c>
      <c r="I13" s="136">
        <v>0</v>
      </c>
      <c r="J13" s="134">
        <v>0</v>
      </c>
      <c r="K13" s="135">
        <v>763.1810000000002</v>
      </c>
      <c r="L13" s="136">
        <v>318.28800000000007</v>
      </c>
      <c r="M13" s="134">
        <v>1081.4690000000003</v>
      </c>
      <c r="N13" s="135">
        <v>0</v>
      </c>
      <c r="O13" s="136">
        <v>0</v>
      </c>
      <c r="P13" s="134">
        <v>0</v>
      </c>
      <c r="Q13" s="181"/>
    </row>
    <row r="14" spans="1:17" s="16" customFormat="1" ht="13.5" customHeight="1">
      <c r="A14" s="114" t="s">
        <v>134</v>
      </c>
      <c r="B14" s="161">
        <v>14.534790000000017</v>
      </c>
      <c r="C14" s="162">
        <v>4.558</v>
      </c>
      <c r="D14" s="137">
        <v>19.092790000000015</v>
      </c>
      <c r="E14" s="135">
        <v>8.727530000000003</v>
      </c>
      <c r="F14" s="136">
        <v>3.651</v>
      </c>
      <c r="G14" s="137">
        <v>12.378530000000003</v>
      </c>
      <c r="H14" s="135">
        <v>0</v>
      </c>
      <c r="I14" s="136">
        <v>0</v>
      </c>
      <c r="J14" s="137">
        <v>0</v>
      </c>
      <c r="K14" s="135">
        <v>5.807259999999999</v>
      </c>
      <c r="L14" s="136">
        <v>0.907</v>
      </c>
      <c r="M14" s="137">
        <v>6.7142599999999995</v>
      </c>
      <c r="N14" s="135">
        <v>0</v>
      </c>
      <c r="O14" s="136">
        <v>0</v>
      </c>
      <c r="P14" s="137">
        <v>0</v>
      </c>
      <c r="Q14" s="181"/>
    </row>
    <row r="15" spans="1:17" s="16" customFormat="1" ht="13.5" customHeight="1">
      <c r="A15" s="115" t="s">
        <v>110</v>
      </c>
      <c r="B15" s="138">
        <v>10300.274000000005</v>
      </c>
      <c r="C15" s="139">
        <v>5864.195999999999</v>
      </c>
      <c r="D15" s="140">
        <v>16164.470000000005</v>
      </c>
      <c r="E15" s="138">
        <v>100.94399999999999</v>
      </c>
      <c r="F15" s="139">
        <v>675.414</v>
      </c>
      <c r="G15" s="140">
        <v>776.358</v>
      </c>
      <c r="H15" s="138">
        <v>0</v>
      </c>
      <c r="I15" s="139">
        <v>0</v>
      </c>
      <c r="J15" s="140">
        <v>0</v>
      </c>
      <c r="K15" s="138">
        <v>10199.330000000004</v>
      </c>
      <c r="L15" s="139">
        <v>5188.782</v>
      </c>
      <c r="M15" s="140">
        <v>15388.112000000005</v>
      </c>
      <c r="N15" s="138">
        <v>0</v>
      </c>
      <c r="O15" s="139">
        <v>0</v>
      </c>
      <c r="P15" s="140">
        <v>0</v>
      </c>
      <c r="Q15" s="181"/>
    </row>
    <row r="16" spans="1:17" s="16" customFormat="1" ht="13.5" customHeight="1">
      <c r="A16" s="114" t="s">
        <v>111</v>
      </c>
      <c r="B16" s="161">
        <v>1771.2690000000002</v>
      </c>
      <c r="C16" s="162">
        <v>11712.013</v>
      </c>
      <c r="D16" s="137">
        <v>13483.282000000001</v>
      </c>
      <c r="E16" s="135">
        <v>1006.617</v>
      </c>
      <c r="F16" s="136">
        <v>9487.136999999999</v>
      </c>
      <c r="G16" s="137">
        <v>10493.753999999999</v>
      </c>
      <c r="H16" s="135">
        <v>0</v>
      </c>
      <c r="I16" s="136">
        <v>0</v>
      </c>
      <c r="J16" s="137">
        <v>0</v>
      </c>
      <c r="K16" s="135">
        <v>764.652</v>
      </c>
      <c r="L16" s="136">
        <v>2224.8759999999993</v>
      </c>
      <c r="M16" s="137">
        <v>2989.5279999999993</v>
      </c>
      <c r="N16" s="135">
        <v>0</v>
      </c>
      <c r="O16" s="136">
        <v>0</v>
      </c>
      <c r="P16" s="137">
        <v>0</v>
      </c>
      <c r="Q16" s="181"/>
    </row>
    <row r="17" spans="1:17" s="16" customFormat="1" ht="13.5" customHeight="1">
      <c r="A17" s="114" t="s">
        <v>112</v>
      </c>
      <c r="B17" s="161">
        <v>1049.4389999999996</v>
      </c>
      <c r="C17" s="162">
        <v>3640.673999999999</v>
      </c>
      <c r="D17" s="137">
        <v>4690.1129999999985</v>
      </c>
      <c r="E17" s="135">
        <v>907.8670000000001</v>
      </c>
      <c r="F17" s="136">
        <v>2048.6080000000006</v>
      </c>
      <c r="G17" s="137">
        <v>2956.475000000001</v>
      </c>
      <c r="H17" s="135">
        <v>0</v>
      </c>
      <c r="I17" s="136">
        <v>187.798</v>
      </c>
      <c r="J17" s="137">
        <v>187.798</v>
      </c>
      <c r="K17" s="135">
        <v>141.57199999999997</v>
      </c>
      <c r="L17" s="136">
        <v>1404.2679999999998</v>
      </c>
      <c r="M17" s="137">
        <v>1545.8399999999997</v>
      </c>
      <c r="N17" s="135">
        <v>0</v>
      </c>
      <c r="O17" s="136">
        <v>0</v>
      </c>
      <c r="P17" s="137">
        <v>0</v>
      </c>
      <c r="Q17" s="181"/>
    </row>
    <row r="18" spans="1:17" s="16" customFormat="1" ht="13.5" customHeight="1">
      <c r="A18" s="114" t="s">
        <v>113</v>
      </c>
      <c r="B18" s="161">
        <v>2090.502999999997</v>
      </c>
      <c r="C18" s="162">
        <v>1732.5030000000002</v>
      </c>
      <c r="D18" s="137">
        <v>3823.005999999997</v>
      </c>
      <c r="E18" s="135">
        <v>1253.2989999999995</v>
      </c>
      <c r="F18" s="136">
        <v>1055.2250000000001</v>
      </c>
      <c r="G18" s="137">
        <v>2308.5239999999994</v>
      </c>
      <c r="H18" s="135">
        <v>0</v>
      </c>
      <c r="I18" s="136">
        <v>22.605999999999995</v>
      </c>
      <c r="J18" s="137">
        <v>22.605999999999995</v>
      </c>
      <c r="K18" s="135">
        <v>836.317</v>
      </c>
      <c r="L18" s="136">
        <v>631.4040000000002</v>
      </c>
      <c r="M18" s="137">
        <v>1467.7210000000002</v>
      </c>
      <c r="N18" s="135">
        <v>0.887</v>
      </c>
      <c r="O18" s="136">
        <v>23.267999999999997</v>
      </c>
      <c r="P18" s="137">
        <v>24.154999999999998</v>
      </c>
      <c r="Q18" s="181"/>
    </row>
    <row r="19" spans="1:17" s="16" customFormat="1" ht="13.5" customHeight="1">
      <c r="A19" s="114" t="s">
        <v>114</v>
      </c>
      <c r="B19" s="161">
        <v>217.94900000000013</v>
      </c>
      <c r="C19" s="162">
        <v>644.473</v>
      </c>
      <c r="D19" s="137">
        <v>862.422</v>
      </c>
      <c r="E19" s="135"/>
      <c r="F19" s="136">
        <v>14.637</v>
      </c>
      <c r="G19" s="137">
        <v>14.637</v>
      </c>
      <c r="H19" s="135">
        <v>0</v>
      </c>
      <c r="I19" s="165">
        <v>0.086</v>
      </c>
      <c r="J19" s="185">
        <v>0.086</v>
      </c>
      <c r="K19" s="135">
        <v>217.94900000000013</v>
      </c>
      <c r="L19" s="136">
        <v>629.75</v>
      </c>
      <c r="M19" s="137">
        <v>847.6990000000001</v>
      </c>
      <c r="N19" s="135">
        <v>0</v>
      </c>
      <c r="O19" s="136">
        <v>0</v>
      </c>
      <c r="P19" s="137">
        <v>0</v>
      </c>
      <c r="Q19" s="181"/>
    </row>
    <row r="20" spans="1:17" s="16" customFormat="1" ht="13.5" customHeight="1">
      <c r="A20" s="115" t="s">
        <v>115</v>
      </c>
      <c r="B20" s="138">
        <v>1103.2150000000001</v>
      </c>
      <c r="C20" s="139">
        <v>1962.1719999999975</v>
      </c>
      <c r="D20" s="140">
        <v>3065.386999999998</v>
      </c>
      <c r="E20" s="138">
        <v>355.0729999999999</v>
      </c>
      <c r="F20" s="139">
        <v>480.8530000000003</v>
      </c>
      <c r="G20" s="140">
        <v>835.9260000000002</v>
      </c>
      <c r="H20" s="138">
        <v>0</v>
      </c>
      <c r="I20" s="168">
        <v>0.181</v>
      </c>
      <c r="J20" s="169">
        <v>0.181</v>
      </c>
      <c r="K20" s="138">
        <v>748.1419999999991</v>
      </c>
      <c r="L20" s="139">
        <v>1481.137999999999</v>
      </c>
      <c r="M20" s="140">
        <v>2229.279999999998</v>
      </c>
      <c r="N20" s="138">
        <v>0</v>
      </c>
      <c r="O20" s="139">
        <v>0</v>
      </c>
      <c r="P20" s="137">
        <v>0</v>
      </c>
      <c r="Q20" s="181"/>
    </row>
    <row r="21" spans="1:17" s="16" customFormat="1" ht="13.5" customHeight="1">
      <c r="A21" s="114" t="s">
        <v>116</v>
      </c>
      <c r="B21" s="161">
        <v>1705.1750999999992</v>
      </c>
      <c r="C21" s="162">
        <v>1285.3742999999997</v>
      </c>
      <c r="D21" s="137">
        <v>2990.549399999999</v>
      </c>
      <c r="E21" s="135">
        <v>1410.7479999999998</v>
      </c>
      <c r="F21" s="136">
        <v>269.57500000000005</v>
      </c>
      <c r="G21" s="137">
        <v>1680.3229999999999</v>
      </c>
      <c r="H21" s="135">
        <v>0</v>
      </c>
      <c r="I21" s="136">
        <v>342.071</v>
      </c>
      <c r="J21" s="137">
        <v>342.071</v>
      </c>
      <c r="K21" s="135">
        <v>290.2271000000002</v>
      </c>
      <c r="L21" s="136">
        <v>673.6502999999997</v>
      </c>
      <c r="M21" s="137">
        <v>963.8773999999999</v>
      </c>
      <c r="N21" s="135">
        <v>4.2</v>
      </c>
      <c r="O21" s="136">
        <v>0.078</v>
      </c>
      <c r="P21" s="137">
        <v>4.2780000000000005</v>
      </c>
      <c r="Q21" s="181"/>
    </row>
    <row r="22" spans="1:17" s="16" customFormat="1" ht="13.5" customHeight="1">
      <c r="A22" s="114" t="s">
        <v>117</v>
      </c>
      <c r="B22" s="161">
        <v>7.171</v>
      </c>
      <c r="C22" s="162">
        <v>164.919</v>
      </c>
      <c r="D22" s="137">
        <v>172.09</v>
      </c>
      <c r="E22" s="135">
        <v>7.171</v>
      </c>
      <c r="F22" s="136">
        <v>164.70700000000002</v>
      </c>
      <c r="G22" s="137">
        <v>171.87800000000001</v>
      </c>
      <c r="H22" s="135">
        <v>0</v>
      </c>
      <c r="I22" s="136">
        <v>0.212</v>
      </c>
      <c r="J22" s="137">
        <v>0.212</v>
      </c>
      <c r="K22" s="135">
        <v>0</v>
      </c>
      <c r="L22" s="136">
        <v>0</v>
      </c>
      <c r="M22" s="137">
        <v>0</v>
      </c>
      <c r="N22" s="135">
        <v>0</v>
      </c>
      <c r="O22" s="136">
        <v>0</v>
      </c>
      <c r="P22" s="137">
        <v>0</v>
      </c>
      <c r="Q22" s="181"/>
    </row>
    <row r="23" spans="1:17" s="16" customFormat="1" ht="13.5" customHeight="1">
      <c r="A23" s="114" t="s">
        <v>118</v>
      </c>
      <c r="B23" s="161">
        <v>275.6567700000003</v>
      </c>
      <c r="C23" s="162">
        <v>8.704199999999998</v>
      </c>
      <c r="D23" s="137">
        <v>284.3609700000003</v>
      </c>
      <c r="E23" s="135">
        <v>255.84276999999994</v>
      </c>
      <c r="F23" s="136">
        <v>0.7008000000000001</v>
      </c>
      <c r="G23" s="137">
        <v>256.54356999999993</v>
      </c>
      <c r="H23" s="135">
        <v>0</v>
      </c>
      <c r="I23" s="136">
        <v>8.003399999999997</v>
      </c>
      <c r="J23" s="137">
        <v>8.003399999999997</v>
      </c>
      <c r="K23" s="135">
        <v>19.813999999999993</v>
      </c>
      <c r="L23" s="136">
        <v>0</v>
      </c>
      <c r="M23" s="137">
        <v>19.813999999999993</v>
      </c>
      <c r="N23" s="135">
        <v>0</v>
      </c>
      <c r="O23" s="136">
        <v>0</v>
      </c>
      <c r="P23" s="137">
        <v>0</v>
      </c>
      <c r="Q23" s="181"/>
    </row>
    <row r="24" spans="1:17" s="16" customFormat="1" ht="13.5" customHeight="1">
      <c r="A24" s="114" t="s">
        <v>119</v>
      </c>
      <c r="B24" s="161">
        <v>132.54</v>
      </c>
      <c r="C24" s="162">
        <v>1136.2</v>
      </c>
      <c r="D24" s="137">
        <v>1268.74</v>
      </c>
      <c r="E24" s="135">
        <v>132.54</v>
      </c>
      <c r="F24" s="136">
        <v>1136.2</v>
      </c>
      <c r="G24" s="137">
        <v>1268.74</v>
      </c>
      <c r="H24" s="135">
        <v>0</v>
      </c>
      <c r="I24" s="136">
        <v>0</v>
      </c>
      <c r="J24" s="137">
        <v>0</v>
      </c>
      <c r="K24" s="135">
        <v>0</v>
      </c>
      <c r="L24" s="136">
        <v>0</v>
      </c>
      <c r="M24" s="137">
        <v>0</v>
      </c>
      <c r="N24" s="135">
        <v>0</v>
      </c>
      <c r="O24" s="136">
        <v>0</v>
      </c>
      <c r="P24" s="137">
        <v>0</v>
      </c>
      <c r="Q24" s="181"/>
    </row>
    <row r="25" spans="1:17" s="16" customFormat="1" ht="13.5" customHeight="1">
      <c r="A25" s="116" t="s">
        <v>120</v>
      </c>
      <c r="B25" s="141">
        <v>324.09200000000004</v>
      </c>
      <c r="C25" s="142">
        <v>302.05599999999964</v>
      </c>
      <c r="D25" s="143">
        <v>626.1479999999997</v>
      </c>
      <c r="E25" s="141">
        <v>0.183</v>
      </c>
      <c r="F25" s="142">
        <v>1.565</v>
      </c>
      <c r="G25" s="143">
        <v>1.748</v>
      </c>
      <c r="H25" s="141">
        <v>0</v>
      </c>
      <c r="I25" s="142">
        <v>0.24</v>
      </c>
      <c r="J25" s="143">
        <v>0.24</v>
      </c>
      <c r="K25" s="141">
        <v>323.909</v>
      </c>
      <c r="L25" s="142">
        <v>300.2509999999997</v>
      </c>
      <c r="M25" s="143">
        <v>624.1599999999996</v>
      </c>
      <c r="N25" s="141">
        <v>0</v>
      </c>
      <c r="O25" s="142">
        <v>0</v>
      </c>
      <c r="P25" s="143">
        <v>0</v>
      </c>
      <c r="Q25" s="181"/>
    </row>
    <row r="26" spans="1:17" ht="33" customHeight="1">
      <c r="A26" s="117" t="s">
        <v>121</v>
      </c>
      <c r="B26" s="144">
        <v>20911.487660000003</v>
      </c>
      <c r="C26" s="145">
        <v>31827.626500000002</v>
      </c>
      <c r="D26" s="146">
        <v>52739.11415999998</v>
      </c>
      <c r="E26" s="144">
        <v>5888.3593</v>
      </c>
      <c r="F26" s="145">
        <v>16991.9878</v>
      </c>
      <c r="G26" s="146">
        <v>22880.3471</v>
      </c>
      <c r="H26" s="144">
        <v>0</v>
      </c>
      <c r="I26" s="145">
        <v>561.1974</v>
      </c>
      <c r="J26" s="146">
        <v>561.1974</v>
      </c>
      <c r="K26" s="144">
        <v>15018.041360000005</v>
      </c>
      <c r="L26" s="145">
        <v>13914.835299999999</v>
      </c>
      <c r="M26" s="146">
        <v>28932.876660000005</v>
      </c>
      <c r="N26" s="144">
        <v>5.087</v>
      </c>
      <c r="O26" s="145">
        <v>359.60599999999994</v>
      </c>
      <c r="P26" s="146">
        <v>364.693</v>
      </c>
      <c r="Q26" s="121"/>
    </row>
    <row r="27" spans="1:17" ht="33" customHeight="1" thickBot="1">
      <c r="A27" s="118" t="s">
        <v>135</v>
      </c>
      <c r="B27" s="147">
        <v>20877.85266000011</v>
      </c>
      <c r="C27" s="148">
        <v>31576.86850000007</v>
      </c>
      <c r="D27" s="149">
        <v>52454.721160000176</v>
      </c>
      <c r="E27" s="147">
        <v>5881.188300000013</v>
      </c>
      <c r="F27" s="148">
        <v>16835.408800000005</v>
      </c>
      <c r="G27" s="149">
        <v>22716.59710000002</v>
      </c>
      <c r="H27" s="147">
        <v>0</v>
      </c>
      <c r="I27" s="148">
        <v>467.01840000000027</v>
      </c>
      <c r="J27" s="149">
        <v>467.01840000000027</v>
      </c>
      <c r="K27" s="147">
        <v>14991.577360000032</v>
      </c>
      <c r="L27" s="148">
        <v>13914.835300000042</v>
      </c>
      <c r="M27" s="149">
        <v>28906.412660000075</v>
      </c>
      <c r="N27" s="147">
        <v>5.087</v>
      </c>
      <c r="O27" s="148">
        <v>359.6059999999999</v>
      </c>
      <c r="P27" s="149">
        <v>364.69299999999987</v>
      </c>
      <c r="Q27" s="121"/>
    </row>
    <row r="28" spans="1:16" ht="7.5" customHeight="1" thickBot="1">
      <c r="A28" s="3"/>
      <c r="B28" s="152"/>
      <c r="C28" s="152"/>
      <c r="D28" s="153"/>
      <c r="E28" s="152"/>
      <c r="F28" s="152"/>
      <c r="G28" s="153"/>
      <c r="H28" s="152"/>
      <c r="I28" s="152"/>
      <c r="J28" s="153"/>
      <c r="K28" s="152"/>
      <c r="L28" s="152"/>
      <c r="M28" s="153"/>
      <c r="N28" s="152"/>
      <c r="O28" s="152"/>
      <c r="P28" s="153"/>
    </row>
    <row r="29" spans="1:16" ht="14.25" customHeight="1" thickBot="1" thickTop="1">
      <c r="A29" s="295" t="s">
        <v>138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296"/>
    </row>
    <row r="30" spans="1:16" ht="14.25" customHeight="1" thickBot="1" thickTop="1">
      <c r="A30" s="334" t="s">
        <v>227</v>
      </c>
      <c r="B30" s="103"/>
      <c r="C30" s="103"/>
      <c r="D30" s="297"/>
      <c r="E30" s="103"/>
      <c r="F30" s="103"/>
      <c r="G30" s="297"/>
      <c r="H30" s="103"/>
      <c r="I30" s="103"/>
      <c r="J30" s="297"/>
      <c r="K30" s="103"/>
      <c r="L30" s="103"/>
      <c r="M30" s="297"/>
      <c r="N30" s="103"/>
      <c r="O30" s="103"/>
      <c r="P30" s="297"/>
    </row>
    <row r="31" spans="2:16" ht="13.5" thickTop="1">
      <c r="B31" s="12"/>
      <c r="C31" s="12"/>
      <c r="D31" s="104"/>
      <c r="E31" s="12"/>
      <c r="F31" s="12"/>
      <c r="G31" s="104"/>
      <c r="H31" s="12"/>
      <c r="I31" s="12"/>
      <c r="J31" s="104"/>
      <c r="K31" s="12"/>
      <c r="L31" s="12"/>
      <c r="M31" s="104"/>
      <c r="N31" s="12"/>
      <c r="O31" s="12"/>
      <c r="P31" s="104"/>
    </row>
    <row r="32" spans="2:5" ht="12.75">
      <c r="B32" s="12"/>
      <c r="C32" s="12"/>
      <c r="D32" s="104"/>
      <c r="E32" s="12"/>
    </row>
    <row r="33" spans="2:5" ht="12.75">
      <c r="B33" s="12"/>
      <c r="C33" s="12"/>
      <c r="D33" s="104"/>
      <c r="E33" s="12"/>
    </row>
    <row r="34" spans="2:5" ht="12.75">
      <c r="B34" s="12"/>
      <c r="C34" s="12"/>
      <c r="D34" s="104"/>
      <c r="E34" s="12"/>
    </row>
    <row r="35" spans="2:5" ht="12.75">
      <c r="B35" s="12"/>
      <c r="C35" s="12"/>
      <c r="D35" s="104"/>
      <c r="E35" s="12"/>
    </row>
    <row r="36" spans="2:5" ht="12.75">
      <c r="B36" s="12"/>
      <c r="C36" s="12"/>
      <c r="D36" s="104"/>
      <c r="E36" s="12"/>
    </row>
    <row r="37" spans="2:5" ht="12.75">
      <c r="B37" s="12"/>
      <c r="C37" s="12"/>
      <c r="D37" s="104"/>
      <c r="E37" s="12"/>
    </row>
    <row r="38" spans="2:5" ht="12.75">
      <c r="B38" s="12"/>
      <c r="C38" s="12"/>
      <c r="D38" s="104"/>
      <c r="E38" s="12"/>
    </row>
    <row r="39" spans="2:5" ht="12.75">
      <c r="B39" s="12"/>
      <c r="C39" s="12"/>
      <c r="D39" s="104"/>
      <c r="E39" s="12"/>
    </row>
    <row r="40" spans="2:5" ht="12.75">
      <c r="B40" s="12"/>
      <c r="C40" s="12"/>
      <c r="D40" s="104"/>
      <c r="E40" s="12"/>
    </row>
    <row r="41" spans="2:5" ht="12.75">
      <c r="B41" s="12"/>
      <c r="C41" s="12"/>
      <c r="D41" s="104"/>
      <c r="E41" s="12"/>
    </row>
    <row r="42" spans="2:5" ht="12.75">
      <c r="B42" s="12"/>
      <c r="C42" s="12"/>
      <c r="D42" s="104"/>
      <c r="E42" s="12"/>
    </row>
    <row r="43" spans="2:5" ht="12.75">
      <c r="B43" s="12"/>
      <c r="C43" s="12"/>
      <c r="D43" s="104"/>
      <c r="E43" s="12"/>
    </row>
    <row r="44" spans="2:5" ht="12.75">
      <c r="B44" s="12"/>
      <c r="C44" s="12"/>
      <c r="D44" s="104"/>
      <c r="E44" s="12"/>
    </row>
    <row r="45" spans="2:5" ht="12.75">
      <c r="B45" s="12"/>
      <c r="C45" s="12"/>
      <c r="D45" s="104"/>
      <c r="E45" s="12"/>
    </row>
    <row r="46" spans="2:5" ht="12.75">
      <c r="B46" s="12"/>
      <c r="C46" s="12"/>
      <c r="D46" s="104"/>
      <c r="E46" s="12"/>
    </row>
    <row r="47" spans="2:5" ht="12.75">
      <c r="B47" s="12"/>
      <c r="C47" s="12"/>
      <c r="D47" s="104"/>
      <c r="E47" s="12"/>
    </row>
    <row r="48" spans="2:5" ht="12.75">
      <c r="B48" s="12"/>
      <c r="C48" s="12"/>
      <c r="D48" s="104"/>
      <c r="E48" s="12"/>
    </row>
    <row r="49" spans="2:5" ht="12.75">
      <c r="B49" s="12"/>
      <c r="C49" s="12"/>
      <c r="D49" s="104"/>
      <c r="E49" s="12"/>
    </row>
    <row r="50" spans="2:5" ht="12.75">
      <c r="B50" s="12"/>
      <c r="C50" s="12"/>
      <c r="D50" s="104"/>
      <c r="E50" s="12"/>
    </row>
    <row r="51" spans="2:5" ht="12.75">
      <c r="B51" s="12"/>
      <c r="C51" s="12"/>
      <c r="D51" s="104"/>
      <c r="E51" s="12"/>
    </row>
    <row r="52" spans="2:5" ht="12.75">
      <c r="B52" s="12"/>
      <c r="C52" s="12"/>
      <c r="D52" s="104"/>
      <c r="E52" s="12"/>
    </row>
    <row r="53" spans="2:5" ht="12.75">
      <c r="B53" s="12"/>
      <c r="C53" s="12"/>
      <c r="D53" s="104"/>
      <c r="E53" s="12"/>
    </row>
    <row r="54" spans="2:3" ht="12.75">
      <c r="B54" s="12"/>
      <c r="C54" s="1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1" customWidth="1"/>
    <col min="2" max="3" width="8.7109375" style="1" customWidth="1"/>
    <col min="4" max="4" width="10.7109375" style="105" customWidth="1"/>
    <col min="5" max="6" width="8.7109375" style="1" customWidth="1"/>
    <col min="7" max="7" width="10.7109375" style="105" customWidth="1"/>
    <col min="8" max="9" width="8.7109375" style="1" customWidth="1"/>
    <col min="10" max="10" width="10.7109375" style="105" customWidth="1"/>
    <col min="11" max="12" width="8.7109375" style="1" customWidth="1"/>
    <col min="13" max="13" width="10.7109375" style="105" customWidth="1"/>
    <col min="14" max="15" width="8.7109375" style="1" customWidth="1"/>
    <col min="16" max="16" width="10.7109375" style="105" customWidth="1"/>
    <col min="17" max="16384" width="9.140625" style="1" customWidth="1"/>
  </cols>
  <sheetData>
    <row r="1" spans="1:16" s="49" customFormat="1" ht="42" customHeight="1" thickTop="1">
      <c r="A1" s="323" t="s">
        <v>219</v>
      </c>
      <c r="B1" s="326"/>
      <c r="C1" s="326"/>
      <c r="D1" s="326"/>
      <c r="E1" s="327"/>
      <c r="F1" s="327"/>
      <c r="G1" s="326"/>
      <c r="H1" s="327"/>
      <c r="I1" s="327"/>
      <c r="J1" s="326"/>
      <c r="K1" s="327"/>
      <c r="L1" s="327"/>
      <c r="M1" s="326"/>
      <c r="N1" s="327"/>
      <c r="O1" s="327"/>
      <c r="P1" s="326"/>
    </row>
    <row r="2" spans="1:16" ht="20.25">
      <c r="A2" s="235" t="s">
        <v>54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16" ht="26.25" customHeight="1" thickBot="1">
      <c r="A3" s="182" t="s">
        <v>126</v>
      </c>
      <c r="B3" s="70"/>
      <c r="C3" s="70"/>
      <c r="D3" s="70"/>
      <c r="E3" s="70"/>
      <c r="F3" s="70"/>
      <c r="G3" s="183"/>
      <c r="H3" s="2"/>
      <c r="I3" s="2"/>
      <c r="J3" s="184"/>
      <c r="K3" s="2"/>
      <c r="L3" s="2"/>
      <c r="M3" s="184"/>
      <c r="N3" s="2"/>
      <c r="O3" s="2"/>
      <c r="P3" s="184"/>
    </row>
    <row r="4" spans="1:17" ht="24" customHeight="1">
      <c r="A4" s="111" t="s">
        <v>133</v>
      </c>
      <c r="B4" s="108" t="s">
        <v>121</v>
      </c>
      <c r="C4" s="109" t="s">
        <v>121</v>
      </c>
      <c r="D4" s="110" t="s">
        <v>121</v>
      </c>
      <c r="E4" s="108" t="s">
        <v>127</v>
      </c>
      <c r="F4" s="120" t="s">
        <v>127</v>
      </c>
      <c r="G4" s="110" t="s">
        <v>127</v>
      </c>
      <c r="H4" s="108" t="s">
        <v>128</v>
      </c>
      <c r="I4" s="120" t="s">
        <v>128</v>
      </c>
      <c r="J4" s="110" t="s">
        <v>128</v>
      </c>
      <c r="K4" s="108" t="s">
        <v>129</v>
      </c>
      <c r="L4" s="109" t="s">
        <v>129</v>
      </c>
      <c r="M4" s="110" t="s">
        <v>129</v>
      </c>
      <c r="N4" s="108" t="s">
        <v>130</v>
      </c>
      <c r="O4" s="120" t="s">
        <v>130</v>
      </c>
      <c r="P4" s="124" t="s">
        <v>130</v>
      </c>
      <c r="Q4" s="121"/>
    </row>
    <row r="5" spans="1:17" ht="36" customHeight="1">
      <c r="A5" s="112" t="s">
        <v>95</v>
      </c>
      <c r="B5" s="125" t="s">
        <v>131</v>
      </c>
      <c r="C5" s="126" t="s">
        <v>132</v>
      </c>
      <c r="D5" s="127" t="s">
        <v>121</v>
      </c>
      <c r="E5" s="125" t="s">
        <v>131</v>
      </c>
      <c r="F5" s="126" t="s">
        <v>132</v>
      </c>
      <c r="G5" s="127" t="s">
        <v>121</v>
      </c>
      <c r="H5" s="125" t="s">
        <v>131</v>
      </c>
      <c r="I5" s="126" t="s">
        <v>132</v>
      </c>
      <c r="J5" s="127" t="s">
        <v>121</v>
      </c>
      <c r="K5" s="125" t="s">
        <v>131</v>
      </c>
      <c r="L5" s="126" t="s">
        <v>132</v>
      </c>
      <c r="M5" s="127" t="s">
        <v>121</v>
      </c>
      <c r="N5" s="125" t="s">
        <v>131</v>
      </c>
      <c r="O5" s="126" t="s">
        <v>132</v>
      </c>
      <c r="P5" s="127" t="s">
        <v>121</v>
      </c>
      <c r="Q5" s="121"/>
    </row>
    <row r="6" spans="1:17" s="16" customFormat="1" ht="13.5" customHeight="1">
      <c r="A6" s="113" t="s">
        <v>101</v>
      </c>
      <c r="B6" s="156">
        <v>0</v>
      </c>
      <c r="C6" s="157">
        <v>0</v>
      </c>
      <c r="D6" s="158">
        <v>0</v>
      </c>
      <c r="E6" s="163">
        <v>0</v>
      </c>
      <c r="F6" s="164">
        <v>0</v>
      </c>
      <c r="G6" s="158">
        <v>0</v>
      </c>
      <c r="H6" s="174">
        <v>0</v>
      </c>
      <c r="I6" s="164">
        <v>0</v>
      </c>
      <c r="J6" s="158">
        <v>0</v>
      </c>
      <c r="K6" s="163">
        <v>0</v>
      </c>
      <c r="L6" s="164">
        <v>0</v>
      </c>
      <c r="M6" s="158">
        <v>0</v>
      </c>
      <c r="N6" s="163">
        <v>0</v>
      </c>
      <c r="O6" s="164">
        <v>0</v>
      </c>
      <c r="P6" s="158">
        <v>0</v>
      </c>
      <c r="Q6" s="181"/>
    </row>
    <row r="7" spans="1:17" s="16" customFormat="1" ht="13.5" customHeight="1">
      <c r="A7" s="114" t="s">
        <v>102</v>
      </c>
      <c r="B7" s="159">
        <v>1.119</v>
      </c>
      <c r="C7" s="160">
        <v>0</v>
      </c>
      <c r="D7" s="130">
        <v>1.119</v>
      </c>
      <c r="E7" s="128">
        <v>1.119</v>
      </c>
      <c r="F7" s="129">
        <v>0</v>
      </c>
      <c r="G7" s="130">
        <v>1.119</v>
      </c>
      <c r="H7" s="175">
        <v>0</v>
      </c>
      <c r="I7" s="176">
        <v>0</v>
      </c>
      <c r="J7" s="187">
        <v>0</v>
      </c>
      <c r="K7" s="128">
        <v>0</v>
      </c>
      <c r="L7" s="129">
        <v>0</v>
      </c>
      <c r="M7" s="130">
        <v>0</v>
      </c>
      <c r="N7" s="128">
        <v>0</v>
      </c>
      <c r="O7" s="129">
        <v>0</v>
      </c>
      <c r="P7" s="130">
        <v>0</v>
      </c>
      <c r="Q7" s="181"/>
    </row>
    <row r="8" spans="1:17" s="16" customFormat="1" ht="13.5" customHeight="1">
      <c r="A8" s="114" t="s">
        <v>103</v>
      </c>
      <c r="B8" s="159">
        <v>0</v>
      </c>
      <c r="C8" s="160">
        <v>0</v>
      </c>
      <c r="D8" s="134">
        <v>0</v>
      </c>
      <c r="E8" s="128">
        <v>0</v>
      </c>
      <c r="F8" s="129">
        <v>0</v>
      </c>
      <c r="G8" s="134">
        <v>0</v>
      </c>
      <c r="H8" s="175">
        <v>0</v>
      </c>
      <c r="I8" s="129">
        <v>0</v>
      </c>
      <c r="J8" s="134">
        <v>0</v>
      </c>
      <c r="K8" s="128">
        <v>0</v>
      </c>
      <c r="L8" s="129">
        <v>0</v>
      </c>
      <c r="M8" s="134">
        <v>0</v>
      </c>
      <c r="N8" s="128">
        <v>0</v>
      </c>
      <c r="O8" s="129">
        <v>0</v>
      </c>
      <c r="P8" s="134">
        <v>0</v>
      </c>
      <c r="Q8" s="181"/>
    </row>
    <row r="9" spans="1:17" s="16" customFormat="1" ht="13.5" customHeight="1">
      <c r="A9" s="114" t="s">
        <v>104</v>
      </c>
      <c r="B9" s="159">
        <v>0</v>
      </c>
      <c r="C9" s="160">
        <v>0</v>
      </c>
      <c r="D9" s="134">
        <v>0</v>
      </c>
      <c r="E9" s="128">
        <v>0</v>
      </c>
      <c r="F9" s="129">
        <v>0</v>
      </c>
      <c r="G9" s="134">
        <v>0</v>
      </c>
      <c r="H9" s="175">
        <v>0</v>
      </c>
      <c r="I9" s="129">
        <v>0</v>
      </c>
      <c r="J9" s="134">
        <v>0</v>
      </c>
      <c r="K9" s="128">
        <v>0</v>
      </c>
      <c r="L9" s="129">
        <v>0</v>
      </c>
      <c r="M9" s="134">
        <v>0</v>
      </c>
      <c r="N9" s="128">
        <v>0</v>
      </c>
      <c r="O9" s="129">
        <v>0</v>
      </c>
      <c r="P9" s="134">
        <v>0</v>
      </c>
      <c r="Q9" s="181"/>
    </row>
    <row r="10" spans="1:17" s="16" customFormat="1" ht="13.5" customHeight="1">
      <c r="A10" s="115" t="s">
        <v>105</v>
      </c>
      <c r="B10" s="131">
        <v>2326.322</v>
      </c>
      <c r="C10" s="132">
        <v>0</v>
      </c>
      <c r="D10" s="133">
        <v>2326.322</v>
      </c>
      <c r="E10" s="131">
        <v>0</v>
      </c>
      <c r="F10" s="132">
        <v>0</v>
      </c>
      <c r="G10" s="133">
        <v>0</v>
      </c>
      <c r="H10" s="177">
        <v>0</v>
      </c>
      <c r="I10" s="132">
        <v>0</v>
      </c>
      <c r="J10" s="133">
        <v>0</v>
      </c>
      <c r="K10" s="131">
        <v>2326.322</v>
      </c>
      <c r="L10" s="132">
        <v>0</v>
      </c>
      <c r="M10" s="133">
        <v>2326.322</v>
      </c>
      <c r="N10" s="131">
        <v>0</v>
      </c>
      <c r="O10" s="132">
        <v>0</v>
      </c>
      <c r="P10" s="133">
        <v>0</v>
      </c>
      <c r="Q10" s="181"/>
    </row>
    <row r="11" spans="1:17" s="16" customFormat="1" ht="13.5" customHeight="1">
      <c r="A11" s="114" t="s">
        <v>106</v>
      </c>
      <c r="B11" s="159">
        <v>240.34364999999997</v>
      </c>
      <c r="C11" s="160">
        <v>506.87800000000004</v>
      </c>
      <c r="D11" s="134">
        <v>747.22165</v>
      </c>
      <c r="E11" s="128">
        <v>227.85999999999999</v>
      </c>
      <c r="F11" s="129">
        <v>492.071</v>
      </c>
      <c r="G11" s="134">
        <v>719.931</v>
      </c>
      <c r="H11" s="175">
        <v>0</v>
      </c>
      <c r="I11" s="129">
        <v>0</v>
      </c>
      <c r="J11" s="134">
        <v>0</v>
      </c>
      <c r="K11" s="128">
        <v>12.48365</v>
      </c>
      <c r="L11" s="129">
        <v>14.806999999999999</v>
      </c>
      <c r="M11" s="134">
        <v>27.29065</v>
      </c>
      <c r="N11" s="128">
        <v>0</v>
      </c>
      <c r="O11" s="129">
        <v>0</v>
      </c>
      <c r="P11" s="134">
        <v>0</v>
      </c>
      <c r="Q11" s="181"/>
    </row>
    <row r="12" spans="1:17" s="16" customFormat="1" ht="13.5" customHeight="1">
      <c r="A12" s="114" t="s">
        <v>107</v>
      </c>
      <c r="B12" s="159">
        <v>2771.444</v>
      </c>
      <c r="C12" s="160">
        <v>95.27399999999999</v>
      </c>
      <c r="D12" s="134">
        <v>2866.718</v>
      </c>
      <c r="E12" s="128">
        <v>2524.8290000000006</v>
      </c>
      <c r="F12" s="129">
        <v>33.77</v>
      </c>
      <c r="G12" s="134">
        <v>2558.5990000000006</v>
      </c>
      <c r="H12" s="175">
        <v>0</v>
      </c>
      <c r="I12" s="129">
        <v>21.239</v>
      </c>
      <c r="J12" s="134">
        <v>21.239</v>
      </c>
      <c r="K12" s="128">
        <v>246.615</v>
      </c>
      <c r="L12" s="129">
        <v>40.265</v>
      </c>
      <c r="M12" s="134">
        <v>286.88</v>
      </c>
      <c r="N12" s="128">
        <v>0</v>
      </c>
      <c r="O12" s="129">
        <v>0</v>
      </c>
      <c r="P12" s="134">
        <v>0</v>
      </c>
      <c r="Q12" s="181"/>
    </row>
    <row r="13" spans="1:17" s="16" customFormat="1" ht="13.5" customHeight="1">
      <c r="A13" s="114" t="s">
        <v>108</v>
      </c>
      <c r="B13" s="161">
        <v>1226.3200000000002</v>
      </c>
      <c r="C13" s="162">
        <v>544.1679999999999</v>
      </c>
      <c r="D13" s="134">
        <v>1770.488</v>
      </c>
      <c r="E13" s="135">
        <v>730.7339999999999</v>
      </c>
      <c r="F13" s="136">
        <v>22.353999999999996</v>
      </c>
      <c r="G13" s="134">
        <v>753.088</v>
      </c>
      <c r="H13" s="178">
        <v>0</v>
      </c>
      <c r="I13" s="129">
        <v>0.061</v>
      </c>
      <c r="J13" s="186">
        <v>0.061</v>
      </c>
      <c r="K13" s="135">
        <v>495.586</v>
      </c>
      <c r="L13" s="136">
        <v>521.7529999999997</v>
      </c>
      <c r="M13" s="134">
        <v>1017.3389999999997</v>
      </c>
      <c r="N13" s="135">
        <v>0</v>
      </c>
      <c r="O13" s="136">
        <v>0</v>
      </c>
      <c r="P13" s="134">
        <v>0</v>
      </c>
      <c r="Q13" s="181"/>
    </row>
    <row r="14" spans="1:17" s="16" customFormat="1" ht="13.5" customHeight="1">
      <c r="A14" s="114" t="s">
        <v>134</v>
      </c>
      <c r="B14" s="161">
        <v>104.57456999999988</v>
      </c>
      <c r="C14" s="162">
        <v>1.796</v>
      </c>
      <c r="D14" s="137">
        <v>106.37056999999989</v>
      </c>
      <c r="E14" s="135">
        <v>78.42096999999997</v>
      </c>
      <c r="F14" s="136">
        <v>0.655</v>
      </c>
      <c r="G14" s="137">
        <v>79.07596999999997</v>
      </c>
      <c r="H14" s="178">
        <v>0</v>
      </c>
      <c r="I14" s="136">
        <v>0</v>
      </c>
      <c r="J14" s="137">
        <v>0</v>
      </c>
      <c r="K14" s="135">
        <v>26.15359999999999</v>
      </c>
      <c r="L14" s="136">
        <v>1.141</v>
      </c>
      <c r="M14" s="137">
        <v>27.29459999999999</v>
      </c>
      <c r="N14" s="135">
        <v>0</v>
      </c>
      <c r="O14" s="136">
        <v>0</v>
      </c>
      <c r="P14" s="137">
        <v>0</v>
      </c>
      <c r="Q14" s="181"/>
    </row>
    <row r="15" spans="1:17" s="16" customFormat="1" ht="13.5" customHeight="1">
      <c r="A15" s="115" t="s">
        <v>110</v>
      </c>
      <c r="B15" s="138">
        <v>46633.92899999999</v>
      </c>
      <c r="C15" s="139">
        <v>58381.4989999999</v>
      </c>
      <c r="D15" s="140">
        <v>105015.4279999999</v>
      </c>
      <c r="E15" s="138">
        <v>3748.706</v>
      </c>
      <c r="F15" s="139">
        <v>599.206</v>
      </c>
      <c r="G15" s="140">
        <v>4347.912</v>
      </c>
      <c r="H15" s="179">
        <v>0</v>
      </c>
      <c r="I15" s="139">
        <v>0</v>
      </c>
      <c r="J15" s="140">
        <v>0</v>
      </c>
      <c r="K15" s="138">
        <v>42885.223</v>
      </c>
      <c r="L15" s="139">
        <v>57782.2929999999</v>
      </c>
      <c r="M15" s="140">
        <v>100667.5159999999</v>
      </c>
      <c r="N15" s="138">
        <v>0</v>
      </c>
      <c r="O15" s="139">
        <v>0</v>
      </c>
      <c r="P15" s="140">
        <v>0</v>
      </c>
      <c r="Q15" s="181"/>
    </row>
    <row r="16" spans="1:17" s="16" customFormat="1" ht="13.5" customHeight="1">
      <c r="A16" s="114" t="s">
        <v>111</v>
      </c>
      <c r="B16" s="161">
        <v>24618.059999999994</v>
      </c>
      <c r="C16" s="162">
        <v>4995.071000000001</v>
      </c>
      <c r="D16" s="137">
        <v>29613.130999999994</v>
      </c>
      <c r="E16" s="135">
        <v>5620.984000000001</v>
      </c>
      <c r="F16" s="136">
        <v>3578.9719999999993</v>
      </c>
      <c r="G16" s="137">
        <v>9199.956</v>
      </c>
      <c r="H16" s="178">
        <v>0</v>
      </c>
      <c r="I16" s="136">
        <v>0</v>
      </c>
      <c r="J16" s="137">
        <v>0</v>
      </c>
      <c r="K16" s="135">
        <v>18997.076000000005</v>
      </c>
      <c r="L16" s="136">
        <v>996.119</v>
      </c>
      <c r="M16" s="137">
        <v>19993.195000000003</v>
      </c>
      <c r="N16" s="135">
        <v>0</v>
      </c>
      <c r="O16" s="136">
        <v>419.98</v>
      </c>
      <c r="P16" s="137">
        <v>419.98</v>
      </c>
      <c r="Q16" s="181"/>
    </row>
    <row r="17" spans="1:17" s="16" customFormat="1" ht="13.5" customHeight="1">
      <c r="A17" s="114" t="s">
        <v>112</v>
      </c>
      <c r="B17" s="161">
        <v>5575.428999999995</v>
      </c>
      <c r="C17" s="162">
        <v>2178.4219999999996</v>
      </c>
      <c r="D17" s="137">
        <v>7753.850999999994</v>
      </c>
      <c r="E17" s="135">
        <v>3018.8520000000003</v>
      </c>
      <c r="F17" s="136">
        <v>1868.462</v>
      </c>
      <c r="G17" s="137">
        <v>4887.314</v>
      </c>
      <c r="H17" s="178">
        <v>0</v>
      </c>
      <c r="I17" s="136">
        <v>6.414</v>
      </c>
      <c r="J17" s="137">
        <v>6.414</v>
      </c>
      <c r="K17" s="135">
        <v>1484.2970000000005</v>
      </c>
      <c r="L17" s="136">
        <v>300.976</v>
      </c>
      <c r="M17" s="137">
        <v>1785.2730000000006</v>
      </c>
      <c r="N17" s="135">
        <v>1072.28</v>
      </c>
      <c r="O17" s="136">
        <v>2.57</v>
      </c>
      <c r="P17" s="137">
        <v>1074.85</v>
      </c>
      <c r="Q17" s="181"/>
    </row>
    <row r="18" spans="1:17" s="16" customFormat="1" ht="13.5" customHeight="1">
      <c r="A18" s="114" t="s">
        <v>113</v>
      </c>
      <c r="B18" s="161">
        <v>16305.906500000017</v>
      </c>
      <c r="C18" s="162">
        <v>3350.5909000000033</v>
      </c>
      <c r="D18" s="137">
        <v>19656.497400000022</v>
      </c>
      <c r="E18" s="135">
        <v>3120.5399999999986</v>
      </c>
      <c r="F18" s="136">
        <v>1922.9970000000003</v>
      </c>
      <c r="G18" s="137">
        <v>5043.536999999998</v>
      </c>
      <c r="H18" s="178">
        <v>0</v>
      </c>
      <c r="I18" s="136">
        <v>45.587</v>
      </c>
      <c r="J18" s="137">
        <v>45.587</v>
      </c>
      <c r="K18" s="135">
        <v>12297.472500000007</v>
      </c>
      <c r="L18" s="136">
        <v>1355.0868999999986</v>
      </c>
      <c r="M18" s="137">
        <v>13652.559400000006</v>
      </c>
      <c r="N18" s="135">
        <v>887.894</v>
      </c>
      <c r="O18" s="136">
        <v>26.92</v>
      </c>
      <c r="P18" s="137">
        <v>914.814</v>
      </c>
      <c r="Q18" s="181"/>
    </row>
    <row r="19" spans="1:17" s="16" customFormat="1" ht="13.5" customHeight="1">
      <c r="A19" s="114" t="s">
        <v>114</v>
      </c>
      <c r="B19" s="161">
        <v>449.8439999999999</v>
      </c>
      <c r="C19" s="162">
        <v>213.94699999999983</v>
      </c>
      <c r="D19" s="137">
        <v>663.7909999999997</v>
      </c>
      <c r="E19" s="135">
        <v>9.354000000000001</v>
      </c>
      <c r="F19" s="136">
        <v>9.695</v>
      </c>
      <c r="G19" s="137">
        <v>19.049</v>
      </c>
      <c r="H19" s="178">
        <v>0</v>
      </c>
      <c r="I19" s="136">
        <v>3.4740000000000006</v>
      </c>
      <c r="J19" s="137">
        <v>3.4740000000000006</v>
      </c>
      <c r="K19" s="135">
        <v>286.8859999999999</v>
      </c>
      <c r="L19" s="136">
        <v>200.77799999999985</v>
      </c>
      <c r="M19" s="137">
        <v>487.66399999999976</v>
      </c>
      <c r="N19" s="135">
        <v>153.604</v>
      </c>
      <c r="O19" s="136">
        <v>0</v>
      </c>
      <c r="P19" s="137">
        <v>153.604</v>
      </c>
      <c r="Q19" s="181"/>
    </row>
    <row r="20" spans="1:17" s="16" customFormat="1" ht="13.5" customHeight="1">
      <c r="A20" s="115" t="s">
        <v>115</v>
      </c>
      <c r="B20" s="138">
        <v>2143.845999999999</v>
      </c>
      <c r="C20" s="139">
        <v>917.9434999999992</v>
      </c>
      <c r="D20" s="140">
        <v>3061.789499999998</v>
      </c>
      <c r="E20" s="138">
        <v>789.274</v>
      </c>
      <c r="F20" s="139">
        <v>318.1489999999999</v>
      </c>
      <c r="G20" s="140">
        <v>1107.4229999999998</v>
      </c>
      <c r="H20" s="179">
        <v>0</v>
      </c>
      <c r="I20" s="173">
        <v>7.2219999999999995</v>
      </c>
      <c r="J20" s="151">
        <v>7.2219999999999995</v>
      </c>
      <c r="K20" s="138">
        <v>1319.532999999998</v>
      </c>
      <c r="L20" s="139">
        <v>582.5724999999998</v>
      </c>
      <c r="M20" s="140">
        <v>1902.1054999999978</v>
      </c>
      <c r="N20" s="138">
        <v>35.03900000000001</v>
      </c>
      <c r="O20" s="139">
        <v>10</v>
      </c>
      <c r="P20" s="140">
        <v>45.03900000000001</v>
      </c>
      <c r="Q20" s="181"/>
    </row>
    <row r="21" spans="1:17" s="16" customFormat="1" ht="13.5" customHeight="1">
      <c r="A21" s="114" t="s">
        <v>116</v>
      </c>
      <c r="B21" s="161">
        <v>3655.368599999999</v>
      </c>
      <c r="C21" s="162">
        <v>3055.255600000014</v>
      </c>
      <c r="D21" s="137">
        <v>6710.624200000013</v>
      </c>
      <c r="E21" s="135">
        <v>1910.0204999999996</v>
      </c>
      <c r="F21" s="136">
        <v>333.5151999999999</v>
      </c>
      <c r="G21" s="137">
        <v>2243.5356999999995</v>
      </c>
      <c r="H21" s="178">
        <v>0</v>
      </c>
      <c r="I21" s="136">
        <v>353.71799999999996</v>
      </c>
      <c r="J21" s="137">
        <v>353.71799999999996</v>
      </c>
      <c r="K21" s="135">
        <v>1745.067099999998</v>
      </c>
      <c r="L21" s="136">
        <v>2312.264400000006</v>
      </c>
      <c r="M21" s="137">
        <v>4057.331500000004</v>
      </c>
      <c r="N21" s="135">
        <v>0.281</v>
      </c>
      <c r="O21" s="136">
        <v>55.757999999999996</v>
      </c>
      <c r="P21" s="137">
        <v>56.038999999999994</v>
      </c>
      <c r="Q21" s="181"/>
    </row>
    <row r="22" spans="1:17" s="16" customFormat="1" ht="13.5" customHeight="1">
      <c r="A22" s="114" t="s">
        <v>117</v>
      </c>
      <c r="B22" s="161">
        <v>3772.4050000000007</v>
      </c>
      <c r="C22" s="162">
        <v>12123.755000000001</v>
      </c>
      <c r="D22" s="137">
        <v>15896.160000000002</v>
      </c>
      <c r="E22" s="135">
        <v>3603.2050000000004</v>
      </c>
      <c r="F22" s="136">
        <v>11996.408000000001</v>
      </c>
      <c r="G22" s="137">
        <v>15599.613000000001</v>
      </c>
      <c r="H22" s="178">
        <v>0</v>
      </c>
      <c r="I22" s="136">
        <v>3.626</v>
      </c>
      <c r="J22" s="137">
        <v>3.626</v>
      </c>
      <c r="K22" s="135">
        <v>169.2</v>
      </c>
      <c r="L22" s="136">
        <v>123.721</v>
      </c>
      <c r="M22" s="137">
        <v>292.921</v>
      </c>
      <c r="N22" s="135">
        <v>0</v>
      </c>
      <c r="O22" s="136">
        <v>0</v>
      </c>
      <c r="P22" s="137">
        <v>0</v>
      </c>
      <c r="Q22" s="181"/>
    </row>
    <row r="23" spans="1:17" s="16" customFormat="1" ht="13.5" customHeight="1">
      <c r="A23" s="114" t="s">
        <v>118</v>
      </c>
      <c r="B23" s="161">
        <v>690.2286899999968</v>
      </c>
      <c r="C23" s="162">
        <v>208.55131000000023</v>
      </c>
      <c r="D23" s="137">
        <v>898.779999999997</v>
      </c>
      <c r="E23" s="135">
        <v>667.4086899999969</v>
      </c>
      <c r="F23" s="136">
        <v>9.310809999999996</v>
      </c>
      <c r="G23" s="137">
        <v>676.7194999999969</v>
      </c>
      <c r="H23" s="178">
        <v>0</v>
      </c>
      <c r="I23" s="136">
        <v>199.24050000000003</v>
      </c>
      <c r="J23" s="137">
        <v>199.24050000000003</v>
      </c>
      <c r="K23" s="135">
        <v>22.819999999999997</v>
      </c>
      <c r="L23" s="136"/>
      <c r="M23" s="137">
        <v>22.819999999999997</v>
      </c>
      <c r="N23" s="135">
        <v>0</v>
      </c>
      <c r="O23" s="136">
        <v>0</v>
      </c>
      <c r="P23" s="137">
        <v>0</v>
      </c>
      <c r="Q23" s="181"/>
    </row>
    <row r="24" spans="1:17" s="16" customFormat="1" ht="13.5" customHeight="1">
      <c r="A24" s="114" t="s">
        <v>119</v>
      </c>
      <c r="B24" s="161">
        <v>9229.356</v>
      </c>
      <c r="C24" s="162">
        <v>176.737</v>
      </c>
      <c r="D24" s="137">
        <v>9406.092999999999</v>
      </c>
      <c r="E24" s="135">
        <v>9123.065999999999</v>
      </c>
      <c r="F24" s="136">
        <v>29.637</v>
      </c>
      <c r="G24" s="137">
        <v>9152.703</v>
      </c>
      <c r="H24" s="178">
        <v>0</v>
      </c>
      <c r="I24" s="136">
        <v>21.26</v>
      </c>
      <c r="J24" s="137">
        <v>21.26</v>
      </c>
      <c r="K24" s="135">
        <v>106.29</v>
      </c>
      <c r="L24" s="136">
        <v>125.84</v>
      </c>
      <c r="M24" s="137">
        <v>232.13</v>
      </c>
      <c r="N24" s="135">
        <v>0</v>
      </c>
      <c r="O24" s="136">
        <v>0</v>
      </c>
      <c r="P24" s="137">
        <v>0</v>
      </c>
      <c r="Q24" s="181"/>
    </row>
    <row r="25" spans="1:17" s="16" customFormat="1" ht="13.5" customHeight="1">
      <c r="A25" s="116" t="s">
        <v>120</v>
      </c>
      <c r="B25" s="141">
        <v>1384.4649999999988</v>
      </c>
      <c r="C25" s="142">
        <v>1480.5516999999986</v>
      </c>
      <c r="D25" s="143">
        <v>2865.0166999999974</v>
      </c>
      <c r="E25" s="141">
        <v>880.8839999999998</v>
      </c>
      <c r="F25" s="142">
        <v>11.872</v>
      </c>
      <c r="G25" s="143">
        <v>892.7559999999997</v>
      </c>
      <c r="H25" s="180">
        <v>0</v>
      </c>
      <c r="I25" s="142">
        <v>21.036</v>
      </c>
      <c r="J25" s="143">
        <v>21.036</v>
      </c>
      <c r="K25" s="141">
        <v>503.5809999999999</v>
      </c>
      <c r="L25" s="142">
        <v>1447.643699999999</v>
      </c>
      <c r="M25" s="143">
        <v>1951.2246999999988</v>
      </c>
      <c r="N25" s="141">
        <v>0</v>
      </c>
      <c r="O25" s="142">
        <v>0</v>
      </c>
      <c r="P25" s="143">
        <v>0</v>
      </c>
      <c r="Q25" s="181"/>
    </row>
    <row r="26" spans="1:17" ht="33" customHeight="1">
      <c r="A26" s="117" t="s">
        <v>121</v>
      </c>
      <c r="B26" s="144">
        <v>121128.96100999998</v>
      </c>
      <c r="C26" s="145">
        <v>88230.44000999992</v>
      </c>
      <c r="D26" s="146">
        <v>209359.4010199999</v>
      </c>
      <c r="E26" s="144">
        <v>36055.25716</v>
      </c>
      <c r="F26" s="145">
        <v>21227.07401</v>
      </c>
      <c r="G26" s="146">
        <v>57282.33117</v>
      </c>
      <c r="H26" s="144">
        <v>0</v>
      </c>
      <c r="I26" s="145">
        <v>682.8775</v>
      </c>
      <c r="J26" s="146">
        <v>682.8775</v>
      </c>
      <c r="K26" s="144">
        <v>82924.60585</v>
      </c>
      <c r="L26" s="145">
        <v>65805.2604999999</v>
      </c>
      <c r="M26" s="146">
        <v>148729.8663499999</v>
      </c>
      <c r="N26" s="144">
        <v>2149.098</v>
      </c>
      <c r="O26" s="145">
        <v>515.2280000000001</v>
      </c>
      <c r="P26" s="146">
        <v>2664.326</v>
      </c>
      <c r="Q26" s="121"/>
    </row>
    <row r="27" spans="1:17" ht="33" customHeight="1" thickBot="1">
      <c r="A27" s="118" t="s">
        <v>135</v>
      </c>
      <c r="B27" s="147">
        <v>117526.86300999834</v>
      </c>
      <c r="C27" s="148">
        <v>76202.55300999929</v>
      </c>
      <c r="D27" s="149">
        <v>193729.41601999762</v>
      </c>
      <c r="E27" s="147">
        <v>32453.15916000034</v>
      </c>
      <c r="F27" s="148">
        <v>9230.672010000042</v>
      </c>
      <c r="G27" s="149">
        <v>41683.83117000038</v>
      </c>
      <c r="H27" s="147">
        <v>0</v>
      </c>
      <c r="I27" s="148">
        <v>651.3924999999995</v>
      </c>
      <c r="J27" s="149">
        <v>651.3924999999995</v>
      </c>
      <c r="K27" s="147">
        <v>82924.60584999956</v>
      </c>
      <c r="L27" s="148">
        <v>65805.26049999963</v>
      </c>
      <c r="M27" s="149">
        <v>148729.86634999918</v>
      </c>
      <c r="N27" s="147">
        <v>2149.0979999999995</v>
      </c>
      <c r="O27" s="148">
        <v>515.2280000000002</v>
      </c>
      <c r="P27" s="149">
        <v>2664.3259999999996</v>
      </c>
      <c r="Q27" s="121"/>
    </row>
    <row r="28" spans="1:16" ht="13.5" thickBot="1">
      <c r="A28" s="3"/>
      <c r="B28" s="152"/>
      <c r="C28" s="154"/>
      <c r="D28" s="155"/>
      <c r="E28" s="154"/>
      <c r="F28" s="154"/>
      <c r="G28" s="155"/>
      <c r="H28" s="154"/>
      <c r="I28" s="152"/>
      <c r="J28" s="153"/>
      <c r="K28" s="152"/>
      <c r="L28" s="152"/>
      <c r="M28" s="153"/>
      <c r="N28" s="152"/>
      <c r="O28" s="152"/>
      <c r="P28" s="153"/>
    </row>
    <row r="29" spans="1:16" ht="14.25" customHeight="1" thickBot="1" thickTop="1">
      <c r="A29" s="295" t="s">
        <v>137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296"/>
    </row>
    <row r="30" spans="1:16" ht="14.25" customHeight="1" thickBot="1" thickTop="1">
      <c r="A30" s="334" t="s">
        <v>227</v>
      </c>
      <c r="B30" s="103"/>
      <c r="C30" s="103"/>
      <c r="D30" s="297"/>
      <c r="E30" s="103"/>
      <c r="F30" s="103"/>
      <c r="G30" s="297"/>
      <c r="H30" s="103"/>
      <c r="I30" s="103"/>
      <c r="J30" s="297"/>
      <c r="K30" s="103"/>
      <c r="L30" s="103"/>
      <c r="M30" s="297"/>
      <c r="N30" s="103"/>
      <c r="O30" s="103"/>
      <c r="P30" s="297"/>
    </row>
    <row r="31" spans="3:8" ht="13.5" thickTop="1">
      <c r="C31" s="35"/>
      <c r="D31" s="107"/>
      <c r="E31" s="20"/>
      <c r="F31" s="20"/>
      <c r="G31" s="107"/>
      <c r="H31" s="20"/>
    </row>
    <row r="32" spans="2:16" ht="12.75">
      <c r="B32" s="12"/>
      <c r="C32" s="47"/>
      <c r="D32" s="106"/>
      <c r="E32" s="48"/>
      <c r="F32" s="48"/>
      <c r="G32" s="106"/>
      <c r="H32" s="48"/>
      <c r="I32" s="12"/>
      <c r="J32" s="104"/>
      <c r="K32" s="12"/>
      <c r="L32" s="12"/>
      <c r="M32" s="104"/>
      <c r="N32" s="12"/>
      <c r="O32" s="12"/>
      <c r="P32" s="104"/>
    </row>
    <row r="33" spans="2:16" ht="12.75">
      <c r="B33" s="12"/>
      <c r="C33" s="48"/>
      <c r="D33" s="106"/>
      <c r="E33" s="48"/>
      <c r="F33" s="48"/>
      <c r="G33" s="106"/>
      <c r="H33" s="48"/>
      <c r="I33" s="12"/>
      <c r="J33" s="104"/>
      <c r="K33" s="12"/>
      <c r="L33" s="12"/>
      <c r="M33" s="104"/>
      <c r="N33" s="12"/>
      <c r="O33" s="12"/>
      <c r="P33" s="104"/>
    </row>
    <row r="34" spans="2:16" ht="12.75">
      <c r="B34" s="12"/>
      <c r="C34" s="48"/>
      <c r="D34" s="106"/>
      <c r="E34" s="48"/>
      <c r="F34" s="48"/>
      <c r="G34" s="106"/>
      <c r="H34" s="48"/>
      <c r="I34" s="12"/>
      <c r="J34" s="104"/>
      <c r="K34" s="12"/>
      <c r="L34" s="12"/>
      <c r="M34" s="104"/>
      <c r="N34" s="12"/>
      <c r="O34" s="12"/>
      <c r="P34" s="104"/>
    </row>
    <row r="35" spans="2:16" ht="12.75">
      <c r="B35" s="12"/>
      <c r="C35" s="48"/>
      <c r="D35" s="106"/>
      <c r="E35" s="48"/>
      <c r="F35" s="48"/>
      <c r="G35" s="106"/>
      <c r="H35" s="48"/>
      <c r="I35" s="12"/>
      <c r="J35" s="104"/>
      <c r="K35" s="12"/>
      <c r="L35" s="12"/>
      <c r="M35" s="104"/>
      <c r="N35" s="12"/>
      <c r="O35" s="12"/>
      <c r="P35" s="104"/>
    </row>
    <row r="36" spans="2:16" ht="12.75">
      <c r="B36" s="12"/>
      <c r="C36" s="48"/>
      <c r="D36" s="106"/>
      <c r="E36" s="48"/>
      <c r="F36" s="48"/>
      <c r="G36" s="106"/>
      <c r="H36" s="48"/>
      <c r="I36" s="12"/>
      <c r="J36" s="104"/>
      <c r="K36" s="12"/>
      <c r="L36" s="12"/>
      <c r="M36" s="104"/>
      <c r="N36" s="12"/>
      <c r="O36" s="12"/>
      <c r="P36" s="104"/>
    </row>
    <row r="37" spans="2:16" ht="12.75">
      <c r="B37" s="12"/>
      <c r="C37" s="12"/>
      <c r="D37" s="104"/>
      <c r="E37" s="12"/>
      <c r="F37" s="12"/>
      <c r="G37" s="104"/>
      <c r="H37" s="12"/>
      <c r="I37" s="12"/>
      <c r="J37" s="104"/>
      <c r="K37" s="12"/>
      <c r="L37" s="12"/>
      <c r="M37" s="104"/>
      <c r="N37" s="12"/>
      <c r="O37" s="12"/>
      <c r="P37" s="104"/>
    </row>
    <row r="38" spans="2:16" ht="12.75">
      <c r="B38" s="12"/>
      <c r="C38" s="12"/>
      <c r="D38" s="104"/>
      <c r="E38" s="12"/>
      <c r="F38" s="12"/>
      <c r="G38" s="104"/>
      <c r="H38" s="12"/>
      <c r="I38" s="12"/>
      <c r="J38" s="104"/>
      <c r="K38" s="12"/>
      <c r="L38" s="12"/>
      <c r="M38" s="104"/>
      <c r="N38" s="12"/>
      <c r="O38" s="12"/>
      <c r="P38" s="104"/>
    </row>
    <row r="39" spans="2:16" ht="12.75">
      <c r="B39" s="12"/>
      <c r="C39" s="12"/>
      <c r="D39" s="104"/>
      <c r="E39" s="12"/>
      <c r="F39" s="12"/>
      <c r="G39" s="104"/>
      <c r="H39" s="12"/>
      <c r="I39" s="12"/>
      <c r="J39" s="104"/>
      <c r="K39" s="12"/>
      <c r="L39" s="12"/>
      <c r="M39" s="104"/>
      <c r="N39" s="12"/>
      <c r="O39" s="12"/>
      <c r="P39" s="104"/>
    </row>
    <row r="40" spans="2:16" ht="12.75">
      <c r="B40" s="12"/>
      <c r="C40" s="12"/>
      <c r="D40" s="104"/>
      <c r="E40" s="12"/>
      <c r="F40" s="12"/>
      <c r="G40" s="104"/>
      <c r="H40" s="12"/>
      <c r="I40" s="12"/>
      <c r="J40" s="104"/>
      <c r="K40" s="12"/>
      <c r="L40" s="12"/>
      <c r="M40" s="104"/>
      <c r="N40" s="12"/>
      <c r="O40" s="12"/>
      <c r="P40" s="104"/>
    </row>
    <row r="41" spans="2:16" ht="12.75">
      <c r="B41" s="12"/>
      <c r="C41" s="12"/>
      <c r="D41" s="104"/>
      <c r="E41" s="12"/>
      <c r="F41" s="12"/>
      <c r="G41" s="104"/>
      <c r="H41" s="12"/>
      <c r="I41" s="12"/>
      <c r="J41" s="104"/>
      <c r="K41" s="12"/>
      <c r="L41" s="12"/>
      <c r="M41" s="104"/>
      <c r="N41" s="12"/>
      <c r="O41" s="12"/>
      <c r="P41" s="104"/>
    </row>
    <row r="42" spans="2:16" ht="12.75">
      <c r="B42" s="12"/>
      <c r="C42" s="12"/>
      <c r="D42" s="104"/>
      <c r="E42" s="12"/>
      <c r="F42" s="12"/>
      <c r="G42" s="104"/>
      <c r="H42" s="12"/>
      <c r="I42" s="12"/>
      <c r="J42" s="104"/>
      <c r="K42" s="12"/>
      <c r="L42" s="12"/>
      <c r="M42" s="104"/>
      <c r="N42" s="12"/>
      <c r="O42" s="12"/>
      <c r="P42" s="104"/>
    </row>
    <row r="43" spans="2:16" ht="12.75">
      <c r="B43" s="12"/>
      <c r="C43" s="12"/>
      <c r="D43" s="104"/>
      <c r="E43" s="12"/>
      <c r="F43" s="12"/>
      <c r="G43" s="104"/>
      <c r="H43" s="12"/>
      <c r="I43" s="12"/>
      <c r="J43" s="104"/>
      <c r="K43" s="12"/>
      <c r="L43" s="12"/>
      <c r="M43" s="104"/>
      <c r="N43" s="12"/>
      <c r="O43" s="12"/>
      <c r="P43" s="104"/>
    </row>
    <row r="44" spans="2:16" ht="12.75">
      <c r="B44" s="12"/>
      <c r="C44" s="12"/>
      <c r="D44" s="104"/>
      <c r="E44" s="12"/>
      <c r="F44" s="12"/>
      <c r="G44" s="104"/>
      <c r="H44" s="12"/>
      <c r="I44" s="12"/>
      <c r="J44" s="104"/>
      <c r="K44" s="12"/>
      <c r="L44" s="12"/>
      <c r="M44" s="104"/>
      <c r="N44" s="12"/>
      <c r="O44" s="12"/>
      <c r="P44" s="104"/>
    </row>
    <row r="45" spans="2:16" ht="12.75">
      <c r="B45" s="12"/>
      <c r="C45" s="12"/>
      <c r="D45" s="104"/>
      <c r="E45" s="12"/>
      <c r="F45" s="12"/>
      <c r="G45" s="104"/>
      <c r="H45" s="12"/>
      <c r="I45" s="12"/>
      <c r="J45" s="104"/>
      <c r="K45" s="12"/>
      <c r="L45" s="12"/>
      <c r="M45" s="104"/>
      <c r="N45" s="12"/>
      <c r="O45" s="12"/>
      <c r="P45" s="104"/>
    </row>
    <row r="46" spans="2:16" ht="12.75">
      <c r="B46" s="12"/>
      <c r="C46" s="12"/>
      <c r="D46" s="104"/>
      <c r="E46" s="12"/>
      <c r="F46" s="12"/>
      <c r="G46" s="104"/>
      <c r="H46" s="12"/>
      <c r="I46" s="12"/>
      <c r="J46" s="104"/>
      <c r="K46" s="12"/>
      <c r="L46" s="12"/>
      <c r="M46" s="104"/>
      <c r="N46" s="12"/>
      <c r="O46" s="12"/>
      <c r="P46" s="104"/>
    </row>
    <row r="47" spans="2:16" ht="12.75">
      <c r="B47" s="12"/>
      <c r="C47" s="12"/>
      <c r="D47" s="104"/>
      <c r="E47" s="12"/>
      <c r="F47" s="12"/>
      <c r="G47" s="104"/>
      <c r="H47" s="12"/>
      <c r="I47" s="12"/>
      <c r="J47" s="104"/>
      <c r="K47" s="12"/>
      <c r="L47" s="12"/>
      <c r="M47" s="104"/>
      <c r="N47" s="12"/>
      <c r="O47" s="12"/>
      <c r="P47" s="104"/>
    </row>
    <row r="48" spans="2:16" ht="12.75">
      <c r="B48" s="12"/>
      <c r="C48" s="12"/>
      <c r="D48" s="104"/>
      <c r="E48" s="12"/>
      <c r="F48" s="12"/>
      <c r="G48" s="104"/>
      <c r="H48" s="12"/>
      <c r="I48" s="12"/>
      <c r="J48" s="104"/>
      <c r="K48" s="12"/>
      <c r="L48" s="12"/>
      <c r="M48" s="104"/>
      <c r="N48" s="12"/>
      <c r="O48" s="12"/>
      <c r="P48" s="104"/>
    </row>
    <row r="49" spans="2:16" ht="12.75">
      <c r="B49" s="12"/>
      <c r="C49" s="12"/>
      <c r="D49" s="104"/>
      <c r="E49" s="12"/>
      <c r="F49" s="12"/>
      <c r="G49" s="104"/>
      <c r="H49" s="12"/>
      <c r="I49" s="12"/>
      <c r="J49" s="104"/>
      <c r="K49" s="12"/>
      <c r="L49" s="12"/>
      <c r="M49" s="104"/>
      <c r="N49" s="12"/>
      <c r="O49" s="12"/>
      <c r="P49" s="104"/>
    </row>
    <row r="50" spans="2:16" ht="12.75">
      <c r="B50" s="12"/>
      <c r="C50" s="12"/>
      <c r="D50" s="104"/>
      <c r="E50" s="12"/>
      <c r="F50" s="12"/>
      <c r="G50" s="104"/>
      <c r="H50" s="12"/>
      <c r="I50" s="12"/>
      <c r="J50" s="104"/>
      <c r="K50" s="12"/>
      <c r="L50" s="12"/>
      <c r="M50" s="104"/>
      <c r="N50" s="12"/>
      <c r="O50" s="12"/>
      <c r="P50" s="104"/>
    </row>
    <row r="51" spans="2:16" ht="12.75">
      <c r="B51" s="12"/>
      <c r="C51" s="12"/>
      <c r="D51" s="104"/>
      <c r="E51" s="12"/>
      <c r="F51" s="12"/>
      <c r="G51" s="104"/>
      <c r="H51" s="12"/>
      <c r="I51" s="12"/>
      <c r="J51" s="104"/>
      <c r="K51" s="12"/>
      <c r="L51" s="12"/>
      <c r="M51" s="104"/>
      <c r="N51" s="12"/>
      <c r="O51" s="12"/>
      <c r="P51" s="104"/>
    </row>
    <row r="52" spans="2:16" ht="12.75">
      <c r="B52" s="12"/>
      <c r="C52" s="12"/>
      <c r="D52" s="104"/>
      <c r="E52" s="12"/>
      <c r="F52" s="12"/>
      <c r="G52" s="104"/>
      <c r="H52" s="12"/>
      <c r="I52" s="12"/>
      <c r="J52" s="104"/>
      <c r="K52" s="12"/>
      <c r="L52" s="12"/>
      <c r="M52" s="104"/>
      <c r="N52" s="12"/>
      <c r="O52" s="12"/>
      <c r="P52" s="104"/>
    </row>
    <row r="53" spans="2:16" ht="12.75">
      <c r="B53" s="12"/>
      <c r="C53" s="12"/>
      <c r="D53" s="104"/>
      <c r="E53" s="12"/>
      <c r="F53" s="12"/>
      <c r="G53" s="104"/>
      <c r="H53" s="12"/>
      <c r="I53" s="12"/>
      <c r="J53" s="104"/>
      <c r="K53" s="12"/>
      <c r="L53" s="12"/>
      <c r="M53" s="104"/>
      <c r="N53" s="12"/>
      <c r="O53" s="12"/>
      <c r="P53" s="104"/>
    </row>
    <row r="54" spans="2:16" ht="12.75">
      <c r="B54" s="12"/>
      <c r="C54" s="12"/>
      <c r="D54" s="104"/>
      <c r="E54" s="12"/>
      <c r="F54" s="12"/>
      <c r="G54" s="104"/>
      <c r="H54" s="12"/>
      <c r="I54" s="12"/>
      <c r="J54" s="104"/>
      <c r="K54" s="12"/>
      <c r="L54" s="12"/>
      <c r="M54" s="104"/>
      <c r="N54" s="12"/>
      <c r="O54" s="12"/>
      <c r="P54" s="104"/>
    </row>
    <row r="55" spans="2:16" ht="12.75">
      <c r="B55" s="12"/>
      <c r="C55" s="12"/>
      <c r="D55" s="104"/>
      <c r="E55" s="12"/>
      <c r="F55" s="12"/>
      <c r="G55" s="104"/>
      <c r="H55" s="12"/>
      <c r="I55" s="12"/>
      <c r="J55" s="104"/>
      <c r="K55" s="12"/>
      <c r="L55" s="12"/>
      <c r="M55" s="104"/>
      <c r="N55" s="12"/>
      <c r="O55" s="12"/>
      <c r="P55" s="104"/>
    </row>
    <row r="56" spans="2:16" ht="12.75">
      <c r="B56" s="12"/>
      <c r="C56" s="12"/>
      <c r="D56" s="104"/>
      <c r="E56" s="12"/>
      <c r="F56" s="12"/>
      <c r="G56" s="104"/>
      <c r="H56" s="12"/>
      <c r="I56" s="12"/>
      <c r="J56" s="104"/>
      <c r="K56" s="12"/>
      <c r="L56" s="12"/>
      <c r="M56" s="104"/>
      <c r="N56" s="12"/>
      <c r="O56" s="12"/>
      <c r="P56" s="104"/>
    </row>
    <row r="57" spans="2:16" ht="12.75">
      <c r="B57" s="12"/>
      <c r="C57" s="12"/>
      <c r="D57" s="104"/>
      <c r="E57" s="12"/>
      <c r="F57" s="12"/>
      <c r="G57" s="104"/>
      <c r="H57" s="12"/>
      <c r="I57" s="12"/>
      <c r="J57" s="104"/>
      <c r="K57" s="12"/>
      <c r="L57" s="12"/>
      <c r="M57" s="104"/>
      <c r="N57" s="12"/>
      <c r="O57" s="12"/>
      <c r="P57" s="104"/>
    </row>
    <row r="58" spans="2:16" ht="12.75">
      <c r="B58" s="12"/>
      <c r="C58" s="12"/>
      <c r="D58" s="104"/>
      <c r="E58" s="12"/>
      <c r="F58" s="12"/>
      <c r="G58" s="104"/>
      <c r="H58" s="12"/>
      <c r="I58" s="12"/>
      <c r="J58" s="104"/>
      <c r="K58" s="12"/>
      <c r="L58" s="12"/>
      <c r="M58" s="104"/>
      <c r="N58" s="12"/>
      <c r="O58" s="12"/>
      <c r="P58" s="104"/>
    </row>
    <row r="59" spans="2:16" ht="12.75">
      <c r="B59" s="12"/>
      <c r="C59" s="12"/>
      <c r="D59" s="104"/>
      <c r="E59" s="12"/>
      <c r="F59" s="12"/>
      <c r="G59" s="104"/>
      <c r="H59" s="12"/>
      <c r="I59" s="12"/>
      <c r="J59" s="104"/>
      <c r="K59" s="12"/>
      <c r="L59" s="12"/>
      <c r="M59" s="104"/>
      <c r="N59" s="12"/>
      <c r="O59" s="12"/>
      <c r="P59" s="104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1" customWidth="1"/>
    <col min="2" max="3" width="8.7109375" style="1" customWidth="1"/>
    <col min="4" max="4" width="10.7109375" style="1" customWidth="1"/>
    <col min="5" max="6" width="8.7109375" style="1" customWidth="1"/>
    <col min="7" max="7" width="10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3" width="10.7109375" style="1" customWidth="1"/>
    <col min="14" max="15" width="8.7109375" style="1" customWidth="1"/>
    <col min="16" max="16" width="10.7109375" style="1" customWidth="1"/>
    <col min="17" max="16384" width="9.140625" style="1" customWidth="1"/>
  </cols>
  <sheetData>
    <row r="1" spans="1:16" s="49" customFormat="1" ht="42" customHeight="1" thickTop="1">
      <c r="A1" s="323" t="s">
        <v>220</v>
      </c>
      <c r="B1" s="326"/>
      <c r="C1" s="326"/>
      <c r="D1" s="326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20.25">
      <c r="A2" s="235" t="s">
        <v>53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16" ht="26.25" customHeight="1" thickBot="1">
      <c r="A3" s="182" t="s">
        <v>126</v>
      </c>
      <c r="B3" s="70"/>
      <c r="C3" s="70"/>
      <c r="D3" s="70"/>
      <c r="E3" s="70"/>
      <c r="F3" s="70"/>
      <c r="G3" s="119"/>
      <c r="H3" s="2"/>
      <c r="I3" s="2"/>
      <c r="J3" s="2"/>
      <c r="K3" s="2"/>
      <c r="L3" s="2"/>
      <c r="M3" s="2"/>
      <c r="N3" s="2"/>
      <c r="O3" s="2"/>
      <c r="P3" s="2"/>
    </row>
    <row r="4" spans="1:17" ht="24" customHeight="1">
      <c r="A4" s="111" t="s">
        <v>133</v>
      </c>
      <c r="B4" s="108" t="s">
        <v>121</v>
      </c>
      <c r="C4" s="109" t="s">
        <v>121</v>
      </c>
      <c r="D4" s="110" t="s">
        <v>121</v>
      </c>
      <c r="E4" s="108" t="s">
        <v>127</v>
      </c>
      <c r="F4" s="120" t="s">
        <v>127</v>
      </c>
      <c r="G4" s="110" t="s">
        <v>127</v>
      </c>
      <c r="H4" s="108" t="s">
        <v>128</v>
      </c>
      <c r="I4" s="120" t="s">
        <v>128</v>
      </c>
      <c r="J4" s="110" t="s">
        <v>128</v>
      </c>
      <c r="K4" s="108" t="s">
        <v>129</v>
      </c>
      <c r="L4" s="109" t="s">
        <v>129</v>
      </c>
      <c r="M4" s="110" t="s">
        <v>129</v>
      </c>
      <c r="N4" s="108" t="s">
        <v>130</v>
      </c>
      <c r="O4" s="120" t="s">
        <v>130</v>
      </c>
      <c r="P4" s="124" t="s">
        <v>130</v>
      </c>
      <c r="Q4" s="121"/>
    </row>
    <row r="5" spans="1:17" ht="36" customHeight="1">
      <c r="A5" s="112" t="s">
        <v>95</v>
      </c>
      <c r="B5" s="125" t="s">
        <v>131</v>
      </c>
      <c r="C5" s="126" t="s">
        <v>132</v>
      </c>
      <c r="D5" s="127" t="s">
        <v>121</v>
      </c>
      <c r="E5" s="125" t="s">
        <v>131</v>
      </c>
      <c r="F5" s="126" t="s">
        <v>132</v>
      </c>
      <c r="G5" s="127" t="s">
        <v>121</v>
      </c>
      <c r="H5" s="125" t="s">
        <v>131</v>
      </c>
      <c r="I5" s="126" t="s">
        <v>132</v>
      </c>
      <c r="J5" s="127" t="s">
        <v>121</v>
      </c>
      <c r="K5" s="125" t="s">
        <v>131</v>
      </c>
      <c r="L5" s="126" t="s">
        <v>132</v>
      </c>
      <c r="M5" s="127" t="s">
        <v>121</v>
      </c>
      <c r="N5" s="125" t="s">
        <v>131</v>
      </c>
      <c r="O5" s="126" t="s">
        <v>132</v>
      </c>
      <c r="P5" s="127" t="s">
        <v>121</v>
      </c>
      <c r="Q5" s="121"/>
    </row>
    <row r="6" spans="1:17" s="16" customFormat="1" ht="14.25" customHeight="1">
      <c r="A6" s="113" t="s">
        <v>101</v>
      </c>
      <c r="B6" s="163">
        <v>0</v>
      </c>
      <c r="C6" s="164">
        <v>0</v>
      </c>
      <c r="D6" s="158">
        <v>0</v>
      </c>
      <c r="E6" s="163">
        <v>0</v>
      </c>
      <c r="F6" s="164">
        <v>0</v>
      </c>
      <c r="G6" s="158">
        <v>0</v>
      </c>
      <c r="H6" s="163">
        <v>0</v>
      </c>
      <c r="I6" s="164">
        <v>0</v>
      </c>
      <c r="J6" s="158">
        <v>0</v>
      </c>
      <c r="K6" s="163">
        <v>0</v>
      </c>
      <c r="L6" s="164">
        <v>0</v>
      </c>
      <c r="M6" s="158">
        <v>0</v>
      </c>
      <c r="N6" s="163">
        <v>0</v>
      </c>
      <c r="O6" s="164">
        <v>0</v>
      </c>
      <c r="P6" s="158">
        <v>0</v>
      </c>
      <c r="Q6" s="181"/>
    </row>
    <row r="7" spans="1:17" s="16" customFormat="1" ht="13.5" customHeight="1">
      <c r="A7" s="114" t="s">
        <v>102</v>
      </c>
      <c r="B7" s="128">
        <v>14.994</v>
      </c>
      <c r="C7" s="129">
        <v>0</v>
      </c>
      <c r="D7" s="134">
        <v>14.994</v>
      </c>
      <c r="E7" s="166">
        <v>14.994</v>
      </c>
      <c r="F7" s="167">
        <v>0</v>
      </c>
      <c r="G7" s="134">
        <v>14.994</v>
      </c>
      <c r="H7" s="128">
        <v>0</v>
      </c>
      <c r="I7" s="129">
        <v>0</v>
      </c>
      <c r="J7" s="130">
        <v>0</v>
      </c>
      <c r="K7" s="128">
        <v>0</v>
      </c>
      <c r="L7" s="129">
        <v>0</v>
      </c>
      <c r="M7" s="130">
        <v>0</v>
      </c>
      <c r="N7" s="128">
        <v>0</v>
      </c>
      <c r="O7" s="129">
        <v>0</v>
      </c>
      <c r="P7" s="130">
        <v>0</v>
      </c>
      <c r="Q7" s="181"/>
    </row>
    <row r="8" spans="1:17" s="16" customFormat="1" ht="13.5" customHeight="1">
      <c r="A8" s="114" t="s">
        <v>103</v>
      </c>
      <c r="B8" s="128">
        <v>0</v>
      </c>
      <c r="C8" s="129">
        <v>0</v>
      </c>
      <c r="D8" s="134">
        <v>0</v>
      </c>
      <c r="E8" s="128">
        <v>0</v>
      </c>
      <c r="F8" s="129">
        <v>0</v>
      </c>
      <c r="G8" s="134">
        <v>0</v>
      </c>
      <c r="H8" s="128">
        <v>0</v>
      </c>
      <c r="I8" s="129">
        <v>0</v>
      </c>
      <c r="J8" s="134">
        <v>0</v>
      </c>
      <c r="K8" s="128">
        <v>0</v>
      </c>
      <c r="L8" s="129">
        <v>0</v>
      </c>
      <c r="M8" s="134">
        <v>0</v>
      </c>
      <c r="N8" s="128">
        <v>0</v>
      </c>
      <c r="O8" s="129">
        <v>0</v>
      </c>
      <c r="P8" s="134">
        <v>0</v>
      </c>
      <c r="Q8" s="181"/>
    </row>
    <row r="9" spans="1:17" s="16" customFormat="1" ht="13.5" customHeight="1">
      <c r="A9" s="114" t="s">
        <v>104</v>
      </c>
      <c r="B9" s="128">
        <v>0</v>
      </c>
      <c r="C9" s="129">
        <v>0</v>
      </c>
      <c r="D9" s="134">
        <v>0</v>
      </c>
      <c r="E9" s="128">
        <v>0</v>
      </c>
      <c r="F9" s="129">
        <v>0</v>
      </c>
      <c r="G9" s="134">
        <v>0</v>
      </c>
      <c r="H9" s="128">
        <v>0</v>
      </c>
      <c r="I9" s="129">
        <v>0</v>
      </c>
      <c r="J9" s="134">
        <v>0</v>
      </c>
      <c r="K9" s="128">
        <v>0</v>
      </c>
      <c r="L9" s="129">
        <v>0</v>
      </c>
      <c r="M9" s="134">
        <v>0</v>
      </c>
      <c r="N9" s="128">
        <v>0</v>
      </c>
      <c r="O9" s="129">
        <v>0</v>
      </c>
      <c r="P9" s="134">
        <v>0</v>
      </c>
      <c r="Q9" s="181"/>
    </row>
    <row r="10" spans="1:17" s="16" customFormat="1" ht="13.5" customHeight="1">
      <c r="A10" s="115" t="s">
        <v>105</v>
      </c>
      <c r="B10" s="131">
        <v>0</v>
      </c>
      <c r="C10" s="132">
        <v>0</v>
      </c>
      <c r="D10" s="133">
        <v>0</v>
      </c>
      <c r="E10" s="131">
        <v>0</v>
      </c>
      <c r="F10" s="132">
        <v>0</v>
      </c>
      <c r="G10" s="133">
        <v>0</v>
      </c>
      <c r="H10" s="131">
        <v>0</v>
      </c>
      <c r="I10" s="132">
        <v>0</v>
      </c>
      <c r="J10" s="133">
        <v>0</v>
      </c>
      <c r="K10" s="131">
        <v>0</v>
      </c>
      <c r="L10" s="132">
        <v>0</v>
      </c>
      <c r="M10" s="133">
        <v>0</v>
      </c>
      <c r="N10" s="131">
        <v>0</v>
      </c>
      <c r="O10" s="132">
        <v>0</v>
      </c>
      <c r="P10" s="133">
        <v>0</v>
      </c>
      <c r="Q10" s="181"/>
    </row>
    <row r="11" spans="1:17" s="16" customFormat="1" ht="13.5" customHeight="1">
      <c r="A11" s="114" t="s">
        <v>106</v>
      </c>
      <c r="B11" s="128">
        <v>114.354</v>
      </c>
      <c r="C11" s="129">
        <v>314.47499999999997</v>
      </c>
      <c r="D11" s="134">
        <v>428.82899999999995</v>
      </c>
      <c r="E11" s="128">
        <v>114.289</v>
      </c>
      <c r="F11" s="129">
        <v>313.421</v>
      </c>
      <c r="G11" s="134">
        <v>427.71</v>
      </c>
      <c r="H11" s="128">
        <v>0</v>
      </c>
      <c r="I11" s="129">
        <v>0</v>
      </c>
      <c r="J11" s="134">
        <v>0</v>
      </c>
      <c r="K11" s="128">
        <v>0.065</v>
      </c>
      <c r="L11" s="129">
        <v>1.054</v>
      </c>
      <c r="M11" s="134">
        <v>1.119</v>
      </c>
      <c r="N11" s="128">
        <v>0</v>
      </c>
      <c r="O11" s="129">
        <v>0</v>
      </c>
      <c r="P11" s="134">
        <v>0</v>
      </c>
      <c r="Q11" s="181"/>
    </row>
    <row r="12" spans="1:17" s="16" customFormat="1" ht="13.5" customHeight="1">
      <c r="A12" s="114" t="s">
        <v>107</v>
      </c>
      <c r="B12" s="128">
        <v>244.895</v>
      </c>
      <c r="C12" s="129">
        <v>352.637</v>
      </c>
      <c r="D12" s="134">
        <v>597.532</v>
      </c>
      <c r="E12" s="128">
        <v>230.55700000000002</v>
      </c>
      <c r="F12" s="129">
        <v>339.42</v>
      </c>
      <c r="G12" s="134">
        <v>569.9770000000001</v>
      </c>
      <c r="H12" s="128">
        <v>0</v>
      </c>
      <c r="I12" s="129">
        <v>0</v>
      </c>
      <c r="J12" s="134">
        <v>0</v>
      </c>
      <c r="K12" s="128">
        <v>14.338000000000001</v>
      </c>
      <c r="L12" s="129">
        <v>13.217</v>
      </c>
      <c r="M12" s="134">
        <v>27.555</v>
      </c>
      <c r="N12" s="128">
        <v>0</v>
      </c>
      <c r="O12" s="129">
        <v>0</v>
      </c>
      <c r="P12" s="134">
        <v>0</v>
      </c>
      <c r="Q12" s="181"/>
    </row>
    <row r="13" spans="1:17" s="16" customFormat="1" ht="13.5" customHeight="1">
      <c r="A13" s="114" t="s">
        <v>108</v>
      </c>
      <c r="B13" s="135">
        <v>914.278999999999</v>
      </c>
      <c r="C13" s="136">
        <v>660.1410000000001</v>
      </c>
      <c r="D13" s="134">
        <v>1574.4199999999992</v>
      </c>
      <c r="E13" s="135">
        <v>393.00800000000027</v>
      </c>
      <c r="F13" s="136">
        <v>344.208</v>
      </c>
      <c r="G13" s="134">
        <v>737.2160000000003</v>
      </c>
      <c r="H13" s="170">
        <v>0</v>
      </c>
      <c r="I13" s="171">
        <v>0</v>
      </c>
      <c r="J13" s="240">
        <v>0</v>
      </c>
      <c r="K13" s="135">
        <v>521.2709999999998</v>
      </c>
      <c r="L13" s="136">
        <v>315.9329999999999</v>
      </c>
      <c r="M13" s="134">
        <v>837.2039999999997</v>
      </c>
      <c r="N13" s="135">
        <v>0</v>
      </c>
      <c r="O13" s="136">
        <v>0</v>
      </c>
      <c r="P13" s="134">
        <v>0</v>
      </c>
      <c r="Q13" s="181"/>
    </row>
    <row r="14" spans="1:17" s="16" customFormat="1" ht="13.5" customHeight="1">
      <c r="A14" s="114" t="s">
        <v>134</v>
      </c>
      <c r="B14" s="135">
        <v>74.42000000000003</v>
      </c>
      <c r="C14" s="165">
        <v>0.9737999999999999</v>
      </c>
      <c r="D14" s="137">
        <v>75.39380000000003</v>
      </c>
      <c r="E14" s="135">
        <v>63.91299999999999</v>
      </c>
      <c r="F14" s="136">
        <v>0.1935</v>
      </c>
      <c r="G14" s="137">
        <v>64.10649999999998</v>
      </c>
      <c r="H14" s="135">
        <v>0</v>
      </c>
      <c r="I14" s="136">
        <v>0</v>
      </c>
      <c r="J14" s="137">
        <v>0</v>
      </c>
      <c r="K14" s="135">
        <v>10.506999999999998</v>
      </c>
      <c r="L14" s="136">
        <v>0.7802999999999999</v>
      </c>
      <c r="M14" s="137">
        <v>11.287299999999998</v>
      </c>
      <c r="N14" s="135">
        <v>0</v>
      </c>
      <c r="O14" s="136">
        <v>0</v>
      </c>
      <c r="P14" s="137">
        <v>0</v>
      </c>
      <c r="Q14" s="181"/>
    </row>
    <row r="15" spans="1:17" s="16" customFormat="1" ht="13.5" customHeight="1">
      <c r="A15" s="115" t="s">
        <v>110</v>
      </c>
      <c r="B15" s="138">
        <v>22400.959</v>
      </c>
      <c r="C15" s="139">
        <v>3493.4010000000003</v>
      </c>
      <c r="D15" s="140">
        <v>25894.36</v>
      </c>
      <c r="E15" s="138">
        <v>540.1850000000001</v>
      </c>
      <c r="F15" s="139">
        <v>767.24</v>
      </c>
      <c r="G15" s="140">
        <v>1307.4250000000002</v>
      </c>
      <c r="H15" s="138">
        <v>0</v>
      </c>
      <c r="I15" s="139">
        <v>0</v>
      </c>
      <c r="J15" s="140">
        <v>0</v>
      </c>
      <c r="K15" s="138">
        <v>21860.773999999998</v>
      </c>
      <c r="L15" s="139">
        <v>2726.1610000000005</v>
      </c>
      <c r="M15" s="140">
        <v>24586.934999999998</v>
      </c>
      <c r="N15" s="138">
        <v>0</v>
      </c>
      <c r="O15" s="139">
        <v>0</v>
      </c>
      <c r="P15" s="140">
        <v>0</v>
      </c>
      <c r="Q15" s="181"/>
    </row>
    <row r="16" spans="1:17" s="16" customFormat="1" ht="13.5" customHeight="1">
      <c r="A16" s="114" t="s">
        <v>111</v>
      </c>
      <c r="B16" s="135">
        <v>3090.4149999999986</v>
      </c>
      <c r="C16" s="136">
        <v>2532.976</v>
      </c>
      <c r="D16" s="137">
        <v>5623.390999999999</v>
      </c>
      <c r="E16" s="135">
        <v>2387.271999999999</v>
      </c>
      <c r="F16" s="136">
        <v>1803.7559999999994</v>
      </c>
      <c r="G16" s="137">
        <v>4191.027999999998</v>
      </c>
      <c r="H16" s="135">
        <v>0</v>
      </c>
      <c r="I16" s="136">
        <v>0</v>
      </c>
      <c r="J16" s="137">
        <v>0</v>
      </c>
      <c r="K16" s="135">
        <v>703.1429999999999</v>
      </c>
      <c r="L16" s="136">
        <v>671.9799999999999</v>
      </c>
      <c r="M16" s="137">
        <v>1375.1229999999998</v>
      </c>
      <c r="N16" s="135">
        <v>0</v>
      </c>
      <c r="O16" s="136">
        <v>57.239999999999995</v>
      </c>
      <c r="P16" s="137">
        <v>57.239999999999995</v>
      </c>
      <c r="Q16" s="181"/>
    </row>
    <row r="17" spans="1:17" s="16" customFormat="1" ht="13.5" customHeight="1">
      <c r="A17" s="114" t="s">
        <v>112</v>
      </c>
      <c r="B17" s="135">
        <v>3725.197999999999</v>
      </c>
      <c r="C17" s="136">
        <v>5739.214999999995</v>
      </c>
      <c r="D17" s="137">
        <v>9464.412999999993</v>
      </c>
      <c r="E17" s="135">
        <v>3447.6949999999997</v>
      </c>
      <c r="F17" s="136">
        <v>4161.419000000001</v>
      </c>
      <c r="G17" s="137">
        <v>7609.1140000000005</v>
      </c>
      <c r="H17" s="135">
        <v>0</v>
      </c>
      <c r="I17" s="136">
        <v>8.6</v>
      </c>
      <c r="J17" s="137">
        <v>8.6</v>
      </c>
      <c r="K17" s="135">
        <v>272.464</v>
      </c>
      <c r="L17" s="136">
        <v>1538.5220000000002</v>
      </c>
      <c r="M17" s="137">
        <v>1810.986</v>
      </c>
      <c r="N17" s="135">
        <v>5.039</v>
      </c>
      <c r="O17" s="136">
        <v>30.674</v>
      </c>
      <c r="P17" s="137">
        <v>35.713</v>
      </c>
      <c r="Q17" s="181"/>
    </row>
    <row r="18" spans="1:17" s="16" customFormat="1" ht="13.5" customHeight="1">
      <c r="A18" s="114" t="s">
        <v>113</v>
      </c>
      <c r="B18" s="135">
        <v>3598.3510000000038</v>
      </c>
      <c r="C18" s="136">
        <v>2996.7750000000015</v>
      </c>
      <c r="D18" s="137">
        <v>6595.126000000006</v>
      </c>
      <c r="E18" s="135">
        <v>1654.6749999999997</v>
      </c>
      <c r="F18" s="136">
        <v>1416.5429999999997</v>
      </c>
      <c r="G18" s="137">
        <v>3071.2179999999994</v>
      </c>
      <c r="H18" s="135">
        <v>0</v>
      </c>
      <c r="I18" s="136">
        <v>75.114</v>
      </c>
      <c r="J18" s="137">
        <v>75.114</v>
      </c>
      <c r="K18" s="135">
        <v>1881.6519999999978</v>
      </c>
      <c r="L18" s="136">
        <v>1426.5279999999998</v>
      </c>
      <c r="M18" s="137">
        <v>3308.1799999999976</v>
      </c>
      <c r="N18" s="135">
        <v>62.024</v>
      </c>
      <c r="O18" s="136">
        <v>78.59</v>
      </c>
      <c r="P18" s="137">
        <v>140.614</v>
      </c>
      <c r="Q18" s="181"/>
    </row>
    <row r="19" spans="1:17" s="16" customFormat="1" ht="13.5" customHeight="1">
      <c r="A19" s="114" t="s">
        <v>114</v>
      </c>
      <c r="B19" s="135">
        <v>445.86500000000007</v>
      </c>
      <c r="C19" s="136">
        <v>435.213</v>
      </c>
      <c r="D19" s="137">
        <v>881.0780000000001</v>
      </c>
      <c r="E19" s="135">
        <v>7.910000000000001</v>
      </c>
      <c r="F19" s="136">
        <v>7.16</v>
      </c>
      <c r="G19" s="137">
        <v>15.07</v>
      </c>
      <c r="H19" s="135">
        <v>0</v>
      </c>
      <c r="I19" s="136">
        <v>0.865</v>
      </c>
      <c r="J19" s="137">
        <v>0.865</v>
      </c>
      <c r="K19" s="135">
        <v>437.95500000000015</v>
      </c>
      <c r="L19" s="136">
        <v>427.18800000000005</v>
      </c>
      <c r="M19" s="137">
        <v>865.1430000000003</v>
      </c>
      <c r="N19" s="135">
        <v>0</v>
      </c>
      <c r="O19" s="136">
        <v>0</v>
      </c>
      <c r="P19" s="137">
        <v>0</v>
      </c>
      <c r="Q19" s="181"/>
    </row>
    <row r="20" spans="1:17" s="16" customFormat="1" ht="13.5" customHeight="1">
      <c r="A20" s="115" t="s">
        <v>115</v>
      </c>
      <c r="B20" s="138">
        <v>1725.887999999997</v>
      </c>
      <c r="C20" s="139">
        <v>1604.9430000000002</v>
      </c>
      <c r="D20" s="140">
        <v>3330.8309999999974</v>
      </c>
      <c r="E20" s="138">
        <v>748.2679999999999</v>
      </c>
      <c r="F20" s="139">
        <v>967.5959999999999</v>
      </c>
      <c r="G20" s="140">
        <v>1715.8639999999998</v>
      </c>
      <c r="H20" s="172">
        <v>0</v>
      </c>
      <c r="I20" s="173">
        <v>1.8539999999999999</v>
      </c>
      <c r="J20" s="151">
        <v>1.8539999999999999</v>
      </c>
      <c r="K20" s="138">
        <v>977.6199999999993</v>
      </c>
      <c r="L20" s="139">
        <v>635.4929999999998</v>
      </c>
      <c r="M20" s="140">
        <v>1613.1129999999991</v>
      </c>
      <c r="N20" s="138">
        <v>0</v>
      </c>
      <c r="O20" s="139">
        <v>0</v>
      </c>
      <c r="P20" s="137">
        <v>0</v>
      </c>
      <c r="Q20" s="181"/>
    </row>
    <row r="21" spans="1:17" s="16" customFormat="1" ht="13.5" customHeight="1">
      <c r="A21" s="114" t="s">
        <v>116</v>
      </c>
      <c r="B21" s="135">
        <v>958.7009999999999</v>
      </c>
      <c r="C21" s="136">
        <v>1724.5729999999953</v>
      </c>
      <c r="D21" s="137">
        <v>2683.2739999999953</v>
      </c>
      <c r="E21" s="135">
        <v>539.7779999999997</v>
      </c>
      <c r="F21" s="136">
        <v>493.9359999999999</v>
      </c>
      <c r="G21" s="137">
        <v>1033.7139999999995</v>
      </c>
      <c r="H21" s="135">
        <v>0</v>
      </c>
      <c r="I21" s="136">
        <v>14.925</v>
      </c>
      <c r="J21" s="137">
        <v>14.925</v>
      </c>
      <c r="K21" s="135">
        <v>418.9229999999995</v>
      </c>
      <c r="L21" s="136">
        <v>1209.7519999999968</v>
      </c>
      <c r="M21" s="137">
        <v>1628.6749999999963</v>
      </c>
      <c r="N21" s="135">
        <v>0</v>
      </c>
      <c r="O21" s="136">
        <v>5.96</v>
      </c>
      <c r="P21" s="137">
        <v>5.96</v>
      </c>
      <c r="Q21" s="181"/>
    </row>
    <row r="22" spans="1:17" s="16" customFormat="1" ht="13.5" customHeight="1">
      <c r="A22" s="114" t="s">
        <v>117</v>
      </c>
      <c r="B22" s="135">
        <v>549.7639999999999</v>
      </c>
      <c r="C22" s="136">
        <v>649.55</v>
      </c>
      <c r="D22" s="137">
        <v>1199.3139999999999</v>
      </c>
      <c r="E22" s="135">
        <v>535.882</v>
      </c>
      <c r="F22" s="136">
        <v>439.47</v>
      </c>
      <c r="G22" s="137">
        <v>975.352</v>
      </c>
      <c r="H22" s="135">
        <v>0</v>
      </c>
      <c r="I22" s="136">
        <v>210.07999999999998</v>
      </c>
      <c r="J22" s="137">
        <v>210.07999999999998</v>
      </c>
      <c r="K22" s="135">
        <v>13.882</v>
      </c>
      <c r="L22" s="165">
        <v>0</v>
      </c>
      <c r="M22" s="137">
        <v>13.882</v>
      </c>
      <c r="N22" s="135">
        <v>0</v>
      </c>
      <c r="O22" s="136">
        <v>0</v>
      </c>
      <c r="P22" s="137">
        <v>0</v>
      </c>
      <c r="Q22" s="181"/>
    </row>
    <row r="23" spans="1:17" s="16" customFormat="1" ht="13.5" customHeight="1">
      <c r="A23" s="114" t="s">
        <v>118</v>
      </c>
      <c r="B23" s="135">
        <v>51.69020000000011</v>
      </c>
      <c r="C23" s="136">
        <v>327.18190000000027</v>
      </c>
      <c r="D23" s="137">
        <v>378.8721000000004</v>
      </c>
      <c r="E23" s="135">
        <v>35.78520000000006</v>
      </c>
      <c r="F23" s="136">
        <v>2.1628999999999983</v>
      </c>
      <c r="G23" s="137">
        <v>37.94810000000006</v>
      </c>
      <c r="H23" s="135">
        <v>0</v>
      </c>
      <c r="I23" s="136">
        <v>325.0190000000002</v>
      </c>
      <c r="J23" s="137">
        <v>325.0190000000002</v>
      </c>
      <c r="K23" s="135">
        <v>15.904999999999996</v>
      </c>
      <c r="L23" s="165">
        <v>0</v>
      </c>
      <c r="M23" s="137">
        <v>15.904999999999996</v>
      </c>
      <c r="N23" s="135">
        <v>0</v>
      </c>
      <c r="O23" s="136">
        <v>0</v>
      </c>
      <c r="P23" s="137">
        <v>0</v>
      </c>
      <c r="Q23" s="181"/>
    </row>
    <row r="24" spans="1:17" s="16" customFormat="1" ht="13.5" customHeight="1">
      <c r="A24" s="114" t="s">
        <v>119</v>
      </c>
      <c r="B24" s="135">
        <v>0</v>
      </c>
      <c r="C24" s="136">
        <v>0</v>
      </c>
      <c r="D24" s="137">
        <v>0</v>
      </c>
      <c r="E24" s="135">
        <v>0</v>
      </c>
      <c r="F24" s="136">
        <v>0</v>
      </c>
      <c r="G24" s="137">
        <v>0</v>
      </c>
      <c r="H24" s="135">
        <v>0</v>
      </c>
      <c r="I24" s="136">
        <v>0</v>
      </c>
      <c r="J24" s="137">
        <v>0</v>
      </c>
      <c r="K24" s="135">
        <v>0</v>
      </c>
      <c r="L24" s="136">
        <v>0</v>
      </c>
      <c r="M24" s="137">
        <v>0</v>
      </c>
      <c r="N24" s="135">
        <v>0</v>
      </c>
      <c r="O24" s="136">
        <v>0</v>
      </c>
      <c r="P24" s="137">
        <v>0</v>
      </c>
      <c r="Q24" s="181"/>
    </row>
    <row r="25" spans="1:17" s="16" customFormat="1" ht="13.5" customHeight="1">
      <c r="A25" s="116" t="s">
        <v>120</v>
      </c>
      <c r="B25" s="141">
        <v>716.3749999999998</v>
      </c>
      <c r="C25" s="142">
        <v>1841.6879999999996</v>
      </c>
      <c r="D25" s="143">
        <v>2558.062999999999</v>
      </c>
      <c r="E25" s="141">
        <v>0</v>
      </c>
      <c r="F25" s="142">
        <v>19.285</v>
      </c>
      <c r="G25" s="143">
        <v>19.285</v>
      </c>
      <c r="H25" s="141">
        <v>0</v>
      </c>
      <c r="I25" s="142">
        <v>856.385</v>
      </c>
      <c r="J25" s="143">
        <v>856.385</v>
      </c>
      <c r="K25" s="141">
        <v>716.3749999999998</v>
      </c>
      <c r="L25" s="142">
        <v>966.0179999999993</v>
      </c>
      <c r="M25" s="143">
        <v>1682.3929999999991</v>
      </c>
      <c r="N25" s="141">
        <v>0</v>
      </c>
      <c r="O25" s="142">
        <v>0</v>
      </c>
      <c r="P25" s="143">
        <v>0</v>
      </c>
      <c r="Q25" s="181"/>
    </row>
    <row r="26" spans="1:17" ht="33" customHeight="1">
      <c r="A26" s="117" t="s">
        <v>121</v>
      </c>
      <c r="B26" s="144">
        <v>38626.14819999983</v>
      </c>
      <c r="C26" s="145">
        <v>22673.74270000014</v>
      </c>
      <c r="D26" s="146">
        <v>61299.89089999997</v>
      </c>
      <c r="E26" s="144">
        <v>10714.211199999998</v>
      </c>
      <c r="F26" s="145">
        <v>11075.810399999997</v>
      </c>
      <c r="G26" s="146">
        <v>21790.0216</v>
      </c>
      <c r="H26" s="144">
        <v>0</v>
      </c>
      <c r="I26" s="145">
        <v>1492.842</v>
      </c>
      <c r="J26" s="146">
        <v>1492.842</v>
      </c>
      <c r="K26" s="144">
        <v>27844.873999999996</v>
      </c>
      <c r="L26" s="145">
        <v>9932.626299999996</v>
      </c>
      <c r="M26" s="146">
        <v>37777.500299999985</v>
      </c>
      <c r="N26" s="144">
        <v>67.063</v>
      </c>
      <c r="O26" s="145">
        <v>172.464</v>
      </c>
      <c r="P26" s="146">
        <v>239.52700000000002</v>
      </c>
      <c r="Q26" s="121"/>
    </row>
    <row r="27" spans="1:17" ht="33" customHeight="1" thickBot="1">
      <c r="A27" s="118" t="s">
        <v>135</v>
      </c>
      <c r="B27" s="147">
        <v>38138.35319999983</v>
      </c>
      <c r="C27" s="148">
        <v>21993.66570000014</v>
      </c>
      <c r="D27" s="149">
        <v>60132.01889999997</v>
      </c>
      <c r="E27" s="147">
        <v>10226.416200000152</v>
      </c>
      <c r="F27" s="148">
        <v>10636.352400000027</v>
      </c>
      <c r="G27" s="149">
        <v>20862.76860000018</v>
      </c>
      <c r="H27" s="147">
        <v>0</v>
      </c>
      <c r="I27" s="148">
        <v>1252.223</v>
      </c>
      <c r="J27" s="149">
        <v>1252.223</v>
      </c>
      <c r="K27" s="147">
        <v>27844.874000000185</v>
      </c>
      <c r="L27" s="148">
        <v>9932.62630000001</v>
      </c>
      <c r="M27" s="149">
        <v>37777.500300000196</v>
      </c>
      <c r="N27" s="147">
        <v>67.063</v>
      </c>
      <c r="O27" s="148">
        <v>172.464</v>
      </c>
      <c r="P27" s="149">
        <v>239.527</v>
      </c>
      <c r="Q27" s="121"/>
    </row>
    <row r="28" spans="1:16" ht="13.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thickBot="1" thickTop="1">
      <c r="A29" s="295" t="s">
        <v>139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296"/>
    </row>
    <row r="30" spans="1:16" ht="14.25" customHeight="1" thickBot="1" thickTop="1">
      <c r="A30" s="334" t="s">
        <v>227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</row>
    <row r="31" spans="1:16" ht="13.5" thickTop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5.7109375" style="1" customWidth="1"/>
    <col min="2" max="13" width="8.57421875" style="1" customWidth="1"/>
    <col min="14" max="14" width="8.00390625" style="31" bestFit="1" customWidth="1"/>
    <col min="15" max="15" width="10.00390625" style="31" customWidth="1"/>
    <col min="16" max="16384" width="11.421875" style="1" customWidth="1"/>
  </cols>
  <sheetData>
    <row r="1" spans="1:15" s="325" customFormat="1" ht="42" customHeight="1" thickTop="1">
      <c r="A1" s="323" t="s">
        <v>221</v>
      </c>
      <c r="B1" s="323"/>
      <c r="C1" s="323"/>
      <c r="D1" s="323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6" ht="20.25">
      <c r="A2" s="235" t="s">
        <v>140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7" s="37" customFormat="1" ht="26.25" customHeight="1">
      <c r="A3" s="182" t="s">
        <v>141</v>
      </c>
      <c r="B3" s="83"/>
      <c r="C3" s="83"/>
      <c r="D3" s="83"/>
      <c r="E3" s="83"/>
      <c r="F3" s="83"/>
      <c r="G3" s="84"/>
    </row>
    <row r="4" spans="1:16" ht="41.25" customHeight="1">
      <c r="A4" s="194" t="s">
        <v>95</v>
      </c>
      <c r="B4" s="195">
        <v>2003</v>
      </c>
      <c r="C4" s="195">
        <v>2004</v>
      </c>
      <c r="D4" s="195">
        <v>2005</v>
      </c>
      <c r="E4" s="195">
        <v>2006</v>
      </c>
      <c r="F4" s="195">
        <v>2007</v>
      </c>
      <c r="G4" s="195">
        <v>2008</v>
      </c>
      <c r="H4" s="195">
        <v>2009</v>
      </c>
      <c r="I4" s="195">
        <v>2010</v>
      </c>
      <c r="J4" s="195">
        <v>2011</v>
      </c>
      <c r="K4" s="195">
        <v>2012</v>
      </c>
      <c r="L4" s="195">
        <v>2013</v>
      </c>
      <c r="M4" s="195">
        <v>2014</v>
      </c>
      <c r="N4" s="225" t="s">
        <v>52</v>
      </c>
      <c r="O4" s="196" t="s">
        <v>142</v>
      </c>
      <c r="P4" s="20"/>
    </row>
    <row r="5" spans="1:16" s="49" customFormat="1" ht="24.75" customHeight="1">
      <c r="A5" s="188" t="s">
        <v>153</v>
      </c>
      <c r="B5" s="359">
        <v>25329</v>
      </c>
      <c r="C5" s="359">
        <v>123383</v>
      </c>
      <c r="D5" s="359">
        <v>116173</v>
      </c>
      <c r="E5" s="359">
        <v>26263</v>
      </c>
      <c r="F5" s="359">
        <v>36846.5</v>
      </c>
      <c r="G5" s="359">
        <v>24685</v>
      </c>
      <c r="H5" s="359">
        <v>15357.6</v>
      </c>
      <c r="I5" s="359">
        <v>42132.38</v>
      </c>
      <c r="J5" s="359">
        <v>10998.216</v>
      </c>
      <c r="K5" s="359">
        <v>19565.8342</v>
      </c>
      <c r="L5" s="359">
        <v>8197.966049999999</v>
      </c>
      <c r="M5" s="359">
        <v>17082.25</v>
      </c>
      <c r="N5" s="360">
        <v>0.05282107047792411</v>
      </c>
      <c r="O5" s="361">
        <f>(M5/L5*100)-100</f>
        <v>108.37180705328734</v>
      </c>
      <c r="P5" s="51"/>
    </row>
    <row r="6" spans="1:15" s="49" customFormat="1" ht="24.75" customHeight="1">
      <c r="A6" s="189" t="s">
        <v>154</v>
      </c>
      <c r="B6" s="362">
        <v>19675</v>
      </c>
      <c r="C6" s="362">
        <v>118228</v>
      </c>
      <c r="D6" s="363">
        <v>107389</v>
      </c>
      <c r="E6" s="362">
        <v>13971</v>
      </c>
      <c r="F6" s="362">
        <v>25118</v>
      </c>
      <c r="G6" s="362">
        <v>10841</v>
      </c>
      <c r="H6" s="362">
        <v>6451</v>
      </c>
      <c r="I6" s="362">
        <v>33704.191</v>
      </c>
      <c r="J6" s="362">
        <v>2972.818</v>
      </c>
      <c r="K6" s="362">
        <v>15749.5162</v>
      </c>
      <c r="L6" s="362">
        <v>4056.99305</v>
      </c>
      <c r="M6" s="362">
        <v>9765.842999999999</v>
      </c>
      <c r="N6" s="226">
        <v>0.03019756070654286</v>
      </c>
      <c r="O6" s="230">
        <f aca="true" t="shared" si="0" ref="O6:O27">(M6/L6*100)-100</f>
        <v>140.71628616667212</v>
      </c>
    </row>
    <row r="7" spans="1:15" s="49" customFormat="1" ht="24.75" customHeight="1">
      <c r="A7" s="190" t="s">
        <v>155</v>
      </c>
      <c r="B7" s="362">
        <v>1236</v>
      </c>
      <c r="C7" s="362">
        <v>498</v>
      </c>
      <c r="D7" s="363">
        <v>1066</v>
      </c>
      <c r="E7" s="362">
        <v>1159</v>
      </c>
      <c r="F7" s="362">
        <v>1651</v>
      </c>
      <c r="G7" s="362">
        <v>2020</v>
      </c>
      <c r="H7" s="362">
        <v>1316</v>
      </c>
      <c r="I7" s="362">
        <v>2571.678</v>
      </c>
      <c r="J7" s="362">
        <v>447.455</v>
      </c>
      <c r="K7" s="362">
        <v>303.74199999999996</v>
      </c>
      <c r="L7" s="362">
        <v>203</v>
      </c>
      <c r="M7" s="362">
        <v>178.82899999999998</v>
      </c>
      <c r="N7" s="227">
        <v>0.0005529680933423108</v>
      </c>
      <c r="O7" s="231">
        <f t="shared" si="0"/>
        <v>-11.906896551724145</v>
      </c>
    </row>
    <row r="8" spans="1:15" ht="15" customHeight="1">
      <c r="A8" s="90" t="s">
        <v>156</v>
      </c>
      <c r="B8" s="364">
        <v>795</v>
      </c>
      <c r="C8" s="364">
        <v>426</v>
      </c>
      <c r="D8" s="365">
        <v>381</v>
      </c>
      <c r="E8" s="364">
        <v>442</v>
      </c>
      <c r="F8" s="364">
        <v>710</v>
      </c>
      <c r="G8" s="364">
        <v>791</v>
      </c>
      <c r="H8" s="364">
        <v>489</v>
      </c>
      <c r="I8" s="364">
        <v>368</v>
      </c>
      <c r="J8" s="364">
        <v>53.411</v>
      </c>
      <c r="K8" s="364">
        <v>28.34</v>
      </c>
      <c r="L8" s="364">
        <v>33</v>
      </c>
      <c r="M8" s="364">
        <v>44.689</v>
      </c>
      <c r="N8" s="228">
        <v>0.00013818559139387087</v>
      </c>
      <c r="O8" s="232">
        <f t="shared" si="0"/>
        <v>35.42121212121211</v>
      </c>
    </row>
    <row r="9" spans="1:15" ht="15" customHeight="1">
      <c r="A9" s="90" t="s">
        <v>157</v>
      </c>
      <c r="B9" s="364">
        <v>441</v>
      </c>
      <c r="C9" s="364">
        <v>72</v>
      </c>
      <c r="D9" s="365">
        <v>685</v>
      </c>
      <c r="E9" s="364">
        <v>717</v>
      </c>
      <c r="F9" s="364">
        <v>941</v>
      </c>
      <c r="G9" s="364">
        <v>1229</v>
      </c>
      <c r="H9" s="364">
        <v>827</v>
      </c>
      <c r="I9" s="364">
        <v>2203.678</v>
      </c>
      <c r="J9" s="364">
        <v>394.044</v>
      </c>
      <c r="K9" s="364">
        <v>275.402</v>
      </c>
      <c r="L9" s="366">
        <v>169.749</v>
      </c>
      <c r="M9" s="366">
        <v>134.14</v>
      </c>
      <c r="N9" s="228">
        <v>0.00041478250194844</v>
      </c>
      <c r="O9" s="232">
        <f t="shared" si="0"/>
        <v>-20.977443166086402</v>
      </c>
    </row>
    <row r="10" spans="1:15" s="49" customFormat="1" ht="24.75" customHeight="1">
      <c r="A10" s="190" t="s">
        <v>158</v>
      </c>
      <c r="B10" s="367">
        <v>4418</v>
      </c>
      <c r="C10" s="367">
        <v>4657</v>
      </c>
      <c r="D10" s="367">
        <v>7718</v>
      </c>
      <c r="E10" s="367">
        <v>11133</v>
      </c>
      <c r="F10" s="367">
        <v>10078</v>
      </c>
      <c r="G10" s="367">
        <v>11824</v>
      </c>
      <c r="H10" s="367">
        <v>7590.6</v>
      </c>
      <c r="I10" s="367">
        <v>5856.511</v>
      </c>
      <c r="J10" s="367">
        <v>7577.943</v>
      </c>
      <c r="K10" s="367">
        <v>3512.576</v>
      </c>
      <c r="L10" s="367">
        <v>3938.0240000000003</v>
      </c>
      <c r="M10" s="367">
        <v>7137.578000000001</v>
      </c>
      <c r="N10" s="227">
        <v>0.02207054167803894</v>
      </c>
      <c r="O10" s="231">
        <f t="shared" si="0"/>
        <v>81.24770189313222</v>
      </c>
    </row>
    <row r="11" spans="1:15" s="49" customFormat="1" ht="31.5" customHeight="1">
      <c r="A11" s="224" t="s">
        <v>159</v>
      </c>
      <c r="B11" s="368">
        <v>346491</v>
      </c>
      <c r="C11" s="368">
        <v>386821</v>
      </c>
      <c r="D11" s="369">
        <v>372968</v>
      </c>
      <c r="E11" s="368">
        <v>398827</v>
      </c>
      <c r="F11" s="368">
        <v>420007.5</v>
      </c>
      <c r="G11" s="368">
        <v>387443</v>
      </c>
      <c r="H11" s="368">
        <v>290974.6</v>
      </c>
      <c r="I11" s="368">
        <v>311508.13568</v>
      </c>
      <c r="J11" s="368">
        <v>317683.11734487704</v>
      </c>
      <c r="K11" s="368">
        <v>281440.91487138404</v>
      </c>
      <c r="L11" s="368">
        <v>276226.36126257543</v>
      </c>
      <c r="M11" s="368">
        <v>306316.1560799828</v>
      </c>
      <c r="N11" s="370">
        <v>0.9471789295220228</v>
      </c>
      <c r="O11" s="371">
        <f t="shared" si="0"/>
        <v>10.893165547224726</v>
      </c>
    </row>
    <row r="12" spans="1:16" s="54" customFormat="1" ht="32.25" customHeight="1">
      <c r="A12" s="93" t="s">
        <v>121</v>
      </c>
      <c r="B12" s="29">
        <v>371820</v>
      </c>
      <c r="C12" s="29">
        <v>510204</v>
      </c>
      <c r="D12" s="29">
        <v>489141</v>
      </c>
      <c r="E12" s="29">
        <v>425090</v>
      </c>
      <c r="F12" s="29">
        <v>456853</v>
      </c>
      <c r="G12" s="29">
        <v>412128</v>
      </c>
      <c r="H12" s="29">
        <v>306332.2</v>
      </c>
      <c r="I12" s="29">
        <v>353640.51568</v>
      </c>
      <c r="J12" s="29">
        <v>328681.33334487706</v>
      </c>
      <c r="K12" s="29">
        <v>299089.418071384</v>
      </c>
      <c r="L12" s="29">
        <v>284424.3273125754</v>
      </c>
      <c r="M12" s="29">
        <v>323398.40608</v>
      </c>
      <c r="N12" s="372">
        <v>1</v>
      </c>
      <c r="O12" s="373">
        <f t="shared" si="0"/>
        <v>13.7027936870509</v>
      </c>
      <c r="P12" s="53"/>
    </row>
    <row r="13" spans="1:16" s="66" customFormat="1" ht="7.5" customHeight="1">
      <c r="A13" s="64" t="s">
        <v>1</v>
      </c>
      <c r="B13" s="374" t="s">
        <v>1</v>
      </c>
      <c r="C13" s="374" t="s">
        <v>1</v>
      </c>
      <c r="D13" s="374" t="s">
        <v>1</v>
      </c>
      <c r="E13" s="374" t="s">
        <v>1</v>
      </c>
      <c r="F13" s="374" t="s">
        <v>1</v>
      </c>
      <c r="G13" s="374" t="s">
        <v>1</v>
      </c>
      <c r="H13" s="374" t="s">
        <v>1</v>
      </c>
      <c r="I13" s="374" t="s">
        <v>1</v>
      </c>
      <c r="J13" s="374" t="s">
        <v>1</v>
      </c>
      <c r="K13" s="374" t="s">
        <v>1</v>
      </c>
      <c r="L13" s="374" t="s">
        <v>1</v>
      </c>
      <c r="M13" s="374"/>
      <c r="N13" s="375"/>
      <c r="O13" s="376"/>
      <c r="P13" s="65"/>
    </row>
    <row r="14" spans="1:16" s="49" customFormat="1" ht="24.75" customHeight="1">
      <c r="A14" s="191" t="s">
        <v>143</v>
      </c>
      <c r="B14" s="50">
        <v>371820</v>
      </c>
      <c r="C14" s="50">
        <v>510204</v>
      </c>
      <c r="D14" s="50">
        <v>489141</v>
      </c>
      <c r="E14" s="50">
        <v>425090</v>
      </c>
      <c r="F14" s="50">
        <v>456853.4</v>
      </c>
      <c r="G14" s="50">
        <v>412128</v>
      </c>
      <c r="H14" s="50">
        <v>306332.04808822996</v>
      </c>
      <c r="I14" s="50">
        <v>353640.51568</v>
      </c>
      <c r="J14" s="50">
        <v>328681.333344877</v>
      </c>
      <c r="K14" s="50">
        <v>299089.4180713839</v>
      </c>
      <c r="L14" s="50">
        <v>284424.3273125754</v>
      </c>
      <c r="M14" s="50">
        <v>323398.40608</v>
      </c>
      <c r="N14" s="377">
        <v>1</v>
      </c>
      <c r="O14" s="378">
        <f t="shared" si="0"/>
        <v>13.7027936870509</v>
      </c>
      <c r="P14" s="51"/>
    </row>
    <row r="15" spans="1:16" ht="15" customHeight="1">
      <c r="A15" s="192" t="s">
        <v>144</v>
      </c>
      <c r="B15" s="15">
        <v>65231</v>
      </c>
      <c r="C15" s="15">
        <v>72357</v>
      </c>
      <c r="D15" s="15">
        <v>63698</v>
      </c>
      <c r="E15" s="15">
        <v>71564</v>
      </c>
      <c r="F15" s="15">
        <v>73097.4</v>
      </c>
      <c r="G15" s="15">
        <v>71603</v>
      </c>
      <c r="H15" s="15">
        <v>49259.32512998</v>
      </c>
      <c r="I15" s="15">
        <v>44838.99080000001</v>
      </c>
      <c r="J15" s="15">
        <v>52679.85883299999</v>
      </c>
      <c r="K15" s="15">
        <v>43980.472075000005</v>
      </c>
      <c r="L15" s="15">
        <v>41390.84134003124</v>
      </c>
      <c r="M15" s="15">
        <v>52739.114160000085</v>
      </c>
      <c r="N15" s="228">
        <v>0.163077841969802</v>
      </c>
      <c r="O15" s="233">
        <f t="shared" si="0"/>
        <v>27.417352372089468</v>
      </c>
      <c r="P15" s="33"/>
    </row>
    <row r="16" spans="1:16" ht="15" customHeight="1">
      <c r="A16" s="90" t="s">
        <v>3</v>
      </c>
      <c r="B16" s="15">
        <v>194983</v>
      </c>
      <c r="C16" s="15">
        <v>327755</v>
      </c>
      <c r="D16" s="379">
        <v>314593</v>
      </c>
      <c r="E16" s="379">
        <v>244283</v>
      </c>
      <c r="F16" s="379">
        <v>275611</v>
      </c>
      <c r="G16" s="379">
        <v>240631</v>
      </c>
      <c r="H16" s="379">
        <v>169419.17143025</v>
      </c>
      <c r="I16" s="379">
        <v>231833.58750999998</v>
      </c>
      <c r="J16" s="379">
        <v>205806.86068551702</v>
      </c>
      <c r="K16" s="379">
        <v>191975.3324473839</v>
      </c>
      <c r="L16" s="379">
        <v>183602.18095207465</v>
      </c>
      <c r="M16" s="379">
        <v>209359.40101999886</v>
      </c>
      <c r="N16" s="228">
        <v>0.6473730144736985</v>
      </c>
      <c r="O16" s="233">
        <f t="shared" si="0"/>
        <v>14.028820319213736</v>
      </c>
      <c r="P16" s="33"/>
    </row>
    <row r="17" spans="1:16" ht="15" customHeight="1">
      <c r="A17" s="90" t="s">
        <v>4</v>
      </c>
      <c r="B17" s="15">
        <v>111607</v>
      </c>
      <c r="C17" s="15">
        <v>110093</v>
      </c>
      <c r="D17" s="379">
        <v>110850</v>
      </c>
      <c r="E17" s="379">
        <v>109243</v>
      </c>
      <c r="F17" s="379">
        <v>108145</v>
      </c>
      <c r="G17" s="379">
        <v>99894</v>
      </c>
      <c r="H17" s="379">
        <v>87653.55152800001</v>
      </c>
      <c r="I17" s="379">
        <v>76967.93737</v>
      </c>
      <c r="J17" s="379">
        <v>70194.61382636</v>
      </c>
      <c r="K17" s="379">
        <v>63133.613549</v>
      </c>
      <c r="L17" s="379">
        <v>59431.305020470216</v>
      </c>
      <c r="M17" s="379">
        <v>61299.890899999744</v>
      </c>
      <c r="N17" s="228">
        <v>0.1895491435564955</v>
      </c>
      <c r="O17" s="233">
        <f t="shared" si="0"/>
        <v>3.144110463140464</v>
      </c>
      <c r="P17" s="33"/>
    </row>
    <row r="18" spans="1:16" s="66" customFormat="1" ht="7.5" customHeight="1">
      <c r="A18" s="64" t="s">
        <v>1</v>
      </c>
      <c r="B18" s="374" t="s">
        <v>1</v>
      </c>
      <c r="C18" s="374" t="s">
        <v>1</v>
      </c>
      <c r="D18" s="374" t="s">
        <v>1</v>
      </c>
      <c r="E18" s="374" t="s">
        <v>1</v>
      </c>
      <c r="F18" s="374" t="s">
        <v>1</v>
      </c>
      <c r="G18" s="374" t="s">
        <v>1</v>
      </c>
      <c r="H18" s="374" t="s">
        <v>1</v>
      </c>
      <c r="I18" s="374" t="s">
        <v>1</v>
      </c>
      <c r="J18" s="374" t="s">
        <v>1</v>
      </c>
      <c r="K18" s="374" t="s">
        <v>1</v>
      </c>
      <c r="L18" s="374" t="s">
        <v>1</v>
      </c>
      <c r="M18" s="374"/>
      <c r="N18" s="375"/>
      <c r="O18" s="376"/>
      <c r="P18" s="65"/>
    </row>
    <row r="19" spans="1:16" s="49" customFormat="1" ht="24.75" customHeight="1">
      <c r="A19" s="191" t="s">
        <v>145</v>
      </c>
      <c r="B19" s="50">
        <v>371820</v>
      </c>
      <c r="C19" s="50">
        <v>510204</v>
      </c>
      <c r="D19" s="50">
        <v>489141.2</v>
      </c>
      <c r="E19" s="50">
        <v>425090.1</v>
      </c>
      <c r="F19" s="50">
        <v>456853</v>
      </c>
      <c r="G19" s="50">
        <v>412128</v>
      </c>
      <c r="H19" s="50">
        <v>306332</v>
      </c>
      <c r="I19" s="50">
        <v>353640.51568</v>
      </c>
      <c r="J19" s="50">
        <v>328681.33334487694</v>
      </c>
      <c r="K19" s="50">
        <v>298479.383071384</v>
      </c>
      <c r="L19" s="50">
        <v>284424.3273125754</v>
      </c>
      <c r="M19" s="50">
        <v>323398.40608</v>
      </c>
      <c r="N19" s="380">
        <v>1</v>
      </c>
      <c r="O19" s="381">
        <f t="shared" si="0"/>
        <v>13.7027936870509</v>
      </c>
      <c r="P19" s="52"/>
    </row>
    <row r="20" spans="1:16" ht="15" customHeight="1">
      <c r="A20" s="90" t="s">
        <v>146</v>
      </c>
      <c r="B20" s="15">
        <v>192455</v>
      </c>
      <c r="C20" s="15">
        <v>302724</v>
      </c>
      <c r="D20" s="15">
        <v>293950</v>
      </c>
      <c r="E20" s="15">
        <v>244374</v>
      </c>
      <c r="F20" s="15">
        <v>221739</v>
      </c>
      <c r="G20" s="379">
        <v>158138</v>
      </c>
      <c r="H20" s="379">
        <v>109290</v>
      </c>
      <c r="I20" s="379">
        <v>128682.44371</v>
      </c>
      <c r="J20" s="379">
        <v>107294.75123107698</v>
      </c>
      <c r="K20" s="379">
        <v>113909.641394384</v>
      </c>
      <c r="L20" s="379">
        <v>87086.6138299969</v>
      </c>
      <c r="M20" s="379">
        <v>101952.69986999803</v>
      </c>
      <c r="N20" s="228">
        <v>0.31525418169432073</v>
      </c>
      <c r="O20" s="233">
        <f t="shared" si="0"/>
        <v>17.070460529125</v>
      </c>
      <c r="P20" s="34"/>
    </row>
    <row r="21" spans="1:16" ht="15" customHeight="1">
      <c r="A21" s="90" t="s">
        <v>147</v>
      </c>
      <c r="B21" s="15">
        <v>2142</v>
      </c>
      <c r="C21" s="15">
        <v>2054</v>
      </c>
      <c r="D21" s="379">
        <v>2139</v>
      </c>
      <c r="E21" s="379">
        <v>1699.6</v>
      </c>
      <c r="F21" s="379">
        <v>2103</v>
      </c>
      <c r="G21" s="379">
        <v>1480</v>
      </c>
      <c r="H21" s="379">
        <v>2267</v>
      </c>
      <c r="I21" s="379">
        <v>3093.9579200000003</v>
      </c>
      <c r="J21" s="379">
        <v>447.13435</v>
      </c>
      <c r="K21" s="379">
        <v>447.3667500000001</v>
      </c>
      <c r="L21" s="379">
        <v>415.300199999999</v>
      </c>
      <c r="M21" s="379">
        <v>2736.9168999999965</v>
      </c>
      <c r="N21" s="228">
        <v>0.008462988216840368</v>
      </c>
      <c r="O21" s="233">
        <f t="shared" si="0"/>
        <v>559.021329630952</v>
      </c>
      <c r="P21" s="33"/>
    </row>
    <row r="22" spans="1:16" ht="15" customHeight="1">
      <c r="A22" s="90" t="s">
        <v>148</v>
      </c>
      <c r="B22" s="15">
        <v>170685</v>
      </c>
      <c r="C22" s="15">
        <v>198873</v>
      </c>
      <c r="D22" s="379">
        <v>187557.5</v>
      </c>
      <c r="E22" s="379">
        <v>175684.5</v>
      </c>
      <c r="F22" s="379">
        <v>218502</v>
      </c>
      <c r="G22" s="379">
        <v>249298</v>
      </c>
      <c r="H22" s="379">
        <v>191887</v>
      </c>
      <c r="I22" s="379">
        <v>220012.22981</v>
      </c>
      <c r="J22" s="379">
        <v>219166.64276379996</v>
      </c>
      <c r="K22" s="379">
        <v>184075.881927</v>
      </c>
      <c r="L22" s="379">
        <v>195412.89228257755</v>
      </c>
      <c r="M22" s="379">
        <v>215440.24330999673</v>
      </c>
      <c r="N22" s="228">
        <v>0.6661759590017975</v>
      </c>
      <c r="O22" s="233">
        <f t="shared" si="0"/>
        <v>10.24873578886421</v>
      </c>
      <c r="P22" s="33"/>
    </row>
    <row r="23" spans="1:16" ht="15" customHeight="1">
      <c r="A23" s="90" t="s">
        <v>149</v>
      </c>
      <c r="B23" s="15">
        <v>6539</v>
      </c>
      <c r="C23" s="15">
        <v>6553</v>
      </c>
      <c r="D23" s="379">
        <v>5494.7</v>
      </c>
      <c r="E23" s="379">
        <v>3332</v>
      </c>
      <c r="F23" s="379">
        <v>14509</v>
      </c>
      <c r="G23" s="379">
        <v>3212</v>
      </c>
      <c r="H23" s="379">
        <v>2888</v>
      </c>
      <c r="I23" s="379">
        <v>1851.88424</v>
      </c>
      <c r="J23" s="379">
        <v>1772.8049999999998</v>
      </c>
      <c r="K23" s="379">
        <v>657</v>
      </c>
      <c r="L23" s="379">
        <v>1509.5209999999997</v>
      </c>
      <c r="M23" s="379">
        <v>3268.546</v>
      </c>
      <c r="N23" s="228">
        <v>0.010106871087025241</v>
      </c>
      <c r="O23" s="233">
        <f t="shared" si="0"/>
        <v>116.52868691459082</v>
      </c>
      <c r="P23" s="33"/>
    </row>
    <row r="24" spans="1:16" s="66" customFormat="1" ht="7.5" customHeight="1">
      <c r="A24" s="64" t="s">
        <v>1</v>
      </c>
      <c r="B24" s="374" t="s">
        <v>1</v>
      </c>
      <c r="C24" s="374" t="s">
        <v>1</v>
      </c>
      <c r="D24" s="374" t="s">
        <v>1</v>
      </c>
      <c r="E24" s="374" t="s">
        <v>1</v>
      </c>
      <c r="F24" s="374" t="s">
        <v>1</v>
      </c>
      <c r="G24" s="374" t="s">
        <v>1</v>
      </c>
      <c r="H24" s="374" t="s">
        <v>1</v>
      </c>
      <c r="I24" s="374" t="s">
        <v>1</v>
      </c>
      <c r="J24" s="374" t="s">
        <v>1</v>
      </c>
      <c r="K24" s="374" t="s">
        <v>1</v>
      </c>
      <c r="L24" s="374" t="s">
        <v>1</v>
      </c>
      <c r="M24" s="374"/>
      <c r="N24" s="375"/>
      <c r="O24" s="376"/>
      <c r="P24" s="65"/>
    </row>
    <row r="25" spans="1:16" s="49" customFormat="1" ht="24.75" customHeight="1">
      <c r="A25" s="191" t="s">
        <v>150</v>
      </c>
      <c r="B25" s="50">
        <v>371820</v>
      </c>
      <c r="C25" s="50">
        <v>510204</v>
      </c>
      <c r="D25" s="50">
        <v>489141</v>
      </c>
      <c r="E25" s="50">
        <v>425090.2</v>
      </c>
      <c r="F25" s="50">
        <v>456853</v>
      </c>
      <c r="G25" s="50">
        <v>412128</v>
      </c>
      <c r="H25" s="50">
        <v>306332.04808822996</v>
      </c>
      <c r="I25" s="50">
        <v>353640.51568</v>
      </c>
      <c r="J25" s="50">
        <v>328681.33334487694</v>
      </c>
      <c r="K25" s="50">
        <v>299089.41807138396</v>
      </c>
      <c r="L25" s="50">
        <v>284424.3273125754</v>
      </c>
      <c r="M25" s="50">
        <v>323398.40608</v>
      </c>
      <c r="N25" s="377">
        <v>1</v>
      </c>
      <c r="O25" s="378">
        <f t="shared" si="0"/>
        <v>13.7027936870509</v>
      </c>
      <c r="P25" s="51"/>
    </row>
    <row r="26" spans="1:16" ht="15" customHeight="1">
      <c r="A26" s="90" t="s">
        <v>151</v>
      </c>
      <c r="B26" s="15">
        <v>237613</v>
      </c>
      <c r="C26" s="15">
        <v>263737</v>
      </c>
      <c r="D26" s="379">
        <v>261581</v>
      </c>
      <c r="E26" s="379">
        <v>269802.6</v>
      </c>
      <c r="F26" s="379">
        <v>275956</v>
      </c>
      <c r="G26" s="379">
        <v>231173</v>
      </c>
      <c r="H26" s="379">
        <v>199694.98567999998</v>
      </c>
      <c r="I26" s="379">
        <v>215606.36963</v>
      </c>
      <c r="J26" s="379">
        <v>206343.30686957698</v>
      </c>
      <c r="K26" s="379">
        <v>173977.903794384</v>
      </c>
      <c r="L26" s="379">
        <v>173282.48747257673</v>
      </c>
      <c r="M26" s="379">
        <v>180666.59686999468</v>
      </c>
      <c r="N26" s="228">
        <v>0.5586502390655033</v>
      </c>
      <c r="O26" s="233">
        <f t="shared" si="0"/>
        <v>4.261313133900231</v>
      </c>
      <c r="P26" s="33"/>
    </row>
    <row r="27" spans="1:15" ht="15" customHeight="1">
      <c r="A27" s="193" t="s">
        <v>152</v>
      </c>
      <c r="B27" s="14">
        <v>134208</v>
      </c>
      <c r="C27" s="14">
        <v>246467</v>
      </c>
      <c r="D27" s="14">
        <v>227560</v>
      </c>
      <c r="E27" s="14">
        <v>155287.6</v>
      </c>
      <c r="F27" s="14">
        <v>180897</v>
      </c>
      <c r="G27" s="14">
        <v>180955</v>
      </c>
      <c r="H27" s="14">
        <v>106637.06240823</v>
      </c>
      <c r="I27" s="14">
        <v>138034.14605</v>
      </c>
      <c r="J27" s="14">
        <v>122338.02647529998</v>
      </c>
      <c r="K27" s="14">
        <v>125111.51427699998</v>
      </c>
      <c r="L27" s="14">
        <v>111141.83983999868</v>
      </c>
      <c r="M27" s="14">
        <v>142731.80920999803</v>
      </c>
      <c r="N27" s="229">
        <v>0.44134976093447426</v>
      </c>
      <c r="O27" s="234">
        <f t="shared" si="0"/>
        <v>28.423111778135677</v>
      </c>
    </row>
    <row r="28" ht="10.5" customHeight="1" thickBot="1"/>
    <row r="29" spans="1:15" ht="14.25" thickBot="1" thickTop="1">
      <c r="A29" s="338" t="s">
        <v>160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9"/>
      <c r="O29" s="299"/>
    </row>
    <row r="30" spans="1:15" ht="14.25" thickBot="1" thickTop="1">
      <c r="A30" s="334" t="s">
        <v>227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02"/>
      <c r="O30" s="202"/>
    </row>
    <row r="31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D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" customWidth="1"/>
    <col min="2" max="2" width="13.421875" style="1" bestFit="1" customWidth="1"/>
    <col min="3" max="3" width="13.28125" style="1" customWidth="1"/>
    <col min="4" max="14" width="7.28125" style="1" customWidth="1"/>
    <col min="15" max="15" width="13.421875" style="1" bestFit="1" customWidth="1"/>
    <col min="16" max="18" width="7.28125" style="1" customWidth="1"/>
    <col min="19" max="19" width="8.140625" style="1" customWidth="1"/>
    <col min="20" max="27" width="7.28125" style="1" customWidth="1"/>
    <col min="28" max="28" width="9.140625" style="1" customWidth="1"/>
    <col min="29" max="30" width="2.57421875" style="1" bestFit="1" customWidth="1"/>
    <col min="31" max="16384" width="9.140625" style="1" customWidth="1"/>
  </cols>
  <sheetData>
    <row r="1" spans="1:27" s="49" customFormat="1" ht="42" customHeight="1" thickTop="1">
      <c r="A1" s="320" t="s">
        <v>222</v>
      </c>
      <c r="B1" s="321"/>
      <c r="C1" s="321"/>
      <c r="D1" s="321"/>
      <c r="E1" s="321"/>
      <c r="F1" s="321"/>
      <c r="G1" s="322"/>
      <c r="H1" s="322"/>
      <c r="I1" s="322"/>
      <c r="J1" s="322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</row>
    <row r="2" spans="1:16" ht="20.25">
      <c r="A2" s="235" t="s">
        <v>140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27" ht="26.25" customHeight="1">
      <c r="A3" s="182" t="s">
        <v>126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19.5" customHeight="1">
      <c r="A4" s="197" t="s">
        <v>161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ht="43.5" customHeight="1">
      <c r="A5" s="198" t="s">
        <v>95</v>
      </c>
      <c r="B5" s="88" t="s">
        <v>162</v>
      </c>
      <c r="C5" s="88" t="s">
        <v>163</v>
      </c>
      <c r="D5" s="88" t="s">
        <v>47</v>
      </c>
      <c r="E5" s="88" t="s">
        <v>48</v>
      </c>
      <c r="F5" s="88" t="s">
        <v>49</v>
      </c>
      <c r="G5" s="88" t="s">
        <v>5</v>
      </c>
      <c r="H5" s="88" t="s">
        <v>44</v>
      </c>
      <c r="I5" s="88" t="s">
        <v>6</v>
      </c>
      <c r="J5" s="95" t="s">
        <v>7</v>
      </c>
      <c r="K5" s="88" t="s">
        <v>8</v>
      </c>
      <c r="L5" s="88" t="s">
        <v>9</v>
      </c>
      <c r="M5" s="95" t="s">
        <v>10</v>
      </c>
      <c r="N5" s="88" t="s">
        <v>11</v>
      </c>
      <c r="O5" s="88" t="s">
        <v>164</v>
      </c>
      <c r="P5" s="88" t="s">
        <v>12</v>
      </c>
      <c r="Q5" s="95" t="s">
        <v>13</v>
      </c>
      <c r="R5" s="88" t="s">
        <v>14</v>
      </c>
      <c r="S5" s="88" t="s">
        <v>15</v>
      </c>
      <c r="T5" s="95" t="s">
        <v>16</v>
      </c>
      <c r="U5" s="88" t="s">
        <v>17</v>
      </c>
      <c r="V5" s="88" t="s">
        <v>18</v>
      </c>
      <c r="W5" s="95" t="s">
        <v>19</v>
      </c>
      <c r="X5" s="95" t="s">
        <v>45</v>
      </c>
      <c r="Y5" s="95" t="s">
        <v>46</v>
      </c>
      <c r="Z5" s="95" t="s">
        <v>20</v>
      </c>
      <c r="AA5" s="95" t="s">
        <v>21</v>
      </c>
    </row>
    <row r="6" spans="1:30" s="16" customFormat="1" ht="17.25" customHeight="1">
      <c r="A6" s="96" t="s">
        <v>101</v>
      </c>
      <c r="B6" s="382">
        <v>0</v>
      </c>
      <c r="C6" s="382">
        <v>0</v>
      </c>
      <c r="D6" s="383">
        <v>0</v>
      </c>
      <c r="E6" s="383">
        <v>0</v>
      </c>
      <c r="F6" s="383">
        <v>0</v>
      </c>
      <c r="G6" s="384">
        <v>0</v>
      </c>
      <c r="H6" s="384">
        <v>0</v>
      </c>
      <c r="I6" s="384">
        <v>0</v>
      </c>
      <c r="J6" s="384">
        <v>0</v>
      </c>
      <c r="K6" s="384">
        <v>0</v>
      </c>
      <c r="L6" s="384">
        <v>0</v>
      </c>
      <c r="M6" s="384">
        <v>0</v>
      </c>
      <c r="N6" s="384">
        <v>0</v>
      </c>
      <c r="O6" s="382">
        <v>0</v>
      </c>
      <c r="P6" s="384">
        <v>0</v>
      </c>
      <c r="Q6" s="384">
        <v>0</v>
      </c>
      <c r="R6" s="384">
        <v>0</v>
      </c>
      <c r="S6" s="384">
        <v>0</v>
      </c>
      <c r="T6" s="384">
        <v>0</v>
      </c>
      <c r="U6" s="384">
        <v>0</v>
      </c>
      <c r="V6" s="384">
        <v>0</v>
      </c>
      <c r="W6" s="384">
        <v>0</v>
      </c>
      <c r="X6" s="384">
        <v>0</v>
      </c>
      <c r="Y6" s="384">
        <v>0</v>
      </c>
      <c r="Z6" s="384">
        <v>0</v>
      </c>
      <c r="AA6" s="384">
        <v>0</v>
      </c>
      <c r="AB6" s="17"/>
      <c r="AC6" s="17"/>
      <c r="AD6" s="17"/>
    </row>
    <row r="7" spans="1:30" s="16" customFormat="1" ht="17.25" customHeight="1">
      <c r="A7" s="97" t="s">
        <v>102</v>
      </c>
      <c r="B7" s="385">
        <v>20.266</v>
      </c>
      <c r="C7" s="385">
        <v>20.266</v>
      </c>
      <c r="D7" s="386">
        <v>0.001</v>
      </c>
      <c r="E7" s="386">
        <v>0</v>
      </c>
      <c r="F7" s="386">
        <v>0</v>
      </c>
      <c r="G7" s="387">
        <v>0</v>
      </c>
      <c r="H7" s="387">
        <v>0</v>
      </c>
      <c r="I7" s="387">
        <v>0</v>
      </c>
      <c r="J7" s="387">
        <v>0</v>
      </c>
      <c r="K7" s="387">
        <v>0</v>
      </c>
      <c r="L7" s="387">
        <v>16.112</v>
      </c>
      <c r="M7" s="387">
        <v>0</v>
      </c>
      <c r="N7" s="387">
        <v>4.153</v>
      </c>
      <c r="O7" s="385">
        <v>0</v>
      </c>
      <c r="P7" s="387">
        <v>0</v>
      </c>
      <c r="Q7" s="387">
        <v>0</v>
      </c>
      <c r="R7" s="387">
        <v>0</v>
      </c>
      <c r="S7" s="387">
        <v>0</v>
      </c>
      <c r="T7" s="387">
        <v>0</v>
      </c>
      <c r="U7" s="387">
        <v>0</v>
      </c>
      <c r="V7" s="387">
        <v>0</v>
      </c>
      <c r="W7" s="387">
        <v>0</v>
      </c>
      <c r="X7" s="387">
        <v>0</v>
      </c>
      <c r="Y7" s="387">
        <v>0</v>
      </c>
      <c r="Z7" s="387">
        <v>0</v>
      </c>
      <c r="AA7" s="387">
        <v>0</v>
      </c>
      <c r="AB7" s="17"/>
      <c r="AC7" s="17"/>
      <c r="AD7" s="17"/>
    </row>
    <row r="8" spans="1:30" s="16" customFormat="1" ht="17.25" customHeight="1">
      <c r="A8" s="97" t="s">
        <v>103</v>
      </c>
      <c r="B8" s="385">
        <v>0</v>
      </c>
      <c r="C8" s="385">
        <v>0</v>
      </c>
      <c r="D8" s="386">
        <v>0</v>
      </c>
      <c r="E8" s="386">
        <v>0</v>
      </c>
      <c r="F8" s="386">
        <v>0</v>
      </c>
      <c r="G8" s="387">
        <v>0</v>
      </c>
      <c r="H8" s="387">
        <v>0</v>
      </c>
      <c r="I8" s="387">
        <v>0</v>
      </c>
      <c r="J8" s="388">
        <v>0</v>
      </c>
      <c r="K8" s="387">
        <v>0</v>
      </c>
      <c r="L8" s="387">
        <v>0</v>
      </c>
      <c r="M8" s="388">
        <v>0</v>
      </c>
      <c r="N8" s="387">
        <v>0</v>
      </c>
      <c r="O8" s="385">
        <v>0</v>
      </c>
      <c r="P8" s="387">
        <v>0</v>
      </c>
      <c r="Q8" s="388">
        <v>0</v>
      </c>
      <c r="R8" s="387">
        <v>0</v>
      </c>
      <c r="S8" s="387">
        <v>0</v>
      </c>
      <c r="T8" s="388">
        <v>0</v>
      </c>
      <c r="U8" s="387">
        <v>0</v>
      </c>
      <c r="V8" s="387">
        <v>0</v>
      </c>
      <c r="W8" s="387">
        <v>0</v>
      </c>
      <c r="X8" s="387">
        <v>0</v>
      </c>
      <c r="Y8" s="387">
        <v>0</v>
      </c>
      <c r="Z8" s="387">
        <v>0</v>
      </c>
      <c r="AA8" s="387">
        <v>0</v>
      </c>
      <c r="AB8" s="17"/>
      <c r="AC8" s="17"/>
      <c r="AD8" s="17"/>
    </row>
    <row r="9" spans="1:30" s="16" customFormat="1" ht="17.25" customHeight="1">
      <c r="A9" s="97" t="s">
        <v>104</v>
      </c>
      <c r="B9" s="385">
        <v>0</v>
      </c>
      <c r="C9" s="385">
        <v>0</v>
      </c>
      <c r="D9" s="386">
        <v>0</v>
      </c>
      <c r="E9" s="386">
        <v>0</v>
      </c>
      <c r="F9" s="386">
        <v>0</v>
      </c>
      <c r="G9" s="387">
        <v>0</v>
      </c>
      <c r="H9" s="387">
        <v>0</v>
      </c>
      <c r="I9" s="387">
        <v>0</v>
      </c>
      <c r="J9" s="388">
        <v>0</v>
      </c>
      <c r="K9" s="387">
        <v>0</v>
      </c>
      <c r="L9" s="387">
        <v>0</v>
      </c>
      <c r="M9" s="388">
        <v>0</v>
      </c>
      <c r="N9" s="387">
        <v>0</v>
      </c>
      <c r="O9" s="385">
        <v>0</v>
      </c>
      <c r="P9" s="387">
        <v>0</v>
      </c>
      <c r="Q9" s="388">
        <v>0</v>
      </c>
      <c r="R9" s="387">
        <v>0</v>
      </c>
      <c r="S9" s="387">
        <v>0</v>
      </c>
      <c r="T9" s="388">
        <v>0</v>
      </c>
      <c r="U9" s="387">
        <v>0</v>
      </c>
      <c r="V9" s="387">
        <v>0</v>
      </c>
      <c r="W9" s="387">
        <v>0</v>
      </c>
      <c r="X9" s="387">
        <v>0</v>
      </c>
      <c r="Y9" s="387">
        <v>0</v>
      </c>
      <c r="Z9" s="387">
        <v>0</v>
      </c>
      <c r="AA9" s="387">
        <v>0</v>
      </c>
      <c r="AB9" s="17"/>
      <c r="AC9" s="17"/>
      <c r="AD9" s="17"/>
    </row>
    <row r="10" spans="1:30" s="16" customFormat="1" ht="17.25" customHeight="1">
      <c r="A10" s="98" t="s">
        <v>105</v>
      </c>
      <c r="B10" s="389">
        <v>2326.322</v>
      </c>
      <c r="C10" s="389">
        <v>0</v>
      </c>
      <c r="D10" s="389">
        <v>0</v>
      </c>
      <c r="E10" s="389">
        <v>0</v>
      </c>
      <c r="F10" s="389">
        <v>0</v>
      </c>
      <c r="G10" s="390">
        <v>0</v>
      </c>
      <c r="H10" s="390">
        <v>0</v>
      </c>
      <c r="I10" s="390">
        <v>0</v>
      </c>
      <c r="J10" s="391">
        <v>0</v>
      </c>
      <c r="K10" s="390">
        <v>0</v>
      </c>
      <c r="L10" s="390">
        <v>0</v>
      </c>
      <c r="M10" s="391">
        <v>0</v>
      </c>
      <c r="N10" s="390">
        <v>0</v>
      </c>
      <c r="O10" s="389">
        <v>2326.322</v>
      </c>
      <c r="P10" s="390">
        <v>0</v>
      </c>
      <c r="Q10" s="391">
        <v>0</v>
      </c>
      <c r="R10" s="390">
        <v>2326.322</v>
      </c>
      <c r="S10" s="390">
        <v>0</v>
      </c>
      <c r="T10" s="391">
        <v>0</v>
      </c>
      <c r="U10" s="390">
        <v>0</v>
      </c>
      <c r="V10" s="390">
        <v>0</v>
      </c>
      <c r="W10" s="390">
        <v>0</v>
      </c>
      <c r="X10" s="390">
        <v>0</v>
      </c>
      <c r="Y10" s="390">
        <v>0</v>
      </c>
      <c r="Z10" s="390">
        <v>0</v>
      </c>
      <c r="AA10" s="390">
        <v>0</v>
      </c>
      <c r="AB10" s="17"/>
      <c r="AC10" s="17"/>
      <c r="AD10" s="17"/>
    </row>
    <row r="11" spans="1:30" s="16" customFormat="1" ht="17.25" customHeight="1">
      <c r="A11" s="97" t="s">
        <v>106</v>
      </c>
      <c r="B11" s="385">
        <v>1217.10365</v>
      </c>
      <c r="C11" s="385">
        <v>1188.235</v>
      </c>
      <c r="D11" s="386">
        <v>0</v>
      </c>
      <c r="E11" s="386">
        <v>0</v>
      </c>
      <c r="F11" s="386">
        <v>0</v>
      </c>
      <c r="G11" s="387">
        <v>333.96</v>
      </c>
      <c r="H11" s="387">
        <v>0</v>
      </c>
      <c r="I11" s="387">
        <v>497.14599999999996</v>
      </c>
      <c r="J11" s="388">
        <v>0</v>
      </c>
      <c r="K11" s="387">
        <v>0</v>
      </c>
      <c r="L11" s="387">
        <v>229.07799999999997</v>
      </c>
      <c r="M11" s="388">
        <v>0</v>
      </c>
      <c r="N11" s="387">
        <v>128.05100000000002</v>
      </c>
      <c r="O11" s="385">
        <v>28.868650000000002</v>
      </c>
      <c r="P11" s="387">
        <v>0</v>
      </c>
      <c r="Q11" s="388">
        <v>0.14</v>
      </c>
      <c r="R11" s="387"/>
      <c r="S11" s="387">
        <v>1.04</v>
      </c>
      <c r="T11" s="388">
        <v>0</v>
      </c>
      <c r="U11" s="387">
        <v>0</v>
      </c>
      <c r="V11" s="387">
        <v>0</v>
      </c>
      <c r="W11" s="387">
        <v>0</v>
      </c>
      <c r="X11" s="387">
        <v>0</v>
      </c>
      <c r="Y11" s="387">
        <v>0</v>
      </c>
      <c r="Z11" s="387">
        <v>5.701</v>
      </c>
      <c r="AA11" s="387">
        <v>21.987650000000002</v>
      </c>
      <c r="AB11" s="17"/>
      <c r="AC11" s="17"/>
      <c r="AD11" s="17"/>
    </row>
    <row r="12" spans="1:30" s="16" customFormat="1" ht="17.25" customHeight="1">
      <c r="A12" s="97" t="s">
        <v>107</v>
      </c>
      <c r="B12" s="385">
        <v>6909.975000000001</v>
      </c>
      <c r="C12" s="385">
        <v>4491.077000000001</v>
      </c>
      <c r="D12" s="386">
        <v>0</v>
      </c>
      <c r="E12" s="386">
        <v>0</v>
      </c>
      <c r="F12" s="386">
        <v>0</v>
      </c>
      <c r="G12" s="387">
        <v>697.64</v>
      </c>
      <c r="H12" s="387">
        <v>0</v>
      </c>
      <c r="I12" s="387">
        <v>2630.6130000000007</v>
      </c>
      <c r="J12" s="388">
        <v>21.239</v>
      </c>
      <c r="K12" s="387">
        <v>0</v>
      </c>
      <c r="L12" s="387">
        <v>515.2630000000001</v>
      </c>
      <c r="M12" s="388">
        <v>0</v>
      </c>
      <c r="N12" s="387">
        <v>626.3220000000001</v>
      </c>
      <c r="O12" s="385">
        <v>2418.898</v>
      </c>
      <c r="P12" s="387">
        <v>336.26</v>
      </c>
      <c r="Q12" s="388">
        <v>272.188</v>
      </c>
      <c r="R12" s="387">
        <v>412</v>
      </c>
      <c r="S12" s="387">
        <v>0</v>
      </c>
      <c r="T12" s="388">
        <v>0</v>
      </c>
      <c r="U12" s="387">
        <v>0</v>
      </c>
      <c r="V12" s="387">
        <v>0</v>
      </c>
      <c r="W12" s="387">
        <v>0</v>
      </c>
      <c r="X12" s="387">
        <v>0</v>
      </c>
      <c r="Y12" s="387">
        <v>0</v>
      </c>
      <c r="Z12" s="387">
        <v>1011.22</v>
      </c>
      <c r="AA12" s="387">
        <v>387.22999999999996</v>
      </c>
      <c r="AB12" s="17"/>
      <c r="AC12" s="17"/>
      <c r="AD12" s="17"/>
    </row>
    <row r="13" spans="1:30" s="16" customFormat="1" ht="17.25" customHeight="1">
      <c r="A13" s="97" t="s">
        <v>108</v>
      </c>
      <c r="B13" s="392">
        <v>5143.430000000004</v>
      </c>
      <c r="C13" s="392">
        <v>2207.4179999999997</v>
      </c>
      <c r="D13" s="393">
        <v>0</v>
      </c>
      <c r="E13" s="393">
        <v>0</v>
      </c>
      <c r="F13" s="393">
        <v>0</v>
      </c>
      <c r="G13" s="394">
        <v>1.099</v>
      </c>
      <c r="H13" s="394">
        <v>0</v>
      </c>
      <c r="I13" s="394">
        <v>458.3159999999999</v>
      </c>
      <c r="J13" s="388">
        <v>0.061</v>
      </c>
      <c r="K13" s="394">
        <v>0.067</v>
      </c>
      <c r="L13" s="394">
        <v>245.06499999999997</v>
      </c>
      <c r="M13" s="388">
        <v>2.0829999999999997</v>
      </c>
      <c r="N13" s="394">
        <v>1500.727</v>
      </c>
      <c r="O13" s="392">
        <v>2936.0120000000047</v>
      </c>
      <c r="P13" s="394">
        <v>0</v>
      </c>
      <c r="Q13" s="388">
        <v>50.44400000000001</v>
      </c>
      <c r="R13" s="394">
        <v>6.596</v>
      </c>
      <c r="S13" s="394">
        <v>0</v>
      </c>
      <c r="T13" s="388">
        <v>0</v>
      </c>
      <c r="U13" s="394">
        <v>0</v>
      </c>
      <c r="V13" s="394">
        <v>0</v>
      </c>
      <c r="W13" s="394">
        <v>0</v>
      </c>
      <c r="X13" s="394">
        <v>0</v>
      </c>
      <c r="Y13" s="394">
        <v>0</v>
      </c>
      <c r="Z13" s="394">
        <v>545.5450000000001</v>
      </c>
      <c r="AA13" s="394">
        <v>2333.4270000000047</v>
      </c>
      <c r="AB13" s="17"/>
      <c r="AC13" s="17"/>
      <c r="AD13" s="17"/>
    </row>
    <row r="14" spans="1:30" s="16" customFormat="1" ht="17.25" customHeight="1">
      <c r="A14" s="97" t="s">
        <v>134</v>
      </c>
      <c r="B14" s="392">
        <v>200.8571599999999</v>
      </c>
      <c r="C14" s="392">
        <v>155.56099999999992</v>
      </c>
      <c r="D14" s="393">
        <v>0</v>
      </c>
      <c r="E14" s="393">
        <v>0</v>
      </c>
      <c r="F14" s="393">
        <v>0</v>
      </c>
      <c r="G14" s="394">
        <v>0</v>
      </c>
      <c r="H14" s="394">
        <v>0</v>
      </c>
      <c r="I14" s="394">
        <v>155.54149999999993</v>
      </c>
      <c r="J14" s="394">
        <v>0</v>
      </c>
      <c r="K14" s="394">
        <v>0</v>
      </c>
      <c r="L14" s="394"/>
      <c r="M14" s="394">
        <v>0</v>
      </c>
      <c r="N14" s="394">
        <v>0.019500000000000003</v>
      </c>
      <c r="O14" s="392">
        <v>45.296159999999986</v>
      </c>
      <c r="P14" s="394">
        <v>0</v>
      </c>
      <c r="Q14" s="394">
        <v>0</v>
      </c>
      <c r="R14" s="394"/>
      <c r="S14" s="394">
        <v>40.101159999999986</v>
      </c>
      <c r="T14" s="394">
        <v>0.028</v>
      </c>
      <c r="U14" s="394">
        <v>0</v>
      </c>
      <c r="V14" s="394">
        <v>0</v>
      </c>
      <c r="W14" s="394">
        <v>0</v>
      </c>
      <c r="X14" s="394">
        <v>0</v>
      </c>
      <c r="Y14" s="394">
        <v>0</v>
      </c>
      <c r="Z14" s="394">
        <v>0</v>
      </c>
      <c r="AA14" s="394">
        <v>5.167</v>
      </c>
      <c r="AB14" s="17"/>
      <c r="AC14" s="17"/>
      <c r="AD14" s="17"/>
    </row>
    <row r="15" spans="1:30" s="16" customFormat="1" ht="17.25" customHeight="1">
      <c r="A15" s="98" t="s">
        <v>110</v>
      </c>
      <c r="B15" s="395">
        <v>147074.25799999986</v>
      </c>
      <c r="C15" s="389">
        <v>6431.694999999999</v>
      </c>
      <c r="D15" s="389">
        <v>0</v>
      </c>
      <c r="E15" s="389">
        <v>0</v>
      </c>
      <c r="F15" s="389">
        <v>0</v>
      </c>
      <c r="G15" s="396">
        <v>0</v>
      </c>
      <c r="H15" s="396">
        <v>0</v>
      </c>
      <c r="I15" s="396">
        <v>4905.840999999999</v>
      </c>
      <c r="J15" s="396">
        <v>0</v>
      </c>
      <c r="K15" s="396">
        <v>0</v>
      </c>
      <c r="L15" s="396">
        <v>46.489</v>
      </c>
      <c r="M15" s="396">
        <v>0</v>
      </c>
      <c r="N15" s="390">
        <v>1479.365</v>
      </c>
      <c r="O15" s="395">
        <v>140642.56299999985</v>
      </c>
      <c r="P15" s="396">
        <v>0</v>
      </c>
      <c r="Q15" s="396">
        <v>0</v>
      </c>
      <c r="R15" s="396">
        <v>18.701</v>
      </c>
      <c r="S15" s="396">
        <v>139293.48099999985</v>
      </c>
      <c r="T15" s="396">
        <v>1232.82</v>
      </c>
      <c r="U15" s="396">
        <v>0</v>
      </c>
      <c r="V15" s="396">
        <v>0</v>
      </c>
      <c r="W15" s="396">
        <v>0</v>
      </c>
      <c r="X15" s="396">
        <v>0</v>
      </c>
      <c r="Y15" s="396">
        <v>0</v>
      </c>
      <c r="Z15" s="396">
        <v>0</v>
      </c>
      <c r="AA15" s="396">
        <v>97.561</v>
      </c>
      <c r="AB15" s="17"/>
      <c r="AC15" s="17"/>
      <c r="AD15" s="17"/>
    </row>
    <row r="16" spans="1:30" s="16" customFormat="1" ht="17.25" customHeight="1">
      <c r="A16" s="97" t="s">
        <v>111</v>
      </c>
      <c r="B16" s="392">
        <v>48719.804000000004</v>
      </c>
      <c r="C16" s="385">
        <v>23884.738</v>
      </c>
      <c r="D16" s="386">
        <v>5.36</v>
      </c>
      <c r="E16" s="386">
        <v>0</v>
      </c>
      <c r="F16" s="386">
        <v>0</v>
      </c>
      <c r="G16" s="394">
        <v>35.489000000000004</v>
      </c>
      <c r="H16" s="394">
        <v>0</v>
      </c>
      <c r="I16" s="394">
        <v>19100.109000000004</v>
      </c>
      <c r="J16" s="394">
        <v>0</v>
      </c>
      <c r="K16" s="394">
        <v>0</v>
      </c>
      <c r="L16" s="394">
        <v>1758.6869999999994</v>
      </c>
      <c r="M16" s="394">
        <v>0</v>
      </c>
      <c r="N16" s="387">
        <v>2985.0929999999994</v>
      </c>
      <c r="O16" s="392">
        <v>24835.066</v>
      </c>
      <c r="P16" s="394">
        <v>477.22</v>
      </c>
      <c r="Q16" s="394">
        <v>0</v>
      </c>
      <c r="R16" s="394">
        <v>31.160000000000004</v>
      </c>
      <c r="S16" s="394">
        <v>739.573</v>
      </c>
      <c r="T16" s="394">
        <v>22548.789999999997</v>
      </c>
      <c r="U16" s="394">
        <v>24.48</v>
      </c>
      <c r="V16" s="394">
        <v>3.146</v>
      </c>
      <c r="W16" s="394">
        <v>0</v>
      </c>
      <c r="X16" s="394">
        <v>0</v>
      </c>
      <c r="Y16" s="394">
        <v>0</v>
      </c>
      <c r="Z16" s="394">
        <v>0</v>
      </c>
      <c r="AA16" s="394">
        <v>1010.6969999999999</v>
      </c>
      <c r="AB16" s="17"/>
      <c r="AC16" s="17"/>
      <c r="AD16" s="17"/>
    </row>
    <row r="17" spans="1:30" s="16" customFormat="1" ht="17.25" customHeight="1">
      <c r="A17" s="97" t="s">
        <v>112</v>
      </c>
      <c r="B17" s="392">
        <v>21908.377000000008</v>
      </c>
      <c r="C17" s="385">
        <v>15655.715000000006</v>
      </c>
      <c r="D17" s="386">
        <v>0</v>
      </c>
      <c r="E17" s="386">
        <v>0</v>
      </c>
      <c r="F17" s="386">
        <v>0</v>
      </c>
      <c r="G17" s="394">
        <v>13.823</v>
      </c>
      <c r="H17" s="394">
        <v>0</v>
      </c>
      <c r="I17" s="394">
        <v>9961.445000000003</v>
      </c>
      <c r="J17" s="394">
        <v>202.81199999999998</v>
      </c>
      <c r="K17" s="394">
        <v>0</v>
      </c>
      <c r="L17" s="394">
        <v>2387.0850000000028</v>
      </c>
      <c r="M17" s="394">
        <v>0</v>
      </c>
      <c r="N17" s="387">
        <v>3090.549999999999</v>
      </c>
      <c r="O17" s="392">
        <v>6252.662</v>
      </c>
      <c r="P17" s="394">
        <v>1110.563</v>
      </c>
      <c r="Q17" s="394">
        <v>0</v>
      </c>
      <c r="R17" s="394"/>
      <c r="S17" s="394">
        <v>374.772</v>
      </c>
      <c r="T17" s="394">
        <v>0</v>
      </c>
      <c r="U17" s="394">
        <v>0</v>
      </c>
      <c r="V17" s="394">
        <v>0</v>
      </c>
      <c r="W17" s="394">
        <v>2809.576</v>
      </c>
      <c r="X17" s="394">
        <v>0</v>
      </c>
      <c r="Y17" s="394">
        <v>0</v>
      </c>
      <c r="Z17" s="394">
        <v>0.4</v>
      </c>
      <c r="AA17" s="394">
        <v>1957.3510000000006</v>
      </c>
      <c r="AB17" s="17"/>
      <c r="AC17" s="17"/>
      <c r="AD17" s="17"/>
    </row>
    <row r="18" spans="1:30" s="16" customFormat="1" ht="17.25" customHeight="1">
      <c r="A18" s="97" t="s">
        <v>113</v>
      </c>
      <c r="B18" s="392">
        <v>30074.62940000002</v>
      </c>
      <c r="C18" s="392">
        <v>10566.586000000003</v>
      </c>
      <c r="D18" s="393">
        <v>18.253</v>
      </c>
      <c r="E18" s="393">
        <v>47.49</v>
      </c>
      <c r="F18" s="393">
        <v>0</v>
      </c>
      <c r="G18" s="394">
        <v>0</v>
      </c>
      <c r="H18" s="394">
        <v>0</v>
      </c>
      <c r="I18" s="394">
        <v>6847.9090000000015</v>
      </c>
      <c r="J18" s="394">
        <v>143.30700000000002</v>
      </c>
      <c r="K18" s="394">
        <v>0</v>
      </c>
      <c r="L18" s="394">
        <v>566.3480000000002</v>
      </c>
      <c r="M18" s="394">
        <v>0.065</v>
      </c>
      <c r="N18" s="394">
        <v>2943.214000000001</v>
      </c>
      <c r="O18" s="392">
        <v>19508.043400000017</v>
      </c>
      <c r="P18" s="394">
        <v>1079.5829999999999</v>
      </c>
      <c r="Q18" s="394">
        <v>0</v>
      </c>
      <c r="R18" s="394">
        <v>7.346000000000002</v>
      </c>
      <c r="S18" s="394">
        <v>0.39</v>
      </c>
      <c r="T18" s="394">
        <v>1.893</v>
      </c>
      <c r="U18" s="394">
        <v>0</v>
      </c>
      <c r="V18" s="394">
        <v>2.48</v>
      </c>
      <c r="W18" s="394">
        <v>5198.112999999989</v>
      </c>
      <c r="X18" s="394">
        <v>0</v>
      </c>
      <c r="Y18" s="394">
        <v>0.382</v>
      </c>
      <c r="Z18" s="394">
        <v>35.125</v>
      </c>
      <c r="AA18" s="394">
        <v>13182.731400000026</v>
      </c>
      <c r="AB18" s="17"/>
      <c r="AC18" s="17"/>
      <c r="AD18" s="17"/>
    </row>
    <row r="19" spans="1:30" s="16" customFormat="1" ht="17.25" customHeight="1">
      <c r="A19" s="97" t="s">
        <v>114</v>
      </c>
      <c r="B19" s="392">
        <v>2407.2910000000034</v>
      </c>
      <c r="C19" s="392">
        <v>53.181</v>
      </c>
      <c r="D19" s="393">
        <v>0.524</v>
      </c>
      <c r="E19" s="393">
        <v>0</v>
      </c>
      <c r="F19" s="393">
        <v>0</v>
      </c>
      <c r="G19" s="394">
        <v>0</v>
      </c>
      <c r="H19" s="394">
        <v>0</v>
      </c>
      <c r="I19" s="394">
        <v>0.129</v>
      </c>
      <c r="J19" s="394">
        <v>4.425</v>
      </c>
      <c r="K19" s="394">
        <v>0</v>
      </c>
      <c r="L19" s="394">
        <v>6.71</v>
      </c>
      <c r="M19" s="394">
        <v>0</v>
      </c>
      <c r="N19" s="394">
        <v>41.393</v>
      </c>
      <c r="O19" s="392">
        <v>2354.1100000000033</v>
      </c>
      <c r="P19" s="394">
        <v>153.604</v>
      </c>
      <c r="Q19" s="394">
        <v>1360.0510000000027</v>
      </c>
      <c r="R19" s="394">
        <v>0.45</v>
      </c>
      <c r="S19" s="394">
        <v>5.36</v>
      </c>
      <c r="T19" s="394">
        <v>0</v>
      </c>
      <c r="U19" s="394">
        <v>0</v>
      </c>
      <c r="V19" s="394">
        <v>0</v>
      </c>
      <c r="W19" s="394">
        <v>0</v>
      </c>
      <c r="X19" s="394">
        <v>0</v>
      </c>
      <c r="Y19" s="394">
        <v>0</v>
      </c>
      <c r="Z19" s="394">
        <v>32.457</v>
      </c>
      <c r="AA19" s="394">
        <v>802.1880000000007</v>
      </c>
      <c r="AB19" s="17"/>
      <c r="AC19" s="17"/>
      <c r="AD19" s="17"/>
    </row>
    <row r="20" spans="1:30" s="16" customFormat="1" ht="17.25" customHeight="1">
      <c r="A20" s="98" t="s">
        <v>115</v>
      </c>
      <c r="B20" s="395">
        <v>9458.00749999999</v>
      </c>
      <c r="C20" s="389">
        <v>3668.4699999999943</v>
      </c>
      <c r="D20" s="389">
        <v>64.659</v>
      </c>
      <c r="E20" s="389">
        <v>0</v>
      </c>
      <c r="F20" s="389">
        <v>1.26</v>
      </c>
      <c r="G20" s="396">
        <v>57.902</v>
      </c>
      <c r="H20" s="396">
        <v>0</v>
      </c>
      <c r="I20" s="396">
        <v>364.4780000000001</v>
      </c>
      <c r="J20" s="396">
        <v>9.256999999999998</v>
      </c>
      <c r="K20" s="396">
        <v>0.159</v>
      </c>
      <c r="L20" s="396">
        <v>412.81399999999985</v>
      </c>
      <c r="M20" s="396">
        <v>3.192</v>
      </c>
      <c r="N20" s="390">
        <v>2754.7489999999943</v>
      </c>
      <c r="O20" s="395">
        <v>5789.537499999997</v>
      </c>
      <c r="P20" s="396">
        <v>45.039</v>
      </c>
      <c r="Q20" s="396">
        <v>0.45899999999999996</v>
      </c>
      <c r="R20" s="396">
        <v>374.202</v>
      </c>
      <c r="S20" s="396">
        <v>828.9789999999998</v>
      </c>
      <c r="T20" s="396">
        <v>50.212</v>
      </c>
      <c r="U20" s="396">
        <v>0</v>
      </c>
      <c r="V20" s="396">
        <v>0.253</v>
      </c>
      <c r="W20" s="396">
        <v>1.5999999999999999</v>
      </c>
      <c r="X20" s="396">
        <v>0</v>
      </c>
      <c r="Y20" s="396">
        <v>0</v>
      </c>
      <c r="Z20" s="396">
        <v>1060.067</v>
      </c>
      <c r="AA20" s="396">
        <v>3428.7264999999966</v>
      </c>
      <c r="AB20" s="17"/>
      <c r="AC20" s="17"/>
      <c r="AD20" s="17"/>
    </row>
    <row r="21" spans="1:30" s="16" customFormat="1" ht="17.25" customHeight="1">
      <c r="A21" s="97" t="s">
        <v>116</v>
      </c>
      <c r="B21" s="392">
        <v>12384.447599999998</v>
      </c>
      <c r="C21" s="385">
        <v>5668.2867</v>
      </c>
      <c r="D21" s="386">
        <v>1.5579999999999998</v>
      </c>
      <c r="E21" s="386">
        <v>0</v>
      </c>
      <c r="F21" s="386">
        <v>0</v>
      </c>
      <c r="G21" s="394">
        <v>6.601999999999999</v>
      </c>
      <c r="H21" s="394">
        <v>25.74</v>
      </c>
      <c r="I21" s="394">
        <v>1374.5939999999996</v>
      </c>
      <c r="J21" s="394">
        <v>710.7139999999999</v>
      </c>
      <c r="K21" s="394">
        <v>0</v>
      </c>
      <c r="L21" s="394">
        <v>848.5182</v>
      </c>
      <c r="M21" s="394">
        <v>0.099</v>
      </c>
      <c r="N21" s="387">
        <v>2700.4615</v>
      </c>
      <c r="O21" s="392">
        <v>6716.160899999997</v>
      </c>
      <c r="P21" s="394">
        <v>66.277</v>
      </c>
      <c r="Q21" s="394">
        <v>1.42</v>
      </c>
      <c r="R21" s="394">
        <v>1.8999999999999997</v>
      </c>
      <c r="S21" s="394">
        <v>2494.1380999999988</v>
      </c>
      <c r="T21" s="394">
        <v>7.68</v>
      </c>
      <c r="U21" s="394">
        <v>0.05</v>
      </c>
      <c r="V21" s="394">
        <v>0</v>
      </c>
      <c r="W21" s="394">
        <v>2.008</v>
      </c>
      <c r="X21" s="394">
        <v>0</v>
      </c>
      <c r="Y21" s="394">
        <v>0.267</v>
      </c>
      <c r="Z21" s="394">
        <v>38.486</v>
      </c>
      <c r="AA21" s="394">
        <v>4103.934799999999</v>
      </c>
      <c r="AB21" s="17"/>
      <c r="AC21" s="17"/>
      <c r="AD21" s="17"/>
    </row>
    <row r="22" spans="1:30" s="16" customFormat="1" ht="17.25" customHeight="1">
      <c r="A22" s="97" t="s">
        <v>117</v>
      </c>
      <c r="B22" s="392">
        <v>17267.564</v>
      </c>
      <c r="C22" s="385">
        <v>16960.761</v>
      </c>
      <c r="D22" s="386">
        <v>6.913</v>
      </c>
      <c r="E22" s="386">
        <v>0</v>
      </c>
      <c r="F22" s="386">
        <v>0</v>
      </c>
      <c r="G22" s="394">
        <v>15353.434999999998</v>
      </c>
      <c r="H22" s="394">
        <v>0</v>
      </c>
      <c r="I22" s="394">
        <v>489.748</v>
      </c>
      <c r="J22" s="394">
        <v>213.918</v>
      </c>
      <c r="K22" s="394">
        <v>0</v>
      </c>
      <c r="L22" s="394">
        <v>180.04500000000002</v>
      </c>
      <c r="M22" s="394">
        <v>0</v>
      </c>
      <c r="N22" s="387">
        <v>716.702</v>
      </c>
      <c r="O22" s="392">
        <v>306.803</v>
      </c>
      <c r="P22" s="394">
        <v>0</v>
      </c>
      <c r="Q22" s="394">
        <v>0</v>
      </c>
      <c r="R22" s="394">
        <v>0</v>
      </c>
      <c r="S22" s="394">
        <v>0.182</v>
      </c>
      <c r="T22" s="394">
        <v>0</v>
      </c>
      <c r="U22" s="394">
        <v>0</v>
      </c>
      <c r="V22" s="394">
        <v>0</v>
      </c>
      <c r="W22" s="394">
        <v>0</v>
      </c>
      <c r="X22" s="394">
        <v>0</v>
      </c>
      <c r="Y22" s="394">
        <v>0</v>
      </c>
      <c r="Z22" s="394">
        <v>0</v>
      </c>
      <c r="AA22" s="394">
        <v>306.621</v>
      </c>
      <c r="AB22" s="17"/>
      <c r="AC22" s="17"/>
      <c r="AD22" s="17"/>
    </row>
    <row r="23" spans="1:30" s="16" customFormat="1" ht="17.25" customHeight="1">
      <c r="A23" s="97" t="s">
        <v>118</v>
      </c>
      <c r="B23" s="392">
        <v>1562.013069999998</v>
      </c>
      <c r="C23" s="392">
        <v>1503.4740699999977</v>
      </c>
      <c r="D23" s="393">
        <v>0.0285</v>
      </c>
      <c r="E23" s="393">
        <v>0</v>
      </c>
      <c r="F23" s="393">
        <v>0</v>
      </c>
      <c r="G23" s="394">
        <v>0.003</v>
      </c>
      <c r="H23" s="394">
        <v>0</v>
      </c>
      <c r="I23" s="394">
        <v>677.7667199999989</v>
      </c>
      <c r="J23" s="394">
        <v>532.2628999999991</v>
      </c>
      <c r="K23" s="394">
        <v>0.045</v>
      </c>
      <c r="L23" s="394">
        <v>7.875</v>
      </c>
      <c r="M23" s="394">
        <v>0.004</v>
      </c>
      <c r="N23" s="394">
        <v>285.48894999999965</v>
      </c>
      <c r="O23" s="392">
        <v>58.53899999999997</v>
      </c>
      <c r="P23" s="394">
        <v>0</v>
      </c>
      <c r="Q23" s="394">
        <v>0</v>
      </c>
      <c r="R23" s="394">
        <v>0.017</v>
      </c>
      <c r="S23" s="394">
        <v>2.1119999999999997</v>
      </c>
      <c r="T23" s="394">
        <v>0</v>
      </c>
      <c r="U23" s="394">
        <v>0</v>
      </c>
      <c r="V23" s="394">
        <v>0</v>
      </c>
      <c r="W23" s="394">
        <v>0</v>
      </c>
      <c r="X23" s="394">
        <v>0.7869999999999999</v>
      </c>
      <c r="Y23" s="394">
        <v>0</v>
      </c>
      <c r="Z23" s="394">
        <v>0</v>
      </c>
      <c r="AA23" s="394">
        <v>55.622999999999976</v>
      </c>
      <c r="AB23" s="17"/>
      <c r="AC23" s="17"/>
      <c r="AD23" s="17"/>
    </row>
    <row r="24" spans="1:30" s="16" customFormat="1" ht="17.25" customHeight="1">
      <c r="A24" s="97" t="s">
        <v>119</v>
      </c>
      <c r="B24" s="392">
        <v>10674.833</v>
      </c>
      <c r="C24" s="392">
        <v>10442.703</v>
      </c>
      <c r="D24" s="393">
        <v>0</v>
      </c>
      <c r="E24" s="393">
        <v>0</v>
      </c>
      <c r="F24" s="393">
        <v>0</v>
      </c>
      <c r="G24" s="394">
        <v>21.057</v>
      </c>
      <c r="H24" s="394">
        <v>0</v>
      </c>
      <c r="I24" s="394">
        <v>8073.366</v>
      </c>
      <c r="J24" s="394">
        <v>21.26</v>
      </c>
      <c r="K24" s="394">
        <v>0</v>
      </c>
      <c r="L24" s="394">
        <v>1136.2</v>
      </c>
      <c r="M24" s="394">
        <v>0</v>
      </c>
      <c r="N24" s="394">
        <v>1190.82</v>
      </c>
      <c r="O24" s="392">
        <v>232.13</v>
      </c>
      <c r="P24" s="394">
        <v>0</v>
      </c>
      <c r="Q24" s="394">
        <v>0</v>
      </c>
      <c r="R24" s="394">
        <v>0</v>
      </c>
      <c r="S24" s="394">
        <v>100.84</v>
      </c>
      <c r="T24" s="394">
        <v>0</v>
      </c>
      <c r="U24" s="394">
        <v>0</v>
      </c>
      <c r="V24" s="394">
        <v>0</v>
      </c>
      <c r="W24" s="394">
        <v>0</v>
      </c>
      <c r="X24" s="394">
        <v>0</v>
      </c>
      <c r="Y24" s="394">
        <v>0</v>
      </c>
      <c r="Z24" s="394">
        <v>25</v>
      </c>
      <c r="AA24" s="394">
        <v>106.29</v>
      </c>
      <c r="AB24" s="17"/>
      <c r="AC24" s="17"/>
      <c r="AD24" s="17"/>
    </row>
    <row r="25" spans="1:30" s="16" customFormat="1" ht="17.25" customHeight="1">
      <c r="A25" s="99" t="s">
        <v>120</v>
      </c>
      <c r="B25" s="397">
        <v>6049.227699999999</v>
      </c>
      <c r="C25" s="397">
        <v>1791.4499999999998</v>
      </c>
      <c r="D25" s="397">
        <v>0</v>
      </c>
      <c r="E25" s="397">
        <v>0</v>
      </c>
      <c r="F25" s="397">
        <v>0.022</v>
      </c>
      <c r="G25" s="398">
        <v>0</v>
      </c>
      <c r="H25" s="398">
        <v>0</v>
      </c>
      <c r="I25" s="398">
        <v>7.8</v>
      </c>
      <c r="J25" s="398">
        <v>877.661</v>
      </c>
      <c r="K25" s="398">
        <v>0</v>
      </c>
      <c r="L25" s="398">
        <v>0.855</v>
      </c>
      <c r="M25" s="398">
        <v>0</v>
      </c>
      <c r="N25" s="398">
        <v>905.1119999999999</v>
      </c>
      <c r="O25" s="397">
        <v>4257.7777</v>
      </c>
      <c r="P25" s="398">
        <v>0</v>
      </c>
      <c r="Q25" s="398">
        <v>0</v>
      </c>
      <c r="R25" s="398">
        <v>1.33</v>
      </c>
      <c r="S25" s="398">
        <v>2480.9676999999997</v>
      </c>
      <c r="T25" s="398">
        <v>1.5250000000000001</v>
      </c>
      <c r="U25" s="398">
        <v>4.806</v>
      </c>
      <c r="V25" s="398">
        <v>0.035</v>
      </c>
      <c r="W25" s="398">
        <v>0.235</v>
      </c>
      <c r="X25" s="398">
        <v>0</v>
      </c>
      <c r="Y25" s="398">
        <v>0</v>
      </c>
      <c r="Z25" s="398">
        <v>2.077</v>
      </c>
      <c r="AA25" s="398">
        <v>1766.8019999999997</v>
      </c>
      <c r="AB25" s="17"/>
      <c r="AC25" s="17"/>
      <c r="AD25" s="17"/>
    </row>
    <row r="26" spans="1:30" ht="30.75" customHeight="1">
      <c r="A26" s="93" t="s">
        <v>121</v>
      </c>
      <c r="B26" s="29">
        <v>323398.4060799999</v>
      </c>
      <c r="C26" s="29">
        <v>104689.61677</v>
      </c>
      <c r="D26" s="29">
        <v>97.29650000000001</v>
      </c>
      <c r="E26" s="29">
        <v>47.49</v>
      </c>
      <c r="F26" s="29">
        <v>1.282</v>
      </c>
      <c r="G26" s="29">
        <v>16521.01</v>
      </c>
      <c r="H26" s="29">
        <v>25.74</v>
      </c>
      <c r="I26" s="29">
        <v>55544.80222000001</v>
      </c>
      <c r="J26" s="29">
        <v>2736.9168999999993</v>
      </c>
      <c r="K26" s="29">
        <v>0.271</v>
      </c>
      <c r="L26" s="29">
        <v>8357.144200000002</v>
      </c>
      <c r="M26" s="29">
        <v>5.443</v>
      </c>
      <c r="N26" s="29">
        <v>21352.220949999995</v>
      </c>
      <c r="O26" s="29">
        <v>218708.7893099999</v>
      </c>
      <c r="P26" s="29">
        <v>3268.5460000000003</v>
      </c>
      <c r="Q26" s="29">
        <v>1684.7020000000027</v>
      </c>
      <c r="R26" s="29">
        <v>3180.024</v>
      </c>
      <c r="S26" s="29">
        <v>146361.93595999986</v>
      </c>
      <c r="T26" s="29">
        <v>23842.948</v>
      </c>
      <c r="U26" s="29">
        <v>29.336000000000002</v>
      </c>
      <c r="V26" s="29">
        <v>5.914</v>
      </c>
      <c r="W26" s="29">
        <v>8011.531999999989</v>
      </c>
      <c r="X26" s="29">
        <v>0.7869999999999999</v>
      </c>
      <c r="Y26" s="29">
        <v>0.649</v>
      </c>
      <c r="Z26" s="29">
        <v>2756.0780000000004</v>
      </c>
      <c r="AA26" s="29">
        <v>29566.33735000003</v>
      </c>
      <c r="AB26" s="12"/>
      <c r="AC26" s="12"/>
      <c r="AD26" s="12"/>
    </row>
    <row r="27" ht="9.75" customHeight="1" thickBot="1"/>
    <row r="28" spans="1:27" ht="14.25" thickBot="1" thickTop="1">
      <c r="A28" s="334" t="s">
        <v>227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</row>
    <row r="29" ht="13.5" thickTop="1"/>
    <row r="30" spans="2:27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2:27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2:27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7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2:27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</sheetData>
  <sheetProtection/>
  <printOptions/>
  <pageMargins left="0.75" right="0.75" top="1" bottom="1" header="0" footer="0"/>
  <pageSetup fitToWidth="0" fitToHeight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6" width="21.57421875" style="1" customWidth="1"/>
    <col min="7" max="16384" width="11.421875" style="1" customWidth="1"/>
  </cols>
  <sheetData>
    <row r="1" spans="1:6" s="49" customFormat="1" ht="42" customHeight="1" thickTop="1">
      <c r="A1" s="315" t="s">
        <v>223</v>
      </c>
      <c r="B1" s="317"/>
      <c r="C1" s="317"/>
      <c r="D1" s="317"/>
      <c r="E1" s="318"/>
      <c r="F1" s="319"/>
    </row>
    <row r="2" spans="1:16" ht="20.25">
      <c r="A2" s="235" t="s">
        <v>136</v>
      </c>
      <c r="B2" s="236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7" ht="26.25" customHeight="1">
      <c r="A3" s="87" t="s">
        <v>165</v>
      </c>
      <c r="B3" s="69"/>
      <c r="C3" s="69"/>
      <c r="D3" s="69"/>
      <c r="E3" s="69"/>
      <c r="F3" s="69"/>
      <c r="G3" s="68"/>
    </row>
    <row r="4" spans="1:6" ht="36" customHeight="1">
      <c r="A4" s="200" t="s">
        <v>166</v>
      </c>
      <c r="B4" s="93" t="s">
        <v>169</v>
      </c>
      <c r="C4" s="93" t="s">
        <v>170</v>
      </c>
      <c r="D4" s="93" t="s">
        <v>171</v>
      </c>
      <c r="E4" s="93" t="s">
        <v>172</v>
      </c>
      <c r="F4" s="88" t="s">
        <v>173</v>
      </c>
    </row>
    <row r="5" spans="1:6" ht="24.75" customHeight="1">
      <c r="A5" s="201" t="s">
        <v>167</v>
      </c>
      <c r="B5" s="399">
        <v>114626</v>
      </c>
      <c r="C5" s="400">
        <v>50917</v>
      </c>
      <c r="D5" s="401">
        <v>0.4442</v>
      </c>
      <c r="E5" s="400">
        <v>63709</v>
      </c>
      <c r="F5" s="402">
        <v>0.5558</v>
      </c>
    </row>
    <row r="6" spans="1:6" ht="24.75" customHeight="1">
      <c r="A6" s="201" t="s">
        <v>168</v>
      </c>
      <c r="B6" s="399">
        <v>180835</v>
      </c>
      <c r="C6" s="400">
        <v>176765</v>
      </c>
      <c r="D6" s="401">
        <v>0.9775</v>
      </c>
      <c r="E6" s="400">
        <v>4070</v>
      </c>
      <c r="F6" s="402">
        <v>0.0225</v>
      </c>
    </row>
    <row r="7" spans="1:6" ht="41.25" customHeight="1">
      <c r="A7" s="93" t="s">
        <v>121</v>
      </c>
      <c r="B7" s="29">
        <v>295461</v>
      </c>
      <c r="C7" s="29">
        <v>227682</v>
      </c>
      <c r="D7" s="403">
        <v>0.7705991653720795</v>
      </c>
      <c r="E7" s="29">
        <v>67779</v>
      </c>
      <c r="F7" s="403">
        <v>0.22940083462792044</v>
      </c>
    </row>
    <row r="8" ht="9.75" customHeight="1" thickBot="1"/>
    <row r="9" spans="1:6" ht="14.25" customHeight="1" thickBot="1" thickTop="1">
      <c r="A9" s="293" t="s">
        <v>174</v>
      </c>
      <c r="B9" s="294"/>
      <c r="C9" s="294"/>
      <c r="D9" s="294"/>
      <c r="E9" s="294"/>
      <c r="F9" s="294"/>
    </row>
    <row r="10" spans="1:6" ht="14.25" thickBot="1" thickTop="1">
      <c r="A10" s="334" t="s">
        <v>227</v>
      </c>
      <c r="B10" s="202"/>
      <c r="C10" s="202"/>
      <c r="D10" s="202"/>
      <c r="E10" s="202"/>
      <c r="F10" s="202"/>
    </row>
    <row r="11" ht="13.5" thickTop="1"/>
    <row r="14" ht="12.75">
      <c r="E14" s="1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Montoya Arroniz, Imanol</cp:lastModifiedBy>
  <cp:lastPrinted>2016-03-09T11:22:28Z</cp:lastPrinted>
  <dcterms:created xsi:type="dcterms:W3CDTF">1996-11-27T10:00:04Z</dcterms:created>
  <dcterms:modified xsi:type="dcterms:W3CDTF">2016-05-18T10:22:54Z</dcterms:modified>
  <cp:category/>
  <cp:version/>
  <cp:contentType/>
  <cp:contentStatus/>
</cp:coreProperties>
</file>