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1-RnP/RNP-2023 2024/Trabajo/"/>
    </mc:Choice>
  </mc:AlternateContent>
  <xr:revisionPtr revIDLastSave="33" documentId="8_{68178022-8007-4178-ABAF-D37B6CF22416}" xr6:coauthVersionLast="47" xr6:coauthVersionMax="47" xr10:uidLastSave="{7611DB9D-46DC-4904-A0DE-E4BD9DFB92D9}"/>
  <bookViews>
    <workbookView xWindow="-108" yWindow="-108" windowWidth="23256" windowHeight="12456" activeTab="3" xr2:uid="{DFD634B9-3F02-4995-97EE-A1B7CFC9B6BF}"/>
  </bookViews>
  <sheets>
    <sheet name="Índice" sheetId="1" r:id="rId1"/>
    <sheet name="1" sheetId="10" r:id="rId2"/>
    <sheet name="2.1" sheetId="2" r:id="rId3"/>
    <sheet name="2.2" sheetId="3" r:id="rId4"/>
    <sheet name="2.3" sheetId="4" r:id="rId5"/>
    <sheet name="2.4" sheetId="5" r:id="rId6"/>
    <sheet name="3.1" sheetId="6" r:id="rId7"/>
    <sheet name="3.2" sheetId="7" r:id="rId8"/>
    <sheet name="4.1" sheetId="8" r:id="rId9"/>
    <sheet name="4.2" sheetId="9" r:id="rId10"/>
  </sheets>
  <definedNames>
    <definedName name="_xlnm._FilterDatabase" localSheetId="6" hidden="1">'3.1'!$A$3:$I$205</definedName>
    <definedName name="_xlnm._FilterDatabase" localSheetId="7" hidden="1">'3.2'!$A$4:$I$68</definedName>
    <definedName name="_xlnm._FilterDatabase" localSheetId="8" hidden="1">'4.1'!$A$3:$T$196</definedName>
    <definedName name="_xlnm.Print_Area" localSheetId="2">'2.1'!$A$1:$E$28</definedName>
    <definedName name="_xlnm.Print_Area" localSheetId="3">'2.2'!$A$1:$E$28</definedName>
    <definedName name="_xlnm.Print_Area" localSheetId="4">'2.3'!$A$1:$E$28</definedName>
    <definedName name="_xlnm.Print_Area" localSheetId="5">'2.4'!$A$1:$E$28</definedName>
    <definedName name="_xlnm.Print_Area" localSheetId="6">'3.1'!$A$1:$I$211</definedName>
    <definedName name="_xlnm.Print_Area" localSheetId="7">'3.2'!$A$1:$I$74</definedName>
    <definedName name="_xlnm.Print_Area" localSheetId="8">'4.1'!$A$1:$T$204</definedName>
    <definedName name="_xlnm.Print_Area" localSheetId="9">'4.2'!$A$1:$I$211</definedName>
    <definedName name="_xlnm.Print_Area" localSheetId="0">Índice!$A$1:$A$19</definedName>
    <definedName name="clasificacion">#REF!</definedName>
    <definedName name="datos" localSheetId="8">OFFSET(#REF!,0,0,COUNTA(#REF!),COUNTA(#REF!))</definedName>
    <definedName name="datos">OFFSET(#REF!,0,0,COUNTA(#REF!),COUNTA(#REF!))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0" l="1"/>
  <c r="E21" i="10"/>
  <c r="D21" i="10"/>
  <c r="D22" i="10" s="1"/>
  <c r="C21" i="10"/>
  <c r="C22" i="10" s="1"/>
  <c r="B21" i="10"/>
  <c r="I199" i="9" l="1"/>
  <c r="I198" i="9"/>
  <c r="I197" i="9"/>
  <c r="I196" i="9"/>
  <c r="I195" i="9"/>
  <c r="I194" i="9"/>
  <c r="I191" i="9"/>
  <c r="I190" i="9"/>
  <c r="I189" i="9"/>
  <c r="I188" i="9"/>
  <c r="I187" i="9"/>
  <c r="I186" i="9"/>
  <c r="I185" i="9"/>
  <c r="I183" i="9"/>
  <c r="I182" i="9"/>
  <c r="I181" i="9"/>
  <c r="I180" i="9"/>
  <c r="I179" i="9"/>
  <c r="I178" i="9"/>
  <c r="I175" i="9"/>
  <c r="I174" i="9"/>
  <c r="I173" i="9"/>
  <c r="I172" i="9"/>
  <c r="I171" i="9"/>
  <c r="I167" i="9"/>
  <c r="I166" i="9"/>
  <c r="I165" i="9"/>
  <c r="I164" i="9"/>
  <c r="I163" i="9"/>
  <c r="I162" i="9"/>
  <c r="I159" i="9"/>
  <c r="I158" i="9"/>
  <c r="I157" i="9"/>
  <c r="I156" i="9"/>
  <c r="I155" i="9"/>
  <c r="I154" i="9"/>
  <c r="I153" i="9"/>
  <c r="I151" i="9"/>
  <c r="I150" i="9"/>
  <c r="I149" i="9"/>
  <c r="I148" i="9"/>
  <c r="I147" i="9"/>
  <c r="I146" i="9"/>
  <c r="I143" i="9"/>
  <c r="I142" i="9"/>
  <c r="I141" i="9"/>
  <c r="I140" i="9"/>
  <c r="I139" i="9"/>
  <c r="I138" i="9"/>
  <c r="I135" i="9"/>
  <c r="I134" i="9"/>
  <c r="I133" i="9"/>
  <c r="I132" i="9"/>
  <c r="I131" i="9"/>
  <c r="I130" i="9"/>
  <c r="I127" i="9"/>
  <c r="I126" i="9"/>
  <c r="I125" i="9"/>
  <c r="I124" i="9"/>
  <c r="I123" i="9"/>
  <c r="I119" i="9"/>
  <c r="I118" i="9"/>
  <c r="I117" i="9"/>
  <c r="I116" i="9"/>
  <c r="I115" i="9"/>
  <c r="I114" i="9"/>
  <c r="I111" i="9"/>
  <c r="I110" i="9"/>
  <c r="I109" i="9"/>
  <c r="I108" i="9"/>
  <c r="I107" i="9"/>
  <c r="I103" i="9"/>
  <c r="I102" i="9"/>
  <c r="I101" i="9"/>
  <c r="I100" i="9"/>
  <c r="I99" i="9"/>
  <c r="I94" i="9"/>
  <c r="I93" i="9"/>
  <c r="I92" i="9"/>
  <c r="I91" i="9"/>
  <c r="I90" i="9"/>
  <c r="I88" i="9"/>
  <c r="I86" i="9"/>
  <c r="I84" i="9"/>
  <c r="I83" i="9"/>
  <c r="I82" i="9"/>
  <c r="I80" i="9"/>
  <c r="I77" i="9"/>
  <c r="I76" i="9"/>
  <c r="I75" i="9"/>
  <c r="I74" i="9"/>
  <c r="I72" i="9"/>
  <c r="I70" i="9"/>
  <c r="I68" i="9"/>
  <c r="I67" i="9"/>
  <c r="I66" i="9"/>
  <c r="I64" i="9"/>
  <c r="I61" i="9"/>
  <c r="I60" i="9"/>
  <c r="I59" i="9"/>
  <c r="I58" i="9"/>
  <c r="I57" i="9"/>
  <c r="I56" i="9"/>
  <c r="I53" i="9"/>
  <c r="I52" i="9"/>
  <c r="I51" i="9"/>
  <c r="I49" i="9"/>
  <c r="I48" i="9"/>
  <c r="I45" i="9"/>
  <c r="I44" i="9"/>
  <c r="I43" i="9"/>
  <c r="I42" i="9"/>
  <c r="I39" i="9"/>
  <c r="I38" i="9"/>
  <c r="I37" i="9"/>
  <c r="I33" i="9"/>
  <c r="I32" i="9"/>
  <c r="I30" i="9"/>
  <c r="I29" i="9"/>
  <c r="I25" i="9"/>
  <c r="I24" i="9"/>
  <c r="I22" i="9"/>
  <c r="I21" i="9"/>
  <c r="I17" i="9"/>
  <c r="I16" i="9"/>
  <c r="I15" i="9"/>
  <c r="I14" i="9"/>
  <c r="I13" i="9"/>
  <c r="I12" i="9"/>
  <c r="I9" i="9"/>
  <c r="I8" i="9"/>
  <c r="I7" i="9"/>
  <c r="I6" i="9"/>
  <c r="I5" i="9"/>
  <c r="S194" i="8"/>
  <c r="S190" i="8"/>
  <c r="S189" i="8"/>
  <c r="S188" i="8"/>
  <c r="S187" i="8"/>
  <c r="S186" i="8"/>
  <c r="S184" i="8"/>
  <c r="S183" i="8"/>
  <c r="S182" i="8"/>
  <c r="S179" i="8"/>
  <c r="S178" i="8"/>
  <c r="S177" i="8"/>
  <c r="S174" i="8"/>
  <c r="S173" i="8"/>
  <c r="S172" i="8"/>
  <c r="S171" i="8"/>
  <c r="S170" i="8"/>
  <c r="S168" i="8"/>
  <c r="S167" i="8"/>
  <c r="S166" i="8"/>
  <c r="S163" i="8"/>
  <c r="S162" i="8"/>
  <c r="S161" i="8"/>
  <c r="S158" i="8"/>
  <c r="S157" i="8"/>
  <c r="S156" i="8"/>
  <c r="S155" i="8"/>
  <c r="S154" i="8"/>
  <c r="S150" i="8"/>
  <c r="S146" i="8"/>
  <c r="S142" i="8"/>
  <c r="S141" i="8"/>
  <c r="S139" i="8"/>
  <c r="S138" i="8"/>
  <c r="S137" i="8"/>
  <c r="S135" i="8"/>
  <c r="S134" i="8"/>
  <c r="S133" i="8"/>
  <c r="S132" i="8"/>
  <c r="S131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33" i="8"/>
  <c r="S32" i="8"/>
  <c r="S27" i="8"/>
  <c r="S17" i="8"/>
  <c r="S16" i="8"/>
  <c r="S11" i="8"/>
  <c r="S8" i="8"/>
  <c r="S6" i="8"/>
  <c r="Q195" i="8"/>
  <c r="M195" i="8"/>
  <c r="E195" i="8"/>
  <c r="I58" i="7"/>
  <c r="I55" i="7"/>
  <c r="I54" i="7"/>
  <c r="I50" i="7"/>
  <c r="I42" i="7"/>
  <c r="I40" i="7"/>
  <c r="I35" i="7"/>
  <c r="I34" i="7"/>
  <c r="I31" i="7"/>
  <c r="I22" i="7"/>
  <c r="I21" i="7"/>
  <c r="I19" i="7"/>
  <c r="I10" i="7"/>
  <c r="I204" i="6"/>
  <c r="I203" i="6"/>
  <c r="I199" i="6"/>
  <c r="I192" i="6"/>
  <c r="I188" i="6"/>
  <c r="I185" i="6"/>
  <c r="I168" i="6"/>
  <c r="I164" i="6"/>
  <c r="I150" i="6"/>
  <c r="I140" i="6"/>
  <c r="I136" i="6"/>
  <c r="I132" i="6"/>
  <c r="I131" i="6"/>
  <c r="I130" i="6"/>
  <c r="I126" i="6"/>
  <c r="I120" i="6"/>
  <c r="I119" i="6"/>
  <c r="I114" i="6"/>
  <c r="I110" i="6"/>
  <c r="I108" i="6"/>
  <c r="I104" i="6"/>
  <c r="I100" i="6"/>
  <c r="I99" i="6"/>
  <c r="I98" i="6"/>
  <c r="I88" i="6"/>
  <c r="I87" i="6"/>
  <c r="I83" i="6"/>
  <c r="I82" i="6"/>
  <c r="I78" i="6"/>
  <c r="I76" i="6"/>
  <c r="I72" i="6"/>
  <c r="I68" i="6"/>
  <c r="I67" i="6"/>
  <c r="I66" i="6"/>
  <c r="I56" i="6"/>
  <c r="I55" i="6"/>
  <c r="I51" i="6"/>
  <c r="I50" i="6"/>
  <c r="I42" i="6"/>
  <c r="I40" i="6"/>
  <c r="I38" i="6"/>
  <c r="I26" i="6"/>
  <c r="I22" i="6"/>
  <c r="I19" i="6"/>
  <c r="I17" i="6"/>
  <c r="I16" i="6"/>
  <c r="I8" i="6"/>
  <c r="I6" i="6"/>
  <c r="E14" i="5"/>
  <c r="E13" i="5"/>
  <c r="E11" i="5"/>
  <c r="E9" i="5"/>
  <c r="E8" i="5"/>
  <c r="E7" i="5"/>
  <c r="E6" i="5"/>
  <c r="C21" i="5"/>
  <c r="E20" i="4"/>
  <c r="E16" i="4"/>
  <c r="E14" i="4"/>
  <c r="E13" i="4"/>
  <c r="E12" i="4"/>
  <c r="E10" i="4"/>
  <c r="E8" i="4"/>
  <c r="E7" i="4"/>
  <c r="E6" i="4"/>
  <c r="E16" i="3"/>
  <c r="E13" i="3"/>
  <c r="E8" i="3"/>
  <c r="B21" i="3"/>
  <c r="E20" i="2"/>
  <c r="E19" i="2"/>
  <c r="E17" i="2"/>
  <c r="E15" i="2"/>
  <c r="E13" i="2"/>
  <c r="E12" i="2"/>
  <c r="E8" i="2"/>
  <c r="E7" i="2"/>
  <c r="E6" i="2"/>
  <c r="E10" i="2" l="1"/>
  <c r="E14" i="2"/>
  <c r="E5" i="2"/>
  <c r="B21" i="2"/>
  <c r="E16" i="2"/>
  <c r="E9" i="2"/>
  <c r="E11" i="2"/>
  <c r="D21" i="2"/>
  <c r="C21" i="2"/>
  <c r="B21" i="5"/>
  <c r="I7" i="6"/>
  <c r="I23" i="6"/>
  <c r="I25" i="6"/>
  <c r="I39" i="6"/>
  <c r="E7" i="3"/>
  <c r="E15" i="3"/>
  <c r="E18" i="4"/>
  <c r="D21" i="5"/>
  <c r="I11" i="6"/>
  <c r="I18" i="6"/>
  <c r="I32" i="6"/>
  <c r="E18" i="2"/>
  <c r="C21" i="3"/>
  <c r="E9" i="3"/>
  <c r="E11" i="3"/>
  <c r="E17" i="3"/>
  <c r="E19" i="3"/>
  <c r="E5" i="5"/>
  <c r="E15" i="5"/>
  <c r="E17" i="5"/>
  <c r="E19" i="5"/>
  <c r="D21" i="3"/>
  <c r="B21" i="4"/>
  <c r="I20" i="6"/>
  <c r="I24" i="6"/>
  <c r="I36" i="6"/>
  <c r="I27" i="6"/>
  <c r="I48" i="6"/>
  <c r="E5" i="3"/>
  <c r="C21" i="4"/>
  <c r="E9" i="4"/>
  <c r="E11" i="4"/>
  <c r="E10" i="5"/>
  <c r="E12" i="5"/>
  <c r="I35" i="6"/>
  <c r="I47" i="6"/>
  <c r="E6" i="3"/>
  <c r="E10" i="3"/>
  <c r="E12" i="3"/>
  <c r="E14" i="3"/>
  <c r="E18" i="3"/>
  <c r="D21" i="4"/>
  <c r="E19" i="4"/>
  <c r="D205" i="6"/>
  <c r="I10" i="6"/>
  <c r="I12" i="6"/>
  <c r="I14" i="6"/>
  <c r="I15" i="6"/>
  <c r="I31" i="6"/>
  <c r="I70" i="6"/>
  <c r="I74" i="6"/>
  <c r="I80" i="6"/>
  <c r="I84" i="6"/>
  <c r="I86" i="6"/>
  <c r="I34" i="6"/>
  <c r="E20" i="3"/>
  <c r="E5" i="4"/>
  <c r="E15" i="4"/>
  <c r="E17" i="4"/>
  <c r="E16" i="5"/>
  <c r="E18" i="5"/>
  <c r="E20" i="5"/>
  <c r="E205" i="6"/>
  <c r="I28" i="6"/>
  <c r="I44" i="6"/>
  <c r="I59" i="6"/>
  <c r="I90" i="6"/>
  <c r="I115" i="6"/>
  <c r="I143" i="6"/>
  <c r="I149" i="6"/>
  <c r="I29" i="6"/>
  <c r="I30" i="6"/>
  <c r="I43" i="6"/>
  <c r="I63" i="6"/>
  <c r="I94" i="6"/>
  <c r="I96" i="6"/>
  <c r="I107" i="6"/>
  <c r="I111" i="6"/>
  <c r="I135" i="6"/>
  <c r="I139" i="6"/>
  <c r="I9" i="6"/>
  <c r="I41" i="6"/>
  <c r="I52" i="6"/>
  <c r="I54" i="6"/>
  <c r="I71" i="6"/>
  <c r="I75" i="6"/>
  <c r="I79" i="6"/>
  <c r="I21" i="6"/>
  <c r="I116" i="6"/>
  <c r="I118" i="6"/>
  <c r="I122" i="6"/>
  <c r="I128" i="6"/>
  <c r="I33" i="6"/>
  <c r="I46" i="6"/>
  <c r="I58" i="6"/>
  <c r="I91" i="6"/>
  <c r="I102" i="6"/>
  <c r="I144" i="6"/>
  <c r="I13" i="6"/>
  <c r="I45" i="6"/>
  <c r="I62" i="6"/>
  <c r="I64" i="6"/>
  <c r="I95" i="6"/>
  <c r="I106" i="6"/>
  <c r="I112" i="6"/>
  <c r="I134" i="6"/>
  <c r="I138" i="6"/>
  <c r="I142" i="6"/>
  <c r="C205" i="6"/>
  <c r="I5" i="6"/>
  <c r="I37" i="6"/>
  <c r="I123" i="6"/>
  <c r="I127" i="6"/>
  <c r="I69" i="6"/>
  <c r="I101" i="6"/>
  <c r="I133" i="6"/>
  <c r="I145" i="6"/>
  <c r="I146" i="6"/>
  <c r="I159" i="6"/>
  <c r="I49" i="6"/>
  <c r="I60" i="6"/>
  <c r="I81" i="6"/>
  <c r="I92" i="6"/>
  <c r="I103" i="6"/>
  <c r="I113" i="6"/>
  <c r="I124" i="6"/>
  <c r="I148" i="6"/>
  <c r="I153" i="6"/>
  <c r="I157" i="6"/>
  <c r="I165" i="6"/>
  <c r="I167" i="6"/>
  <c r="I61" i="6"/>
  <c r="I93" i="6"/>
  <c r="I125" i="6"/>
  <c r="I147" i="6"/>
  <c r="I155" i="6"/>
  <c r="I174" i="6"/>
  <c r="I176" i="6"/>
  <c r="I73" i="6"/>
  <c r="I105" i="6"/>
  <c r="I137" i="6"/>
  <c r="I53" i="6"/>
  <c r="I85" i="6"/>
  <c r="I117" i="6"/>
  <c r="I162" i="6"/>
  <c r="I65" i="6"/>
  <c r="I97" i="6"/>
  <c r="I129" i="6"/>
  <c r="I156" i="6"/>
  <c r="I158" i="6"/>
  <c r="I166" i="6"/>
  <c r="I171" i="6"/>
  <c r="I77" i="6"/>
  <c r="I109" i="6"/>
  <c r="I141" i="6"/>
  <c r="I154" i="6"/>
  <c r="I169" i="6"/>
  <c r="I57" i="6"/>
  <c r="I89" i="6"/>
  <c r="I121" i="6"/>
  <c r="I161" i="6"/>
  <c r="I151" i="6"/>
  <c r="I182" i="6"/>
  <c r="I189" i="6"/>
  <c r="I191" i="6"/>
  <c r="I194" i="6"/>
  <c r="I201" i="6"/>
  <c r="D68" i="7"/>
  <c r="I46" i="7"/>
  <c r="I152" i="6"/>
  <c r="I163" i="6"/>
  <c r="E68" i="7"/>
  <c r="I8" i="7"/>
  <c r="I178" i="6"/>
  <c r="I197" i="6"/>
  <c r="I6" i="7"/>
  <c r="I173" i="6"/>
  <c r="I187" i="6"/>
  <c r="I200" i="6"/>
  <c r="I18" i="7"/>
  <c r="I30" i="7"/>
  <c r="I172" i="6"/>
  <c r="I177" i="6"/>
  <c r="I179" i="6"/>
  <c r="I183" i="6"/>
  <c r="I175" i="6"/>
  <c r="I180" i="6"/>
  <c r="I196" i="6"/>
  <c r="I202" i="6"/>
  <c r="I26" i="7"/>
  <c r="I38" i="7"/>
  <c r="I170" i="6"/>
  <c r="I195" i="6"/>
  <c r="I14" i="7"/>
  <c r="I160" i="6"/>
  <c r="I181" i="6"/>
  <c r="I184" i="6"/>
  <c r="I186" i="6"/>
  <c r="I190" i="6"/>
  <c r="I193" i="6"/>
  <c r="I198" i="6"/>
  <c r="I12" i="7"/>
  <c r="I44" i="7"/>
  <c r="I65" i="7"/>
  <c r="I7" i="7"/>
  <c r="I16" i="7"/>
  <c r="I25" i="7"/>
  <c r="I39" i="7"/>
  <c r="I48" i="7"/>
  <c r="I51" i="7"/>
  <c r="I63" i="7"/>
  <c r="I11" i="7"/>
  <c r="I20" i="7"/>
  <c r="I29" i="7"/>
  <c r="I43" i="7"/>
  <c r="I53" i="7"/>
  <c r="I15" i="7"/>
  <c r="I24" i="7"/>
  <c r="I33" i="7"/>
  <c r="I47" i="7"/>
  <c r="I60" i="7"/>
  <c r="I62" i="7"/>
  <c r="I5" i="7"/>
  <c r="C68" i="7"/>
  <c r="I28" i="7"/>
  <c r="I37" i="7"/>
  <c r="I66" i="7"/>
  <c r="I9" i="7"/>
  <c r="I23" i="7"/>
  <c r="I32" i="7"/>
  <c r="I41" i="7"/>
  <c r="I64" i="7"/>
  <c r="I13" i="7"/>
  <c r="I27" i="7"/>
  <c r="I36" i="7"/>
  <c r="I45" i="7"/>
  <c r="I49" i="7"/>
  <c r="I52" i="7"/>
  <c r="I59" i="7"/>
  <c r="I17" i="7"/>
  <c r="I61" i="7"/>
  <c r="I56" i="7"/>
  <c r="I67" i="7"/>
  <c r="D195" i="8"/>
  <c r="L195" i="8"/>
  <c r="S14" i="8"/>
  <c r="S15" i="8"/>
  <c r="S30" i="8"/>
  <c r="S31" i="8"/>
  <c r="I57" i="7"/>
  <c r="F195" i="8"/>
  <c r="N195" i="8"/>
  <c r="S7" i="8"/>
  <c r="S18" i="8"/>
  <c r="S19" i="8"/>
  <c r="S34" i="8"/>
  <c r="S35" i="8"/>
  <c r="S20" i="8"/>
  <c r="S21" i="8"/>
  <c r="S36" i="8"/>
  <c r="S37" i="8"/>
  <c r="S38" i="8"/>
  <c r="S39" i="8"/>
  <c r="H195" i="8"/>
  <c r="P195" i="8"/>
  <c r="S22" i="8"/>
  <c r="S23" i="8"/>
  <c r="S40" i="8"/>
  <c r="I195" i="8"/>
  <c r="S9" i="8"/>
  <c r="S24" i="8"/>
  <c r="S25" i="8"/>
  <c r="J195" i="8"/>
  <c r="R195" i="8"/>
  <c r="S10" i="8"/>
  <c r="S26" i="8"/>
  <c r="C195" i="8"/>
  <c r="K195" i="8"/>
  <c r="S5" i="8"/>
  <c r="S12" i="8"/>
  <c r="S13" i="8"/>
  <c r="S28" i="8"/>
  <c r="S29" i="8"/>
  <c r="G195" i="8"/>
  <c r="O195" i="8"/>
  <c r="S145" i="8"/>
  <c r="S151" i="8"/>
  <c r="S164" i="8"/>
  <c r="S165" i="8"/>
  <c r="S180" i="8"/>
  <c r="S181" i="8"/>
  <c r="I19" i="9"/>
  <c r="I26" i="9"/>
  <c r="I35" i="9"/>
  <c r="I54" i="9"/>
  <c r="S140" i="8"/>
  <c r="S152" i="8"/>
  <c r="I40" i="9"/>
  <c r="S136" i="8"/>
  <c r="S153" i="8"/>
  <c r="S169" i="8"/>
  <c r="S185" i="8"/>
  <c r="I20" i="9"/>
  <c r="I36" i="9"/>
  <c r="S147" i="8"/>
  <c r="I11" i="9"/>
  <c r="S148" i="8"/>
  <c r="I18" i="9"/>
  <c r="I27" i="9"/>
  <c r="I34" i="9"/>
  <c r="I41" i="9"/>
  <c r="I120" i="9"/>
  <c r="S149" i="8"/>
  <c r="I46" i="9"/>
  <c r="S143" i="8"/>
  <c r="S159" i="8"/>
  <c r="S160" i="8"/>
  <c r="S175" i="8"/>
  <c r="S176" i="8"/>
  <c r="S191" i="8"/>
  <c r="S192" i="8"/>
  <c r="S193" i="8"/>
  <c r="I28" i="9"/>
  <c r="S144" i="8"/>
  <c r="I10" i="9"/>
  <c r="I23" i="9"/>
  <c r="I31" i="9"/>
  <c r="I96" i="9"/>
  <c r="I129" i="9"/>
  <c r="I168" i="9"/>
  <c r="I200" i="9"/>
  <c r="I71" i="9"/>
  <c r="I73" i="9"/>
  <c r="I87" i="9"/>
  <c r="I89" i="9"/>
  <c r="I105" i="9"/>
  <c r="I136" i="9"/>
  <c r="I177" i="9"/>
  <c r="I112" i="9"/>
  <c r="I145" i="9"/>
  <c r="I160" i="9"/>
  <c r="I192" i="9"/>
  <c r="I106" i="9"/>
  <c r="I121" i="9"/>
  <c r="I169" i="9"/>
  <c r="I201" i="9"/>
  <c r="C205" i="9"/>
  <c r="I47" i="9"/>
  <c r="I55" i="9"/>
  <c r="I62" i="9"/>
  <c r="I69" i="9"/>
  <c r="I78" i="9"/>
  <c r="I85" i="9"/>
  <c r="I97" i="9"/>
  <c r="I128" i="9"/>
  <c r="I152" i="9"/>
  <c r="I184" i="9"/>
  <c r="D205" i="9"/>
  <c r="I50" i="9"/>
  <c r="I63" i="9"/>
  <c r="I65" i="9"/>
  <c r="I79" i="9"/>
  <c r="I81" i="9"/>
  <c r="I95" i="9"/>
  <c r="I104" i="9"/>
  <c r="I122" i="9"/>
  <c r="I137" i="9"/>
  <c r="I161" i="9"/>
  <c r="I193" i="9"/>
  <c r="E205" i="9"/>
  <c r="I98" i="9"/>
  <c r="I113" i="9"/>
  <c r="I144" i="9"/>
  <c r="I170" i="9"/>
  <c r="I176" i="9"/>
  <c r="I204" i="9"/>
  <c r="I203" i="9"/>
  <c r="I202" i="9"/>
  <c r="I205" i="9" l="1"/>
  <c r="S195" i="8"/>
  <c r="T144" i="8" s="1"/>
  <c r="B22" i="4"/>
  <c r="D22" i="4"/>
  <c r="I68" i="7"/>
  <c r="E21" i="4"/>
  <c r="E22" i="4" s="1"/>
  <c r="I196" i="8"/>
  <c r="C22" i="4"/>
  <c r="E21" i="2"/>
  <c r="E22" i="2" s="1"/>
  <c r="E21" i="3"/>
  <c r="D22" i="3" s="1"/>
  <c r="I205" i="6"/>
  <c r="E21" i="5"/>
  <c r="B22" i="5" s="1"/>
  <c r="D22" i="5" l="1"/>
  <c r="C22" i="3"/>
  <c r="H202" i="6"/>
  <c r="G202" i="6"/>
  <c r="G200" i="6"/>
  <c r="G199" i="6"/>
  <c r="H198" i="6"/>
  <c r="G196" i="6"/>
  <c r="G184" i="6"/>
  <c r="F188" i="6"/>
  <c r="H194" i="6"/>
  <c r="F160" i="6"/>
  <c r="G159" i="6"/>
  <c r="H158" i="6"/>
  <c r="F195" i="6"/>
  <c r="H182" i="6"/>
  <c r="H170" i="6"/>
  <c r="G168" i="6"/>
  <c r="G186" i="6"/>
  <c r="H171" i="6"/>
  <c r="F168" i="6"/>
  <c r="H167" i="6"/>
  <c r="F158" i="6"/>
  <c r="G156" i="6"/>
  <c r="F183" i="6"/>
  <c r="G180" i="6"/>
  <c r="H176" i="6"/>
  <c r="G155" i="6"/>
  <c r="H187" i="6"/>
  <c r="F177" i="6"/>
  <c r="F152" i="6"/>
  <c r="G147" i="6"/>
  <c r="H146" i="6"/>
  <c r="F136" i="6"/>
  <c r="F125" i="6"/>
  <c r="G124" i="6"/>
  <c r="H123" i="6"/>
  <c r="F114" i="6"/>
  <c r="F104" i="6"/>
  <c r="F93" i="6"/>
  <c r="G92" i="6"/>
  <c r="H91" i="6"/>
  <c r="F83" i="6"/>
  <c r="F82" i="6"/>
  <c r="G81" i="6"/>
  <c r="F72" i="6"/>
  <c r="F61" i="6"/>
  <c r="H59" i="6"/>
  <c r="H150" i="6"/>
  <c r="F130" i="6"/>
  <c r="F109" i="6"/>
  <c r="F98" i="6"/>
  <c r="F66" i="6"/>
  <c r="F129" i="6"/>
  <c r="F119" i="6"/>
  <c r="G117" i="6"/>
  <c r="F108" i="6"/>
  <c r="F97" i="6"/>
  <c r="F87" i="6"/>
  <c r="G85" i="6"/>
  <c r="F65" i="6"/>
  <c r="F55" i="6"/>
  <c r="G53" i="6"/>
  <c r="G116" i="6"/>
  <c r="G52" i="6"/>
  <c r="H147" i="6"/>
  <c r="G136" i="6"/>
  <c r="H135" i="6"/>
  <c r="F126" i="6"/>
  <c r="H114" i="6"/>
  <c r="G104" i="6"/>
  <c r="H103" i="6"/>
  <c r="F94" i="6"/>
  <c r="H82" i="6"/>
  <c r="G72" i="6"/>
  <c r="H71" i="6"/>
  <c r="F62" i="6"/>
  <c r="H50" i="6"/>
  <c r="G8" i="6"/>
  <c r="F50" i="6"/>
  <c r="G44" i="6"/>
  <c r="F45" i="6"/>
  <c r="F13" i="6"/>
  <c r="H11" i="6"/>
  <c r="F51" i="6"/>
  <c r="G32" i="6"/>
  <c r="F22" i="6"/>
  <c r="H40" i="6"/>
  <c r="F21" i="6"/>
  <c r="H19" i="6"/>
  <c r="F11" i="6"/>
  <c r="G9" i="6"/>
  <c r="H43" i="6"/>
  <c r="H38" i="6"/>
  <c r="F29" i="6"/>
  <c r="H6" i="6"/>
  <c r="F40" i="6"/>
  <c r="F41" i="6"/>
  <c r="H27" i="6"/>
  <c r="G28" i="6"/>
  <c r="F19" i="6"/>
  <c r="G17" i="6"/>
  <c r="G49" i="6"/>
  <c r="F8" i="6"/>
  <c r="H5" i="6"/>
  <c r="H10" i="6"/>
  <c r="F36" i="6"/>
  <c r="H7" i="6"/>
  <c r="G34" i="6"/>
  <c r="G27" i="6"/>
  <c r="G11" i="6"/>
  <c r="F26" i="6"/>
  <c r="F48" i="6"/>
  <c r="F5" i="6"/>
  <c r="F33" i="6"/>
  <c r="G5" i="6"/>
  <c r="G22" i="6"/>
  <c r="H56" i="6"/>
  <c r="F80" i="6"/>
  <c r="H98" i="6"/>
  <c r="H144" i="6"/>
  <c r="F30" i="6"/>
  <c r="H24" i="6"/>
  <c r="F32" i="6"/>
  <c r="H64" i="6"/>
  <c r="H104" i="6"/>
  <c r="H130" i="6"/>
  <c r="G50" i="6"/>
  <c r="H72" i="6"/>
  <c r="F111" i="6"/>
  <c r="H132" i="6"/>
  <c r="F54" i="6"/>
  <c r="F75" i="6"/>
  <c r="H99" i="6"/>
  <c r="H119" i="6"/>
  <c r="G77" i="6"/>
  <c r="F116" i="6"/>
  <c r="G131" i="6"/>
  <c r="G30" i="6"/>
  <c r="H63" i="6"/>
  <c r="G83" i="6"/>
  <c r="H133" i="6"/>
  <c r="F60" i="6"/>
  <c r="H79" i="6"/>
  <c r="H60" i="6"/>
  <c r="H100" i="6"/>
  <c r="H156" i="6"/>
  <c r="F157" i="6"/>
  <c r="G90" i="6"/>
  <c r="F155" i="6"/>
  <c r="G102" i="6"/>
  <c r="G153" i="6"/>
  <c r="F68" i="6"/>
  <c r="H148" i="6"/>
  <c r="F90" i="6"/>
  <c r="F156" i="6"/>
  <c r="G178" i="6"/>
  <c r="G138" i="6"/>
  <c r="H160" i="6"/>
  <c r="G175" i="6"/>
  <c r="G195" i="6"/>
  <c r="H16" i="6"/>
  <c r="H17" i="6"/>
  <c r="F39" i="6"/>
  <c r="H39" i="6"/>
  <c r="H34" i="6"/>
  <c r="H13" i="6"/>
  <c r="H32" i="6"/>
  <c r="H9" i="6"/>
  <c r="H29" i="6"/>
  <c r="G60" i="6"/>
  <c r="G112" i="6"/>
  <c r="G152" i="6"/>
  <c r="H26" i="6"/>
  <c r="G39" i="6"/>
  <c r="H14" i="6"/>
  <c r="H36" i="6"/>
  <c r="G15" i="6"/>
  <c r="H15" i="6"/>
  <c r="F35" i="6"/>
  <c r="F10" i="6"/>
  <c r="F31" i="6"/>
  <c r="G62" i="6"/>
  <c r="H116" i="6"/>
  <c r="F34" i="6"/>
  <c r="F28" i="6"/>
  <c r="H51" i="6"/>
  <c r="G76" i="6"/>
  <c r="H108" i="6"/>
  <c r="H136" i="6"/>
  <c r="G26" i="6"/>
  <c r="H55" i="6"/>
  <c r="H76" i="6"/>
  <c r="G99" i="6"/>
  <c r="G115" i="6"/>
  <c r="G59" i="6"/>
  <c r="G103" i="6"/>
  <c r="H127" i="6"/>
  <c r="G47" i="6"/>
  <c r="H90" i="6"/>
  <c r="F118" i="6"/>
  <c r="G139" i="6"/>
  <c r="G42" i="6"/>
  <c r="G67" i="6"/>
  <c r="G89" i="6"/>
  <c r="H107" i="6"/>
  <c r="H139" i="6"/>
  <c r="F38" i="6"/>
  <c r="H85" i="6"/>
  <c r="F112" i="6"/>
  <c r="F138" i="6"/>
  <c r="G80" i="6"/>
  <c r="G108" i="6"/>
  <c r="F159" i="6"/>
  <c r="G122" i="6"/>
  <c r="H163" i="6"/>
  <c r="F56" i="6"/>
  <c r="F120" i="6"/>
  <c r="H159" i="6"/>
  <c r="H155" i="6"/>
  <c r="F101" i="6"/>
  <c r="G160" i="6"/>
  <c r="G74" i="6"/>
  <c r="F147" i="6"/>
  <c r="G166" i="6"/>
  <c r="F201" i="6"/>
  <c r="H37" i="6"/>
  <c r="F23" i="6"/>
  <c r="G41" i="6"/>
  <c r="H18" i="6"/>
  <c r="H41" i="6"/>
  <c r="F18" i="6"/>
  <c r="F37" i="6"/>
  <c r="G64" i="6"/>
  <c r="F84" i="6"/>
  <c r="H118" i="6"/>
  <c r="H12" i="6"/>
  <c r="H8" i="6"/>
  <c r="G31" i="6"/>
  <c r="G55" i="6"/>
  <c r="H80" i="6"/>
  <c r="H110" i="6"/>
  <c r="H138" i="6"/>
  <c r="G61" i="6"/>
  <c r="H78" i="6"/>
  <c r="F103" i="6"/>
  <c r="G119" i="6"/>
  <c r="F137" i="6"/>
  <c r="F42" i="6"/>
  <c r="H68" i="6"/>
  <c r="F79" i="6"/>
  <c r="G105" i="6"/>
  <c r="H129" i="6"/>
  <c r="H61" i="6"/>
  <c r="H92" i="6"/>
  <c r="H141" i="6"/>
  <c r="G69" i="6"/>
  <c r="F91" i="6"/>
  <c r="H109" i="6"/>
  <c r="F64" i="6"/>
  <c r="H87" i="6"/>
  <c r="H46" i="6"/>
  <c r="G82" i="6"/>
  <c r="G110" i="6"/>
  <c r="F127" i="6"/>
  <c r="G130" i="6"/>
  <c r="F163" i="6"/>
  <c r="G165" i="6"/>
  <c r="F67" i="6"/>
  <c r="F131" i="6"/>
  <c r="H161" i="6"/>
  <c r="F100" i="6"/>
  <c r="F162" i="6"/>
  <c r="G162" i="6"/>
  <c r="F151" i="6"/>
  <c r="G154" i="6"/>
  <c r="F165" i="6"/>
  <c r="F189" i="6"/>
  <c r="G179" i="6"/>
  <c r="G201" i="6"/>
  <c r="H189" i="6"/>
  <c r="H179" i="6"/>
  <c r="F180" i="6"/>
  <c r="F196" i="6"/>
  <c r="G183" i="6"/>
  <c r="H177" i="6"/>
  <c r="F198" i="6"/>
  <c r="F193" i="6"/>
  <c r="H203" i="6"/>
  <c r="H21" i="6"/>
  <c r="G13" i="6"/>
  <c r="H42" i="6"/>
  <c r="F20" i="6"/>
  <c r="G23" i="6"/>
  <c r="G20" i="6"/>
  <c r="G43" i="6"/>
  <c r="F12" i="6"/>
  <c r="G35" i="6"/>
  <c r="F70" i="6"/>
  <c r="H122" i="6"/>
  <c r="G16" i="6"/>
  <c r="G10" i="6"/>
  <c r="G33" i="6"/>
  <c r="G57" i="6"/>
  <c r="G88" i="6"/>
  <c r="F115" i="6"/>
  <c r="H140" i="6"/>
  <c r="H84" i="6"/>
  <c r="F105" i="6"/>
  <c r="G121" i="6"/>
  <c r="H44" i="6"/>
  <c r="F71" i="6"/>
  <c r="F85" i="6"/>
  <c r="G109" i="6"/>
  <c r="G135" i="6"/>
  <c r="G63" i="6"/>
  <c r="H101" i="6"/>
  <c r="F122" i="6"/>
  <c r="H143" i="6"/>
  <c r="F46" i="6"/>
  <c r="G75" i="6"/>
  <c r="H111" i="6"/>
  <c r="F144" i="6"/>
  <c r="G46" i="6"/>
  <c r="H67" i="6"/>
  <c r="G93" i="6"/>
  <c r="G114" i="6"/>
  <c r="G144" i="6"/>
  <c r="G48" i="6"/>
  <c r="G84" i="6"/>
  <c r="H112" i="6"/>
  <c r="G132" i="6"/>
  <c r="G150" i="6"/>
  <c r="F172" i="6"/>
  <c r="F140" i="6"/>
  <c r="G167" i="6"/>
  <c r="G70" i="6"/>
  <c r="G134" i="6"/>
  <c r="H165" i="6"/>
  <c r="F110" i="6"/>
  <c r="F133" i="6"/>
  <c r="G164" i="6"/>
  <c r="F81" i="6"/>
  <c r="H152" i="6"/>
  <c r="G169" i="6"/>
  <c r="F167" i="6"/>
  <c r="G182" i="6"/>
  <c r="H195" i="6"/>
  <c r="F181" i="6"/>
  <c r="F203" i="6"/>
  <c r="G185" i="6"/>
  <c r="F199" i="6"/>
  <c r="F169" i="6"/>
  <c r="H184" i="6"/>
  <c r="H197" i="6"/>
  <c r="F184" i="6"/>
  <c r="H190" i="6"/>
  <c r="F204" i="6"/>
  <c r="F25" i="6"/>
  <c r="H23" i="6"/>
  <c r="F15" i="6"/>
  <c r="H48" i="6"/>
  <c r="G24" i="6"/>
  <c r="G45" i="6"/>
  <c r="G37" i="6"/>
  <c r="F86" i="6"/>
  <c r="H126" i="6"/>
  <c r="G19" i="6"/>
  <c r="G12" i="6"/>
  <c r="H35" i="6"/>
  <c r="F59" i="6"/>
  <c r="F63" i="6"/>
  <c r="H86" i="6"/>
  <c r="H125" i="6"/>
  <c r="F139" i="6"/>
  <c r="H88" i="6"/>
  <c r="H113" i="6"/>
  <c r="G137" i="6"/>
  <c r="G65" i="6"/>
  <c r="G107" i="6"/>
  <c r="F124" i="6"/>
  <c r="H145" i="6"/>
  <c r="H47" i="6"/>
  <c r="H77" i="6"/>
  <c r="H94" i="6"/>
  <c r="G126" i="6"/>
  <c r="F146" i="6"/>
  <c r="H49" i="6"/>
  <c r="H69" i="6"/>
  <c r="G120" i="6"/>
  <c r="G146" i="6"/>
  <c r="G51" i="6"/>
  <c r="H93" i="6"/>
  <c r="F117" i="6"/>
  <c r="G140" i="6"/>
  <c r="F153" i="6"/>
  <c r="G58" i="6"/>
  <c r="F174" i="6"/>
  <c r="G170" i="6"/>
  <c r="F58" i="6"/>
  <c r="F148" i="6"/>
  <c r="G106" i="6"/>
  <c r="F154" i="6"/>
  <c r="G54" i="6"/>
  <c r="F161" i="6"/>
  <c r="F179" i="6"/>
  <c r="F191" i="6"/>
  <c r="F185" i="6"/>
  <c r="G181" i="6"/>
  <c r="G187" i="6"/>
  <c r="F202" i="6"/>
  <c r="F170" i="6"/>
  <c r="G7" i="6"/>
  <c r="F7" i="6"/>
  <c r="H31" i="6"/>
  <c r="H28" i="6"/>
  <c r="G18" i="6"/>
  <c r="F27" i="6"/>
  <c r="G29" i="6"/>
  <c r="F47" i="6"/>
  <c r="F14" i="6"/>
  <c r="G40" i="6"/>
  <c r="H89" i="6"/>
  <c r="H128" i="6"/>
  <c r="G21" i="6"/>
  <c r="H20" i="6"/>
  <c r="G14" i="6"/>
  <c r="H95" i="6"/>
  <c r="F121" i="6"/>
  <c r="F143" i="6"/>
  <c r="F43" i="6"/>
  <c r="H66" i="6"/>
  <c r="F92" i="6"/>
  <c r="F107" i="6"/>
  <c r="G127" i="6"/>
  <c r="F141" i="6"/>
  <c r="F52" i="6"/>
  <c r="F73" i="6"/>
  <c r="G94" i="6"/>
  <c r="H115" i="6"/>
  <c r="G141" i="6"/>
  <c r="G71" i="6"/>
  <c r="G111" i="6"/>
  <c r="G151" i="6"/>
  <c r="G56" i="6"/>
  <c r="G79" i="6"/>
  <c r="H96" i="6"/>
  <c r="G128" i="6"/>
  <c r="H151" i="6"/>
  <c r="H52" i="6"/>
  <c r="H73" i="6"/>
  <c r="F95" i="6"/>
  <c r="H124" i="6"/>
  <c r="G148" i="6"/>
  <c r="F57" i="6"/>
  <c r="G95" i="6"/>
  <c r="H120" i="6"/>
  <c r="H142" i="6"/>
  <c r="G149" i="6"/>
  <c r="F88" i="6"/>
  <c r="G145" i="6"/>
  <c r="G172" i="6"/>
  <c r="F132" i="6"/>
  <c r="H153" i="6"/>
  <c r="H164" i="6"/>
  <c r="H180" i="6"/>
  <c r="F194" i="6"/>
  <c r="H186" i="6"/>
  <c r="G161" i="6"/>
  <c r="F187" i="6"/>
  <c r="H188" i="6"/>
  <c r="H193" i="6"/>
  <c r="F186" i="6"/>
  <c r="H185" i="6"/>
  <c r="H33" i="6"/>
  <c r="H25" i="6"/>
  <c r="F24" i="6"/>
  <c r="G36" i="6"/>
  <c r="H30" i="6"/>
  <c r="F53" i="6"/>
  <c r="F74" i="6"/>
  <c r="G91" i="6"/>
  <c r="G142" i="6"/>
  <c r="G25" i="6"/>
  <c r="H22" i="6"/>
  <c r="H62" i="6"/>
  <c r="H97" i="6"/>
  <c r="G123" i="6"/>
  <c r="F145" i="6"/>
  <c r="H45" i="6"/>
  <c r="H70" i="6"/>
  <c r="G129" i="6"/>
  <c r="G6" i="6"/>
  <c r="G96" i="6"/>
  <c r="H117" i="6"/>
  <c r="G143" i="6"/>
  <c r="G73" i="6"/>
  <c r="F128" i="6"/>
  <c r="F16" i="6"/>
  <c r="H81" i="6"/>
  <c r="F102" i="6"/>
  <c r="H131" i="6"/>
  <c r="F6" i="6"/>
  <c r="H54" i="6"/>
  <c r="H75" i="6"/>
  <c r="G100" i="6"/>
  <c r="F134" i="6"/>
  <c r="H58" i="6"/>
  <c r="G97" i="6"/>
  <c r="F123" i="6"/>
  <c r="G66" i="6"/>
  <c r="H154" i="6"/>
  <c r="F76" i="6"/>
  <c r="F176" i="6"/>
  <c r="F99" i="6"/>
  <c r="F150" i="6"/>
  <c r="F142" i="6"/>
  <c r="F69" i="6"/>
  <c r="F171" i="6"/>
  <c r="F113" i="6"/>
  <c r="G158" i="6"/>
  <c r="G86" i="6"/>
  <c r="H166" i="6"/>
  <c r="F182" i="6"/>
  <c r="G189" i="6"/>
  <c r="H169" i="6"/>
  <c r="F166" i="6"/>
  <c r="G188" i="6"/>
  <c r="G190" i="6"/>
  <c r="G203" i="6"/>
  <c r="G171" i="6"/>
  <c r="H199" i="6"/>
  <c r="H74" i="6"/>
  <c r="F89" i="6"/>
  <c r="F106" i="6"/>
  <c r="F78" i="6"/>
  <c r="G191" i="6"/>
  <c r="F175" i="6"/>
  <c r="H172" i="6"/>
  <c r="H65" i="6"/>
  <c r="F17" i="6"/>
  <c r="G78" i="6"/>
  <c r="H162" i="6"/>
  <c r="H192" i="6"/>
  <c r="G174" i="6"/>
  <c r="H178" i="6"/>
  <c r="H181" i="6"/>
  <c r="F149" i="6"/>
  <c r="F77" i="6"/>
  <c r="G87" i="6"/>
  <c r="H102" i="6"/>
  <c r="G177" i="6"/>
  <c r="G194" i="6"/>
  <c r="F178" i="6"/>
  <c r="F173" i="6"/>
  <c r="G68" i="6"/>
  <c r="F96" i="6"/>
  <c r="G38" i="6"/>
  <c r="H149" i="6"/>
  <c r="H183" i="6"/>
  <c r="G198" i="6"/>
  <c r="H174" i="6"/>
  <c r="F192" i="6"/>
  <c r="H200" i="6"/>
  <c r="H134" i="6"/>
  <c r="H57" i="6"/>
  <c r="G98" i="6"/>
  <c r="G163" i="6"/>
  <c r="H168" i="6"/>
  <c r="H173" i="6"/>
  <c r="H175" i="6"/>
  <c r="G101" i="6"/>
  <c r="G125" i="6"/>
  <c r="F49" i="6"/>
  <c r="G197" i="6"/>
  <c r="G193" i="6"/>
  <c r="H201" i="6"/>
  <c r="F197" i="6"/>
  <c r="G173" i="6"/>
  <c r="H106" i="6"/>
  <c r="H121" i="6"/>
  <c r="G133" i="6"/>
  <c r="H105" i="6"/>
  <c r="H83" i="6"/>
  <c r="G118" i="6"/>
  <c r="F190" i="6"/>
  <c r="G204" i="6"/>
  <c r="G192" i="6"/>
  <c r="G176" i="6"/>
  <c r="H53" i="6"/>
  <c r="G113" i="6"/>
  <c r="H137" i="6"/>
  <c r="H157" i="6"/>
  <c r="H191" i="6"/>
  <c r="F135" i="6"/>
  <c r="F44" i="6"/>
  <c r="F9" i="6"/>
  <c r="G157" i="6"/>
  <c r="H196" i="6"/>
  <c r="F200" i="6"/>
  <c r="H204" i="6"/>
  <c r="F164" i="6"/>
  <c r="G56" i="7"/>
  <c r="F63" i="7"/>
  <c r="G60" i="7"/>
  <c r="F52" i="7"/>
  <c r="H53" i="7"/>
  <c r="F50" i="7"/>
  <c r="G47" i="7"/>
  <c r="H43" i="7"/>
  <c r="F42" i="7"/>
  <c r="H38" i="7"/>
  <c r="F33" i="7"/>
  <c r="H29" i="7"/>
  <c r="F24" i="7"/>
  <c r="F19" i="7"/>
  <c r="G15" i="7"/>
  <c r="H11" i="7"/>
  <c r="F10" i="7"/>
  <c r="G57" i="7"/>
  <c r="G43" i="7"/>
  <c r="F48" i="7"/>
  <c r="H21" i="7"/>
  <c r="F16" i="7"/>
  <c r="G51" i="7"/>
  <c r="F44" i="7"/>
  <c r="H40" i="7"/>
  <c r="F39" i="7"/>
  <c r="G35" i="7"/>
  <c r="H31" i="7"/>
  <c r="H26" i="7"/>
  <c r="H17" i="7"/>
  <c r="F12" i="7"/>
  <c r="H8" i="7"/>
  <c r="F7" i="7"/>
  <c r="H45" i="7"/>
  <c r="H13" i="7"/>
  <c r="H49" i="7"/>
  <c r="F36" i="7"/>
  <c r="F59" i="7"/>
  <c r="H42" i="7"/>
  <c r="H33" i="7"/>
  <c r="F23" i="7"/>
  <c r="G19" i="7"/>
  <c r="H15" i="7"/>
  <c r="H10" i="7"/>
  <c r="H6" i="7"/>
  <c r="H14" i="7"/>
  <c r="F27" i="7"/>
  <c r="F32" i="7"/>
  <c r="F37" i="7"/>
  <c r="F28" i="7"/>
  <c r="H25" i="7"/>
  <c r="G23" i="7"/>
  <c r="H47" i="7"/>
  <c r="F14" i="7"/>
  <c r="G61" i="7"/>
  <c r="G21" i="7"/>
  <c r="F53" i="7"/>
  <c r="G20" i="7"/>
  <c r="H58" i="7"/>
  <c r="F11" i="7"/>
  <c r="G50" i="7"/>
  <c r="G52" i="7"/>
  <c r="G5" i="7"/>
  <c r="F34" i="7"/>
  <c r="H36" i="7"/>
  <c r="H39" i="7"/>
  <c r="H37" i="7"/>
  <c r="H23" i="7"/>
  <c r="G22" i="7"/>
  <c r="G44" i="7"/>
  <c r="F22" i="7"/>
  <c r="F55" i="7"/>
  <c r="G38" i="7"/>
  <c r="H54" i="7"/>
  <c r="G14" i="7"/>
  <c r="G46" i="7"/>
  <c r="H60" i="7"/>
  <c r="G59" i="7"/>
  <c r="F5" i="7"/>
  <c r="F67" i="7"/>
  <c r="H5" i="7"/>
  <c r="G39" i="7"/>
  <c r="H41" i="7"/>
  <c r="F13" i="7"/>
  <c r="F30" i="7"/>
  <c r="H44" i="7"/>
  <c r="F26" i="7"/>
  <c r="H28" i="7"/>
  <c r="G40" i="7"/>
  <c r="H7" i="7"/>
  <c r="F46" i="7"/>
  <c r="F6" i="7"/>
  <c r="H46" i="7"/>
  <c r="H32" i="7"/>
  <c r="H56" i="7"/>
  <c r="H30" i="7"/>
  <c r="H35" i="7"/>
  <c r="G7" i="7"/>
  <c r="F51" i="7"/>
  <c r="G30" i="7"/>
  <c r="G63" i="7"/>
  <c r="G34" i="7"/>
  <c r="G6" i="7"/>
  <c r="G53" i="7"/>
  <c r="G28" i="7"/>
  <c r="H57" i="7"/>
  <c r="F20" i="7"/>
  <c r="G9" i="7"/>
  <c r="F61" i="7"/>
  <c r="H9" i="7"/>
  <c r="F8" i="7"/>
  <c r="F18" i="7"/>
  <c r="G37" i="7"/>
  <c r="G33" i="7"/>
  <c r="G45" i="7"/>
  <c r="H16" i="7"/>
  <c r="G55" i="7"/>
  <c r="G12" i="7"/>
  <c r="F31" i="7"/>
  <c r="G65" i="7"/>
  <c r="F35" i="7"/>
  <c r="F62" i="7"/>
  <c r="F21" i="7"/>
  <c r="F58" i="7"/>
  <c r="G62" i="7"/>
  <c r="F49" i="7"/>
  <c r="H62" i="7"/>
  <c r="H34" i="7"/>
  <c r="F9" i="7"/>
  <c r="G48" i="7"/>
  <c r="F40" i="7"/>
  <c r="F25" i="7"/>
  <c r="F47" i="7"/>
  <c r="H18" i="7"/>
  <c r="F41" i="7"/>
  <c r="G58" i="7"/>
  <c r="F66" i="7"/>
  <c r="G36" i="7"/>
  <c r="F17" i="7"/>
  <c r="H20" i="7"/>
  <c r="G8" i="7"/>
  <c r="H61" i="7"/>
  <c r="H51" i="7"/>
  <c r="F15" i="7"/>
  <c r="H50" i="7"/>
  <c r="G41" i="7"/>
  <c r="H19" i="7"/>
  <c r="H22" i="7"/>
  <c r="F38" i="7"/>
  <c r="G26" i="7"/>
  <c r="G67" i="7"/>
  <c r="G24" i="7"/>
  <c r="G42" i="7"/>
  <c r="H27" i="7"/>
  <c r="F65" i="7"/>
  <c r="H65" i="7"/>
  <c r="G25" i="7"/>
  <c r="G11" i="7"/>
  <c r="G16" i="7"/>
  <c r="F60" i="7"/>
  <c r="F43" i="7"/>
  <c r="F29" i="7"/>
  <c r="F54" i="7"/>
  <c r="H64" i="7"/>
  <c r="G31" i="7"/>
  <c r="F45" i="7"/>
  <c r="H59" i="7"/>
  <c r="G29" i="7"/>
  <c r="F56" i="7"/>
  <c r="G32" i="7"/>
  <c r="H66" i="7"/>
  <c r="H55" i="7"/>
  <c r="G66" i="7"/>
  <c r="G18" i="7"/>
  <c r="G17" i="7"/>
  <c r="H12" i="7"/>
  <c r="G49" i="7"/>
  <c r="G13" i="7"/>
  <c r="H63" i="7"/>
  <c r="G10" i="7"/>
  <c r="G64" i="7"/>
  <c r="G54" i="7"/>
  <c r="H24" i="7"/>
  <c r="H52" i="7"/>
  <c r="H48" i="7"/>
  <c r="F64" i="7"/>
  <c r="G27" i="7"/>
  <c r="H67" i="7"/>
  <c r="F57" i="7"/>
  <c r="T175" i="8"/>
  <c r="K196" i="8"/>
  <c r="T22" i="8"/>
  <c r="R196" i="8"/>
  <c r="T37" i="8"/>
  <c r="T140" i="8"/>
  <c r="T176" i="8"/>
  <c r="T13" i="8"/>
  <c r="D22" i="2"/>
  <c r="T10" i="8"/>
  <c r="D196" i="8"/>
  <c r="T145" i="8"/>
  <c r="T25" i="8"/>
  <c r="L196" i="8"/>
  <c r="T185" i="8"/>
  <c r="T23" i="8"/>
  <c r="T12" i="8"/>
  <c r="T40" i="8"/>
  <c r="E22" i="3"/>
  <c r="B22" i="3"/>
  <c r="T29" i="8"/>
  <c r="T19" i="8"/>
  <c r="T152" i="8"/>
  <c r="T5" i="8"/>
  <c r="F196" i="8"/>
  <c r="T160" i="8"/>
  <c r="T143" i="8"/>
  <c r="T21" i="8"/>
  <c r="H196" i="9"/>
  <c r="G195" i="9"/>
  <c r="F194" i="9"/>
  <c r="H188" i="9"/>
  <c r="G187" i="9"/>
  <c r="F186" i="9"/>
  <c r="H180" i="9"/>
  <c r="G179" i="9"/>
  <c r="F178" i="9"/>
  <c r="H172" i="9"/>
  <c r="G171" i="9"/>
  <c r="F170" i="9"/>
  <c r="H164" i="9"/>
  <c r="G163" i="9"/>
  <c r="F162" i="9"/>
  <c r="H156" i="9"/>
  <c r="G155" i="9"/>
  <c r="F154" i="9"/>
  <c r="H148" i="9"/>
  <c r="G147" i="9"/>
  <c r="F146" i="9"/>
  <c r="H140" i="9"/>
  <c r="G139" i="9"/>
  <c r="F138" i="9"/>
  <c r="H132" i="9"/>
  <c r="G131" i="9"/>
  <c r="F130" i="9"/>
  <c r="H124" i="9"/>
  <c r="G123" i="9"/>
  <c r="F122" i="9"/>
  <c r="H116" i="9"/>
  <c r="G115" i="9"/>
  <c r="F114" i="9"/>
  <c r="H108" i="9"/>
  <c r="G107" i="9"/>
  <c r="F106" i="9"/>
  <c r="H100" i="9"/>
  <c r="G99" i="9"/>
  <c r="F98" i="9"/>
  <c r="H198" i="9"/>
  <c r="H190" i="9"/>
  <c r="G189" i="9"/>
  <c r="H182" i="9"/>
  <c r="G181" i="9"/>
  <c r="H174" i="9"/>
  <c r="G173" i="9"/>
  <c r="H166" i="9"/>
  <c r="G165" i="9"/>
  <c r="H158" i="9"/>
  <c r="G157" i="9"/>
  <c r="H150" i="9"/>
  <c r="G149" i="9"/>
  <c r="H142" i="9"/>
  <c r="H134" i="9"/>
  <c r="H126" i="9"/>
  <c r="H118" i="9"/>
  <c r="H94" i="9"/>
  <c r="H86" i="9"/>
  <c r="H199" i="9"/>
  <c r="G198" i="9"/>
  <c r="H200" i="9"/>
  <c r="G199" i="9"/>
  <c r="H144" i="9"/>
  <c r="G143" i="9"/>
  <c r="F142" i="9"/>
  <c r="H136" i="9"/>
  <c r="G135" i="9"/>
  <c r="H128" i="9"/>
  <c r="G127" i="9"/>
  <c r="H120" i="9"/>
  <c r="G119" i="9"/>
  <c r="F118" i="9"/>
  <c r="H112" i="9"/>
  <c r="G111" i="9"/>
  <c r="F110" i="9"/>
  <c r="H104" i="9"/>
  <c r="G103" i="9"/>
  <c r="F102" i="9"/>
  <c r="H96" i="9"/>
  <c r="G95" i="9"/>
  <c r="H88" i="9"/>
  <c r="G87" i="9"/>
  <c r="H80" i="9"/>
  <c r="G79" i="9"/>
  <c r="F78" i="9"/>
  <c r="H72" i="9"/>
  <c r="G71" i="9"/>
  <c r="H64" i="9"/>
  <c r="G63" i="9"/>
  <c r="H195" i="9"/>
  <c r="H187" i="9"/>
  <c r="H179" i="9"/>
  <c r="H171" i="9"/>
  <c r="H155" i="9"/>
  <c r="H147" i="9"/>
  <c r="G146" i="9"/>
  <c r="F145" i="9"/>
  <c r="H139" i="9"/>
  <c r="G138" i="9"/>
  <c r="F137" i="9"/>
  <c r="H131" i="9"/>
  <c r="G130" i="9"/>
  <c r="F129" i="9"/>
  <c r="H123" i="9"/>
  <c r="G122" i="9"/>
  <c r="F121" i="9"/>
  <c r="H115" i="9"/>
  <c r="G114" i="9"/>
  <c r="F113" i="9"/>
  <c r="H107" i="9"/>
  <c r="G106" i="9"/>
  <c r="F105" i="9"/>
  <c r="H99" i="9"/>
  <c r="G98" i="9"/>
  <c r="F97" i="9"/>
  <c r="H91" i="9"/>
  <c r="G90" i="9"/>
  <c r="F89" i="9"/>
  <c r="H83" i="9"/>
  <c r="G82" i="9"/>
  <c r="F81" i="9"/>
  <c r="H75" i="9"/>
  <c r="G74" i="9"/>
  <c r="F73" i="9"/>
  <c r="H67" i="9"/>
  <c r="G66" i="9"/>
  <c r="F65" i="9"/>
  <c r="H59" i="9"/>
  <c r="G58" i="9"/>
  <c r="F57" i="9"/>
  <c r="F195" i="9"/>
  <c r="H173" i="9"/>
  <c r="F163" i="9"/>
  <c r="H141" i="9"/>
  <c r="F115" i="9"/>
  <c r="G108" i="9"/>
  <c r="G84" i="9"/>
  <c r="G68" i="9"/>
  <c r="F51" i="9"/>
  <c r="F43" i="9"/>
  <c r="G38" i="9"/>
  <c r="H32" i="9"/>
  <c r="G31" i="9"/>
  <c r="F30" i="9"/>
  <c r="H24" i="9"/>
  <c r="G23" i="9"/>
  <c r="F22" i="9"/>
  <c r="H16" i="9"/>
  <c r="G15" i="9"/>
  <c r="F14" i="9"/>
  <c r="H8" i="9"/>
  <c r="G7" i="9"/>
  <c r="F6" i="9"/>
  <c r="G188" i="9"/>
  <c r="G156" i="9"/>
  <c r="F139" i="9"/>
  <c r="G132" i="9"/>
  <c r="H101" i="9"/>
  <c r="G91" i="9"/>
  <c r="G75" i="9"/>
  <c r="H56" i="9"/>
  <c r="G52" i="9"/>
  <c r="H48" i="9"/>
  <c r="G44" i="9"/>
  <c r="H181" i="9"/>
  <c r="F171" i="9"/>
  <c r="H149" i="9"/>
  <c r="H125" i="9"/>
  <c r="F99" i="9"/>
  <c r="F91" i="9"/>
  <c r="F75" i="9"/>
  <c r="F59" i="9"/>
  <c r="F56" i="9"/>
  <c r="F48" i="9"/>
  <c r="G39" i="9"/>
  <c r="H34" i="9"/>
  <c r="G33" i="9"/>
  <c r="F32" i="9"/>
  <c r="H26" i="9"/>
  <c r="G25" i="9"/>
  <c r="F24" i="9"/>
  <c r="H18" i="9"/>
  <c r="G17" i="9"/>
  <c r="F16" i="9"/>
  <c r="H10" i="9"/>
  <c r="G9" i="9"/>
  <c r="F8" i="9"/>
  <c r="G196" i="9"/>
  <c r="G164" i="9"/>
  <c r="F123" i="9"/>
  <c r="G116" i="9"/>
  <c r="H92" i="9"/>
  <c r="H85" i="9"/>
  <c r="F82" i="9"/>
  <c r="H76" i="9"/>
  <c r="H69" i="9"/>
  <c r="F66" i="9"/>
  <c r="H60" i="9"/>
  <c r="H189" i="9"/>
  <c r="F179" i="9"/>
  <c r="H157" i="9"/>
  <c r="F147" i="9"/>
  <c r="G140" i="9"/>
  <c r="H109" i="9"/>
  <c r="G92" i="9"/>
  <c r="G76" i="9"/>
  <c r="F49" i="9"/>
  <c r="G172" i="9"/>
  <c r="H133" i="9"/>
  <c r="F107" i="9"/>
  <c r="G100" i="9"/>
  <c r="G83" i="9"/>
  <c r="G67" i="9"/>
  <c r="F54" i="9"/>
  <c r="G50" i="9"/>
  <c r="F46" i="9"/>
  <c r="H42" i="9"/>
  <c r="H21" i="9"/>
  <c r="H13" i="9"/>
  <c r="G12" i="9"/>
  <c r="H5" i="9"/>
  <c r="H197" i="9"/>
  <c r="F187" i="9"/>
  <c r="H165" i="9"/>
  <c r="F155" i="9"/>
  <c r="F131" i="9"/>
  <c r="G124" i="9"/>
  <c r="H90" i="9"/>
  <c r="F83" i="9"/>
  <c r="H74" i="9"/>
  <c r="F67" i="9"/>
  <c r="H58" i="9"/>
  <c r="H55" i="9"/>
  <c r="H51" i="9"/>
  <c r="F50" i="9"/>
  <c r="H47" i="9"/>
  <c r="H43" i="9"/>
  <c r="G42" i="9"/>
  <c r="F41" i="9"/>
  <c r="H37" i="9"/>
  <c r="F36" i="9"/>
  <c r="H30" i="9"/>
  <c r="G29" i="9"/>
  <c r="F28" i="9"/>
  <c r="H22" i="9"/>
  <c r="G21" i="9"/>
  <c r="F20" i="9"/>
  <c r="H14" i="9"/>
  <c r="G13" i="9"/>
  <c r="F12" i="9"/>
  <c r="H6" i="9"/>
  <c r="G5" i="9"/>
  <c r="G180" i="9"/>
  <c r="G14" i="9"/>
  <c r="G55" i="9"/>
  <c r="H7" i="9"/>
  <c r="F5" i="9"/>
  <c r="G43" i="9"/>
  <c r="H117" i="9"/>
  <c r="H93" i="9"/>
  <c r="H84" i="9"/>
  <c r="H31" i="9"/>
  <c r="F29" i="9"/>
  <c r="G22" i="9"/>
  <c r="H77" i="9"/>
  <c r="H68" i="9"/>
  <c r="G47" i="9"/>
  <c r="H15" i="9"/>
  <c r="F13" i="9"/>
  <c r="G148" i="9"/>
  <c r="F88" i="9"/>
  <c r="H61" i="9"/>
  <c r="G6" i="9"/>
  <c r="F90" i="9"/>
  <c r="G81" i="9"/>
  <c r="F72" i="9"/>
  <c r="F42" i="9"/>
  <c r="F74" i="9"/>
  <c r="G65" i="9"/>
  <c r="F58" i="9"/>
  <c r="G51" i="9"/>
  <c r="F37" i="9"/>
  <c r="G30" i="9"/>
  <c r="H23" i="9"/>
  <c r="F21" i="9"/>
  <c r="F26" i="9"/>
  <c r="G176" i="9"/>
  <c r="H35" i="9"/>
  <c r="F11" i="9"/>
  <c r="H33" i="9"/>
  <c r="H95" i="9"/>
  <c r="G34" i="9"/>
  <c r="G16" i="9"/>
  <c r="H53" i="9"/>
  <c r="G129" i="9"/>
  <c r="H170" i="9"/>
  <c r="H202" i="9"/>
  <c r="G69" i="9"/>
  <c r="H28" i="9"/>
  <c r="G202" i="9"/>
  <c r="F38" i="9"/>
  <c r="F7" i="9"/>
  <c r="G36" i="9"/>
  <c r="F34" i="9"/>
  <c r="H41" i="9"/>
  <c r="F10" i="9"/>
  <c r="G133" i="9"/>
  <c r="F96" i="9"/>
  <c r="H135" i="9"/>
  <c r="G174" i="9"/>
  <c r="G41" i="9"/>
  <c r="F94" i="9"/>
  <c r="F136" i="9"/>
  <c r="H185" i="9"/>
  <c r="F52" i="9"/>
  <c r="G94" i="9"/>
  <c r="G136" i="9"/>
  <c r="G166" i="9"/>
  <c r="G203" i="9"/>
  <c r="F53" i="9"/>
  <c r="F84" i="9"/>
  <c r="G121" i="9"/>
  <c r="G110" i="9"/>
  <c r="F152" i="9"/>
  <c r="F184" i="9"/>
  <c r="H97" i="9"/>
  <c r="F126" i="9"/>
  <c r="H163" i="9"/>
  <c r="G204" i="9"/>
  <c r="G104" i="9"/>
  <c r="H146" i="9"/>
  <c r="F176" i="9"/>
  <c r="F153" i="9"/>
  <c r="F159" i="9"/>
  <c r="F109" i="9"/>
  <c r="F173" i="9"/>
  <c r="G10" i="9"/>
  <c r="G35" i="9"/>
  <c r="G40" i="9"/>
  <c r="G11" i="9"/>
  <c r="H66" i="9"/>
  <c r="H122" i="9"/>
  <c r="F76" i="9"/>
  <c r="G46" i="9"/>
  <c r="F19" i="9"/>
  <c r="H102" i="9"/>
  <c r="G153" i="9"/>
  <c r="G185" i="9"/>
  <c r="H49" i="9"/>
  <c r="H153" i="9"/>
  <c r="G194" i="9"/>
  <c r="G57" i="9"/>
  <c r="G145" i="9"/>
  <c r="G177" i="9"/>
  <c r="F17" i="9"/>
  <c r="F64" i="9"/>
  <c r="G89" i="9"/>
  <c r="G134" i="9"/>
  <c r="H183" i="9"/>
  <c r="G158" i="9"/>
  <c r="G190" i="9"/>
  <c r="F104" i="9"/>
  <c r="H175" i="9"/>
  <c r="H65" i="9"/>
  <c r="G113" i="9"/>
  <c r="H152" i="9"/>
  <c r="G182" i="9"/>
  <c r="F169" i="9"/>
  <c r="F111" i="9"/>
  <c r="F175" i="9"/>
  <c r="F125" i="9"/>
  <c r="F189" i="9"/>
  <c r="H40" i="9"/>
  <c r="G144" i="9"/>
  <c r="H45" i="9"/>
  <c r="F140" i="9"/>
  <c r="H25" i="9"/>
  <c r="H46" i="9"/>
  <c r="G109" i="9"/>
  <c r="G159" i="9"/>
  <c r="G191" i="9"/>
  <c r="G53" i="9"/>
  <c r="G105" i="9"/>
  <c r="H159" i="9"/>
  <c r="F198" i="9"/>
  <c r="G60" i="9"/>
  <c r="F112" i="9"/>
  <c r="G151" i="9"/>
  <c r="G183" i="9"/>
  <c r="F25" i="9"/>
  <c r="G101" i="9"/>
  <c r="H145" i="9"/>
  <c r="G186" i="9"/>
  <c r="F47" i="9"/>
  <c r="F128" i="9"/>
  <c r="F15" i="9"/>
  <c r="F40" i="9"/>
  <c r="G8" i="9"/>
  <c r="G54" i="9"/>
  <c r="H17" i="9"/>
  <c r="F18" i="9"/>
  <c r="F92" i="9"/>
  <c r="G80" i="9"/>
  <c r="F68" i="9"/>
  <c r="H87" i="9"/>
  <c r="H193" i="9"/>
  <c r="H9" i="9"/>
  <c r="G28" i="9"/>
  <c r="G64" i="9"/>
  <c r="G56" i="9"/>
  <c r="H38" i="9"/>
  <c r="F132" i="9"/>
  <c r="H106" i="9"/>
  <c r="F45" i="9"/>
  <c r="H98" i="9"/>
  <c r="H168" i="9"/>
  <c r="G137" i="9"/>
  <c r="F167" i="9"/>
  <c r="F108" i="9"/>
  <c r="F202" i="9"/>
  <c r="G62" i="9"/>
  <c r="F79" i="9"/>
  <c r="F149" i="9"/>
  <c r="F174" i="9"/>
  <c r="H70" i="9"/>
  <c r="G20" i="9"/>
  <c r="G27" i="9"/>
  <c r="F120" i="9"/>
  <c r="G32" i="9"/>
  <c r="H39" i="9"/>
  <c r="F116" i="9"/>
  <c r="F196" i="9"/>
  <c r="F71" i="9"/>
  <c r="H111" i="9"/>
  <c r="H73" i="9"/>
  <c r="F134" i="9"/>
  <c r="H62" i="9"/>
  <c r="G112" i="9"/>
  <c r="H177" i="9"/>
  <c r="F93" i="9"/>
  <c r="F148" i="9"/>
  <c r="H186" i="9"/>
  <c r="H110" i="9"/>
  <c r="F150" i="9"/>
  <c r="H201" i="9"/>
  <c r="H119" i="9"/>
  <c r="H204" i="9"/>
  <c r="F103" i="9"/>
  <c r="F191" i="9"/>
  <c r="F157" i="9"/>
  <c r="H27" i="9"/>
  <c r="F164" i="9"/>
  <c r="H57" i="9"/>
  <c r="H138" i="9"/>
  <c r="F160" i="9"/>
  <c r="F80" i="9"/>
  <c r="H203" i="9"/>
  <c r="G169" i="9"/>
  <c r="G72" i="9"/>
  <c r="G86" i="9"/>
  <c r="F144" i="9"/>
  <c r="H184" i="9"/>
  <c r="F193" i="9"/>
  <c r="F143" i="9"/>
  <c r="F117" i="9"/>
  <c r="F133" i="9"/>
  <c r="F168" i="9"/>
  <c r="G161" i="9"/>
  <c r="H63" i="9"/>
  <c r="G102" i="9"/>
  <c r="F27" i="9"/>
  <c r="H113" i="9"/>
  <c r="G120" i="9"/>
  <c r="G118" i="9"/>
  <c r="H191" i="9"/>
  <c r="G78" i="9"/>
  <c r="F192" i="9"/>
  <c r="H71" i="9"/>
  <c r="F190" i="9"/>
  <c r="F55" i="9"/>
  <c r="H192" i="9"/>
  <c r="F63" i="9"/>
  <c r="F86" i="9"/>
  <c r="G117" i="9"/>
  <c r="G152" i="9"/>
  <c r="G126" i="9"/>
  <c r="F172" i="9"/>
  <c r="F161" i="9"/>
  <c r="F119" i="9"/>
  <c r="F199" i="9"/>
  <c r="F165" i="9"/>
  <c r="F203" i="9"/>
  <c r="H160" i="9"/>
  <c r="H169" i="9"/>
  <c r="F185" i="9"/>
  <c r="H11" i="9"/>
  <c r="G178" i="9"/>
  <c r="G170" i="9"/>
  <c r="F85" i="9"/>
  <c r="F62" i="9"/>
  <c r="H114" i="9"/>
  <c r="H162" i="9"/>
  <c r="F158" i="9"/>
  <c r="G175" i="9"/>
  <c r="G77" i="9"/>
  <c r="F182" i="9"/>
  <c r="G150" i="9"/>
  <c r="F151" i="9"/>
  <c r="G125" i="9"/>
  <c r="F180" i="9"/>
  <c r="G197" i="9"/>
  <c r="F35" i="9"/>
  <c r="G168" i="9"/>
  <c r="F188" i="9"/>
  <c r="G141" i="9"/>
  <c r="G61" i="9"/>
  <c r="H143" i="9"/>
  <c r="F183" i="9"/>
  <c r="G24" i="9"/>
  <c r="H29" i="9"/>
  <c r="H36" i="9"/>
  <c r="G18" i="9"/>
  <c r="H161" i="9"/>
  <c r="F200" i="9"/>
  <c r="G85" i="9"/>
  <c r="H129" i="9"/>
  <c r="G200" i="9"/>
  <c r="H89" i="9"/>
  <c r="F156" i="9"/>
  <c r="H194" i="9"/>
  <c r="G73" i="9"/>
  <c r="H127" i="9"/>
  <c r="G192" i="9"/>
  <c r="F61" i="9"/>
  <c r="G97" i="9"/>
  <c r="H154" i="9"/>
  <c r="G201" i="9"/>
  <c r="G88" i="9"/>
  <c r="G70" i="9"/>
  <c r="H137" i="9"/>
  <c r="F177" i="9"/>
  <c r="F127" i="9"/>
  <c r="F181" i="9"/>
  <c r="H103" i="9"/>
  <c r="G93" i="9"/>
  <c r="F101" i="9"/>
  <c r="H167" i="9"/>
  <c r="G128" i="9"/>
  <c r="F31" i="9"/>
  <c r="H12" i="9"/>
  <c r="G48" i="9"/>
  <c r="F39" i="9"/>
  <c r="F77" i="9"/>
  <c r="G37" i="9"/>
  <c r="F95" i="9"/>
  <c r="F201" i="9"/>
  <c r="H20" i="9"/>
  <c r="G96" i="9"/>
  <c r="G160" i="9"/>
  <c r="F100" i="9"/>
  <c r="G19" i="9"/>
  <c r="H19" i="9"/>
  <c r="H52" i="9"/>
  <c r="F23" i="9"/>
  <c r="H54" i="9"/>
  <c r="G142" i="9"/>
  <c r="G45" i="9"/>
  <c r="H105" i="9"/>
  <c r="F9" i="9"/>
  <c r="H78" i="9"/>
  <c r="H151" i="9"/>
  <c r="F204" i="9"/>
  <c r="F70" i="9"/>
  <c r="F124" i="9"/>
  <c r="H81" i="9"/>
  <c r="H178" i="9"/>
  <c r="F135" i="9"/>
  <c r="F197" i="9"/>
  <c r="G26" i="9"/>
  <c r="G59" i="9"/>
  <c r="H50" i="9"/>
  <c r="F69" i="9"/>
  <c r="F87" i="9"/>
  <c r="F44" i="9"/>
  <c r="F33" i="9"/>
  <c r="G154" i="9"/>
  <c r="H121" i="9"/>
  <c r="H79" i="9"/>
  <c r="F60" i="9"/>
  <c r="G162" i="9"/>
  <c r="G193" i="9"/>
  <c r="H44" i="9"/>
  <c r="H82" i="9"/>
  <c r="F166" i="9"/>
  <c r="H130" i="9"/>
  <c r="G184" i="9"/>
  <c r="F141" i="9"/>
  <c r="H176" i="9"/>
  <c r="G49" i="9"/>
  <c r="G167" i="9"/>
  <c r="T165" i="8"/>
  <c r="T34" i="8"/>
  <c r="T136" i="8"/>
  <c r="T39" i="8"/>
  <c r="T191" i="8"/>
  <c r="J196" i="8"/>
  <c r="T148" i="8"/>
  <c r="T26" i="8"/>
  <c r="T14" i="8"/>
  <c r="T151" i="8"/>
  <c r="T159" i="8"/>
  <c r="T164" i="8"/>
  <c r="T31" i="8"/>
  <c r="H196" i="8"/>
  <c r="B22" i="2"/>
  <c r="G196" i="8"/>
  <c r="T35" i="8"/>
  <c r="T169" i="8"/>
  <c r="N196" i="8"/>
  <c r="T36" i="8"/>
  <c r="T9" i="8"/>
  <c r="S196" i="8"/>
  <c r="T195" i="8"/>
  <c r="T8" i="8"/>
  <c r="T42" i="8"/>
  <c r="T50" i="8"/>
  <c r="T58" i="8"/>
  <c r="T66" i="8"/>
  <c r="T74" i="8"/>
  <c r="T82" i="8"/>
  <c r="T90" i="8"/>
  <c r="T98" i="8"/>
  <c r="T106" i="8"/>
  <c r="T114" i="8"/>
  <c r="T122" i="8"/>
  <c r="T130" i="8"/>
  <c r="T139" i="8"/>
  <c r="T166" i="8"/>
  <c r="T179" i="8"/>
  <c r="T188" i="8"/>
  <c r="T161" i="8"/>
  <c r="T11" i="8"/>
  <c r="E196" i="8"/>
  <c r="T43" i="8"/>
  <c r="T51" i="8"/>
  <c r="T59" i="8"/>
  <c r="T67" i="8"/>
  <c r="T75" i="8"/>
  <c r="T83" i="8"/>
  <c r="T91" i="8"/>
  <c r="T99" i="8"/>
  <c r="T107" i="8"/>
  <c r="T115" i="8"/>
  <c r="T123" i="8"/>
  <c r="T131" i="8"/>
  <c r="T141" i="8"/>
  <c r="T170" i="8"/>
  <c r="Q196" i="8"/>
  <c r="T155" i="8"/>
  <c r="T189" i="8"/>
  <c r="T27" i="8"/>
  <c r="T16" i="8"/>
  <c r="T45" i="8"/>
  <c r="T53" i="8"/>
  <c r="T61" i="8"/>
  <c r="T69" i="8"/>
  <c r="T77" i="8"/>
  <c r="T85" i="8"/>
  <c r="T93" i="8"/>
  <c r="T101" i="8"/>
  <c r="T109" i="8"/>
  <c r="T117" i="8"/>
  <c r="T125" i="8"/>
  <c r="T133" i="8"/>
  <c r="T146" i="8"/>
  <c r="T178" i="8"/>
  <c r="T168" i="8"/>
  <c r="T157" i="8"/>
  <c r="T177" i="8"/>
  <c r="T171" i="8"/>
  <c r="T33" i="8"/>
  <c r="T32" i="8"/>
  <c r="T46" i="8"/>
  <c r="T54" i="8"/>
  <c r="T62" i="8"/>
  <c r="T70" i="8"/>
  <c r="T78" i="8"/>
  <c r="T86" i="8"/>
  <c r="T94" i="8"/>
  <c r="T102" i="8"/>
  <c r="T110" i="8"/>
  <c r="T118" i="8"/>
  <c r="T126" i="8"/>
  <c r="T134" i="8"/>
  <c r="T150" i="8"/>
  <c r="T182" i="8"/>
  <c r="T97" i="8"/>
  <c r="T163" i="8"/>
  <c r="T119" i="8"/>
  <c r="T104" i="8"/>
  <c r="T84" i="8"/>
  <c r="T120" i="8"/>
  <c r="T71" i="8"/>
  <c r="T87" i="8"/>
  <c r="T103" i="8"/>
  <c r="T135" i="8"/>
  <c r="T186" i="8"/>
  <c r="T88" i="8"/>
  <c r="T6" i="8"/>
  <c r="T137" i="8"/>
  <c r="T190" i="8"/>
  <c r="T17" i="8"/>
  <c r="T41" i="8"/>
  <c r="T57" i="8"/>
  <c r="T73" i="8"/>
  <c r="T89" i="8"/>
  <c r="T105" i="8"/>
  <c r="T121" i="8"/>
  <c r="T138" i="8"/>
  <c r="T194" i="8"/>
  <c r="T156" i="8"/>
  <c r="T49" i="8"/>
  <c r="T81" i="8"/>
  <c r="T129" i="8"/>
  <c r="T167" i="8"/>
  <c r="T44" i="8"/>
  <c r="T60" i="8"/>
  <c r="T76" i="8"/>
  <c r="T92" i="8"/>
  <c r="T108" i="8"/>
  <c r="T124" i="8"/>
  <c r="T142" i="8"/>
  <c r="T172" i="8"/>
  <c r="T132" i="8"/>
  <c r="T56" i="8"/>
  <c r="T184" i="8"/>
  <c r="T47" i="8"/>
  <c r="T63" i="8"/>
  <c r="T79" i="8"/>
  <c r="T95" i="8"/>
  <c r="T111" i="8"/>
  <c r="T127" i="8"/>
  <c r="T154" i="8"/>
  <c r="T173" i="8"/>
  <c r="M196" i="8"/>
  <c r="T52" i="8"/>
  <c r="T100" i="8"/>
  <c r="T116" i="8"/>
  <c r="T174" i="8"/>
  <c r="T72" i="8"/>
  <c r="T48" i="8"/>
  <c r="T64" i="8"/>
  <c r="T80" i="8"/>
  <c r="T96" i="8"/>
  <c r="T112" i="8"/>
  <c r="T128" i="8"/>
  <c r="T158" i="8"/>
  <c r="T187" i="8"/>
  <c r="T65" i="8"/>
  <c r="T113" i="8"/>
  <c r="T162" i="8"/>
  <c r="T68" i="8"/>
  <c r="T55" i="8"/>
  <c r="T183" i="8"/>
  <c r="T18" i="8"/>
  <c r="C22" i="2"/>
  <c r="T180" i="8"/>
  <c r="P196" i="8"/>
  <c r="T15" i="8"/>
  <c r="T149" i="8"/>
  <c r="T28" i="8"/>
  <c r="T30" i="8"/>
  <c r="C196" i="8"/>
  <c r="T192" i="8"/>
  <c r="E22" i="5"/>
  <c r="C22" i="5"/>
  <c r="T38" i="8"/>
  <c r="T153" i="8"/>
  <c r="T24" i="8"/>
  <c r="T20" i="8"/>
  <c r="T147" i="8"/>
  <c r="T7" i="8"/>
  <c r="T181" i="8"/>
  <c r="O196" i="8"/>
  <c r="T193" i="8"/>
  <c r="F205" i="6" l="1"/>
  <c r="H205" i="6"/>
  <c r="F68" i="7"/>
  <c r="G68" i="7"/>
  <c r="H205" i="9"/>
  <c r="G205" i="9"/>
  <c r="F205" i="9"/>
  <c r="G205" i="6"/>
  <c r="H68" i="7"/>
</calcChain>
</file>

<file path=xl/sharedStrings.xml><?xml version="1.0" encoding="utf-8"?>
<sst xmlns="http://schemas.openxmlformats.org/spreadsheetml/2006/main" count="1550" uniqueCount="954">
  <si>
    <t>Estadística de Residuos NO Peligrosos de la C.A. de Euskadi 2023</t>
  </si>
  <si>
    <t>1.- Residuos no peligrosos generados por categorías LER a 2 dígitos y territorio. C.A. de Euskadi. 2023.</t>
  </si>
  <si>
    <t>2.1.- Residuos no peligrosos generados por categorías LER a 2 dígitos y tipo de gestión. C.A. de Euskadi. 2023.</t>
  </si>
  <si>
    <t>2.2.- Residuos no peligrosos generados por categorías LER a 2 dígitos y tipo de gestión. Araba/Álava. 2023.</t>
  </si>
  <si>
    <t>2.3.- Residuos no peligrosos generados por categorías LER a 2 dígitos y tipo de gestión. Bizkaia. 2023.</t>
  </si>
  <si>
    <t>2.4.- Residuos no peligrosos generados por categorías LER a 2 dígitos y tipo de gestión. Gipuzkoa. 2023.</t>
  </si>
  <si>
    <t>3.1.- Principales corrientes de residuos no peligrosos generadas por categorías LER a 6 dígitos y tipo de gestión. C.A. de Euskadi. 2023.</t>
  </si>
  <si>
    <t>3.2.- Principales corrientes de residuos no peligrosos generadas por categorías LER a 4 dígitos y tipo de gestión. C.A. de Euskadi. 2023.</t>
  </si>
  <si>
    <t>4.1- Residuos no peligrosos generados por actividad industrial (CNAE-2009 a 3 dígitos) y categoría LER a 2 dígitos. C.A. de Euskadi. 2023.</t>
  </si>
  <si>
    <t>4.2.- Residuos no peligrosos generados por categorías LER a 6 dígitos y territorio. C.A. de Euskadi. 2023.</t>
  </si>
  <si>
    <r>
      <t xml:space="preserve">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</si>
  <si>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No se incluyen los residuos urbanos ni los residuos de construcción y demolición, que son objeto de otros inventarios.</t>
  </si>
  <si>
    <t>2.1.- Residuos no peligrosos generados por categorías LER a 2 dígitos y tipo de gestión.</t>
  </si>
  <si>
    <t>C.A. de Euskadi. 2023.</t>
  </si>
  <si>
    <r>
      <t>Unidades</t>
    </r>
    <r>
      <rPr>
        <sz val="10"/>
        <rFont val="Arial"/>
        <family val="2"/>
      </rPr>
      <t>: toneladas y % sobre el total</t>
    </r>
  </si>
  <si>
    <r>
      <t>LER a 2 dígitos</t>
    </r>
    <r>
      <rPr>
        <b/>
        <vertAlign val="subscript"/>
        <sz val="9"/>
        <color theme="3"/>
        <rFont val="Arial"/>
        <family val="2"/>
      </rPr>
      <t>(1)</t>
    </r>
  </si>
  <si>
    <t>Reciclaje +  Preparación para la Reutilización 
+ Compostaje</t>
  </si>
  <si>
    <t>Valorización energética</t>
  </si>
  <si>
    <t>Eliminación</t>
  </si>
  <si>
    <t>Total</t>
  </si>
  <si>
    <t>01-Minas y canteras</t>
  </si>
  <si>
    <t>02-Agric., horticultura, acuicultura...</t>
  </si>
  <si>
    <t>03-Ind. madera y papel</t>
  </si>
  <si>
    <t>04-Ind. Cuero y textil</t>
  </si>
  <si>
    <t>05-Refino petróleo</t>
  </si>
  <si>
    <t>06-Ind. Química inorgánica</t>
  </si>
  <si>
    <t>07-Ind. Química orgánica</t>
  </si>
  <si>
    <t>08-Pinturas, barnices y tintas</t>
  </si>
  <si>
    <t>09-Ind. Fotográfica</t>
  </si>
  <si>
    <t>10-Ind. Procesos térmicos</t>
  </si>
  <si>
    <t>11-Tto. y revestimiento metales</t>
  </si>
  <si>
    <t>12-Ind. mecanizado metales</t>
  </si>
  <si>
    <t>15-Envases y trapos</t>
  </si>
  <si>
    <t>16-Otros residuos</t>
  </si>
  <si>
    <t>18-Servicios médicos, veterinarios,…</t>
  </si>
  <si>
    <t>19-Ind. Tratamiento residuos</t>
  </si>
  <si>
    <t>Importacia relativa de las formas de tratamiento (%)</t>
  </si>
  <si>
    <r>
      <rPr>
        <b/>
        <sz val="9"/>
        <rFont val="Segoe UI"/>
        <family val="2"/>
      </rPr>
      <t>(1)</t>
    </r>
    <r>
      <rPr>
        <sz val="9"/>
        <rFont val="Segoe UI"/>
        <family val="2"/>
      </rPr>
      <t xml:space="preserve"> 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</si>
  <si>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2.2.- Residuos no peligrosos generados por categorías LER a 2 dígitos y tipo de gestión.</t>
  </si>
  <si>
    <t>Araba/Álava. 2023.</t>
  </si>
  <si>
    <t>2.3.- Residuos no peligrosos generados por categorías LER a 2 dígitos y tipo de gestión.</t>
  </si>
  <si>
    <t>Bizkaia. 2023.</t>
  </si>
  <si>
    <t>2.4.- Residuos no peligrosos generados por categorías LER a 2 dígitos y tipo de gestión.</t>
  </si>
  <si>
    <t>Gipuzkoa. 2023.</t>
  </si>
  <si>
    <r>
      <t xml:space="preserve">Unidades: </t>
    </r>
    <r>
      <rPr>
        <sz val="10"/>
        <rFont val="Arial"/>
        <family val="2"/>
      </rPr>
      <t>toneladas y % sobre el total</t>
    </r>
  </si>
  <si>
    <r>
      <t>LER a 6 dígitos</t>
    </r>
    <r>
      <rPr>
        <b/>
        <vertAlign val="subscript"/>
        <sz val="12"/>
        <color theme="3"/>
        <rFont val="Arial"/>
        <family val="2"/>
      </rPr>
      <t>(1)</t>
    </r>
  </si>
  <si>
    <t>Descripción</t>
  </si>
  <si>
    <t>Tipo de gestión</t>
  </si>
  <si>
    <t>Importacia sobre el total generado (%)</t>
  </si>
  <si>
    <t>Total residuos generados</t>
  </si>
  <si>
    <t>Reciclaje +  Preparación para la Reutilización 
+ Compostaje                    (%)</t>
  </si>
  <si>
    <t xml:space="preserve"> Valorización energética (%)</t>
  </si>
  <si>
    <t>Eliminación (%)</t>
  </si>
  <si>
    <t>010102</t>
  </si>
  <si>
    <t>Residuos de la extracción de minerales no metálicos</t>
  </si>
  <si>
    <t>010410</t>
  </si>
  <si>
    <t>Residuos de polvo y arenilla distintos de los mencionados en el código 01 04 07</t>
  </si>
  <si>
    <t>010499</t>
  </si>
  <si>
    <t>Residuos no especificados en otra categoría</t>
  </si>
  <si>
    <t>010508</t>
  </si>
  <si>
    <t>Lodos y otros residuos de perforaciones que contienen cloruros distintos de los mencionados en los códigos 01 05 05 y 01 05 06</t>
  </si>
  <si>
    <t>020102</t>
  </si>
  <si>
    <t>Residuos de tejidos de animales</t>
  </si>
  <si>
    <t>020103</t>
  </si>
  <si>
    <t>Residuos de tejidos de vegetales</t>
  </si>
  <si>
    <t>020104</t>
  </si>
  <si>
    <t>Residuos de plásticos (excepto embalajes)</t>
  </si>
  <si>
    <t>020106</t>
  </si>
  <si>
    <t>Heces de animales, orina y estiércol (incluida paja podrida), efluentes, recogidos selectivamente y tratados fuera del lugar donde se generan</t>
  </si>
  <si>
    <t>020107</t>
  </si>
  <si>
    <t>Residuos de la silvicultura</t>
  </si>
  <si>
    <t>020110</t>
  </si>
  <si>
    <t>Residuos metálicos</t>
  </si>
  <si>
    <t>020199</t>
  </si>
  <si>
    <t>020202</t>
  </si>
  <si>
    <t>020203</t>
  </si>
  <si>
    <t>Materiales inadecuados para el consumo o la elaboración</t>
  </si>
  <si>
    <t>020204</t>
  </si>
  <si>
    <t>Lodos del tratamiento in situ de efluentes</t>
  </si>
  <si>
    <t>020299</t>
  </si>
  <si>
    <t>020301</t>
  </si>
  <si>
    <t>Lodos del lavado, limpieza, pelado, centrifugado y separación</t>
  </si>
  <si>
    <t>020304</t>
  </si>
  <si>
    <t>020305</t>
  </si>
  <si>
    <t>020501</t>
  </si>
  <si>
    <t>020502</t>
  </si>
  <si>
    <t>020601</t>
  </si>
  <si>
    <t>020699</t>
  </si>
  <si>
    <t>020701</t>
  </si>
  <si>
    <t>Residuos del lavado, limpieza y reducción mecánica de materias primas</t>
  </si>
  <si>
    <t>020704</t>
  </si>
  <si>
    <t>020705</t>
  </si>
  <si>
    <t>030101</t>
  </si>
  <si>
    <t>Residuos de corteza y corcho</t>
  </si>
  <si>
    <t>030105</t>
  </si>
  <si>
    <t>Serrín, virutas, recortes, madera, tableros de partículas y chapas distintos de los mencionados en el código 03 01 04</t>
  </si>
  <si>
    <t>030199</t>
  </si>
  <si>
    <t>030301</t>
  </si>
  <si>
    <t>Residuos de corteza y madera</t>
  </si>
  <si>
    <t>030302</t>
  </si>
  <si>
    <t>Lodos de lejías verdes (procedentes de la recuperación de lejías de cocción)</t>
  </si>
  <si>
    <t>030305</t>
  </si>
  <si>
    <t>Lodos de destintado procedentes del reciclado de papel</t>
  </si>
  <si>
    <t>030307</t>
  </si>
  <si>
    <t>Desechos, separados mecánicamente, de pasta elaborada a partir de residuos de papel y cartón</t>
  </si>
  <si>
    <t>030308</t>
  </si>
  <si>
    <t>Residuos procedentes de la clasificación de papel y cartón destinados al reciclado</t>
  </si>
  <si>
    <t>030309</t>
  </si>
  <si>
    <t>Residuos de lodos calizos</t>
  </si>
  <si>
    <t>030310</t>
  </si>
  <si>
    <t>Desechos de fibras y lodos de fibras, de materiales de carga y de estucado, obtenidos por separación mecánica</t>
  </si>
  <si>
    <t>030311</t>
  </si>
  <si>
    <t>Lodos del tratamiento in situ de efluentes, distintos de los especificados en el código 03 03 10</t>
  </si>
  <si>
    <t>030399</t>
  </si>
  <si>
    <t>040209</t>
  </si>
  <si>
    <t>Residuos de materiales compuestos (textiles impregnados, elastómeros, plastómeros)</t>
  </si>
  <si>
    <t>040220</t>
  </si>
  <si>
    <t>Lodos del tratamiento in situ de efluentes, distintos de los especificados en el código 04 02 19</t>
  </si>
  <si>
    <t>040222</t>
  </si>
  <si>
    <t>Residuos de fibras textiles transformadas</t>
  </si>
  <si>
    <t>040299</t>
  </si>
  <si>
    <t>050116</t>
  </si>
  <si>
    <t>Residuos que contienen azufre procedentes de la desulfuración del petróleo</t>
  </si>
  <si>
    <t>050117</t>
  </si>
  <si>
    <t>Betunes</t>
  </si>
  <si>
    <t>050199</t>
  </si>
  <si>
    <t>060199</t>
  </si>
  <si>
    <t>060299</t>
  </si>
  <si>
    <t>060314</t>
  </si>
  <si>
    <t>Sales sólidas y soluciones distintas de las mencionadas en los códigos 06 03 11 y 06 03 13</t>
  </si>
  <si>
    <t>060316</t>
  </si>
  <si>
    <t>Óxidos metálicos distintos de los mencionados en el código 06 03 15</t>
  </si>
  <si>
    <t>060503</t>
  </si>
  <si>
    <t>Lodos del tratamiento in situ de efluentes, distintos de los especificados en el código 06 05 02</t>
  </si>
  <si>
    <t>061199</t>
  </si>
  <si>
    <t>061303</t>
  </si>
  <si>
    <t>Negro de carbón</t>
  </si>
  <si>
    <t>061399</t>
  </si>
  <si>
    <t>070112</t>
  </si>
  <si>
    <t>Lodos del tratamiento in situ de efluentes, distintos de los especificados en el código 07 01 11</t>
  </si>
  <si>
    <t>070199</t>
  </si>
  <si>
    <t>070213</t>
  </si>
  <si>
    <t>Residuos de plástico</t>
  </si>
  <si>
    <t>070217</t>
  </si>
  <si>
    <t>Residuos que contienen siliconas distintos de los mencionados en el código 07 02 16</t>
  </si>
  <si>
    <t>070299</t>
  </si>
  <si>
    <t>070514</t>
  </si>
  <si>
    <t>Residuos sólidos distintos de los especificados en el código 07 05 13</t>
  </si>
  <si>
    <t>070799</t>
  </si>
  <si>
    <t>080112</t>
  </si>
  <si>
    <t>Residuos de pintura y barniz, distintos de los especificados en el código 08 01 11</t>
  </si>
  <si>
    <t>080114</t>
  </si>
  <si>
    <t>Lodos de pintura y barniz, distintos de los especificados en el código 08 01 13</t>
  </si>
  <si>
    <t>080118</t>
  </si>
  <si>
    <t>Residuos del decapado o eliminación de pintura y barniz, distintos de los especificados en el código 08 01 17</t>
  </si>
  <si>
    <t>080120</t>
  </si>
  <si>
    <t>Suspensiones acuosas que contienen pintura o barniz, distintas de las especificadas en el código 08 01 19</t>
  </si>
  <si>
    <t>080199</t>
  </si>
  <si>
    <t>080202</t>
  </si>
  <si>
    <t>Lodos acuosos que contienen materiales cerámicos</t>
  </si>
  <si>
    <t>080308</t>
  </si>
  <si>
    <t>Residuos líquidos acuosos que contienen tinta</t>
  </si>
  <si>
    <t>080313</t>
  </si>
  <si>
    <t>Residuos de tintas distintos de los especificados en el código 08 03 12</t>
  </si>
  <si>
    <t>080315</t>
  </si>
  <si>
    <t>Lodos de tinta distintos de los especificados en el código 08 03 14</t>
  </si>
  <si>
    <t>080318</t>
  </si>
  <si>
    <t>Residuos de tóner de impresión, distintos de los especificados en el código 08 03 17</t>
  </si>
  <si>
    <t>080410</t>
  </si>
  <si>
    <t>Residuos de adhesivos y sellantes, distintos de los especificados en el código 08 04 09</t>
  </si>
  <si>
    <t>080416</t>
  </si>
  <si>
    <t>Residuos líquidos acuosos que contienen adhesivos o sellantes, distintos de los especificados en el código 08 04 15</t>
  </si>
  <si>
    <t>080499</t>
  </si>
  <si>
    <t>090107</t>
  </si>
  <si>
    <t>Películas y papel fotográfico que contienen plata o compuestos de plata</t>
  </si>
  <si>
    <t>090108</t>
  </si>
  <si>
    <t>Películas y papel fotográfico que no contienen plata ni compuestos de plata</t>
  </si>
  <si>
    <t>100101</t>
  </si>
  <si>
    <t>Ceniza de fondo de horno, escorias y polvo de caldera (excepto el polvo de caldera especificado en el código 10 01 04)</t>
  </si>
  <si>
    <t>100103</t>
  </si>
  <si>
    <t>Cenizas volantes de turba y de madera (no tratada)</t>
  </si>
  <si>
    <t>100117</t>
  </si>
  <si>
    <t>Cenizas volantes procedentes de la co-incineración distintas de las especificadas en el código 10 01 16</t>
  </si>
  <si>
    <t>100201</t>
  </si>
  <si>
    <t>Residuos del tratamiento de escorias</t>
  </si>
  <si>
    <t>100202</t>
  </si>
  <si>
    <t>Escorias no tratadas</t>
  </si>
  <si>
    <t>100208</t>
  </si>
  <si>
    <t>Residuos sólidos del tratamiento de gases, distintos de los especificados en el código 10 02 07</t>
  </si>
  <si>
    <t>100210</t>
  </si>
  <si>
    <t>Cascarilla de laminación</t>
  </si>
  <si>
    <t>100212</t>
  </si>
  <si>
    <t>Residuos del tratamiento del agua de refrigeración distintos de los especificados en el código 10 02 11</t>
  </si>
  <si>
    <t>100214</t>
  </si>
  <si>
    <t>Lodos y tortas de filtración del tratamiento de gases, distintos de los especificados en el código 10 02 13</t>
  </si>
  <si>
    <t>100299</t>
  </si>
  <si>
    <t>100305</t>
  </si>
  <si>
    <t>Residuos de alúmina</t>
  </si>
  <si>
    <t>100316</t>
  </si>
  <si>
    <t>Espumas distintas de las especificadas en el código 10 03 15</t>
  </si>
  <si>
    <t>100328</t>
  </si>
  <si>
    <t>Residuos del tratamiento del agua de refrigeración distintos de los especificados en el código 10 03 27</t>
  </si>
  <si>
    <t>100501</t>
  </si>
  <si>
    <t>Escorias de la producción primaria y secundaria</t>
  </si>
  <si>
    <t>100511</t>
  </si>
  <si>
    <t>Granzas y espumas distintas de las especificadas en el código 10 05 10</t>
  </si>
  <si>
    <t>100599</t>
  </si>
  <si>
    <t>100601</t>
  </si>
  <si>
    <t>100903</t>
  </si>
  <si>
    <t>Escorias de horno</t>
  </si>
  <si>
    <t>100906</t>
  </si>
  <si>
    <t>Machos y moldes de fundición sin colada distintos de los especificados en el código 10 09 05</t>
  </si>
  <si>
    <t>100908</t>
  </si>
  <si>
    <t>Machos y moldes de fundición con colada distintos de los especificados en el código 10 09 07</t>
  </si>
  <si>
    <t>100910</t>
  </si>
  <si>
    <t>Partículas procedentes de los efluentes gaseosos distintas de las especificadas en el código 10 09 09</t>
  </si>
  <si>
    <t>100912</t>
  </si>
  <si>
    <t>Otras partículas distintas de las especificadas en el código 10 09 11</t>
  </si>
  <si>
    <t>100999</t>
  </si>
  <si>
    <t>101003</t>
  </si>
  <si>
    <t>101006</t>
  </si>
  <si>
    <t>Machos y moldes de fundición sin colada distintos de los especificados en el código 10 10 05</t>
  </si>
  <si>
    <t>101008</t>
  </si>
  <si>
    <t>Machos y moldes de fundición con colada distintos de los especificados en el código 10 10 07</t>
  </si>
  <si>
    <t>101099</t>
  </si>
  <si>
    <t>101103</t>
  </si>
  <si>
    <t>Residuos de materiales de fibra de vidrio</t>
  </si>
  <si>
    <t>101105</t>
  </si>
  <si>
    <t>Partículas y polvo</t>
  </si>
  <si>
    <t>101110</t>
  </si>
  <si>
    <t>Residuos de la preparación de mezclas antes del proceso de cocción distintos de los especificados en el código 10 11 09</t>
  </si>
  <si>
    <t>101112</t>
  </si>
  <si>
    <t>Residuos de vidrio distintos de los especificados en el código 10 11 11</t>
  </si>
  <si>
    <t>101116</t>
  </si>
  <si>
    <t>Residuos sólidos del tratamiento de gases de combustión, distintos de los especificados en el código 10 11 15</t>
  </si>
  <si>
    <t>101199</t>
  </si>
  <si>
    <t>101201</t>
  </si>
  <si>
    <t>Residuos de la preparación de mezclas antes del proceso de cocción</t>
  </si>
  <si>
    <t>101203</t>
  </si>
  <si>
    <t>101210</t>
  </si>
  <si>
    <t>Residuos sólidos del tratamiento de gases, distintos de los especificados en el código 10 12 09</t>
  </si>
  <si>
    <t>101213</t>
  </si>
  <si>
    <t>101314</t>
  </si>
  <si>
    <t>Residuos de hormigón y lodos de hormigón</t>
  </si>
  <si>
    <t>101399</t>
  </si>
  <si>
    <t>110110</t>
  </si>
  <si>
    <t>Lodos y tortas de filtración distintos de los especificados en el código 11 01 09</t>
  </si>
  <si>
    <t>110112</t>
  </si>
  <si>
    <t>Líquidos acuosos de enjuague distintos de los especificados en el código 11 01 11</t>
  </si>
  <si>
    <t>110199</t>
  </si>
  <si>
    <t>110501</t>
  </si>
  <si>
    <t>Matas de galvanización</t>
  </si>
  <si>
    <t>110502</t>
  </si>
  <si>
    <t>Cenizas de zinc</t>
  </si>
  <si>
    <t>120101</t>
  </si>
  <si>
    <t>Limaduras y virutas de metales férreos</t>
  </si>
  <si>
    <t>120102</t>
  </si>
  <si>
    <t>Polvo y partículas de metales férreos</t>
  </si>
  <si>
    <t>120103</t>
  </si>
  <si>
    <t>Limaduras y virutas de metales no férreos</t>
  </si>
  <si>
    <t>120104</t>
  </si>
  <si>
    <t>Polvo y partículas de metales no férreos</t>
  </si>
  <si>
    <t>120105</t>
  </si>
  <si>
    <t>Virutas y rebabas de plástico</t>
  </si>
  <si>
    <t>120113</t>
  </si>
  <si>
    <t>Residuos de soldadura</t>
  </si>
  <si>
    <t>120115</t>
  </si>
  <si>
    <t>Lodos de mecanizado distintos de los especificados en el código 12 01 14</t>
  </si>
  <si>
    <t>120117</t>
  </si>
  <si>
    <t>Residuos de granallado o chorreado distintos de los especificados en el código 12 01 16</t>
  </si>
  <si>
    <t>120121</t>
  </si>
  <si>
    <t>Muelas y materiales de esmerilado usados distintos de los especificados en el código 12 01 20</t>
  </si>
  <si>
    <t>120199</t>
  </si>
  <si>
    <t>150101</t>
  </si>
  <si>
    <t>Envases de papel y cartón</t>
  </si>
  <si>
    <t>150102</t>
  </si>
  <si>
    <t>Envases de plástico</t>
  </si>
  <si>
    <t>150103</t>
  </si>
  <si>
    <t>Envases de madera</t>
  </si>
  <si>
    <t>150104</t>
  </si>
  <si>
    <t>Envases metálicos</t>
  </si>
  <si>
    <t>150105</t>
  </si>
  <si>
    <t>Envases compuestos</t>
  </si>
  <si>
    <t>150106</t>
  </si>
  <si>
    <t>Envases mezclados</t>
  </si>
  <si>
    <t>150107</t>
  </si>
  <si>
    <t>Envases de vidrio</t>
  </si>
  <si>
    <t>150203</t>
  </si>
  <si>
    <t>Absorbentes, materiales de filtración, trapos de limpieza y ropas protectoras distintos de los especificados en el código 15 02 02</t>
  </si>
  <si>
    <t>160103</t>
  </si>
  <si>
    <t>Neumáticos al final de su vida útil</t>
  </si>
  <si>
    <t>160106</t>
  </si>
  <si>
    <t>Vehículos al final de su vida útil que no contengan líquidos ni otros componentes peligrosos</t>
  </si>
  <si>
    <t>160117</t>
  </si>
  <si>
    <t>Metales férreos</t>
  </si>
  <si>
    <t>160118</t>
  </si>
  <si>
    <t>Metales no férreos</t>
  </si>
  <si>
    <t>160119</t>
  </si>
  <si>
    <t>Plástico</t>
  </si>
  <si>
    <t>160120</t>
  </si>
  <si>
    <t>Vidrio</t>
  </si>
  <si>
    <t>160122</t>
  </si>
  <si>
    <t>Componentes no especificados en otra categoría</t>
  </si>
  <si>
    <t>160199</t>
  </si>
  <si>
    <t>160214</t>
  </si>
  <si>
    <t>Equipos desechados distintos de los especificados en los códigos 16 02 09 a 16 02 13</t>
  </si>
  <si>
    <t>160216</t>
  </si>
  <si>
    <t>Componentes retirados de equipos desechados distintos de los especificados en el código 16 02 15</t>
  </si>
  <si>
    <t>160304</t>
  </si>
  <si>
    <t>Residuos inorgánicos distintos de los especificados en el código 16 03 03</t>
  </si>
  <si>
    <t>160306</t>
  </si>
  <si>
    <t>Residuos orgánicos distintos de los especificados en el código 16 03 05</t>
  </si>
  <si>
    <t>160604</t>
  </si>
  <si>
    <t>Pilas alcalinas (excepto 16 06 03)</t>
  </si>
  <si>
    <t>160605</t>
  </si>
  <si>
    <t>Otras pilas y acumuladores</t>
  </si>
  <si>
    <t>160799</t>
  </si>
  <si>
    <t>160801</t>
  </si>
  <si>
    <t>Catalizadores usados que contienen oro, plata, renio, rodio, paladio, iridio o platino (excepto el código 16 08 07)</t>
  </si>
  <si>
    <t>160803</t>
  </si>
  <si>
    <t>Catalizadores usados que contienen metales de transición o compuestos de metales de transición no especificados en otra categoría</t>
  </si>
  <si>
    <t>160804</t>
  </si>
  <si>
    <t>Catalizadores usados procedentes del craqueo catalítico fluido (excepto los del código 16 08 07)</t>
  </si>
  <si>
    <t>161002</t>
  </si>
  <si>
    <t>Residuos líquidos acuosos distintos de los especificados en el código 16 10 01</t>
  </si>
  <si>
    <t>161004</t>
  </si>
  <si>
    <t>Concentrados acuosos distintos de los especificados en el código 16 10 03</t>
  </si>
  <si>
    <t>161102</t>
  </si>
  <si>
    <t>Revestimientos y refractarios a base de carbono, procedentes de procesos metalúrgicos, distintos de los especificados en el código 16 11 01</t>
  </si>
  <si>
    <t>161104</t>
  </si>
  <si>
    <t>Otros revestimientos y refractarios procedentes de procesos metalúrgicos, distintos de los especificados en el código 16 11 03</t>
  </si>
  <si>
    <t>161106</t>
  </si>
  <si>
    <t>Revestimientos y refractarios procedentes de procesos no metalúrgicos, distintos de los especificados en el código 16 11 05</t>
  </si>
  <si>
    <t>180104</t>
  </si>
  <si>
    <t>Residuos cuya recogida y eliminación no son objeto de requisitos especiales para prevenir infecciones (por ejemplo, vendajes, vaciados de yeso, ropa blanca, ropa desechable, pañales)</t>
  </si>
  <si>
    <t>180109</t>
  </si>
  <si>
    <t>Medicamentos distintos de los especificados en el código 18 01 08</t>
  </si>
  <si>
    <t>180208</t>
  </si>
  <si>
    <t>Medicamentos distintos de los especificados en el código 18 02 07</t>
  </si>
  <si>
    <t>190112</t>
  </si>
  <si>
    <t>Ceniza de fondo de horno y escorias distintas de las especificadas en el código 19 01 11</t>
  </si>
  <si>
    <t>190114</t>
  </si>
  <si>
    <t>Cenizas volantes distintas de las especificadas en el código 19 01 13</t>
  </si>
  <si>
    <t>190119</t>
  </si>
  <si>
    <t>Arenas de lechos fluidizados</t>
  </si>
  <si>
    <t>190199</t>
  </si>
  <si>
    <t>190203</t>
  </si>
  <si>
    <t>Residuos mezclados previamente, compuestos exclusivamente por residuos no peligrosos</t>
  </si>
  <si>
    <t>190206</t>
  </si>
  <si>
    <t>Lodos de tratamientos fisicoquímicos, distintos de los especificados en el código 19 02 05</t>
  </si>
  <si>
    <t>190299</t>
  </si>
  <si>
    <t>190305</t>
  </si>
  <si>
    <t>Residuos estabilizados distintos de los especificados en el código 19 03 04</t>
  </si>
  <si>
    <t>190501</t>
  </si>
  <si>
    <t>Fracción no compostada de residuos municipales y asimilados</t>
  </si>
  <si>
    <t>190503</t>
  </si>
  <si>
    <t>Compost fuera de especificación</t>
  </si>
  <si>
    <t>190599</t>
  </si>
  <si>
    <t>190604</t>
  </si>
  <si>
    <t>Lodos de digestión del tratamiento anaeróbico de residuos municipales</t>
  </si>
  <si>
    <t>190801</t>
  </si>
  <si>
    <t>Residuos de cribado</t>
  </si>
  <si>
    <t>190802</t>
  </si>
  <si>
    <t>Residuos de desarenado</t>
  </si>
  <si>
    <t>190805</t>
  </si>
  <si>
    <t>Lodos del tratamiento de aguas residuales urbanas</t>
  </si>
  <si>
    <t>190809</t>
  </si>
  <si>
    <t>Mezclas de grasas y aceites procedentes de la separación de agua/sustancias aceitosas que contienen solamente aceites y grasas comestibles</t>
  </si>
  <si>
    <t>190812</t>
  </si>
  <si>
    <t>Lodos procedentes del tratamiento biológico de aguas residuales industriales distintos de los especificados en el código 19 08 11</t>
  </si>
  <si>
    <t>190814</t>
  </si>
  <si>
    <t>Lodos procedentes de otros tratamientos de aguas residuales industriales, distintos de los especificados en el código 19 08 13</t>
  </si>
  <si>
    <t>190899</t>
  </si>
  <si>
    <t>190902</t>
  </si>
  <si>
    <t>Lodos de la clarificación del agua</t>
  </si>
  <si>
    <t>190904</t>
  </si>
  <si>
    <t>Carbón activo usado</t>
  </si>
  <si>
    <t>190905</t>
  </si>
  <si>
    <t>Resinas intercambiadoras de iones saturadas o usadas</t>
  </si>
  <si>
    <t>190999</t>
  </si>
  <si>
    <t>191001</t>
  </si>
  <si>
    <t>Residuos de hierro y acero</t>
  </si>
  <si>
    <t>191002</t>
  </si>
  <si>
    <t>Residuos no férreos</t>
  </si>
  <si>
    <t>191004</t>
  </si>
  <si>
    <t>Fracciones ligeras de fragmentación (fluff-light) y polvo distintas de las especificadas en el código 19 10 03</t>
  </si>
  <si>
    <t>191006</t>
  </si>
  <si>
    <t>Otras fracciones distintas de las especificadas en el código 19 10 05</t>
  </si>
  <si>
    <t>191106</t>
  </si>
  <si>
    <t>Lodos del tratamiento in situ de efluentes, distintos de los especificados en el código 19 11 05</t>
  </si>
  <si>
    <t>191201</t>
  </si>
  <si>
    <t>Papel y cartón</t>
  </si>
  <si>
    <t>191202</t>
  </si>
  <si>
    <t>191203</t>
  </si>
  <si>
    <t>191204</t>
  </si>
  <si>
    <t>Plástico y caucho</t>
  </si>
  <si>
    <t>191205</t>
  </si>
  <si>
    <t>191207</t>
  </si>
  <si>
    <t>Madera distinta de la especificada en el código 19 12 06</t>
  </si>
  <si>
    <t>191208</t>
  </si>
  <si>
    <t>Materias textiles</t>
  </si>
  <si>
    <t>191209</t>
  </si>
  <si>
    <t>Minerales (por ejemplo, arena, piedras)</t>
  </si>
  <si>
    <t>191210</t>
  </si>
  <si>
    <t>Residuos combustibles (combustible derivado de desperdicios)</t>
  </si>
  <si>
    <t>191212</t>
  </si>
  <si>
    <t>Otros residuos (incluidas mezclas de materiales) procedentes del tratamiento mecánico de residuos, distintos de los especificados en el código 19 12 11</t>
  </si>
  <si>
    <r>
      <t>LER a 4 dígitos</t>
    </r>
    <r>
      <rPr>
        <b/>
        <vertAlign val="subscript"/>
        <sz val="9"/>
        <color theme="3"/>
        <rFont val="Arial"/>
        <family val="2"/>
      </rPr>
      <t>(1)</t>
    </r>
  </si>
  <si>
    <t>Importancia relativa de las formas de gestión (%)</t>
  </si>
  <si>
    <t>Importacia relativa de las formas de gestión (%)</t>
  </si>
  <si>
    <t>0101</t>
  </si>
  <si>
    <t>Residuos de la extracción de minerales metálicos</t>
  </si>
  <si>
    <t>0104</t>
  </si>
  <si>
    <t>Residuos de la transformación física y química de minerales no metálicos</t>
  </si>
  <si>
    <t>0105</t>
  </si>
  <si>
    <t>Lodos y otros residuos de perforaciones</t>
  </si>
  <si>
    <t>0201</t>
  </si>
  <si>
    <t>Residuos de la agricultura, horticultura, acuicultura, silvicultura, caza y pesca</t>
  </si>
  <si>
    <t>0202</t>
  </si>
  <si>
    <t>Residuos de la preparación y elaboración de carne, pescado y otros alimentos de origen animal</t>
  </si>
  <si>
    <t>0203</t>
  </si>
  <si>
    <t>Residuos de la preparación y elaboración de frutas, hortalizas, cereales, aceites comestibles, cacao, café, té y tabaco; producción de conservas; producción de levadura y extracto de levadura, preparación y fermentación de melazas</t>
  </si>
  <si>
    <t>0205</t>
  </si>
  <si>
    <t>Residuos de la industria de productos lácteos</t>
  </si>
  <si>
    <t>0206</t>
  </si>
  <si>
    <t>Residuos de la industria de panadería y pastelería</t>
  </si>
  <si>
    <t>0207</t>
  </si>
  <si>
    <t>Residuos de la producción de bebidas alcohólicas y no alcohólicas (excepto café, té y cacao)</t>
  </si>
  <si>
    <t>0301</t>
  </si>
  <si>
    <t>Residuos de la transformación de la madera y de la producción de tableros y muebles</t>
  </si>
  <si>
    <t>0303</t>
  </si>
  <si>
    <t>Residuos de la producción y transformación de pasta de papel, papel y cartón</t>
  </si>
  <si>
    <t>0402</t>
  </si>
  <si>
    <t>Residuos de la industria textil</t>
  </si>
  <si>
    <t>0501</t>
  </si>
  <si>
    <t>Residuos del refino de petróleo</t>
  </si>
  <si>
    <t>0601</t>
  </si>
  <si>
    <t>Residuos de la fabricación, formulación, distribución y utilización (FFDU) de ácidos</t>
  </si>
  <si>
    <t>0602</t>
  </si>
  <si>
    <t>Residuos de la FFDU de bases</t>
  </si>
  <si>
    <t>0603</t>
  </si>
  <si>
    <t>Residuos de la FFDU de sales y sus soluciones y de óxidos metálicos</t>
  </si>
  <si>
    <t>0605</t>
  </si>
  <si>
    <t>Lodos del tratamiento in situ de efluentes</t>
  </si>
  <si>
    <t>0611</t>
  </si>
  <si>
    <t>Residuos de la fabricación de pigmentos inorgánicos y opacificantes</t>
  </si>
  <si>
    <t>0613</t>
  </si>
  <si>
    <t>Residuos de los procesos químicos inorgánicos no especificados en otra categoría</t>
  </si>
  <si>
    <t>0701</t>
  </si>
  <si>
    <t>Residuos de la fabricación, formulación, distribución y utilización (FFDU) de productos químicos orgánicos de base</t>
  </si>
  <si>
    <t>0702</t>
  </si>
  <si>
    <t>Residuos de la FFDU de plásticos, caucho sintético y fibras artificiales</t>
  </si>
  <si>
    <t>0705</t>
  </si>
  <si>
    <t>Residuos de la FFDU de productos farmacéuticos</t>
  </si>
  <si>
    <t>0707</t>
  </si>
  <si>
    <t>Residuos de la FFDU de productos químicos resultantes de la química fina y productos químicos no especificados en otra categoría</t>
  </si>
  <si>
    <t>0801</t>
  </si>
  <si>
    <t>Residuos de la FFDU y del decapado o eliminación de pintura y barniz</t>
  </si>
  <si>
    <t>0802</t>
  </si>
  <si>
    <t>Residuos de la FFDU de otros revestimientos (incluidos materiales cerámicos)</t>
  </si>
  <si>
    <t>0803</t>
  </si>
  <si>
    <t>Residuos de la FFDU de tintas de impresión</t>
  </si>
  <si>
    <t>0804</t>
  </si>
  <si>
    <t>Residuos de la FFDU de adhesivos y sellantes (incluidos productos de impermeabilización)</t>
  </si>
  <si>
    <t>0901</t>
  </si>
  <si>
    <t>Residuos de la industria fotográfica</t>
  </si>
  <si>
    <t>1001</t>
  </si>
  <si>
    <t>Residuos de centrales eléctricas y otras plantas de combustión (excepto el capítulo 19)</t>
  </si>
  <si>
    <t>1002</t>
  </si>
  <si>
    <t>Residuos de la industria del hierro y del acero</t>
  </si>
  <si>
    <t>1003</t>
  </si>
  <si>
    <t>Residuos de la termometalurgia del aluminio</t>
  </si>
  <si>
    <t>1005</t>
  </si>
  <si>
    <t>Residuos de la termometalurgia del zinc</t>
  </si>
  <si>
    <t>1006</t>
  </si>
  <si>
    <t>Residuos de la termometalurgia del cobre</t>
  </si>
  <si>
    <t>1009</t>
  </si>
  <si>
    <t>Residuos de la fundición de piezas férreas</t>
  </si>
  <si>
    <t>1010</t>
  </si>
  <si>
    <t>Residuos de la fundición de piezas no férreas</t>
  </si>
  <si>
    <t>1011</t>
  </si>
  <si>
    <t>Residuos de la fabricación del vidrio y sus derivados</t>
  </si>
  <si>
    <t>1012</t>
  </si>
  <si>
    <t>Residuos de la fabricación de productos cerámicos, ladrillos, tejas y materiales de construcción</t>
  </si>
  <si>
    <t>1013</t>
  </si>
  <si>
    <t>Residuos de la fabricación de cemento, cal y yeso y de productos derivados</t>
  </si>
  <si>
    <t>1101</t>
  </si>
  <si>
    <t>Residuos del tratamiento químico de superficie y del recubrimiento de metales y otros materiales (por ejemplo, procesos de galvanización, procesos de recubrimiento con zinc, procesos de decapado, grabado, fosfatación, desengrasado alcalino y anodización)</t>
  </si>
  <si>
    <t>1105</t>
  </si>
  <si>
    <t>Residuos de procesos de galvanización en caliente</t>
  </si>
  <si>
    <t>1201</t>
  </si>
  <si>
    <t>Residuos del moldeado y tratamiento físico y mecánico de superficie de metales y plásticos</t>
  </si>
  <si>
    <t>1501</t>
  </si>
  <si>
    <t>Envases (incluidos los residuos de envases de la recogida selectiva municipal)</t>
  </si>
  <si>
    <t>1502</t>
  </si>
  <si>
    <t>Absorbentes, materiales de filtración, trapos de limpieza y ropas protectoras</t>
  </si>
  <si>
    <t>1601</t>
  </si>
  <si>
    <t>Vehículos de diferentes medios de transporte (incluidas las máquinas no de carretera) al final de su vida útil y residuos del desguace de vehículos al final de su vida útil y del mantenimiento de vehículos (excepto los de los capítulos 13 y 14 y los subcapítulos 16 06 y 16 08)</t>
  </si>
  <si>
    <t>1602</t>
  </si>
  <si>
    <t>Residuos de aparatos eléctricos y electrónicos</t>
  </si>
  <si>
    <t>1603</t>
  </si>
  <si>
    <t>Lotes de productos fuera de especificación y productos no utilizados</t>
  </si>
  <si>
    <t>1606</t>
  </si>
  <si>
    <t>Pilas y acumuladores</t>
  </si>
  <si>
    <t>1607</t>
  </si>
  <si>
    <t>Residuos de la limpieza de cisternas de transporte y almacenamiento y de la limpieza de cubas (excepto los de los capítulos 05 y 13)</t>
  </si>
  <si>
    <t>1608</t>
  </si>
  <si>
    <t>Catalizadores usados</t>
  </si>
  <si>
    <t>1610</t>
  </si>
  <si>
    <t>Residuos líquidos acuosos destinados a plantas de tratamiento externas</t>
  </si>
  <si>
    <t>1611</t>
  </si>
  <si>
    <t>Residuos de revestimientos y refractarios</t>
  </si>
  <si>
    <t>1801</t>
  </si>
  <si>
    <t>Residuos de maternidades, del diagnóstico, tratamiento o prevención de enfermedades humanas</t>
  </si>
  <si>
    <t>1802</t>
  </si>
  <si>
    <t>Residuos de la investigación, diagnóstico, tratamiento o prevención de enfermedades de animales</t>
  </si>
  <si>
    <t>1901</t>
  </si>
  <si>
    <t>Residuos de la incineración o pirólisis de residuos</t>
  </si>
  <si>
    <t>1902</t>
  </si>
  <si>
    <t>Residuos de tratamientos fisicoquímicos de residuos (incluidas la descromatación, la descianurización y la neutralización)</t>
  </si>
  <si>
    <t>1903</t>
  </si>
  <si>
    <t>Residuos estabilizados/solidificados</t>
  </si>
  <si>
    <t>1905</t>
  </si>
  <si>
    <t>Residuos del tratamiento aeróbico de residuos sólidos</t>
  </si>
  <si>
    <t>1906</t>
  </si>
  <si>
    <t>Residuos del tratamiento anaeróbico de residuos</t>
  </si>
  <si>
    <t>1908</t>
  </si>
  <si>
    <t>Residuos de plantas de tratamiento de aguas residuales no especificados en otra categoría</t>
  </si>
  <si>
    <t>1909</t>
  </si>
  <si>
    <t>Residuos de la preparación de agua para consumo humano o agua para uso industrial</t>
  </si>
  <si>
    <t>1910</t>
  </si>
  <si>
    <t>Residuos procedentes del fragmentado de residuos que contienen metales</t>
  </si>
  <si>
    <t>1911</t>
  </si>
  <si>
    <t>Residuos de la regeneración de aceites</t>
  </si>
  <si>
    <t>1912</t>
  </si>
  <si>
    <t>Residuos del tratamiento mecánico de residuos (por ejemplo, clasificación, trituración, compactación, peletización) no especificados en otra categoría</t>
  </si>
  <si>
    <r>
      <t>Código CNAE-2009 a 3 dígitos</t>
    </r>
    <r>
      <rPr>
        <b/>
        <vertAlign val="subscript"/>
        <sz val="11"/>
        <color theme="3"/>
        <rFont val="Arial"/>
        <family val="2"/>
      </rPr>
      <t>(2)</t>
    </r>
  </si>
  <si>
    <t>Total categoría CNAE-2009 a 3 dígitos.</t>
  </si>
  <si>
    <t>Categoría CNAE-2009 a 3 dígitos sobre total(%).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</si>
  <si>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</si>
  <si>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</si>
  <si>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</si>
  <si>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</si>
  <si>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</si>
  <si>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</si>
  <si>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</si>
  <si>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</si>
  <si>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</si>
  <si>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</si>
  <si>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</si>
  <si>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</si>
  <si>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</si>
  <si>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</si>
  <si>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18</t>
  </si>
  <si>
    <t>19</t>
  </si>
  <si>
    <t>011</t>
  </si>
  <si>
    <t>Producción ganadera</t>
  </si>
  <si>
    <t>014</t>
  </si>
  <si>
    <t>015</t>
  </si>
  <si>
    <t>Producción agrícola combinada con la producción ganadera</t>
  </si>
  <si>
    <t>016</t>
  </si>
  <si>
    <t>Actividades de apoyo a la agricultura, a la ganadería, y de preparación posterior a la cosecha</t>
  </si>
  <si>
    <t>021</t>
  </si>
  <si>
    <t>Silvicultura y otras actividades forestales</t>
  </si>
  <si>
    <t>022</t>
  </si>
  <si>
    <t>Explotación de la madera</t>
  </si>
  <si>
    <t>081</t>
  </si>
  <si>
    <t>Extracción de piedra, arena y arcilla</t>
  </si>
  <si>
    <t>089</t>
  </si>
  <si>
    <t>Industrias extractivas n.c.o.p.</t>
  </si>
  <si>
    <t>101</t>
  </si>
  <si>
    <t>Procesado y conservación de carne y elaboración de productos cárnicos</t>
  </si>
  <si>
    <t>102</t>
  </si>
  <si>
    <t>Procesado y conservación de pescados, crustáceos y moluscos</t>
  </si>
  <si>
    <t>103</t>
  </si>
  <si>
    <t>Procesado y conservación de frutas y hortalizas</t>
  </si>
  <si>
    <t>105</t>
  </si>
  <si>
    <t>Fabricación de productos lácteos</t>
  </si>
  <si>
    <t>107</t>
  </si>
  <si>
    <t>Fabricación de productos de panadería y pastas alimenticias</t>
  </si>
  <si>
    <t>108</t>
  </si>
  <si>
    <t>Fabricación de otros productos alimenticios</t>
  </si>
  <si>
    <t>109</t>
  </si>
  <si>
    <t>Fabricación de productos para la alimentación animal</t>
  </si>
  <si>
    <t>110</t>
  </si>
  <si>
    <t>Fabricación de bebidas</t>
  </si>
  <si>
    <t>120</t>
  </si>
  <si>
    <t>Industria del tabaco</t>
  </si>
  <si>
    <t>139</t>
  </si>
  <si>
    <t>Fabricación de otros productos textiles</t>
  </si>
  <si>
    <t>141</t>
  </si>
  <si>
    <t>Confección de prendas de vestir, excepto de peletería</t>
  </si>
  <si>
    <t>142</t>
  </si>
  <si>
    <t>Fabricación de artículos de peletería</t>
  </si>
  <si>
    <t>161</t>
  </si>
  <si>
    <t>Aserrado y cepillado de la madera</t>
  </si>
  <si>
    <t>162</t>
  </si>
  <si>
    <t>Fabricación de productos de madera, corcho, cestería y espartería</t>
  </si>
  <si>
    <t>171</t>
  </si>
  <si>
    <t>Fabricación de pasta papelera, papel y cartón</t>
  </si>
  <si>
    <t>172</t>
  </si>
  <si>
    <t>Fabricación de artículos de papel y de cartón</t>
  </si>
  <si>
    <t>181</t>
  </si>
  <si>
    <t>Artes gráficas y servicios relacionados con las mismas</t>
  </si>
  <si>
    <t>192</t>
  </si>
  <si>
    <t>Refino de petróleo</t>
  </si>
  <si>
    <t>201</t>
  </si>
  <si>
    <t>Fabricación de productos químicos básicos, compuestos nitrogenados, fertilizantes, plásticos y caucho sintético en formas primarias</t>
  </si>
  <si>
    <t>202</t>
  </si>
  <si>
    <t>Fabricación de pesticidas y otros productos agroquímicos</t>
  </si>
  <si>
    <t>203</t>
  </si>
  <si>
    <t>Fabricación de pinturas, barnices y revestimientos similares; tintas de imprenta y masillas</t>
  </si>
  <si>
    <t>204</t>
  </si>
  <si>
    <t>Fabricación de jabones, detergentes y otros artículos de limpieza y abrillantamiento; fabricación de perfumes y cosméticos</t>
  </si>
  <si>
    <t>205</t>
  </si>
  <si>
    <t>Fabricación de otros productos químicos</t>
  </si>
  <si>
    <t>206</t>
  </si>
  <si>
    <t>Fabricación de fibras artificiales y sintéticas</t>
  </si>
  <si>
    <t>212</t>
  </si>
  <si>
    <t>Fabricación de especialidades farmacéuticas</t>
  </si>
  <si>
    <t>221</t>
  </si>
  <si>
    <t>Fabricación de productos de caucho</t>
  </si>
  <si>
    <t>222</t>
  </si>
  <si>
    <t>Fabricación de productos de plástico</t>
  </si>
  <si>
    <t>231</t>
  </si>
  <si>
    <t>Fabricación de vidrio y productos de vidrio</t>
  </si>
  <si>
    <t>232</t>
  </si>
  <si>
    <t>Fabricación de productos cerámicos refractarios</t>
  </si>
  <si>
    <t>233</t>
  </si>
  <si>
    <t>Fabricación de productos cerámicos para la construcción</t>
  </si>
  <si>
    <t>234</t>
  </si>
  <si>
    <t>Fabricación de otros productos cerámicos</t>
  </si>
  <si>
    <t>235</t>
  </si>
  <si>
    <t>Fabricación de cemento, cal y yeso</t>
  </si>
  <si>
    <t>236</t>
  </si>
  <si>
    <t>Fabricación de elementos de hormigón, cemento y yeso</t>
  </si>
  <si>
    <t>237</t>
  </si>
  <si>
    <t>Corte, tallado y acabado de la piedra</t>
  </si>
  <si>
    <t>239</t>
  </si>
  <si>
    <t>Fabricación de productos abrasivos y productos minerales no metálicos n.c.o.p.</t>
  </si>
  <si>
    <t>241</t>
  </si>
  <si>
    <t>Fabricación de productos básicos de hierro, acero y ferroaleaciones</t>
  </si>
  <si>
    <t>242</t>
  </si>
  <si>
    <t>Fabricación de tubos, tuberías, perfiles huecos y sus accesorios, de acero</t>
  </si>
  <si>
    <t>243</t>
  </si>
  <si>
    <t>Fabricación de otros productos de primera transformación del acero</t>
  </si>
  <si>
    <t>244</t>
  </si>
  <si>
    <t>Producción de metales preciosos y de otros metales no férreos</t>
  </si>
  <si>
    <t>245</t>
  </si>
  <si>
    <t>Fundición de metales</t>
  </si>
  <si>
    <t>251</t>
  </si>
  <si>
    <t>Fabricación de elementos metálicos para la construcción</t>
  </si>
  <si>
    <t>252</t>
  </si>
  <si>
    <t>Fabricación de cisternas, grandes depósitos y contenedores de metal</t>
  </si>
  <si>
    <t>254</t>
  </si>
  <si>
    <t>Fabricación de armas y municiones</t>
  </si>
  <si>
    <t>255</t>
  </si>
  <si>
    <t>Forja, estampación y embutición de metales; metalurgia de polvos</t>
  </si>
  <si>
    <t>256</t>
  </si>
  <si>
    <t>Tratamiento y revestimiento de metales; ingeniería mecánica por cuenta de terceros</t>
  </si>
  <si>
    <t>257</t>
  </si>
  <si>
    <t>Fabricación de artículos de cuchillería y cubertería, herramientas y ferretería</t>
  </si>
  <si>
    <t>259</t>
  </si>
  <si>
    <t>Fabricación de otros productos metálicos</t>
  </si>
  <si>
    <t>261</t>
  </si>
  <si>
    <t>Fabricación de componentes electrónicos y circuitos impresos ensamblados</t>
  </si>
  <si>
    <t>262</t>
  </si>
  <si>
    <t>Fabricación de ordenadores y equipos periféricos</t>
  </si>
  <si>
    <t>263</t>
  </si>
  <si>
    <t>Fabricación de equipos de telecomunicaciones</t>
  </si>
  <si>
    <t>265</t>
  </si>
  <si>
    <t>Fabricación de instrumentos y aparatos de medida, verificación y navegación; fabricación de relojes</t>
  </si>
  <si>
    <t>271</t>
  </si>
  <si>
    <t>Fabricación de motores, generadores y transformadores eléctricos, y de aparatos de distribución y control eléctrico</t>
  </si>
  <si>
    <t>272</t>
  </si>
  <si>
    <t>Fabricación de pilas y acumuladores eléctricos</t>
  </si>
  <si>
    <t>273</t>
  </si>
  <si>
    <t>Fabricación de cables y dispositivos de cableado</t>
  </si>
  <si>
    <t>274</t>
  </si>
  <si>
    <t>Fabricación de lámparas y aparatos eléctricos de iluminación</t>
  </si>
  <si>
    <t>275</t>
  </si>
  <si>
    <t>Fabricación de aparatos domésticos</t>
  </si>
  <si>
    <t>279</t>
  </si>
  <si>
    <t>Fabricación de otro material y equipo eléctrico</t>
  </si>
  <si>
    <t>281</t>
  </si>
  <si>
    <t>Fabricación de maquinaria de uso general</t>
  </si>
  <si>
    <t>282</t>
  </si>
  <si>
    <t>Fabricación de otra maquinaria de uso general</t>
  </si>
  <si>
    <t>283</t>
  </si>
  <si>
    <t>Fabricación de maquinaria agraria y forestal</t>
  </si>
  <si>
    <t>284</t>
  </si>
  <si>
    <t>Fabricación de máquinas herramienta para trabajar el metal y otras máquinas herramienta</t>
  </si>
  <si>
    <t>289</t>
  </si>
  <si>
    <t>Fabricación de otra maquinaria para usos específicos</t>
  </si>
  <si>
    <t>291</t>
  </si>
  <si>
    <t>Fabricación de vehículos de motor</t>
  </si>
  <si>
    <t>292</t>
  </si>
  <si>
    <t>Fabricación de carrocerías para vehículos de motor; fabricación de remolques y semirremolques</t>
  </si>
  <si>
    <t>293</t>
  </si>
  <si>
    <t>Fabricación de componentes, piezas y accesorios para vehículos de motor</t>
  </si>
  <si>
    <t>301</t>
  </si>
  <si>
    <t>Construcción naval</t>
  </si>
  <si>
    <t>302</t>
  </si>
  <si>
    <t>Fabricación de locomotoras y material ferroviario</t>
  </si>
  <si>
    <t>303</t>
  </si>
  <si>
    <t>Construcción aeronáutica y espacial y su maquinaria</t>
  </si>
  <si>
    <t>309</t>
  </si>
  <si>
    <t>Fabricación de otro material de transporte n.c.o.p.</t>
  </si>
  <si>
    <t>310</t>
  </si>
  <si>
    <t>Fabricación de muebles</t>
  </si>
  <si>
    <t>323</t>
  </si>
  <si>
    <t>Fabricación de artículos de deporte</t>
  </si>
  <si>
    <t>324</t>
  </si>
  <si>
    <t>Fabricación de juegos y juguetes</t>
  </si>
  <si>
    <t>325</t>
  </si>
  <si>
    <t>Fabricación de instrumentos y suministros médicos y odontológicos</t>
  </si>
  <si>
    <t>329</t>
  </si>
  <si>
    <t>Industrias manufactureras n.c.o.p.</t>
  </si>
  <si>
    <t>331</t>
  </si>
  <si>
    <t>Reparación de productos metálicos, maquinaria y equipo</t>
  </si>
  <si>
    <t>332</t>
  </si>
  <si>
    <t>Instalación de máquinas y equipos industriales</t>
  </si>
  <si>
    <t>351</t>
  </si>
  <si>
    <t>Producción, transporte y distribución de energía eléctrica</t>
  </si>
  <si>
    <t>352</t>
  </si>
  <si>
    <t>Producción de gas; distribución por tubería de combustibles gaseosos</t>
  </si>
  <si>
    <t>353</t>
  </si>
  <si>
    <t>Suministro de vapor y aire acondicionado</t>
  </si>
  <si>
    <t>360</t>
  </si>
  <si>
    <t>Captación, depuración y distribución de agua</t>
  </si>
  <si>
    <t>370</t>
  </si>
  <si>
    <t>Recogida y tratamiento de aguas residuales</t>
  </si>
  <si>
    <t>381</t>
  </si>
  <si>
    <t>Recogida de residuos</t>
  </si>
  <si>
    <t>382</t>
  </si>
  <si>
    <t>Tratamiento y eliminación de residuos</t>
  </si>
  <si>
    <t>383</t>
  </si>
  <si>
    <t>Valorización</t>
  </si>
  <si>
    <t>390</t>
  </si>
  <si>
    <t>Actividades de descontaminación y otros servicios de gestión de residuos</t>
  </si>
  <si>
    <t>411</t>
  </si>
  <si>
    <t>Promoción inmobiliaria</t>
  </si>
  <si>
    <t>412</t>
  </si>
  <si>
    <t>Construcción de edificios</t>
  </si>
  <si>
    <t>421</t>
  </si>
  <si>
    <t>Construcción de carreteras y vías férreas, puentes y túneles</t>
  </si>
  <si>
    <t>422</t>
  </si>
  <si>
    <t>Construcción de redes</t>
  </si>
  <si>
    <t>429</t>
  </si>
  <si>
    <t>Construcción de otros proyectos de ingeniería civil</t>
  </si>
  <si>
    <t>431</t>
  </si>
  <si>
    <t>Demolición y preparación de terrenos</t>
  </si>
  <si>
    <t>432</t>
  </si>
  <si>
    <t>Instalaciones eléctricas, de fontanería y otras instalaciones en obras de construcción</t>
  </si>
  <si>
    <t>433</t>
  </si>
  <si>
    <t>Acabado de edificios</t>
  </si>
  <si>
    <t>439</t>
  </si>
  <si>
    <t>Otras actividades de construcción especializada</t>
  </si>
  <si>
    <t>451</t>
  </si>
  <si>
    <t>Venta de vehículos de motor</t>
  </si>
  <si>
    <t>452</t>
  </si>
  <si>
    <t>Mantenimiento y reparación de vehículos de motor</t>
  </si>
  <si>
    <t>453</t>
  </si>
  <si>
    <t>Comercio de repuestos y accesorios de vehículos de motor</t>
  </si>
  <si>
    <t>454</t>
  </si>
  <si>
    <t>Venta, mantenimiento y reparación de motocicletas y de sus repuestos y accesorios</t>
  </si>
  <si>
    <t>461</t>
  </si>
  <si>
    <t>Intermediarios del comercio</t>
  </si>
  <si>
    <t>462</t>
  </si>
  <si>
    <t>Comercio al por mayor de materias primas agrarias y de animales vivos</t>
  </si>
  <si>
    <t>463</t>
  </si>
  <si>
    <t>Comercio al por mayor de productos alimenticios, bebidas y tabaco</t>
  </si>
  <si>
    <t>464</t>
  </si>
  <si>
    <t>Comercio al por mayor de artículos de uso doméstico</t>
  </si>
  <si>
    <t>465</t>
  </si>
  <si>
    <t>Comercio al por mayor de equipos para las tecnologías de la información y las comunicaciones</t>
  </si>
  <si>
    <t>466</t>
  </si>
  <si>
    <t>Comercio al por mayor de otra maquinaria, equipos y suministros</t>
  </si>
  <si>
    <t>467</t>
  </si>
  <si>
    <t>Otro comercio al por mayor especializado</t>
  </si>
  <si>
    <t>469</t>
  </si>
  <si>
    <t>Comercio al por mayor no especializado</t>
  </si>
  <si>
    <t>471</t>
  </si>
  <si>
    <t>Comercio al por menor en establecimientos no especializados</t>
  </si>
  <si>
    <t>472</t>
  </si>
  <si>
    <t>Comercio al por menor de productos alimenticios, bebidas y tabaco en establecimientos especializados</t>
  </si>
  <si>
    <t>473</t>
  </si>
  <si>
    <t>Comercio al por menor de combustible para la automoción en establecimientos especializados</t>
  </si>
  <si>
    <t>474</t>
  </si>
  <si>
    <t>Comercio al por menor de equipos para las tecnologías de la información y las comunicaciones en establecimientos especializados</t>
  </si>
  <si>
    <t>475</t>
  </si>
  <si>
    <t>Comercio al por menor de otros artículos de uso doméstico en establecimientos especializados</t>
  </si>
  <si>
    <t>476</t>
  </si>
  <si>
    <t>Comercio al por menor de artículos culturales y recreativos en establecimientos especializados</t>
  </si>
  <si>
    <t>477</t>
  </si>
  <si>
    <t>Comercio al por menor de otros artículos en establecimientos especializados</t>
  </si>
  <si>
    <t>478</t>
  </si>
  <si>
    <t>Comercio al por menor en puestos de venta y en mercadillos</t>
  </si>
  <si>
    <t>479</t>
  </si>
  <si>
    <t>Comercio al por menor no realizado ni en establecimientos, ni en puestos de venta ni en mercadillos</t>
  </si>
  <si>
    <t>491</t>
  </si>
  <si>
    <t>Transporte interurbano de pasajeros por ferrocarril</t>
  </si>
  <si>
    <t>492</t>
  </si>
  <si>
    <t>Transporte de mercancías por ferrocarril</t>
  </si>
  <si>
    <t>493</t>
  </si>
  <si>
    <t>Otro transporte terrestre de pasajeros</t>
  </si>
  <si>
    <t>494</t>
  </si>
  <si>
    <t>Transporte de mercancías por carretera y servicios de mudanza</t>
  </si>
  <si>
    <t>495</t>
  </si>
  <si>
    <t>Transporte por tubería</t>
  </si>
  <si>
    <t>512</t>
  </si>
  <si>
    <t>Transporte aéreo de mercancías y transporte espacial</t>
  </si>
  <si>
    <t>521</t>
  </si>
  <si>
    <t>Depósito y almacenamiento</t>
  </si>
  <si>
    <t>522</t>
  </si>
  <si>
    <t>Actividades anexas al transporte</t>
  </si>
  <si>
    <t>551</t>
  </si>
  <si>
    <t>Hoteles y alojamientos similares</t>
  </si>
  <si>
    <t>561</t>
  </si>
  <si>
    <t>Restaurantes y puestos de comidas</t>
  </si>
  <si>
    <t>562</t>
  </si>
  <si>
    <t>Provisión de comidas preparadas para eventos y otros servicios de comidas</t>
  </si>
  <si>
    <t>581</t>
  </si>
  <si>
    <t>Edición de libros, periódicos y otras actividades editoriales</t>
  </si>
  <si>
    <t>611</t>
  </si>
  <si>
    <t>Telecomunicaciones por cable</t>
  </si>
  <si>
    <t>620</t>
  </si>
  <si>
    <t>Programación, consultoría y otras actividades relacionadas con la informática</t>
  </si>
  <si>
    <t>641</t>
  </si>
  <si>
    <t>Intermediación monetaria</t>
  </si>
  <si>
    <t>642</t>
  </si>
  <si>
    <t>Actividades de las sociedades holding</t>
  </si>
  <si>
    <t>651</t>
  </si>
  <si>
    <t>Seguros</t>
  </si>
  <si>
    <t>662</t>
  </si>
  <si>
    <t>Actividades auxiliares a seguros y fondos de pensiones</t>
  </si>
  <si>
    <t>663</t>
  </si>
  <si>
    <t>Actividades de gestión de fondos</t>
  </si>
  <si>
    <t>682</t>
  </si>
  <si>
    <t>Alquiler de bienes inmobiliarios por cuenta propia</t>
  </si>
  <si>
    <t>683</t>
  </si>
  <si>
    <t>Actividades inmobiliarias por cuenta de terceros</t>
  </si>
  <si>
    <t>691</t>
  </si>
  <si>
    <t>Actividades jurídicas</t>
  </si>
  <si>
    <t>692</t>
  </si>
  <si>
    <t>Actividades de contabilidad, teneduría de libros, auditoría y asesoría fiscal</t>
  </si>
  <si>
    <t>701</t>
  </si>
  <si>
    <t>Actividades de las sedes centrales</t>
  </si>
  <si>
    <t>702</t>
  </si>
  <si>
    <t>Actividades de consultoría de gestión empresarial</t>
  </si>
  <si>
    <t>711</t>
  </si>
  <si>
    <t>Servicios técnicos de arquitectura e ingeniería y otras actividades relacionadas con el asesoramiento técnico</t>
  </si>
  <si>
    <t>712</t>
  </si>
  <si>
    <t>Ensayos y análisis técnicos</t>
  </si>
  <si>
    <t>721</t>
  </si>
  <si>
    <t>Investigación y desarrollo experimental en ciencias naturales y técnicas</t>
  </si>
  <si>
    <t>722</t>
  </si>
  <si>
    <t>Investigación y desarrollo experimental en ciencias sociales y humanidades</t>
  </si>
  <si>
    <t>731</t>
  </si>
  <si>
    <t>Publicidad</t>
  </si>
  <si>
    <t>741</t>
  </si>
  <si>
    <t>Actividades de diseńo especializado</t>
  </si>
  <si>
    <t>749</t>
  </si>
  <si>
    <t>Otras actividades profesionales, científicas y técnicas n.c.o.p.</t>
  </si>
  <si>
    <t>750</t>
  </si>
  <si>
    <t>Actividades veterinarias</t>
  </si>
  <si>
    <t>771</t>
  </si>
  <si>
    <t>Alquiler de vehículos de motor</t>
  </si>
  <si>
    <t>773</t>
  </si>
  <si>
    <t>Alquiler de otra maquinaria, equipos y bienes tangibles</t>
  </si>
  <si>
    <t>801</t>
  </si>
  <si>
    <t>Actividades de seguridad privada</t>
  </si>
  <si>
    <t>802</t>
  </si>
  <si>
    <t>Servicios de sistemas de seguridad</t>
  </si>
  <si>
    <t>811</t>
  </si>
  <si>
    <t>Servicios integrales a edificios e instalaciones</t>
  </si>
  <si>
    <t>812</t>
  </si>
  <si>
    <t>Actividades de limpieza</t>
  </si>
  <si>
    <t>813</t>
  </si>
  <si>
    <t>Actividades de jardinería</t>
  </si>
  <si>
    <t>821</t>
  </si>
  <si>
    <t>Actividades administrativas y auxiliares de oficina</t>
  </si>
  <si>
    <t>823</t>
  </si>
  <si>
    <t>Organización de convenciones y ferias de muestras</t>
  </si>
  <si>
    <t>829</t>
  </si>
  <si>
    <t>Actividades de apoyo a las empresas n.c.o.p.</t>
  </si>
  <si>
    <t>841</t>
  </si>
  <si>
    <t>Administración Pública y de la política económica y social</t>
  </si>
  <si>
    <t>842</t>
  </si>
  <si>
    <t>Prestación de servicios a la comunidad en general</t>
  </si>
  <si>
    <t>843</t>
  </si>
  <si>
    <t>Seguridad Social obligatoria</t>
  </si>
  <si>
    <t>852</t>
  </si>
  <si>
    <t>Educación primaria</t>
  </si>
  <si>
    <t>853</t>
  </si>
  <si>
    <t>Educación secundaria</t>
  </si>
  <si>
    <t>854</t>
  </si>
  <si>
    <t>Educación postsecundaria</t>
  </si>
  <si>
    <t>855</t>
  </si>
  <si>
    <t>Otra educación</t>
  </si>
  <si>
    <t>861</t>
  </si>
  <si>
    <t>Actividades hospitalarias</t>
  </si>
  <si>
    <t>862</t>
  </si>
  <si>
    <t>Actividades médicas y odontológicas</t>
  </si>
  <si>
    <t>869</t>
  </si>
  <si>
    <t>Otras actividades sanitarias</t>
  </si>
  <si>
    <t>872</t>
  </si>
  <si>
    <t>Asistencia en establecimientos residenciales para personas con discapacidad intelectual, enfermedad mental y drogodependencia</t>
  </si>
  <si>
    <t>873</t>
  </si>
  <si>
    <t>Asistencia en establecimientos residenciales para personas mayores y con discapacidad física</t>
  </si>
  <si>
    <t>879</t>
  </si>
  <si>
    <t>Otras actividades de asistencia en establecimientos residenciales</t>
  </si>
  <si>
    <t>881</t>
  </si>
  <si>
    <t>Actividades de servicios sociales sin alojamiento para personas mayores y con discapacidad</t>
  </si>
  <si>
    <t>900</t>
  </si>
  <si>
    <t>Actividadea de creación, artísticas y espectáculos</t>
  </si>
  <si>
    <t>910</t>
  </si>
  <si>
    <t>Actividades de bibliotecas, archivos, museos y otras actividades culturales</t>
  </si>
  <si>
    <t>920</t>
  </si>
  <si>
    <t>Actividades de juegos de azar y apuestas</t>
  </si>
  <si>
    <t>931</t>
  </si>
  <si>
    <t>Actividades deportivas</t>
  </si>
  <si>
    <t>932</t>
  </si>
  <si>
    <t>Actividades recreativas y de entretenimiento</t>
  </si>
  <si>
    <t>941</t>
  </si>
  <si>
    <t>Actividades de organizaciones empresariales, profesionales y patronales</t>
  </si>
  <si>
    <t>949</t>
  </si>
  <si>
    <t>Otras actividades asociativas</t>
  </si>
  <si>
    <t>952</t>
  </si>
  <si>
    <t>Reparación de efectos personales y artículos de uso doméstico</t>
  </si>
  <si>
    <t>960</t>
  </si>
  <si>
    <t>Otros servicios personales</t>
  </si>
  <si>
    <t>990</t>
  </si>
  <si>
    <t>Actividades de organizaciones y organismos extraterritoriales</t>
  </si>
  <si>
    <t>Categoría LER a 2 dígitos sobre total (%)</t>
  </si>
  <si>
    <r>
      <rPr>
        <b/>
        <sz val="7"/>
        <rFont val="Arial"/>
        <family val="2"/>
      </rPr>
      <t>(1)</t>
    </r>
    <r>
      <rPr>
        <sz val="7"/>
        <rFont val="Arial"/>
        <family val="2"/>
      </rPr>
      <t xml:space="preserve"> El Catálogo Europeo de Residuos (CER) o (LER) elaborado por la Comisión Europea.</t>
    </r>
  </si>
  <si>
    <r>
      <rPr>
        <b/>
        <sz val="7"/>
        <rFont val="Arial"/>
        <family val="2"/>
      </rPr>
      <t>(2)</t>
    </r>
    <r>
      <rPr>
        <sz val="7"/>
        <rFont val="Arial"/>
        <family val="2"/>
      </rPr>
      <t xml:space="preserve"> Clasificación Nacional de Actividades Económicas (CNAE-2009). Estructura completa.</t>
    </r>
  </si>
  <si>
    <r>
      <t>Unidades:</t>
    </r>
    <r>
      <rPr>
        <sz val="10"/>
        <rFont val="Arial"/>
        <family val="2"/>
      </rPr>
      <t xml:space="preserve"> toneladas y % sobre el total</t>
    </r>
  </si>
  <si>
    <r>
      <t>LER a 6 dígitos</t>
    </r>
    <r>
      <rPr>
        <b/>
        <vertAlign val="subscript"/>
        <sz val="9"/>
        <color theme="3"/>
        <rFont val="Arial"/>
        <family val="2"/>
      </rPr>
      <t>(1)</t>
    </r>
  </si>
  <si>
    <t>C.A. de Euskadi</t>
  </si>
  <si>
    <t>C. A. de Euskadi. % sobre el total generado</t>
  </si>
  <si>
    <t>Araba/Álava</t>
  </si>
  <si>
    <t>Bizkaia</t>
  </si>
  <si>
    <t>Gipuzkoa</t>
  </si>
  <si>
    <t>Araba/Álava (%)</t>
  </si>
  <si>
    <t>Bizkaia (%)</t>
  </si>
  <si>
    <t>Gipuzkoa (%)</t>
  </si>
  <si>
    <t>https://eur-lex.europa.eu/legal-content/EN/TXT/?uri=CELEX%3A02000D0532-20231206</t>
  </si>
  <si>
    <t>https://es.eustat.eus/estadisticas/opt_7/id_22054/clasificaciones.html</t>
  </si>
  <si>
    <t>1.1.- Residuos no peligrosos generados por categorías LER a 2 dígitos y territorio.</t>
  </si>
  <si>
    <t>C.A. de Euskadi. 2024.</t>
  </si>
  <si>
    <r>
      <t>LER a 2 dígitos</t>
    </r>
    <r>
      <rPr>
        <b/>
        <vertAlign val="subscript"/>
        <sz val="12"/>
        <rFont val="Arial"/>
        <family val="2"/>
      </rPr>
      <t>(1)</t>
    </r>
  </si>
  <si>
    <t>Importacia relativa de los residuos generados por territorio (%)</t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</si>
  <si>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Departamento de Industria, Transición Energética y Sostenibilidad. Estadística de residuos no peligrosos de la C.A. de Euskadi.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</si>
</sst>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Arial"/>
      <family val="2"/>
    </font>
    <font>
      <b/>
      <sz val="9"/>
      <color rgb="FFFF0000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sz val="7"/>
      <color theme="3"/>
      <name val="Arial"/>
      <family val="2"/>
    </font>
    <font>
      <b/>
      <sz val="12"/>
      <name val="Segoe UI"/>
      <family val="2"/>
    </font>
    <font>
      <b/>
      <sz val="16"/>
      <color theme="3"/>
      <name val="Arial"/>
      <family val="2"/>
    </font>
    <font>
      <b/>
      <sz val="9"/>
      <name val="Arial"/>
      <family val="2"/>
    </font>
    <font>
      <b/>
      <vertAlign val="subscript"/>
      <sz val="9"/>
      <color theme="3"/>
      <name val="Arial"/>
      <family val="2"/>
    </font>
    <font>
      <b/>
      <sz val="10"/>
      <name val="Segoe UI"/>
      <family val="2"/>
    </font>
    <font>
      <b/>
      <sz val="10"/>
      <color theme="3"/>
      <name val="Arial"/>
      <family val="2"/>
    </font>
    <font>
      <b/>
      <vertAlign val="subscript"/>
      <sz val="12"/>
      <color theme="3"/>
      <name val="Arial"/>
      <family val="2"/>
    </font>
    <font>
      <sz val="10"/>
      <color rgb="FFFF0000"/>
      <name val="Arial"/>
      <family val="2"/>
    </font>
    <font>
      <sz val="16"/>
      <color theme="3"/>
      <name val="Arial"/>
      <family val="2"/>
    </font>
    <font>
      <b/>
      <vertAlign val="subscript"/>
      <sz val="11"/>
      <color theme="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  <font>
      <b/>
      <u/>
      <sz val="12"/>
      <name val="Segoe UI"/>
      <family val="2"/>
    </font>
    <font>
      <b/>
      <vertAlign val="sub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3" applyFont="1" applyFill="1" applyBorder="1" applyAlignment="1">
      <alignment wrapText="1"/>
    </xf>
    <xf numFmtId="0" fontId="1" fillId="2" borderId="2" xfId="3" applyFill="1" applyBorder="1"/>
    <xf numFmtId="0" fontId="5" fillId="0" borderId="3" xfId="4" applyFont="1" applyBorder="1" applyAlignment="1">
      <alignment horizontal="center" vertical="center" wrapText="1"/>
    </xf>
    <xf numFmtId="14" fontId="6" fillId="0" borderId="4" xfId="4" applyNumberFormat="1" applyFont="1" applyBorder="1" applyAlignment="1">
      <alignment vertical="center" wrapText="1"/>
    </xf>
    <xf numFmtId="0" fontId="1" fillId="2" borderId="5" xfId="3" applyFill="1" applyBorder="1"/>
    <xf numFmtId="0" fontId="8" fillId="0" borderId="6" xfId="5" applyFont="1" applyBorder="1"/>
    <xf numFmtId="0" fontId="9" fillId="0" borderId="7" xfId="4" applyFont="1" applyBorder="1" applyAlignment="1">
      <alignment horizontal="left" indent="1"/>
    </xf>
    <xf numFmtId="0" fontId="9" fillId="0" borderId="8" xfId="4" applyFont="1" applyBorder="1" applyAlignment="1">
      <alignment horizontal="left" indent="1"/>
    </xf>
    <xf numFmtId="0" fontId="3" fillId="2" borderId="0" xfId="3" applyFont="1" applyFill="1" applyAlignment="1">
      <alignment wrapText="1"/>
    </xf>
    <xf numFmtId="0" fontId="10" fillId="0" borderId="9" xfId="4" applyFont="1" applyBorder="1" applyAlignment="1">
      <alignment horizontal="left" indent="1"/>
    </xf>
    <xf numFmtId="0" fontId="3" fillId="2" borderId="2" xfId="3" applyFont="1" applyFill="1" applyBorder="1" applyAlignment="1">
      <alignment horizontal="left" vertical="center"/>
    </xf>
    <xf numFmtId="0" fontId="2" fillId="0" borderId="0" xfId="2" applyAlignment="1">
      <alignment horizontal="left" indent="1"/>
    </xf>
    <xf numFmtId="0" fontId="10" fillId="2" borderId="10" xfId="3" applyFont="1" applyFill="1" applyBorder="1" applyAlignment="1">
      <alignment horizontal="left" vertical="center" wrapText="1" indent="1"/>
    </xf>
    <xf numFmtId="0" fontId="3" fillId="2" borderId="2" xfId="3" applyFont="1" applyFill="1" applyBorder="1" applyAlignment="1">
      <alignment horizontal="left" vertical="top"/>
    </xf>
    <xf numFmtId="0" fontId="10" fillId="2" borderId="0" xfId="3" applyFont="1" applyFill="1" applyAlignment="1">
      <alignment horizontal="left" indent="1"/>
    </xf>
    <xf numFmtId="0" fontId="3" fillId="2" borderId="5" xfId="3" applyFont="1" applyFill="1" applyBorder="1"/>
    <xf numFmtId="0" fontId="3" fillId="2" borderId="2" xfId="3" applyFont="1" applyFill="1" applyBorder="1"/>
    <xf numFmtId="0" fontId="13" fillId="2" borderId="0" xfId="6" applyFont="1" applyFill="1" applyBorder="1" applyAlignment="1" applyProtection="1">
      <alignment horizontal="left" vertical="top" indent="1"/>
    </xf>
    <xf numFmtId="0" fontId="1" fillId="2" borderId="11" xfId="3" applyFill="1" applyBorder="1"/>
    <xf numFmtId="0" fontId="14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/>
    </xf>
    <xf numFmtId="0" fontId="1" fillId="0" borderId="2" xfId="3" applyBorder="1"/>
    <xf numFmtId="0" fontId="14" fillId="0" borderId="0" xfId="0" applyFont="1" applyAlignment="1">
      <alignment horizontal="left" indent="1"/>
    </xf>
    <xf numFmtId="0" fontId="15" fillId="0" borderId="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6" fillId="2" borderId="0" xfId="0" applyFont="1" applyFill="1" applyAlignment="1">
      <alignment horizontal="left" indent="1"/>
    </xf>
    <xf numFmtId="0" fontId="3" fillId="0" borderId="13" xfId="3" applyFont="1" applyBorder="1" applyAlignment="1">
      <alignment horizontal="center"/>
    </xf>
    <xf numFmtId="0" fontId="7" fillId="0" borderId="2" xfId="3" applyFont="1" applyBorder="1"/>
    <xf numFmtId="0" fontId="14" fillId="0" borderId="14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 indent="1"/>
    </xf>
    <xf numFmtId="3" fontId="9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right" vertical="center" indent="1"/>
    </xf>
    <xf numFmtId="3" fontId="1" fillId="0" borderId="2" xfId="3" applyNumberFormat="1" applyBorder="1"/>
    <xf numFmtId="3" fontId="18" fillId="0" borderId="16" xfId="0" applyNumberFormat="1" applyFont="1" applyBorder="1" applyAlignment="1">
      <alignment horizontal="right" vertical="center" indent="1"/>
    </xf>
    <xf numFmtId="0" fontId="18" fillId="0" borderId="17" xfId="0" applyFont="1" applyBorder="1" applyAlignment="1">
      <alignment horizontal="left" vertical="center" wrapText="1" indent="1"/>
    </xf>
    <xf numFmtId="164" fontId="18" fillId="0" borderId="18" xfId="7" applyNumberFormat="1" applyFont="1" applyFill="1" applyBorder="1" applyAlignment="1">
      <alignment horizontal="right" vertical="center" indent="1"/>
    </xf>
    <xf numFmtId="0" fontId="19" fillId="0" borderId="2" xfId="3" applyFont="1" applyBorder="1"/>
    <xf numFmtId="0" fontId="19" fillId="0" borderId="0" xfId="3" applyFont="1"/>
    <xf numFmtId="0" fontId="3" fillId="3" borderId="0" xfId="3" applyFont="1" applyFill="1"/>
    <xf numFmtId="3" fontId="3" fillId="0" borderId="5" xfId="3" applyNumberFormat="1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0" fillId="2" borderId="0" xfId="0" applyFill="1"/>
    <xf numFmtId="0" fontId="3" fillId="0" borderId="2" xfId="3" applyFont="1" applyBorder="1"/>
    <xf numFmtId="0" fontId="19" fillId="2" borderId="0" xfId="3" applyFont="1" applyFill="1" applyAlignment="1">
      <alignment horizontal="left"/>
    </xf>
    <xf numFmtId="0" fontId="19" fillId="0" borderId="13" xfId="3" applyFont="1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5" fontId="9" fillId="0" borderId="18" xfId="7" applyNumberFormat="1" applyFont="1" applyFill="1" applyBorder="1" applyAlignment="1">
      <alignment horizontal="right" vertical="center" indent="1"/>
    </xf>
    <xf numFmtId="2" fontId="3" fillId="0" borderId="2" xfId="3" applyNumberFormat="1" applyFont="1" applyBorder="1" applyAlignment="1">
      <alignment wrapText="1"/>
    </xf>
    <xf numFmtId="9" fontId="18" fillId="0" borderId="15" xfId="1" applyFont="1" applyBorder="1" applyAlignment="1">
      <alignment horizontal="right" vertical="center" indent="1"/>
    </xf>
    <xf numFmtId="3" fontId="19" fillId="3" borderId="0" xfId="3" applyNumberFormat="1" applyFont="1" applyFill="1"/>
    <xf numFmtId="0" fontId="21" fillId="0" borderId="2" xfId="3" applyFont="1" applyBorder="1"/>
    <xf numFmtId="3" fontId="3" fillId="0" borderId="2" xfId="3" applyNumberFormat="1" applyFont="1" applyBorder="1" applyAlignment="1">
      <alignment wrapText="1"/>
    </xf>
    <xf numFmtId="0" fontId="22" fillId="0" borderId="2" xfId="3" applyFont="1" applyBorder="1"/>
    <xf numFmtId="0" fontId="3" fillId="0" borderId="13" xfId="3" applyFont="1" applyBorder="1"/>
    <xf numFmtId="164" fontId="18" fillId="0" borderId="29" xfId="7" applyNumberFormat="1" applyFont="1" applyFill="1" applyBorder="1" applyAlignment="1">
      <alignment horizontal="right" vertical="center" indent="1"/>
    </xf>
    <xf numFmtId="9" fontId="18" fillId="0" borderId="18" xfId="7" applyFont="1" applyFill="1" applyBorder="1" applyAlignment="1">
      <alignment horizontal="right" vertical="center" indent="1"/>
    </xf>
    <xf numFmtId="0" fontId="3" fillId="0" borderId="11" xfId="3" applyFont="1" applyBorder="1"/>
    <xf numFmtId="9" fontId="3" fillId="0" borderId="2" xfId="1" applyFont="1" applyBorder="1"/>
    <xf numFmtId="0" fontId="10" fillId="0" borderId="0" xfId="4" applyFont="1" applyAlignment="1">
      <alignment horizontal="left" indent="1"/>
    </xf>
    <xf numFmtId="0" fontId="2" fillId="2" borderId="0" xfId="2" applyFill="1" applyAlignment="1">
      <alignment horizontal="left" vertical="top" indent="1"/>
    </xf>
    <xf numFmtId="0" fontId="13" fillId="2" borderId="10" xfId="3" applyFont="1" applyFill="1" applyBorder="1" applyAlignment="1">
      <alignment horizontal="left" vertical="center"/>
    </xf>
    <xf numFmtId="0" fontId="26" fillId="2" borderId="10" xfId="3" applyFont="1" applyFill="1" applyBorder="1" applyAlignment="1">
      <alignment horizontal="left" vertical="center"/>
    </xf>
    <xf numFmtId="0" fontId="3" fillId="2" borderId="13" xfId="3" applyFont="1" applyFill="1" applyBorder="1"/>
    <xf numFmtId="0" fontId="19" fillId="2" borderId="13" xfId="3" applyFont="1" applyFill="1" applyBorder="1"/>
    <xf numFmtId="0" fontId="26" fillId="2" borderId="32" xfId="3" applyFont="1" applyFill="1" applyBorder="1" applyAlignment="1">
      <alignment horizontal="left" vertical="center"/>
    </xf>
    <xf numFmtId="3" fontId="3" fillId="0" borderId="2" xfId="3" applyNumberFormat="1" applyFont="1" applyBorder="1"/>
    <xf numFmtId="0" fontId="27" fillId="0" borderId="2" xfId="3" applyFont="1" applyBorder="1"/>
    <xf numFmtId="0" fontId="27" fillId="0" borderId="5" xfId="3" applyFont="1" applyBorder="1"/>
    <xf numFmtId="0" fontId="19" fillId="3" borderId="0" xfId="3" applyFont="1" applyFill="1"/>
    <xf numFmtId="3" fontId="19" fillId="0" borderId="2" xfId="3" applyNumberFormat="1" applyFont="1" applyBorder="1"/>
    <xf numFmtId="0" fontId="28" fillId="0" borderId="12" xfId="0" applyFont="1" applyBorder="1" applyAlignment="1">
      <alignment horizontal="left" indent="1"/>
    </xf>
    <xf numFmtId="164" fontId="18" fillId="0" borderId="15" xfId="1" applyNumberFormat="1" applyFont="1" applyBorder="1" applyAlignment="1">
      <alignment horizontal="right" vertical="center" indent="1"/>
    </xf>
    <xf numFmtId="0" fontId="7" fillId="0" borderId="5" xfId="3" applyFont="1" applyBorder="1"/>
    <xf numFmtId="9" fontId="18" fillId="0" borderId="18" xfId="3" applyNumberFormat="1" applyFont="1" applyBorder="1" applyAlignment="1">
      <alignment horizontal="right" vertical="center" indent="1"/>
    </xf>
    <xf numFmtId="0" fontId="1" fillId="0" borderId="5" xfId="3" applyBorder="1"/>
    <xf numFmtId="0" fontId="3" fillId="0" borderId="5" xfId="3" applyFont="1" applyBorder="1"/>
    <xf numFmtId="0" fontId="3" fillId="0" borderId="33" xfId="3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 wrapText="1" indent="1"/>
    </xf>
    <xf numFmtId="0" fontId="18" fillId="0" borderId="31" xfId="0" applyFont="1" applyBorder="1" applyAlignment="1">
      <alignment horizontal="left" vertical="center" wrapText="1" inden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</cellXfs>
  <cellStyles count="8">
    <cellStyle name="Hipervínculo" xfId="2" builtinId="8"/>
    <cellStyle name="Hipervínculo 2" xfId="6" xr:uid="{586F9FF5-6944-47DC-A135-6054C4522943}"/>
    <cellStyle name="Normal" xfId="0" builtinId="0"/>
    <cellStyle name="Normal 2 4" xfId="5" xr:uid="{DED5BEF5-FB8D-4A2D-B826-B91238CFFA96}"/>
    <cellStyle name="Normal 3 2" xfId="3" xr:uid="{D8BCE175-09E7-4802-AED7-15C39E23FD74}"/>
    <cellStyle name="Normala 2" xfId="4" xr:uid="{45ABD9BC-2BF1-4EFC-8DF9-30B5A4F51691}"/>
    <cellStyle name="Porcentaje" xfId="1" builtinId="5"/>
    <cellStyle name="Porcentaje 2" xfId="7" xr:uid="{AB61A300-1010-4401-9CB1-7A512244D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196</xdr:row>
      <xdr:rowOff>0</xdr:rowOff>
    </xdr:from>
    <xdr:ext cx="101600" cy="2349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DE09AC-57EE-477B-BEBD-A20EBEC016FF}"/>
            </a:ext>
          </a:extLst>
        </xdr:cNvPr>
        <xdr:cNvSpPr txBox="1">
          <a:spLocks noChangeArrowheads="1"/>
        </xdr:cNvSpPr>
      </xdr:nvSpPr>
      <xdr:spPr bwMode="auto">
        <a:xfrm>
          <a:off x="10948035" y="32849820"/>
          <a:ext cx="1016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197</xdr:row>
      <xdr:rowOff>0</xdr:rowOff>
    </xdr:from>
    <xdr:ext cx="76200" cy="1651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1E4222C-A890-4A1C-8696-625B59D9BDEB}"/>
            </a:ext>
          </a:extLst>
        </xdr:cNvPr>
        <xdr:cNvSpPr txBox="1">
          <a:spLocks noChangeArrowheads="1"/>
        </xdr:cNvSpPr>
      </xdr:nvSpPr>
      <xdr:spPr bwMode="auto">
        <a:xfrm>
          <a:off x="10652760" y="33009840"/>
          <a:ext cx="76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1651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2984D6C-B03A-4854-9F53-9CA088854B76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16192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826F171B-D52C-4D48-B727-6C2E4618A1A8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161925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537EFB8-0BBC-43AD-ADA8-999F3D233E20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1619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8B6A0EA-8FBD-449D-AA45-A5071FE0096D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1619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641D7FA-F966-42E2-84C6-F96073E4835A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1619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45DC0745-CC0D-44C7-A042-4DC6041FE1E7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295275</xdr:colOff>
      <xdr:row>196</xdr:row>
      <xdr:rowOff>0</xdr:rowOff>
    </xdr:from>
    <xdr:ext cx="101600" cy="2159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5C73A0-7523-48BD-B078-1F37154EBF9C}"/>
            </a:ext>
          </a:extLst>
        </xdr:cNvPr>
        <xdr:cNvSpPr txBox="1">
          <a:spLocks noChangeArrowheads="1"/>
        </xdr:cNvSpPr>
      </xdr:nvSpPr>
      <xdr:spPr bwMode="auto">
        <a:xfrm>
          <a:off x="10948035" y="3284982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197</xdr:row>
      <xdr:rowOff>0</xdr:rowOff>
    </xdr:from>
    <xdr:ext cx="76200" cy="4159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5563CCD-961D-44D3-9592-1D49B07B2B5A}"/>
            </a:ext>
          </a:extLst>
        </xdr:cNvPr>
        <xdr:cNvSpPr txBox="1">
          <a:spLocks noChangeArrowheads="1"/>
        </xdr:cNvSpPr>
      </xdr:nvSpPr>
      <xdr:spPr bwMode="auto">
        <a:xfrm>
          <a:off x="10652760" y="3300984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4159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828FF9C-2B6B-4CEC-A41B-A9ED06FC1EE8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177800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C943143E-79EE-4DF6-96A9-DC38A7CD358E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197</xdr:row>
      <xdr:rowOff>0</xdr:rowOff>
    </xdr:from>
    <xdr:ext cx="82550" cy="177800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C5B530AB-4C55-47AF-923B-53D8585D1177}"/>
            </a:ext>
          </a:extLst>
        </xdr:cNvPr>
        <xdr:cNvSpPr txBox="1">
          <a:spLocks noChangeArrowheads="1"/>
        </xdr:cNvSpPr>
      </xdr:nvSpPr>
      <xdr:spPr bwMode="auto">
        <a:xfrm>
          <a:off x="9484995" y="3300984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3810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EB94A06-805B-48D1-97F5-9D9F42D0A299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3810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2065EB4C-6161-43D1-BC71-7F5D4A2F5E3D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197</xdr:row>
      <xdr:rowOff>0</xdr:rowOff>
    </xdr:from>
    <xdr:ext cx="82550" cy="38100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BA10CE66-1667-4609-8353-B9EA2E39F3A2}"/>
            </a:ext>
          </a:extLst>
        </xdr:cNvPr>
        <xdr:cNvSpPr txBox="1">
          <a:spLocks noChangeArrowheads="1"/>
        </xdr:cNvSpPr>
      </xdr:nvSpPr>
      <xdr:spPr bwMode="auto">
        <a:xfrm>
          <a:off x="8753475" y="3300984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295275</xdr:colOff>
      <xdr:row>206</xdr:row>
      <xdr:rowOff>0</xdr:rowOff>
    </xdr:from>
    <xdr:ext cx="82550" cy="2032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AE9D2C0-9D1E-4A43-B7BB-C54C8AE9D2F7}"/>
            </a:ext>
          </a:extLst>
        </xdr:cNvPr>
        <xdr:cNvSpPr txBox="1">
          <a:spLocks noChangeArrowheads="1"/>
        </xdr:cNvSpPr>
      </xdr:nvSpPr>
      <xdr:spPr bwMode="auto">
        <a:xfrm>
          <a:off x="12609195" y="3394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295275</xdr:colOff>
      <xdr:row>206</xdr:row>
      <xdr:rowOff>0</xdr:rowOff>
    </xdr:from>
    <xdr:ext cx="101600" cy="2032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337B02A-09C4-4B5B-81B9-FD88E7221284}"/>
            </a:ext>
          </a:extLst>
        </xdr:cNvPr>
        <xdr:cNvSpPr txBox="1">
          <a:spLocks noChangeArrowheads="1"/>
        </xdr:cNvSpPr>
      </xdr:nvSpPr>
      <xdr:spPr bwMode="auto">
        <a:xfrm>
          <a:off x="13561695" y="33947100"/>
          <a:ext cx="1016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206</xdr:row>
      <xdr:rowOff>0</xdr:rowOff>
    </xdr:from>
    <xdr:ext cx="76200" cy="4159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20185E1-6526-40AE-9FA9-5B072BCAD077}"/>
            </a:ext>
          </a:extLst>
        </xdr:cNvPr>
        <xdr:cNvSpPr txBox="1">
          <a:spLocks noChangeArrowheads="1"/>
        </xdr:cNvSpPr>
      </xdr:nvSpPr>
      <xdr:spPr bwMode="auto">
        <a:xfrm>
          <a:off x="13266420" y="3394710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206</xdr:row>
      <xdr:rowOff>0</xdr:rowOff>
    </xdr:from>
    <xdr:ext cx="82550" cy="4159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5D1D35C-45A5-46D1-8E61-9F9F7F9EE996}"/>
            </a:ext>
          </a:extLst>
        </xdr:cNvPr>
        <xdr:cNvSpPr txBox="1">
          <a:spLocks noChangeArrowheads="1"/>
        </xdr:cNvSpPr>
      </xdr:nvSpPr>
      <xdr:spPr bwMode="auto">
        <a:xfrm>
          <a:off x="11534775" y="33947100"/>
          <a:ext cx="825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206</xdr:row>
      <xdr:rowOff>0</xdr:rowOff>
    </xdr:from>
    <xdr:ext cx="82550" cy="1778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8F80BDF-C279-4F30-B3E3-B9F08B3FB62F}"/>
            </a:ext>
          </a:extLst>
        </xdr:cNvPr>
        <xdr:cNvSpPr txBox="1">
          <a:spLocks noChangeArrowheads="1"/>
        </xdr:cNvSpPr>
      </xdr:nvSpPr>
      <xdr:spPr bwMode="auto">
        <a:xfrm>
          <a:off x="11534775" y="3394710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206</xdr:row>
      <xdr:rowOff>0</xdr:rowOff>
    </xdr:from>
    <xdr:ext cx="82550" cy="177800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C917ADE8-1841-41F8-A076-6AA091B01FA2}"/>
            </a:ext>
          </a:extLst>
        </xdr:cNvPr>
        <xdr:cNvSpPr txBox="1">
          <a:spLocks noChangeArrowheads="1"/>
        </xdr:cNvSpPr>
      </xdr:nvSpPr>
      <xdr:spPr bwMode="auto">
        <a:xfrm>
          <a:off x="11534775" y="3394710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206</xdr:row>
      <xdr:rowOff>0</xdr:rowOff>
    </xdr:from>
    <xdr:ext cx="82550" cy="3810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0B22439-276D-4F30-B360-44ACAC9C8844}"/>
            </a:ext>
          </a:extLst>
        </xdr:cNvPr>
        <xdr:cNvSpPr txBox="1">
          <a:spLocks noChangeArrowheads="1"/>
        </xdr:cNvSpPr>
      </xdr:nvSpPr>
      <xdr:spPr bwMode="auto">
        <a:xfrm>
          <a:off x="10666095" y="339471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206</xdr:row>
      <xdr:rowOff>0</xdr:rowOff>
    </xdr:from>
    <xdr:ext cx="82550" cy="381000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982CF8E4-51EE-48E8-95D7-C0DAE7614B93}"/>
            </a:ext>
          </a:extLst>
        </xdr:cNvPr>
        <xdr:cNvSpPr txBox="1">
          <a:spLocks noChangeArrowheads="1"/>
        </xdr:cNvSpPr>
      </xdr:nvSpPr>
      <xdr:spPr bwMode="auto">
        <a:xfrm>
          <a:off x="10666095" y="339471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206</xdr:row>
      <xdr:rowOff>0</xdr:rowOff>
    </xdr:from>
    <xdr:ext cx="82550" cy="381000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1BE2601-DB85-42CA-8194-F8E261A35F8A}"/>
            </a:ext>
          </a:extLst>
        </xdr:cNvPr>
        <xdr:cNvSpPr txBox="1">
          <a:spLocks noChangeArrowheads="1"/>
        </xdr:cNvSpPr>
      </xdr:nvSpPr>
      <xdr:spPr bwMode="auto">
        <a:xfrm>
          <a:off x="10666095" y="339471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ur-lex.europa.eu/legal-content/EN/TXT/?uri=CELEX%3A02000D0532-20231206" TargetMode="External"/><Relationship Id="rId1" Type="http://schemas.openxmlformats.org/officeDocument/2006/relationships/hyperlink" Target="https://es.eustat.eus/estadisticas/opt_7/id_22054/clasificaciones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E835-A797-45F7-893F-53CBBA1B0408}">
  <sheetPr>
    <tabColor theme="4"/>
  </sheetPr>
  <dimension ref="A1:B149"/>
  <sheetViews>
    <sheetView topLeftCell="A3" workbookViewId="0">
      <selection activeCell="A18" sqref="A18"/>
    </sheetView>
  </sheetViews>
  <sheetFormatPr baseColWidth="10" defaultColWidth="11.44140625" defaultRowHeight="14.4" x14ac:dyDescent="0.3"/>
  <cols>
    <col min="1" max="1" width="128.109375" style="2" customWidth="1"/>
    <col min="2" max="16384" width="11.44140625" style="2"/>
  </cols>
  <sheetData>
    <row r="1" spans="1:2" ht="15" customHeight="1" thickBot="1" x14ac:dyDescent="0.35">
      <c r="A1" s="1"/>
    </row>
    <row r="2" spans="1:2" ht="41.25" customHeight="1" x14ac:dyDescent="0.3">
      <c r="A2" s="3" t="s">
        <v>0</v>
      </c>
    </row>
    <row r="3" spans="1:2" ht="6.75" customHeight="1" thickBot="1" x14ac:dyDescent="0.35">
      <c r="A3" s="4"/>
      <c r="B3" s="5"/>
    </row>
    <row r="4" spans="1:2" ht="10.5" customHeight="1" x14ac:dyDescent="0.3">
      <c r="A4" s="6"/>
    </row>
    <row r="5" spans="1:2" ht="24.9" customHeight="1" x14ac:dyDescent="0.35">
      <c r="A5" s="7" t="s">
        <v>1</v>
      </c>
    </row>
    <row r="6" spans="1:2" ht="24.9" customHeight="1" x14ac:dyDescent="0.35">
      <c r="A6" s="7" t="s">
        <v>2</v>
      </c>
    </row>
    <row r="7" spans="1:2" ht="24.9" customHeight="1" x14ac:dyDescent="0.35">
      <c r="A7" s="7" t="s">
        <v>3</v>
      </c>
    </row>
    <row r="8" spans="1:2" ht="24.9" customHeight="1" x14ac:dyDescent="0.35">
      <c r="A8" s="7" t="s">
        <v>4</v>
      </c>
    </row>
    <row r="9" spans="1:2" ht="24.9" customHeight="1" x14ac:dyDescent="0.35">
      <c r="A9" s="7" t="s">
        <v>5</v>
      </c>
    </row>
    <row r="10" spans="1:2" ht="24.9" customHeight="1" x14ac:dyDescent="0.35">
      <c r="A10" s="7" t="s">
        <v>6</v>
      </c>
    </row>
    <row r="11" spans="1:2" ht="24.9" customHeight="1" x14ac:dyDescent="0.35">
      <c r="A11" s="7" t="s">
        <v>7</v>
      </c>
    </row>
    <row r="12" spans="1:2" ht="24.9" customHeight="1" x14ac:dyDescent="0.35">
      <c r="A12" s="7" t="s">
        <v>8</v>
      </c>
    </row>
    <row r="13" spans="1:2" ht="24.9" customHeight="1" x14ac:dyDescent="0.35">
      <c r="A13" s="8" t="s">
        <v>9</v>
      </c>
    </row>
    <row r="14" spans="1:2" ht="10.5" customHeight="1" thickBot="1" x14ac:dyDescent="0.35">
      <c r="A14" s="9"/>
      <c r="B14" s="5"/>
    </row>
    <row r="15" spans="1:2" s="11" customFormat="1" ht="18" customHeight="1" x14ac:dyDescent="0.3">
      <c r="A15" s="10" t="s">
        <v>10</v>
      </c>
    </row>
    <row r="16" spans="1:2" s="11" customFormat="1" ht="18" customHeight="1" x14ac:dyDescent="0.3">
      <c r="A16" s="12" t="s">
        <v>947</v>
      </c>
    </row>
    <row r="17" spans="1:2" s="14" customFormat="1" ht="18" customHeight="1" x14ac:dyDescent="0.3">
      <c r="A17" s="13" t="s">
        <v>11</v>
      </c>
    </row>
    <row r="18" spans="1:2" s="17" customFormat="1" ht="15" customHeight="1" x14ac:dyDescent="0.3">
      <c r="A18" s="15" t="s">
        <v>953</v>
      </c>
      <c r="B18" s="16"/>
    </row>
    <row r="19" spans="1:2" s="17" customFormat="1" ht="15" customHeight="1" x14ac:dyDescent="0.25">
      <c r="A19" s="18"/>
      <c r="B19" s="16"/>
    </row>
    <row r="20" spans="1:2" ht="19.5" customHeight="1" x14ac:dyDescent="0.3">
      <c r="A20" s="19"/>
    </row>
    <row r="21" spans="1:2" ht="19.5" customHeight="1" x14ac:dyDescent="0.3"/>
    <row r="22" spans="1:2" ht="19.5" customHeight="1" x14ac:dyDescent="0.3"/>
    <row r="23" spans="1:2" ht="19.5" customHeight="1" x14ac:dyDescent="0.3"/>
    <row r="24" spans="1:2" ht="19.5" customHeight="1" x14ac:dyDescent="0.3"/>
    <row r="25" spans="1:2" ht="19.5" customHeight="1" x14ac:dyDescent="0.3"/>
    <row r="26" spans="1:2" ht="19.5" customHeight="1" x14ac:dyDescent="0.3"/>
    <row r="27" spans="1:2" ht="19.5" customHeight="1" x14ac:dyDescent="0.3"/>
    <row r="28" spans="1:2" ht="19.5" customHeight="1" x14ac:dyDescent="0.3"/>
    <row r="29" spans="1:2" ht="19.5" customHeight="1" x14ac:dyDescent="0.3"/>
    <row r="30" spans="1:2" ht="19.5" customHeight="1" x14ac:dyDescent="0.3"/>
    <row r="31" spans="1:2" ht="19.5" customHeight="1" x14ac:dyDescent="0.3"/>
    <row r="32" spans="1:2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</sheetData>
  <hyperlinks>
    <hyperlink ref="A16" r:id="rId1" xr:uid="{D890682C-7CDA-4D5C-9A44-FFEA71CF7BB7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E706-C333-4E7A-A760-00A22DCF33F1}">
  <sheetPr>
    <tabColor theme="4"/>
    <pageSetUpPr fitToPage="1"/>
  </sheetPr>
  <dimension ref="A1:N214"/>
  <sheetViews>
    <sheetView topLeftCell="A37" workbookViewId="0"/>
  </sheetViews>
  <sheetFormatPr baseColWidth="10" defaultColWidth="11.44140625" defaultRowHeight="13.2" x14ac:dyDescent="0.25"/>
  <cols>
    <col min="1" max="1" width="11.33203125" style="38" customWidth="1"/>
    <col min="2" max="2" width="97.5546875" style="44" customWidth="1"/>
    <col min="3" max="3" width="14.6640625" style="44" customWidth="1"/>
    <col min="4" max="4" width="15.6640625" style="44" customWidth="1"/>
    <col min="5" max="5" width="12" style="44" customWidth="1"/>
    <col min="6" max="6" width="12.6640625" style="44" customWidth="1"/>
    <col min="7" max="7" width="15.6640625" style="44" customWidth="1"/>
    <col min="8" max="8" width="13.88671875" style="44" customWidth="1"/>
    <col min="9" max="9" width="16.5546875" style="38" customWidth="1"/>
    <col min="10" max="16384" width="11.44140625" style="44"/>
  </cols>
  <sheetData>
    <row r="1" spans="1:14" ht="23.25" customHeight="1" thickTop="1" x14ac:dyDescent="0.45">
      <c r="A1" s="73" t="s">
        <v>9</v>
      </c>
      <c r="B1" s="20"/>
      <c r="C1" s="20"/>
      <c r="D1" s="20"/>
      <c r="E1" s="20"/>
      <c r="F1" s="20"/>
      <c r="G1" s="20"/>
      <c r="H1" s="20"/>
      <c r="I1" s="20"/>
    </row>
    <row r="2" spans="1:14" ht="24.9" customHeight="1" x14ac:dyDescent="0.25">
      <c r="A2" s="26" t="s">
        <v>937</v>
      </c>
      <c r="C2" s="56"/>
      <c r="D2" s="56"/>
      <c r="E2" s="56"/>
      <c r="F2" s="56"/>
      <c r="G2" s="56"/>
      <c r="H2" s="56"/>
    </row>
    <row r="3" spans="1:14" s="69" customFormat="1" ht="49.5" customHeight="1" x14ac:dyDescent="0.25">
      <c r="A3" s="80" t="s">
        <v>938</v>
      </c>
      <c r="B3" s="80" t="s">
        <v>46</v>
      </c>
      <c r="C3" s="93" t="s">
        <v>939</v>
      </c>
      <c r="D3" s="93" t="s">
        <v>939</v>
      </c>
      <c r="E3" s="93"/>
      <c r="F3" s="93" t="s">
        <v>940</v>
      </c>
      <c r="G3" s="93"/>
      <c r="H3" s="93"/>
      <c r="I3" s="86" t="s">
        <v>49</v>
      </c>
      <c r="J3" s="70"/>
      <c r="K3" s="44"/>
      <c r="L3" s="44"/>
      <c r="M3" s="44"/>
      <c r="N3" s="44"/>
    </row>
    <row r="4" spans="1:14" s="69" customFormat="1" ht="25.5" customHeight="1" x14ac:dyDescent="0.25">
      <c r="A4" s="81"/>
      <c r="B4" s="81"/>
      <c r="C4" s="47" t="s">
        <v>941</v>
      </c>
      <c r="D4" s="48" t="s">
        <v>942</v>
      </c>
      <c r="E4" s="48" t="s">
        <v>943</v>
      </c>
      <c r="F4" s="48" t="s">
        <v>944</v>
      </c>
      <c r="G4" s="48" t="s">
        <v>945</v>
      </c>
      <c r="H4" s="48" t="s">
        <v>946</v>
      </c>
      <c r="I4" s="87"/>
      <c r="K4" s="44"/>
      <c r="L4" s="44"/>
      <c r="M4" s="44"/>
      <c r="N4" s="44"/>
    </row>
    <row r="5" spans="1:14" ht="12.75" customHeight="1" x14ac:dyDescent="0.25">
      <c r="A5" s="48" t="s">
        <v>53</v>
      </c>
      <c r="B5" s="31" t="s">
        <v>54</v>
      </c>
      <c r="C5" s="32">
        <v>0</v>
      </c>
      <c r="D5" s="32">
        <v>93.620366972477072</v>
      </c>
      <c r="E5" s="32">
        <v>0</v>
      </c>
      <c r="F5" s="49">
        <f>C5/$I$205</f>
        <v>0</v>
      </c>
      <c r="G5" s="49">
        <f>D5/$I$205</f>
        <v>2.545787983320499E-5</v>
      </c>
      <c r="H5" s="49">
        <f>E5/$I$205</f>
        <v>0</v>
      </c>
      <c r="I5" s="33">
        <f>SUM(C5:E5)</f>
        <v>93.620366972477072</v>
      </c>
      <c r="J5" s="68"/>
    </row>
    <row r="6" spans="1:14" ht="12.75" customHeight="1" x14ac:dyDescent="0.25">
      <c r="A6" s="48" t="s">
        <v>55</v>
      </c>
      <c r="B6" s="31" t="s">
        <v>56</v>
      </c>
      <c r="C6" s="32">
        <v>0</v>
      </c>
      <c r="D6" s="32">
        <v>0</v>
      </c>
      <c r="E6" s="32">
        <v>393.74</v>
      </c>
      <c r="F6" s="49">
        <f t="shared" ref="F6:H69" si="0">C6/$I$205</f>
        <v>0</v>
      </c>
      <c r="G6" s="49">
        <f t="shared" si="0"/>
        <v>0</v>
      </c>
      <c r="H6" s="49">
        <f t="shared" si="0"/>
        <v>1.0706842890792096E-4</v>
      </c>
      <c r="I6" s="33">
        <f t="shared" ref="I6:I77" si="1">SUM(C6:E6)</f>
        <v>393.74</v>
      </c>
    </row>
    <row r="7" spans="1:14" ht="12.75" customHeight="1" x14ac:dyDescent="0.25">
      <c r="A7" s="48" t="s">
        <v>57</v>
      </c>
      <c r="B7" s="31" t="s">
        <v>58</v>
      </c>
      <c r="C7" s="32">
        <v>0</v>
      </c>
      <c r="D7" s="32">
        <v>31.206788990825686</v>
      </c>
      <c r="E7" s="32">
        <v>7.53</v>
      </c>
      <c r="F7" s="49">
        <f t="shared" si="0"/>
        <v>0</v>
      </c>
      <c r="G7" s="49">
        <f t="shared" si="0"/>
        <v>8.4859599444016623E-6</v>
      </c>
      <c r="H7" s="49">
        <f t="shared" si="0"/>
        <v>2.0476082431976556E-6</v>
      </c>
      <c r="I7" s="33">
        <f t="shared" si="1"/>
        <v>38.736788990825687</v>
      </c>
    </row>
    <row r="8" spans="1:14" ht="12.75" customHeight="1" x14ac:dyDescent="0.25">
      <c r="A8" s="48" t="s">
        <v>59</v>
      </c>
      <c r="B8" s="31" t="s">
        <v>60</v>
      </c>
      <c r="C8" s="32">
        <v>0</v>
      </c>
      <c r="D8" s="32">
        <v>0</v>
      </c>
      <c r="E8" s="32">
        <v>24.72</v>
      </c>
      <c r="F8" s="49">
        <f t="shared" si="0"/>
        <v>0</v>
      </c>
      <c r="G8" s="49">
        <f t="shared" si="0"/>
        <v>0</v>
      </c>
      <c r="H8" s="49">
        <f t="shared" si="0"/>
        <v>6.7220286549596334E-6</v>
      </c>
      <c r="I8" s="33">
        <f t="shared" si="1"/>
        <v>24.72</v>
      </c>
    </row>
    <row r="9" spans="1:14" ht="12.75" customHeight="1" x14ac:dyDescent="0.25">
      <c r="A9" s="48" t="s">
        <v>61</v>
      </c>
      <c r="B9" s="31" t="s">
        <v>62</v>
      </c>
      <c r="C9" s="32">
        <v>0</v>
      </c>
      <c r="D9" s="32">
        <v>68.122900000000001</v>
      </c>
      <c r="E9" s="32">
        <v>0</v>
      </c>
      <c r="F9" s="49">
        <f t="shared" si="0"/>
        <v>0</v>
      </c>
      <c r="G9" s="49">
        <f t="shared" si="0"/>
        <v>1.8524437130216411E-5</v>
      </c>
      <c r="H9" s="49">
        <f t="shared" si="0"/>
        <v>0</v>
      </c>
      <c r="I9" s="33">
        <f t="shared" si="1"/>
        <v>68.122900000000001</v>
      </c>
    </row>
    <row r="10" spans="1:14" ht="12.75" customHeight="1" x14ac:dyDescent="0.25">
      <c r="A10" s="48" t="s">
        <v>63</v>
      </c>
      <c r="B10" s="31" t="s">
        <v>64</v>
      </c>
      <c r="C10" s="32">
        <v>814.16475092936798</v>
      </c>
      <c r="D10" s="32">
        <v>1221.6507659081876</v>
      </c>
      <c r="E10" s="32">
        <v>4.25</v>
      </c>
      <c r="F10" s="49">
        <f t="shared" si="0"/>
        <v>2.2139315475749535E-4</v>
      </c>
      <c r="G10" s="49">
        <f t="shared" si="0"/>
        <v>3.321994925076141E-4</v>
      </c>
      <c r="H10" s="49">
        <f t="shared" si="0"/>
        <v>1.1556885834780925E-6</v>
      </c>
      <c r="I10" s="33">
        <f t="shared" si="1"/>
        <v>2040.0655168375556</v>
      </c>
    </row>
    <row r="11" spans="1:14" ht="12.75" customHeight="1" x14ac:dyDescent="0.25">
      <c r="A11" s="48" t="s">
        <v>65</v>
      </c>
      <c r="B11" s="31" t="s">
        <v>66</v>
      </c>
      <c r="C11" s="32">
        <v>272.42972782793413</v>
      </c>
      <c r="D11" s="32">
        <v>14.107956318252729</v>
      </c>
      <c r="E11" s="32">
        <v>0</v>
      </c>
      <c r="F11" s="49">
        <f t="shared" si="0"/>
        <v>7.4080923823714693E-5</v>
      </c>
      <c r="G11" s="49">
        <f t="shared" si="0"/>
        <v>3.8363303654617176E-6</v>
      </c>
      <c r="H11" s="49">
        <f t="shared" si="0"/>
        <v>0</v>
      </c>
      <c r="I11" s="33">
        <f t="shared" si="1"/>
        <v>286.53768414618685</v>
      </c>
    </row>
    <row r="12" spans="1:14" ht="12.75" customHeight="1" x14ac:dyDescent="0.25">
      <c r="A12" s="48" t="s">
        <v>67</v>
      </c>
      <c r="B12" s="31" t="s">
        <v>68</v>
      </c>
      <c r="C12" s="32">
        <v>5765.5592999999999</v>
      </c>
      <c r="D12" s="32">
        <v>0</v>
      </c>
      <c r="E12" s="32">
        <v>0</v>
      </c>
      <c r="F12" s="49">
        <f t="shared" si="0"/>
        <v>1.5678096612649275E-3</v>
      </c>
      <c r="G12" s="49">
        <f t="shared" si="0"/>
        <v>0</v>
      </c>
      <c r="H12" s="49">
        <f t="shared" si="0"/>
        <v>0</v>
      </c>
      <c r="I12" s="33">
        <f t="shared" si="1"/>
        <v>5765.5592999999999</v>
      </c>
    </row>
    <row r="13" spans="1:14" ht="12.75" customHeight="1" x14ac:dyDescent="0.25">
      <c r="A13" s="48" t="s">
        <v>69</v>
      </c>
      <c r="B13" s="31" t="s">
        <v>70</v>
      </c>
      <c r="C13" s="32">
        <v>1008.118240897572</v>
      </c>
      <c r="D13" s="32">
        <v>732.49156673970708</v>
      </c>
      <c r="E13" s="32">
        <v>1174.562962962963</v>
      </c>
      <c r="F13" s="49">
        <f t="shared" si="0"/>
        <v>2.741342921885509E-4</v>
      </c>
      <c r="G13" s="49">
        <f t="shared" si="0"/>
        <v>1.9918403321766132E-4</v>
      </c>
      <c r="H13" s="49">
        <f t="shared" si="0"/>
        <v>3.1939506044058769E-4</v>
      </c>
      <c r="I13" s="33">
        <f t="shared" si="1"/>
        <v>2915.1727706002421</v>
      </c>
    </row>
    <row r="14" spans="1:14" ht="12.75" customHeight="1" x14ac:dyDescent="0.25">
      <c r="A14" s="48" t="s">
        <v>71</v>
      </c>
      <c r="B14" s="31" t="s">
        <v>72</v>
      </c>
      <c r="C14" s="32">
        <v>6.4000000000000001E-2</v>
      </c>
      <c r="D14" s="32">
        <v>2.38</v>
      </c>
      <c r="E14" s="32">
        <v>47.060108695652175</v>
      </c>
      <c r="F14" s="49">
        <f t="shared" si="0"/>
        <v>1.7403310433552451E-8</v>
      </c>
      <c r="G14" s="49">
        <f t="shared" si="0"/>
        <v>6.4718560674773168E-7</v>
      </c>
      <c r="H14" s="49">
        <f t="shared" si="0"/>
        <v>1.279690126042431E-5</v>
      </c>
      <c r="I14" s="33">
        <f t="shared" si="1"/>
        <v>49.504108695652178</v>
      </c>
    </row>
    <row r="15" spans="1:14" ht="12.75" customHeight="1" x14ac:dyDescent="0.25">
      <c r="A15" s="48" t="s">
        <v>73</v>
      </c>
      <c r="B15" s="31" t="s">
        <v>58</v>
      </c>
      <c r="C15" s="32">
        <v>298.12015808752648</v>
      </c>
      <c r="D15" s="32">
        <v>0</v>
      </c>
      <c r="E15" s="32">
        <v>0</v>
      </c>
      <c r="F15" s="49">
        <f t="shared" si="0"/>
        <v>8.1066838401514934E-5</v>
      </c>
      <c r="G15" s="49">
        <f t="shared" si="0"/>
        <v>0</v>
      </c>
      <c r="H15" s="49">
        <f t="shared" si="0"/>
        <v>0</v>
      </c>
      <c r="I15" s="33">
        <f t="shared" si="1"/>
        <v>298.12015808752648</v>
      </c>
    </row>
    <row r="16" spans="1:14" ht="12.75" customHeight="1" x14ac:dyDescent="0.25">
      <c r="A16" s="48" t="s">
        <v>74</v>
      </c>
      <c r="B16" s="31" t="s">
        <v>62</v>
      </c>
      <c r="C16" s="32">
        <v>265.13200000000001</v>
      </c>
      <c r="D16" s="32">
        <v>9.8000000000000007</v>
      </c>
      <c r="E16" s="32">
        <v>0</v>
      </c>
      <c r="F16" s="49">
        <f t="shared" si="0"/>
        <v>7.2096476591697323E-5</v>
      </c>
      <c r="G16" s="49">
        <f t="shared" si="0"/>
        <v>2.664881910137719E-6</v>
      </c>
      <c r="H16" s="49">
        <f t="shared" si="0"/>
        <v>0</v>
      </c>
      <c r="I16" s="33">
        <f t="shared" si="1"/>
        <v>274.93200000000002</v>
      </c>
    </row>
    <row r="17" spans="1:9" ht="12.75" customHeight="1" x14ac:dyDescent="0.25">
      <c r="A17" s="48" t="s">
        <v>75</v>
      </c>
      <c r="B17" s="31" t="s">
        <v>76</v>
      </c>
      <c r="C17" s="32">
        <v>1123.9352631578947</v>
      </c>
      <c r="D17" s="32">
        <v>0</v>
      </c>
      <c r="E17" s="32">
        <v>5.3310000000000004</v>
      </c>
      <c r="F17" s="49">
        <f t="shared" si="0"/>
        <v>3.0562803581177044E-4</v>
      </c>
      <c r="G17" s="49">
        <f t="shared" si="0"/>
        <v>0</v>
      </c>
      <c r="H17" s="49">
        <f t="shared" si="0"/>
        <v>1.4496413737698144E-6</v>
      </c>
      <c r="I17" s="33">
        <f t="shared" si="1"/>
        <v>1129.2662631578946</v>
      </c>
    </row>
    <row r="18" spans="1:9" ht="12.75" customHeight="1" x14ac:dyDescent="0.25">
      <c r="A18" s="48" t="s">
        <v>77</v>
      </c>
      <c r="B18" s="31" t="s">
        <v>78</v>
      </c>
      <c r="C18" s="32">
        <v>246.54648648648649</v>
      </c>
      <c r="D18" s="32">
        <v>11423.177367811242</v>
      </c>
      <c r="E18" s="32">
        <v>71.141857249552032</v>
      </c>
      <c r="F18" s="49">
        <f t="shared" si="0"/>
        <v>6.7042578759780755E-5</v>
      </c>
      <c r="G18" s="49">
        <f t="shared" si="0"/>
        <v>3.1062672167117126E-3</v>
      </c>
      <c r="H18" s="49">
        <f t="shared" si="0"/>
        <v>1.9345372289584809E-5</v>
      </c>
      <c r="I18" s="33">
        <f t="shared" si="1"/>
        <v>11740.86571154728</v>
      </c>
    </row>
    <row r="19" spans="1:9" ht="12.75" customHeight="1" x14ac:dyDescent="0.25">
      <c r="A19" s="48" t="s">
        <v>79</v>
      </c>
      <c r="B19" s="31" t="s">
        <v>58</v>
      </c>
      <c r="C19" s="32">
        <v>115.76803926031296</v>
      </c>
      <c r="D19" s="32">
        <v>1261.1996675824175</v>
      </c>
      <c r="E19" s="32">
        <v>0</v>
      </c>
      <c r="F19" s="49">
        <f t="shared" si="0"/>
        <v>3.1480423836420533E-5</v>
      </c>
      <c r="G19" s="49">
        <f t="shared" si="0"/>
        <v>3.4295389583796827E-4</v>
      </c>
      <c r="H19" s="49">
        <f t="shared" si="0"/>
        <v>0</v>
      </c>
      <c r="I19" s="33">
        <f t="shared" si="1"/>
        <v>1376.9677068427304</v>
      </c>
    </row>
    <row r="20" spans="1:9" ht="12.75" customHeight="1" x14ac:dyDescent="0.25">
      <c r="A20" s="48" t="s">
        <v>80</v>
      </c>
      <c r="B20" s="31" t="s">
        <v>81</v>
      </c>
      <c r="C20" s="32">
        <v>0</v>
      </c>
      <c r="D20" s="32">
        <v>691.84</v>
      </c>
      <c r="E20" s="32">
        <v>0</v>
      </c>
      <c r="F20" s="49">
        <f t="shared" si="0"/>
        <v>0</v>
      </c>
      <c r="G20" s="49">
        <f t="shared" si="0"/>
        <v>1.88129785786702E-4</v>
      </c>
      <c r="H20" s="49">
        <f t="shared" si="0"/>
        <v>0</v>
      </c>
      <c r="I20" s="33">
        <f t="shared" si="1"/>
        <v>691.84</v>
      </c>
    </row>
    <row r="21" spans="1:9" ht="12.75" customHeight="1" x14ac:dyDescent="0.25">
      <c r="A21" s="48" t="s">
        <v>82</v>
      </c>
      <c r="B21" s="31" t="s">
        <v>76</v>
      </c>
      <c r="C21" s="32">
        <v>12.285833333333336</v>
      </c>
      <c r="D21" s="32">
        <v>1796.107857142857</v>
      </c>
      <c r="E21" s="32">
        <v>0</v>
      </c>
      <c r="F21" s="49">
        <f t="shared" si="0"/>
        <v>3.3408464286701019E-6</v>
      </c>
      <c r="G21" s="49">
        <f t="shared" si="0"/>
        <v>4.8840972828124714E-4</v>
      </c>
      <c r="H21" s="49">
        <f t="shared" si="0"/>
        <v>0</v>
      </c>
      <c r="I21" s="33">
        <f t="shared" si="1"/>
        <v>1808.3936904761904</v>
      </c>
    </row>
    <row r="22" spans="1:9" ht="12.75" customHeight="1" x14ac:dyDescent="0.25">
      <c r="A22" s="48" t="s">
        <v>83</v>
      </c>
      <c r="B22" s="31" t="s">
        <v>78</v>
      </c>
      <c r="C22" s="32">
        <v>0</v>
      </c>
      <c r="D22" s="32">
        <v>2601</v>
      </c>
      <c r="E22" s="32">
        <v>0</v>
      </c>
      <c r="F22" s="49">
        <f t="shared" si="0"/>
        <v>0</v>
      </c>
      <c r="G22" s="49">
        <f t="shared" si="0"/>
        <v>7.0728141308859255E-4</v>
      </c>
      <c r="H22" s="49">
        <f t="shared" si="0"/>
        <v>0</v>
      </c>
      <c r="I22" s="33">
        <f t="shared" si="1"/>
        <v>2601</v>
      </c>
    </row>
    <row r="23" spans="1:9" ht="12.75" customHeight="1" x14ac:dyDescent="0.25">
      <c r="A23" s="48" t="s">
        <v>84</v>
      </c>
      <c r="B23" s="31" t="s">
        <v>76</v>
      </c>
      <c r="C23" s="32">
        <v>3436.9700000000003</v>
      </c>
      <c r="D23" s="32">
        <v>250.64</v>
      </c>
      <c r="E23" s="32">
        <v>7516.42</v>
      </c>
      <c r="F23" s="49">
        <f t="shared" si="0"/>
        <v>9.3460399782510574E-4</v>
      </c>
      <c r="G23" s="49">
        <f t="shared" si="0"/>
        <v>6.8155714485399773E-5</v>
      </c>
      <c r="H23" s="49">
        <f t="shared" si="0"/>
        <v>2.043915478265036E-3</v>
      </c>
      <c r="I23" s="33">
        <f t="shared" si="1"/>
        <v>11204.03</v>
      </c>
    </row>
    <row r="24" spans="1:9" ht="12.75" customHeight="1" x14ac:dyDescent="0.25">
      <c r="A24" s="48" t="s">
        <v>85</v>
      </c>
      <c r="B24" s="31" t="s">
        <v>78</v>
      </c>
      <c r="C24" s="32">
        <v>2995.6</v>
      </c>
      <c r="D24" s="32">
        <v>853.22</v>
      </c>
      <c r="E24" s="32">
        <v>2350.0291176470587</v>
      </c>
      <c r="F24" s="49">
        <f t="shared" si="0"/>
        <v>8.1458369898046435E-4</v>
      </c>
      <c r="G24" s="49">
        <f t="shared" si="0"/>
        <v>2.3201332075180659E-4</v>
      </c>
      <c r="H24" s="49">
        <f t="shared" si="0"/>
        <v>6.3903572284842362E-4</v>
      </c>
      <c r="I24" s="33">
        <f t="shared" si="1"/>
        <v>6198.8491176470579</v>
      </c>
    </row>
    <row r="25" spans="1:9" ht="12.75" customHeight="1" x14ac:dyDescent="0.25">
      <c r="A25" s="48" t="s">
        <v>86</v>
      </c>
      <c r="B25" s="31" t="s">
        <v>76</v>
      </c>
      <c r="C25" s="32">
        <v>8.02</v>
      </c>
      <c r="D25" s="32">
        <v>0</v>
      </c>
      <c r="E25" s="32">
        <v>367.24</v>
      </c>
      <c r="F25" s="49">
        <f t="shared" si="0"/>
        <v>2.1808523387045411E-6</v>
      </c>
      <c r="G25" s="49">
        <f t="shared" si="0"/>
        <v>0</v>
      </c>
      <c r="H25" s="49">
        <f t="shared" si="0"/>
        <v>9.9862370681528157E-5</v>
      </c>
      <c r="I25" s="33">
        <f t="shared" si="1"/>
        <v>375.26</v>
      </c>
    </row>
    <row r="26" spans="1:9" ht="12.75" customHeight="1" x14ac:dyDescent="0.25">
      <c r="A26" s="48" t="s">
        <v>87</v>
      </c>
      <c r="B26" s="31" t="s">
        <v>58</v>
      </c>
      <c r="C26" s="32">
        <v>9.02</v>
      </c>
      <c r="D26" s="32">
        <v>0</v>
      </c>
      <c r="E26" s="32">
        <v>0</v>
      </c>
      <c r="F26" s="49">
        <f t="shared" si="0"/>
        <v>2.4527790642287983E-6</v>
      </c>
      <c r="G26" s="49">
        <f t="shared" si="0"/>
        <v>0</v>
      </c>
      <c r="H26" s="49">
        <f t="shared" si="0"/>
        <v>0</v>
      </c>
      <c r="I26" s="33">
        <f t="shared" si="1"/>
        <v>9.02</v>
      </c>
    </row>
    <row r="27" spans="1:9" ht="12.75" customHeight="1" x14ac:dyDescent="0.25">
      <c r="A27" s="48" t="s">
        <v>88</v>
      </c>
      <c r="B27" s="31" t="s">
        <v>89</v>
      </c>
      <c r="C27" s="32">
        <v>135.16666666666669</v>
      </c>
      <c r="D27" s="32">
        <v>0</v>
      </c>
      <c r="E27" s="32">
        <v>0</v>
      </c>
      <c r="F27" s="49">
        <f t="shared" si="0"/>
        <v>3.6755429066695411E-5</v>
      </c>
      <c r="G27" s="49">
        <f t="shared" si="0"/>
        <v>0</v>
      </c>
      <c r="H27" s="49">
        <f t="shared" si="0"/>
        <v>0</v>
      </c>
      <c r="I27" s="33">
        <f t="shared" si="1"/>
        <v>135.16666666666669</v>
      </c>
    </row>
    <row r="28" spans="1:9" ht="12.75" customHeight="1" x14ac:dyDescent="0.25">
      <c r="A28" s="48" t="s">
        <v>90</v>
      </c>
      <c r="B28" s="31" t="s">
        <v>76</v>
      </c>
      <c r="C28" s="32">
        <v>620</v>
      </c>
      <c r="D28" s="32">
        <v>49.495684380032202</v>
      </c>
      <c r="E28" s="32">
        <v>12111.860666666667</v>
      </c>
      <c r="F28" s="49">
        <f t="shared" si="0"/>
        <v>1.6859456982503936E-4</v>
      </c>
      <c r="G28" s="49">
        <f t="shared" si="0"/>
        <v>1.3459199381044272E-5</v>
      </c>
      <c r="H28" s="49">
        <f t="shared" si="0"/>
        <v>3.2935386110927115E-3</v>
      </c>
      <c r="I28" s="33">
        <f t="shared" si="1"/>
        <v>12781.356351046699</v>
      </c>
    </row>
    <row r="29" spans="1:9" ht="12.75" customHeight="1" x14ac:dyDescent="0.25">
      <c r="A29" s="48" t="s">
        <v>91</v>
      </c>
      <c r="B29" s="31" t="s">
        <v>78</v>
      </c>
      <c r="C29" s="32">
        <v>1022.5233333333333</v>
      </c>
      <c r="D29" s="32">
        <v>12.16</v>
      </c>
      <c r="E29" s="32">
        <v>0</v>
      </c>
      <c r="F29" s="49">
        <f t="shared" si="0"/>
        <v>2.7805142180548174E-4</v>
      </c>
      <c r="G29" s="49">
        <f t="shared" si="0"/>
        <v>3.3066289823749655E-6</v>
      </c>
      <c r="H29" s="49">
        <f t="shared" si="0"/>
        <v>0</v>
      </c>
      <c r="I29" s="33">
        <f t="shared" si="1"/>
        <v>1034.6833333333334</v>
      </c>
    </row>
    <row r="30" spans="1:9" ht="12.75" customHeight="1" x14ac:dyDescent="0.25">
      <c r="A30" s="48" t="s">
        <v>92</v>
      </c>
      <c r="B30" s="31" t="s">
        <v>93</v>
      </c>
      <c r="C30" s="32">
        <v>0</v>
      </c>
      <c r="D30" s="32">
        <v>631.26990366088637</v>
      </c>
      <c r="E30" s="32">
        <v>0</v>
      </c>
      <c r="F30" s="49">
        <f t="shared" si="0"/>
        <v>0</v>
      </c>
      <c r="G30" s="49">
        <f t="shared" si="0"/>
        <v>1.7165915782451803E-4</v>
      </c>
      <c r="H30" s="49">
        <f t="shared" si="0"/>
        <v>0</v>
      </c>
      <c r="I30" s="33">
        <f t="shared" si="1"/>
        <v>631.26990366088637</v>
      </c>
    </row>
    <row r="31" spans="1:9" ht="12.75" customHeight="1" x14ac:dyDescent="0.25">
      <c r="A31" s="48" t="s">
        <v>94</v>
      </c>
      <c r="B31" s="31" t="s">
        <v>95</v>
      </c>
      <c r="C31" s="32">
        <v>159.14876623376625</v>
      </c>
      <c r="D31" s="32">
        <v>4602.1411224768017</v>
      </c>
      <c r="E31" s="32">
        <v>2954.1930904828241</v>
      </c>
      <c r="F31" s="49">
        <f t="shared" si="0"/>
        <v>4.32768028731735E-5</v>
      </c>
      <c r="G31" s="49">
        <f t="shared" si="0"/>
        <v>1.2514451658356455E-3</v>
      </c>
      <c r="H31" s="49">
        <f t="shared" si="0"/>
        <v>8.0332405366137949E-4</v>
      </c>
      <c r="I31" s="33">
        <f t="shared" si="1"/>
        <v>7715.4829791933917</v>
      </c>
    </row>
    <row r="32" spans="1:9" ht="12.75" customHeight="1" x14ac:dyDescent="0.25">
      <c r="A32" s="48" t="s">
        <v>96</v>
      </c>
      <c r="B32" s="31" t="s">
        <v>58</v>
      </c>
      <c r="C32" s="32">
        <v>133.42322715020828</v>
      </c>
      <c r="D32" s="32">
        <v>2132.9762396694214</v>
      </c>
      <c r="E32" s="32">
        <v>0</v>
      </c>
      <c r="F32" s="49">
        <f t="shared" si="0"/>
        <v>3.6281341267835287E-5</v>
      </c>
      <c r="G32" s="49">
        <f t="shared" si="0"/>
        <v>5.8001324447434863E-4</v>
      </c>
      <c r="H32" s="49">
        <f t="shared" si="0"/>
        <v>0</v>
      </c>
      <c r="I32" s="33">
        <f t="shared" si="1"/>
        <v>2266.3994668196297</v>
      </c>
    </row>
    <row r="33" spans="1:9" ht="12.75" customHeight="1" x14ac:dyDescent="0.25">
      <c r="A33" s="48" t="s">
        <v>97</v>
      </c>
      <c r="B33" s="31" t="s">
        <v>98</v>
      </c>
      <c r="C33" s="32">
        <v>1062.52</v>
      </c>
      <c r="D33" s="32">
        <v>19.38</v>
      </c>
      <c r="E33" s="32">
        <v>10141.520015578752</v>
      </c>
      <c r="F33" s="49">
        <f t="shared" si="0"/>
        <v>2.889275844040336E-4</v>
      </c>
      <c r="G33" s="49">
        <f t="shared" si="0"/>
        <v>5.269939940660101E-6</v>
      </c>
      <c r="H33" s="49">
        <f t="shared" si="0"/>
        <v>2.7577503296750423E-3</v>
      </c>
      <c r="I33" s="33">
        <f t="shared" si="1"/>
        <v>11223.420015578751</v>
      </c>
    </row>
    <row r="34" spans="1:9" ht="12.75" customHeight="1" x14ac:dyDescent="0.25">
      <c r="A34" s="48" t="s">
        <v>99</v>
      </c>
      <c r="B34" s="31" t="s">
        <v>100</v>
      </c>
      <c r="C34" s="32">
        <v>0</v>
      </c>
      <c r="D34" s="32">
        <v>0</v>
      </c>
      <c r="E34" s="32">
        <v>2220</v>
      </c>
      <c r="F34" s="49">
        <f t="shared" si="0"/>
        <v>0</v>
      </c>
      <c r="G34" s="49">
        <f t="shared" si="0"/>
        <v>0</v>
      </c>
      <c r="H34" s="49">
        <f t="shared" si="0"/>
        <v>6.0367733066385063E-4</v>
      </c>
      <c r="I34" s="33">
        <f t="shared" si="1"/>
        <v>2220</v>
      </c>
    </row>
    <row r="35" spans="1:9" ht="12.75" customHeight="1" x14ac:dyDescent="0.25">
      <c r="A35" s="48" t="s">
        <v>101</v>
      </c>
      <c r="B35" s="31" t="s">
        <v>102</v>
      </c>
      <c r="C35" s="32">
        <v>0</v>
      </c>
      <c r="D35" s="32">
        <v>32.980559999999997</v>
      </c>
      <c r="E35" s="32">
        <v>2030.5921099999998</v>
      </c>
      <c r="F35" s="49">
        <f t="shared" si="0"/>
        <v>0</v>
      </c>
      <c r="G35" s="49">
        <f t="shared" si="0"/>
        <v>8.9682956867562903E-6</v>
      </c>
      <c r="H35" s="49">
        <f t="shared" si="0"/>
        <v>5.5217226334769193E-4</v>
      </c>
      <c r="I35" s="33">
        <f t="shared" si="1"/>
        <v>2063.57267</v>
      </c>
    </row>
    <row r="36" spans="1:9" ht="12.75" customHeight="1" x14ac:dyDescent="0.25">
      <c r="A36" s="48" t="s">
        <v>103</v>
      </c>
      <c r="B36" s="31" t="s">
        <v>104</v>
      </c>
      <c r="C36" s="32">
        <v>0</v>
      </c>
      <c r="D36" s="32">
        <v>3885.6500000000005</v>
      </c>
      <c r="E36" s="32">
        <v>13900.352500000001</v>
      </c>
      <c r="F36" s="49">
        <f t="shared" si="0"/>
        <v>0</v>
      </c>
      <c r="G36" s="49">
        <f t="shared" si="0"/>
        <v>1.0566120810333295E-3</v>
      </c>
      <c r="H36" s="49">
        <f t="shared" si="0"/>
        <v>3.7798773389579204E-3</v>
      </c>
      <c r="I36" s="33">
        <f t="shared" si="1"/>
        <v>17786.002500000002</v>
      </c>
    </row>
    <row r="37" spans="1:9" ht="12.75" customHeight="1" x14ac:dyDescent="0.25">
      <c r="A37" s="48" t="s">
        <v>105</v>
      </c>
      <c r="B37" s="31" t="s">
        <v>106</v>
      </c>
      <c r="C37" s="32">
        <v>0.24</v>
      </c>
      <c r="D37" s="32">
        <v>25348.050567516482</v>
      </c>
      <c r="E37" s="32">
        <v>7335.2954576576576</v>
      </c>
      <c r="F37" s="49">
        <f t="shared" si="0"/>
        <v>6.5262414125821687E-8</v>
      </c>
      <c r="G37" s="49">
        <f t="shared" si="0"/>
        <v>6.8928123892480425E-3</v>
      </c>
      <c r="H37" s="49">
        <f t="shared" si="0"/>
        <v>1.9946628745538034E-3</v>
      </c>
      <c r="I37" s="33">
        <f t="shared" si="1"/>
        <v>32683.58602517414</v>
      </c>
    </row>
    <row r="38" spans="1:9" ht="12.75" customHeight="1" x14ac:dyDescent="0.25">
      <c r="A38" s="48" t="s">
        <v>107</v>
      </c>
      <c r="B38" s="31" t="s">
        <v>108</v>
      </c>
      <c r="C38" s="32">
        <v>0</v>
      </c>
      <c r="D38" s="32">
        <v>37670.805</v>
      </c>
      <c r="E38" s="32">
        <v>7520</v>
      </c>
      <c r="F38" s="49">
        <f t="shared" si="0"/>
        <v>0</v>
      </c>
      <c r="G38" s="49">
        <f t="shared" si="0"/>
        <v>1.024369865151281E-2</v>
      </c>
      <c r="H38" s="49">
        <f t="shared" si="0"/>
        <v>2.0448889759424127E-3</v>
      </c>
      <c r="I38" s="33">
        <f t="shared" si="1"/>
        <v>45190.805</v>
      </c>
    </row>
    <row r="39" spans="1:9" ht="12.75" customHeight="1" x14ac:dyDescent="0.25">
      <c r="A39" s="48" t="s">
        <v>109</v>
      </c>
      <c r="B39" s="31" t="s">
        <v>110</v>
      </c>
      <c r="C39" s="32">
        <v>0</v>
      </c>
      <c r="D39" s="32">
        <v>715.29</v>
      </c>
      <c r="E39" s="32">
        <v>2.248535087719298</v>
      </c>
      <c r="F39" s="49">
        <f t="shared" si="0"/>
        <v>0</v>
      </c>
      <c r="G39" s="49">
        <f t="shared" si="0"/>
        <v>1.9450646750024582E-4</v>
      </c>
      <c r="H39" s="49">
        <f t="shared" si="0"/>
        <v>6.1143678362990675E-7</v>
      </c>
      <c r="I39" s="33">
        <f t="shared" si="1"/>
        <v>717.53853508771931</v>
      </c>
    </row>
    <row r="40" spans="1:9" ht="12.75" customHeight="1" x14ac:dyDescent="0.25">
      <c r="A40" s="48" t="s">
        <v>111</v>
      </c>
      <c r="B40" s="31" t="s">
        <v>112</v>
      </c>
      <c r="C40" s="32">
        <v>0</v>
      </c>
      <c r="D40" s="32">
        <v>17425.0324</v>
      </c>
      <c r="E40" s="32">
        <v>42121.841885405403</v>
      </c>
      <c r="F40" s="49">
        <f t="shared" si="0"/>
        <v>0</v>
      </c>
      <c r="G40" s="49">
        <f t="shared" si="0"/>
        <v>4.7383320026860862E-3</v>
      </c>
      <c r="H40" s="49">
        <f t="shared" si="0"/>
        <v>1.1454054536948789E-2</v>
      </c>
      <c r="I40" s="33">
        <f t="shared" si="1"/>
        <v>59546.8742854054</v>
      </c>
    </row>
    <row r="41" spans="1:9" ht="12.75" customHeight="1" x14ac:dyDescent="0.25">
      <c r="A41" s="48" t="s">
        <v>113</v>
      </c>
      <c r="B41" s="31" t="s">
        <v>58</v>
      </c>
      <c r="C41" s="32">
        <v>310.87202444614206</v>
      </c>
      <c r="D41" s="32">
        <v>91.897876923076936</v>
      </c>
      <c r="E41" s="32">
        <v>5.25</v>
      </c>
      <c r="F41" s="49">
        <f t="shared" si="0"/>
        <v>8.4534411664736195E-5</v>
      </c>
      <c r="G41" s="49">
        <f t="shared" si="0"/>
        <v>2.4989488754323496E-5</v>
      </c>
      <c r="H41" s="49">
        <f t="shared" si="0"/>
        <v>1.4276153090023495E-6</v>
      </c>
      <c r="I41" s="33">
        <f t="shared" si="1"/>
        <v>408.01990136921899</v>
      </c>
    </row>
    <row r="42" spans="1:9" ht="12.75" customHeight="1" x14ac:dyDescent="0.25">
      <c r="A42" s="48" t="s">
        <v>114</v>
      </c>
      <c r="B42" s="31" t="s">
        <v>115</v>
      </c>
      <c r="C42" s="32">
        <v>0</v>
      </c>
      <c r="D42" s="32">
        <v>0</v>
      </c>
      <c r="E42" s="32">
        <v>0</v>
      </c>
      <c r="F42" s="49">
        <f t="shared" si="0"/>
        <v>0</v>
      </c>
      <c r="G42" s="49">
        <f t="shared" si="0"/>
        <v>0</v>
      </c>
      <c r="H42" s="49">
        <f t="shared" si="0"/>
        <v>0</v>
      </c>
      <c r="I42" s="33">
        <f t="shared" si="1"/>
        <v>0</v>
      </c>
    </row>
    <row r="43" spans="1:9" ht="12.75" customHeight="1" x14ac:dyDescent="0.25">
      <c r="A43" s="48" t="s">
        <v>116</v>
      </c>
      <c r="B43" s="31" t="s">
        <v>117</v>
      </c>
      <c r="C43" s="32">
        <v>0</v>
      </c>
      <c r="D43" s="32">
        <v>0</v>
      </c>
      <c r="E43" s="32">
        <v>3671.7449999999999</v>
      </c>
      <c r="F43" s="49">
        <f t="shared" si="0"/>
        <v>0</v>
      </c>
      <c r="G43" s="49">
        <f t="shared" si="0"/>
        <v>0</v>
      </c>
      <c r="H43" s="49">
        <f t="shared" si="0"/>
        <v>9.9844559481006311E-4</v>
      </c>
      <c r="I43" s="33">
        <f t="shared" si="1"/>
        <v>3671.7449999999999</v>
      </c>
    </row>
    <row r="44" spans="1:9" ht="12.75" customHeight="1" x14ac:dyDescent="0.25">
      <c r="A44" s="48" t="s">
        <v>118</v>
      </c>
      <c r="B44" s="31" t="s">
        <v>119</v>
      </c>
      <c r="C44" s="32">
        <v>0</v>
      </c>
      <c r="D44" s="32">
        <v>5.82</v>
      </c>
      <c r="E44" s="32">
        <v>0</v>
      </c>
      <c r="F44" s="49">
        <f t="shared" si="0"/>
        <v>0</v>
      </c>
      <c r="G44" s="49">
        <f t="shared" si="0"/>
        <v>1.5826135425511761E-6</v>
      </c>
      <c r="H44" s="49">
        <f t="shared" si="0"/>
        <v>0</v>
      </c>
      <c r="I44" s="33">
        <f t="shared" si="1"/>
        <v>5.82</v>
      </c>
    </row>
    <row r="45" spans="1:9" ht="12.75" customHeight="1" x14ac:dyDescent="0.25">
      <c r="A45" s="48" t="s">
        <v>120</v>
      </c>
      <c r="B45" s="31" t="s">
        <v>58</v>
      </c>
      <c r="C45" s="32">
        <v>0</v>
      </c>
      <c r="D45" s="32">
        <v>111.78911764705883</v>
      </c>
      <c r="E45" s="32">
        <v>0</v>
      </c>
      <c r="F45" s="49">
        <f t="shared" si="0"/>
        <v>0</v>
      </c>
      <c r="G45" s="49">
        <f t="shared" si="0"/>
        <v>3.0398448711010645E-5</v>
      </c>
      <c r="H45" s="49">
        <f t="shared" si="0"/>
        <v>0</v>
      </c>
      <c r="I45" s="33">
        <f t="shared" si="1"/>
        <v>111.78911764705883</v>
      </c>
    </row>
    <row r="46" spans="1:9" ht="12.75" customHeight="1" x14ac:dyDescent="0.25">
      <c r="A46" s="48" t="s">
        <v>121</v>
      </c>
      <c r="B46" s="31" t="s">
        <v>122</v>
      </c>
      <c r="C46" s="32">
        <v>0</v>
      </c>
      <c r="D46" s="32">
        <v>1093.31</v>
      </c>
      <c r="E46" s="32">
        <v>0</v>
      </c>
      <c r="F46" s="49">
        <f t="shared" si="0"/>
        <v>0</v>
      </c>
      <c r="G46" s="49">
        <f t="shared" si="0"/>
        <v>2.9730020828292543E-4</v>
      </c>
      <c r="H46" s="49">
        <f t="shared" si="0"/>
        <v>0</v>
      </c>
      <c r="I46" s="33">
        <f t="shared" si="1"/>
        <v>1093.31</v>
      </c>
    </row>
    <row r="47" spans="1:9" ht="12.75" customHeight="1" x14ac:dyDescent="0.25">
      <c r="A47" s="48" t="s">
        <v>123</v>
      </c>
      <c r="B47" s="31" t="s">
        <v>124</v>
      </c>
      <c r="C47" s="32">
        <v>0</v>
      </c>
      <c r="D47" s="32">
        <v>246.93799999999999</v>
      </c>
      <c r="E47" s="32">
        <v>0</v>
      </c>
      <c r="F47" s="49">
        <f t="shared" si="0"/>
        <v>0</v>
      </c>
      <c r="G47" s="49">
        <f t="shared" si="0"/>
        <v>6.7149041747508977E-5</v>
      </c>
      <c r="H47" s="49">
        <f t="shared" si="0"/>
        <v>0</v>
      </c>
      <c r="I47" s="33">
        <f t="shared" si="1"/>
        <v>246.93799999999999</v>
      </c>
    </row>
    <row r="48" spans="1:9" ht="12.75" customHeight="1" x14ac:dyDescent="0.25">
      <c r="A48" s="48" t="s">
        <v>125</v>
      </c>
      <c r="B48" s="31" t="s">
        <v>58</v>
      </c>
      <c r="C48" s="32">
        <v>0</v>
      </c>
      <c r="D48" s="32">
        <v>1270.2909999999999</v>
      </c>
      <c r="E48" s="32">
        <v>0</v>
      </c>
      <c r="F48" s="49">
        <f t="shared" si="0"/>
        <v>0</v>
      </c>
      <c r="G48" s="49">
        <f t="shared" si="0"/>
        <v>3.4542607209293397E-4</v>
      </c>
      <c r="H48" s="49">
        <f t="shared" si="0"/>
        <v>0</v>
      </c>
      <c r="I48" s="33">
        <f t="shared" si="1"/>
        <v>1270.2909999999999</v>
      </c>
    </row>
    <row r="49" spans="1:9" ht="12.75" customHeight="1" x14ac:dyDescent="0.25">
      <c r="A49" s="48" t="s">
        <v>126</v>
      </c>
      <c r="B49" s="31" t="s">
        <v>58</v>
      </c>
      <c r="C49" s="32">
        <v>0</v>
      </c>
      <c r="D49" s="32">
        <v>923.68343283582089</v>
      </c>
      <c r="E49" s="32">
        <v>0</v>
      </c>
      <c r="F49" s="49">
        <f t="shared" si="0"/>
        <v>0</v>
      </c>
      <c r="G49" s="49">
        <f t="shared" si="0"/>
        <v>2.5117421131204979E-4</v>
      </c>
      <c r="H49" s="49">
        <f t="shared" si="0"/>
        <v>0</v>
      </c>
      <c r="I49" s="33">
        <f t="shared" si="1"/>
        <v>923.68343283582089</v>
      </c>
    </row>
    <row r="50" spans="1:9" ht="12.75" customHeight="1" x14ac:dyDescent="0.25">
      <c r="A50" s="48" t="s">
        <v>127</v>
      </c>
      <c r="B50" s="31" t="s">
        <v>58</v>
      </c>
      <c r="C50" s="32">
        <v>0</v>
      </c>
      <c r="D50" s="32">
        <v>0</v>
      </c>
      <c r="E50" s="32">
        <v>0</v>
      </c>
      <c r="F50" s="49">
        <f t="shared" si="0"/>
        <v>0</v>
      </c>
      <c r="G50" s="49">
        <f t="shared" si="0"/>
        <v>0</v>
      </c>
      <c r="H50" s="49">
        <f t="shared" si="0"/>
        <v>0</v>
      </c>
      <c r="I50" s="33">
        <f t="shared" si="1"/>
        <v>0</v>
      </c>
    </row>
    <row r="51" spans="1:9" ht="12.75" customHeight="1" x14ac:dyDescent="0.25">
      <c r="A51" s="48" t="s">
        <v>128</v>
      </c>
      <c r="B51" s="31" t="s">
        <v>129</v>
      </c>
      <c r="C51" s="32">
        <v>0</v>
      </c>
      <c r="D51" s="32">
        <v>0.41899999999999998</v>
      </c>
      <c r="E51" s="32">
        <v>0</v>
      </c>
      <c r="F51" s="49">
        <f t="shared" si="0"/>
        <v>0</v>
      </c>
      <c r="G51" s="49">
        <f t="shared" si="0"/>
        <v>1.139372979946637E-7</v>
      </c>
      <c r="H51" s="49">
        <f t="shared" si="0"/>
        <v>0</v>
      </c>
      <c r="I51" s="33">
        <f t="shared" si="1"/>
        <v>0.41899999999999998</v>
      </c>
    </row>
    <row r="52" spans="1:9" ht="12.75" customHeight="1" x14ac:dyDescent="0.25">
      <c r="A52" s="48" t="s">
        <v>130</v>
      </c>
      <c r="B52" s="31" t="s">
        <v>131</v>
      </c>
      <c r="C52" s="32">
        <v>13.84</v>
      </c>
      <c r="D52" s="32">
        <v>0</v>
      </c>
      <c r="E52" s="32">
        <v>121.16</v>
      </c>
      <c r="F52" s="49">
        <f t="shared" si="0"/>
        <v>3.7634658812557174E-6</v>
      </c>
      <c r="G52" s="49">
        <f t="shared" si="0"/>
        <v>0</v>
      </c>
      <c r="H52" s="49">
        <f t="shared" si="0"/>
        <v>3.2946642064518983E-5</v>
      </c>
      <c r="I52" s="33">
        <f t="shared" si="1"/>
        <v>135</v>
      </c>
    </row>
    <row r="53" spans="1:9" ht="12.75" customHeight="1" x14ac:dyDescent="0.25">
      <c r="A53" s="48" t="s">
        <v>132</v>
      </c>
      <c r="B53" s="31" t="s">
        <v>133</v>
      </c>
      <c r="C53" s="32">
        <v>205.16</v>
      </c>
      <c r="D53" s="32">
        <v>386.2</v>
      </c>
      <c r="E53" s="32">
        <v>10530.25</v>
      </c>
      <c r="F53" s="49">
        <f t="shared" si="0"/>
        <v>5.5788487008556572E-5</v>
      </c>
      <c r="G53" s="49">
        <f t="shared" si="0"/>
        <v>1.0501810139746806E-4</v>
      </c>
      <c r="H53" s="49">
        <f t="shared" si="0"/>
        <v>2.8634564014518075E-3</v>
      </c>
      <c r="I53" s="33">
        <f t="shared" si="1"/>
        <v>11121.61</v>
      </c>
    </row>
    <row r="54" spans="1:9" ht="12.75" customHeight="1" x14ac:dyDescent="0.25">
      <c r="A54" s="48" t="s">
        <v>134</v>
      </c>
      <c r="B54" s="31" t="s">
        <v>58</v>
      </c>
      <c r="C54" s="32">
        <v>900.94</v>
      </c>
      <c r="D54" s="32">
        <v>0</v>
      </c>
      <c r="E54" s="32">
        <v>0</v>
      </c>
      <c r="F54" s="49">
        <f t="shared" si="0"/>
        <v>2.4498966409382413E-4</v>
      </c>
      <c r="G54" s="49">
        <f t="shared" si="0"/>
        <v>0</v>
      </c>
      <c r="H54" s="49">
        <f t="shared" si="0"/>
        <v>0</v>
      </c>
      <c r="I54" s="33">
        <f t="shared" si="1"/>
        <v>900.94</v>
      </c>
    </row>
    <row r="55" spans="1:9" ht="12.75" customHeight="1" x14ac:dyDescent="0.25">
      <c r="A55" s="48" t="s">
        <v>135</v>
      </c>
      <c r="B55" s="31" t="s">
        <v>136</v>
      </c>
      <c r="C55" s="32">
        <v>99.46</v>
      </c>
      <c r="D55" s="32">
        <v>39.520000000000003</v>
      </c>
      <c r="E55" s="32">
        <v>0</v>
      </c>
      <c r="F55" s="49">
        <f t="shared" si="0"/>
        <v>2.7045832120642603E-5</v>
      </c>
      <c r="G55" s="49">
        <f t="shared" si="0"/>
        <v>1.0746544192718639E-5</v>
      </c>
      <c r="H55" s="49">
        <f t="shared" si="0"/>
        <v>0</v>
      </c>
      <c r="I55" s="33">
        <f t="shared" si="1"/>
        <v>138.97999999999999</v>
      </c>
    </row>
    <row r="56" spans="1:9" ht="12.75" customHeight="1" x14ac:dyDescent="0.25">
      <c r="A56" s="48" t="s">
        <v>137</v>
      </c>
      <c r="B56" s="31" t="s">
        <v>58</v>
      </c>
      <c r="C56" s="32">
        <v>0</v>
      </c>
      <c r="D56" s="32">
        <v>29.496033057851239</v>
      </c>
      <c r="E56" s="32">
        <v>35.72</v>
      </c>
      <c r="F56" s="49">
        <f t="shared" si="0"/>
        <v>0</v>
      </c>
      <c r="G56" s="49">
        <f t="shared" si="0"/>
        <v>8.0207596853767252E-6</v>
      </c>
      <c r="H56" s="49">
        <f t="shared" si="0"/>
        <v>9.7132226357264608E-6</v>
      </c>
      <c r="I56" s="33">
        <f t="shared" si="1"/>
        <v>65.216033057851234</v>
      </c>
    </row>
    <row r="57" spans="1:9" ht="12.75" customHeight="1" x14ac:dyDescent="0.25">
      <c r="A57" s="48" t="s">
        <v>138</v>
      </c>
      <c r="B57" s="31" t="s">
        <v>139</v>
      </c>
      <c r="C57" s="32">
        <v>0</v>
      </c>
      <c r="D57" s="32">
        <v>1382.980297520661</v>
      </c>
      <c r="E57" s="32">
        <v>0</v>
      </c>
      <c r="F57" s="49">
        <f t="shared" si="0"/>
        <v>0</v>
      </c>
      <c r="G57" s="49">
        <f t="shared" si="0"/>
        <v>3.7606930376935611E-4</v>
      </c>
      <c r="H57" s="49">
        <f t="shared" si="0"/>
        <v>0</v>
      </c>
      <c r="I57" s="33">
        <f t="shared" si="1"/>
        <v>1382.980297520661</v>
      </c>
    </row>
    <row r="58" spans="1:9" ht="12.75" customHeight="1" x14ac:dyDescent="0.25">
      <c r="A58" s="48" t="s">
        <v>140</v>
      </c>
      <c r="B58" s="31" t="s">
        <v>58</v>
      </c>
      <c r="C58" s="32">
        <v>0</v>
      </c>
      <c r="D58" s="32">
        <v>0</v>
      </c>
      <c r="E58" s="32">
        <v>0</v>
      </c>
      <c r="F58" s="49">
        <f t="shared" si="0"/>
        <v>0</v>
      </c>
      <c r="G58" s="49">
        <f t="shared" si="0"/>
        <v>0</v>
      </c>
      <c r="H58" s="49">
        <f t="shared" si="0"/>
        <v>0</v>
      </c>
      <c r="I58" s="33">
        <f t="shared" si="1"/>
        <v>0</v>
      </c>
    </row>
    <row r="59" spans="1:9" ht="12.75" customHeight="1" x14ac:dyDescent="0.25">
      <c r="A59" s="48" t="s">
        <v>141</v>
      </c>
      <c r="B59" s="31" t="s">
        <v>142</v>
      </c>
      <c r="C59" s="32">
        <v>3601.0676969878959</v>
      </c>
      <c r="D59" s="32">
        <v>4092.8059338385278</v>
      </c>
      <c r="E59" s="32">
        <v>14919.331861192335</v>
      </c>
      <c r="F59" s="49">
        <f t="shared" si="0"/>
        <v>9.79226547233096E-4</v>
      </c>
      <c r="G59" s="49">
        <f t="shared" si="0"/>
        <v>1.1129433157949598E-3</v>
      </c>
      <c r="H59" s="49">
        <f t="shared" si="0"/>
        <v>4.0569650600237508E-3</v>
      </c>
      <c r="I59" s="33">
        <f t="shared" si="1"/>
        <v>22613.205492018758</v>
      </c>
    </row>
    <row r="60" spans="1:9" ht="12.75" customHeight="1" x14ac:dyDescent="0.25">
      <c r="A60" s="48" t="s">
        <v>143</v>
      </c>
      <c r="B60" s="31" t="s">
        <v>144</v>
      </c>
      <c r="C60" s="32">
        <v>0</v>
      </c>
      <c r="D60" s="32">
        <v>0</v>
      </c>
      <c r="E60" s="32">
        <v>48.073999999999998</v>
      </c>
      <c r="F60" s="49">
        <f t="shared" si="0"/>
        <v>0</v>
      </c>
      <c r="G60" s="49">
        <f t="shared" si="0"/>
        <v>0</v>
      </c>
      <c r="H60" s="49">
        <f t="shared" si="0"/>
        <v>1.3072605402853131E-5</v>
      </c>
      <c r="I60" s="33">
        <f t="shared" si="1"/>
        <v>48.073999999999998</v>
      </c>
    </row>
    <row r="61" spans="1:9" ht="12.75" customHeight="1" x14ac:dyDescent="0.25">
      <c r="A61" s="48" t="s">
        <v>145</v>
      </c>
      <c r="B61" s="31" t="s">
        <v>58</v>
      </c>
      <c r="C61" s="32">
        <v>65993.769626593814</v>
      </c>
      <c r="D61" s="32">
        <v>14205.30362124597</v>
      </c>
      <c r="E61" s="32">
        <v>1340.6600536912752</v>
      </c>
      <c r="F61" s="49">
        <f t="shared" si="0"/>
        <v>1.7945469679561826E-2</v>
      </c>
      <c r="G61" s="49">
        <f t="shared" si="0"/>
        <v>3.8628016988032873E-3</v>
      </c>
      <c r="H61" s="49">
        <f t="shared" si="0"/>
        <v>3.6456129844144306E-4</v>
      </c>
      <c r="I61" s="33">
        <f t="shared" si="1"/>
        <v>81539.733301531058</v>
      </c>
    </row>
    <row r="62" spans="1:9" ht="12.75" customHeight="1" x14ac:dyDescent="0.25">
      <c r="A62" s="48" t="s">
        <v>146</v>
      </c>
      <c r="B62" s="31" t="s">
        <v>147</v>
      </c>
      <c r="C62" s="32">
        <v>0.33500000000000002</v>
      </c>
      <c r="D62" s="32">
        <v>0</v>
      </c>
      <c r="E62" s="32">
        <v>0</v>
      </c>
      <c r="F62" s="49">
        <f t="shared" si="0"/>
        <v>9.1095453050626112E-8</v>
      </c>
      <c r="G62" s="49">
        <f t="shared" si="0"/>
        <v>0</v>
      </c>
      <c r="H62" s="49">
        <f t="shared" si="0"/>
        <v>0</v>
      </c>
      <c r="I62" s="33">
        <f t="shared" si="1"/>
        <v>0.33500000000000002</v>
      </c>
    </row>
    <row r="63" spans="1:9" ht="12.75" customHeight="1" x14ac:dyDescent="0.25">
      <c r="A63" s="48" t="s">
        <v>148</v>
      </c>
      <c r="B63" s="31" t="s">
        <v>58</v>
      </c>
      <c r="C63" s="32">
        <v>0</v>
      </c>
      <c r="D63" s="32">
        <v>0</v>
      </c>
      <c r="E63" s="32">
        <v>686.49655172413782</v>
      </c>
      <c r="F63" s="49">
        <f t="shared" si="0"/>
        <v>0</v>
      </c>
      <c r="G63" s="49">
        <f t="shared" si="0"/>
        <v>0</v>
      </c>
      <c r="H63" s="49">
        <f t="shared" si="0"/>
        <v>1.8667675939403855E-4</v>
      </c>
      <c r="I63" s="33">
        <f t="shared" si="1"/>
        <v>686.49655172413782</v>
      </c>
    </row>
    <row r="64" spans="1:9" ht="12.75" customHeight="1" x14ac:dyDescent="0.25">
      <c r="A64" s="48" t="s">
        <v>149</v>
      </c>
      <c r="B64" s="31" t="s">
        <v>150</v>
      </c>
      <c r="C64" s="32">
        <v>101</v>
      </c>
      <c r="D64" s="32">
        <v>38.986111393869287</v>
      </c>
      <c r="E64" s="32">
        <v>39.841066666666663</v>
      </c>
      <c r="F64" s="49">
        <f t="shared" si="0"/>
        <v>2.746459927794996E-5</v>
      </c>
      <c r="G64" s="49">
        <f t="shared" si="0"/>
        <v>1.0601365612258803E-5</v>
      </c>
      <c r="H64" s="49">
        <f t="shared" si="0"/>
        <v>1.0833850800060291E-5</v>
      </c>
      <c r="I64" s="33">
        <f t="shared" si="1"/>
        <v>179.82717806053597</v>
      </c>
    </row>
    <row r="65" spans="1:9" ht="12.75" customHeight="1" x14ac:dyDescent="0.25">
      <c r="A65" s="48" t="s">
        <v>151</v>
      </c>
      <c r="B65" s="31" t="s">
        <v>152</v>
      </c>
      <c r="C65" s="32">
        <v>0</v>
      </c>
      <c r="D65" s="32">
        <v>487.3495789473684</v>
      </c>
      <c r="E65" s="32">
        <v>0</v>
      </c>
      <c r="F65" s="49">
        <f t="shared" si="0"/>
        <v>0</v>
      </c>
      <c r="G65" s="49">
        <f t="shared" si="0"/>
        <v>1.3252337518878329E-4</v>
      </c>
      <c r="H65" s="49">
        <f t="shared" si="0"/>
        <v>0</v>
      </c>
      <c r="I65" s="33">
        <f t="shared" si="1"/>
        <v>487.3495789473684</v>
      </c>
    </row>
    <row r="66" spans="1:9" ht="12.75" customHeight="1" x14ac:dyDescent="0.25">
      <c r="A66" s="48" t="s">
        <v>153</v>
      </c>
      <c r="B66" s="31" t="s">
        <v>154</v>
      </c>
      <c r="C66" s="32">
        <v>0</v>
      </c>
      <c r="D66" s="32">
        <v>1397.2080000000001</v>
      </c>
      <c r="E66" s="32">
        <v>0</v>
      </c>
      <c r="F66" s="49">
        <f t="shared" si="0"/>
        <v>0</v>
      </c>
      <c r="G66" s="49">
        <f t="shared" si="0"/>
        <v>3.7993819631629614E-4</v>
      </c>
      <c r="H66" s="49">
        <f t="shared" si="0"/>
        <v>0</v>
      </c>
      <c r="I66" s="33">
        <f t="shared" si="1"/>
        <v>1397.2080000000001</v>
      </c>
    </row>
    <row r="67" spans="1:9" ht="12.75" customHeight="1" x14ac:dyDescent="0.25">
      <c r="A67" s="48" t="s">
        <v>155</v>
      </c>
      <c r="B67" s="31" t="s">
        <v>156</v>
      </c>
      <c r="C67" s="32">
        <v>6.8246557377049184</v>
      </c>
      <c r="D67" s="32">
        <v>0</v>
      </c>
      <c r="E67" s="32">
        <v>0</v>
      </c>
      <c r="F67" s="49">
        <f t="shared" si="0"/>
        <v>1.8558062875844313E-6</v>
      </c>
      <c r="G67" s="49">
        <f t="shared" si="0"/>
        <v>0</v>
      </c>
      <c r="H67" s="49">
        <f t="shared" si="0"/>
        <v>0</v>
      </c>
      <c r="I67" s="33">
        <f t="shared" si="1"/>
        <v>6.8246557377049184</v>
      </c>
    </row>
    <row r="68" spans="1:9" ht="12.75" customHeight="1" x14ac:dyDescent="0.25">
      <c r="A68" s="48" t="s">
        <v>157</v>
      </c>
      <c r="B68" s="31" t="s">
        <v>58</v>
      </c>
      <c r="C68" s="32">
        <v>0</v>
      </c>
      <c r="D68" s="32">
        <v>22.5</v>
      </c>
      <c r="E68" s="32">
        <v>2283.7517241379305</v>
      </c>
      <c r="F68" s="49">
        <f t="shared" si="0"/>
        <v>0</v>
      </c>
      <c r="G68" s="49">
        <f t="shared" si="0"/>
        <v>6.1183513242957828E-6</v>
      </c>
      <c r="H68" s="49">
        <f t="shared" si="0"/>
        <v>6.2101312825520378E-4</v>
      </c>
      <c r="I68" s="33">
        <f t="shared" si="1"/>
        <v>2306.2517241379305</v>
      </c>
    </row>
    <row r="69" spans="1:9" ht="12.75" customHeight="1" x14ac:dyDescent="0.25">
      <c r="A69" s="48" t="s">
        <v>158</v>
      </c>
      <c r="B69" s="31" t="s">
        <v>159</v>
      </c>
      <c r="C69" s="32">
        <v>0</v>
      </c>
      <c r="D69" s="32">
        <v>126.12</v>
      </c>
      <c r="E69" s="32">
        <v>0</v>
      </c>
      <c r="F69" s="49">
        <f t="shared" si="0"/>
        <v>0</v>
      </c>
      <c r="G69" s="49">
        <f t="shared" si="0"/>
        <v>3.4295398623119298E-5</v>
      </c>
      <c r="H69" s="49">
        <f t="shared" si="0"/>
        <v>0</v>
      </c>
      <c r="I69" s="33">
        <f t="shared" si="1"/>
        <v>126.12</v>
      </c>
    </row>
    <row r="70" spans="1:9" ht="12.75" customHeight="1" x14ac:dyDescent="0.25">
      <c r="A70" s="48" t="s">
        <v>160</v>
      </c>
      <c r="B70" s="31" t="s">
        <v>161</v>
      </c>
      <c r="C70" s="32">
        <v>0</v>
      </c>
      <c r="D70" s="32">
        <v>14.238569687738005</v>
      </c>
      <c r="E70" s="32">
        <v>0</v>
      </c>
      <c r="F70" s="49">
        <f t="shared" ref="F70:H133" si="2">C70/$I$205</f>
        <v>0</v>
      </c>
      <c r="G70" s="49">
        <f t="shared" si="2"/>
        <v>3.871847631335539E-6</v>
      </c>
      <c r="H70" s="49">
        <f t="shared" si="2"/>
        <v>0</v>
      </c>
      <c r="I70" s="33">
        <f t="shared" si="1"/>
        <v>14.238569687738005</v>
      </c>
    </row>
    <row r="71" spans="1:9" ht="12.75" customHeight="1" x14ac:dyDescent="0.25">
      <c r="A71" s="48" t="s">
        <v>162</v>
      </c>
      <c r="B71" s="31" t="s">
        <v>163</v>
      </c>
      <c r="C71" s="32">
        <v>0.3847775261564792</v>
      </c>
      <c r="D71" s="32">
        <v>24.482587242799379</v>
      </c>
      <c r="E71" s="32">
        <v>4.9120228192157054</v>
      </c>
      <c r="F71" s="49">
        <f t="shared" si="2"/>
        <v>1.0463129274305556E-7</v>
      </c>
      <c r="G71" s="49">
        <f t="shared" si="2"/>
        <v>6.6574697812963834E-6</v>
      </c>
      <c r="H71" s="49">
        <f t="shared" si="2"/>
        <v>1.3357102809297563E-6</v>
      </c>
      <c r="I71" s="33">
        <f t="shared" si="1"/>
        <v>29.779387588171566</v>
      </c>
    </row>
    <row r="72" spans="1:9" ht="12.75" customHeight="1" x14ac:dyDescent="0.25">
      <c r="A72" s="48" t="s">
        <v>164</v>
      </c>
      <c r="B72" s="31" t="s">
        <v>165</v>
      </c>
      <c r="C72" s="32">
        <v>0</v>
      </c>
      <c r="D72" s="32">
        <v>56.9</v>
      </c>
      <c r="E72" s="32">
        <v>0</v>
      </c>
      <c r="F72" s="49">
        <f t="shared" si="2"/>
        <v>0</v>
      </c>
      <c r="G72" s="49">
        <f t="shared" si="2"/>
        <v>1.5472630682330223E-5</v>
      </c>
      <c r="H72" s="49">
        <f t="shared" si="2"/>
        <v>0</v>
      </c>
      <c r="I72" s="33">
        <f t="shared" si="1"/>
        <v>56.9</v>
      </c>
    </row>
    <row r="73" spans="1:9" ht="12.75" customHeight="1" x14ac:dyDescent="0.25">
      <c r="A73" s="48" t="s">
        <v>166</v>
      </c>
      <c r="B73" s="31" t="s">
        <v>167</v>
      </c>
      <c r="C73" s="32">
        <v>25.898351458319244</v>
      </c>
      <c r="D73" s="32">
        <v>444.3150393340689</v>
      </c>
      <c r="E73" s="32">
        <v>347.43804070480542</v>
      </c>
      <c r="F73" s="49">
        <f t="shared" si="2"/>
        <v>7.0424539085371188E-6</v>
      </c>
      <c r="G73" s="49">
        <f t="shared" si="2"/>
        <v>1.2082113374729482E-4</v>
      </c>
      <c r="H73" s="49">
        <f t="shared" si="2"/>
        <v>9.447768873142127E-5</v>
      </c>
      <c r="I73" s="33">
        <f t="shared" si="1"/>
        <v>817.65143149719358</v>
      </c>
    </row>
    <row r="74" spans="1:9" ht="12.75" customHeight="1" x14ac:dyDescent="0.25">
      <c r="A74" s="48" t="s">
        <v>168</v>
      </c>
      <c r="B74" s="31" t="s">
        <v>169</v>
      </c>
      <c r="C74" s="32">
        <v>0.47111111111111115</v>
      </c>
      <c r="D74" s="32">
        <v>38.579892571702871</v>
      </c>
      <c r="E74" s="32">
        <v>0.54273584905660377</v>
      </c>
      <c r="F74" s="49">
        <f t="shared" si="2"/>
        <v>1.2810770180253889E-7</v>
      </c>
      <c r="G74" s="49">
        <f t="shared" si="2"/>
        <v>1.0490903858100769E-5</v>
      </c>
      <c r="H74" s="49">
        <f t="shared" si="2"/>
        <v>1.475843822585897E-7</v>
      </c>
      <c r="I74" s="33">
        <f t="shared" si="1"/>
        <v>39.59373953187059</v>
      </c>
    </row>
    <row r="75" spans="1:9" ht="12.75" customHeight="1" x14ac:dyDescent="0.25">
      <c r="A75" s="48" t="s">
        <v>170</v>
      </c>
      <c r="B75" s="31" t="s">
        <v>171</v>
      </c>
      <c r="C75" s="32">
        <v>0</v>
      </c>
      <c r="D75" s="32">
        <v>0</v>
      </c>
      <c r="E75" s="32">
        <v>0</v>
      </c>
      <c r="F75" s="49">
        <f t="shared" si="2"/>
        <v>0</v>
      </c>
      <c r="G75" s="49">
        <f t="shared" si="2"/>
        <v>0</v>
      </c>
      <c r="H75" s="49">
        <f t="shared" si="2"/>
        <v>0</v>
      </c>
      <c r="I75" s="33">
        <f t="shared" si="1"/>
        <v>0</v>
      </c>
    </row>
    <row r="76" spans="1:9" ht="12.75" customHeight="1" x14ac:dyDescent="0.25">
      <c r="A76" s="48" t="s">
        <v>172</v>
      </c>
      <c r="B76" s="31" t="s">
        <v>58</v>
      </c>
      <c r="C76" s="32">
        <v>0</v>
      </c>
      <c r="D76" s="32">
        <v>46.8</v>
      </c>
      <c r="E76" s="32">
        <v>0</v>
      </c>
      <c r="F76" s="49">
        <f t="shared" si="2"/>
        <v>0</v>
      </c>
      <c r="G76" s="49">
        <f t="shared" si="2"/>
        <v>1.2726170754535228E-5</v>
      </c>
      <c r="H76" s="49">
        <f t="shared" si="2"/>
        <v>0</v>
      </c>
      <c r="I76" s="33">
        <f t="shared" si="1"/>
        <v>46.8</v>
      </c>
    </row>
    <row r="77" spans="1:9" ht="12.75" customHeight="1" x14ac:dyDescent="0.25">
      <c r="A77" s="48" t="s">
        <v>173</v>
      </c>
      <c r="B77" s="31" t="s">
        <v>174</v>
      </c>
      <c r="C77" s="32">
        <v>0.86599999999999988</v>
      </c>
      <c r="D77" s="32">
        <v>3.5738464470074196</v>
      </c>
      <c r="E77" s="32">
        <v>4.3448490749663016</v>
      </c>
      <c r="F77" s="49">
        <f t="shared" si="2"/>
        <v>2.3548854430400657E-7</v>
      </c>
      <c r="G77" s="49">
        <f t="shared" si="2"/>
        <v>9.7182436186122786E-7</v>
      </c>
      <c r="H77" s="49">
        <f t="shared" si="2"/>
        <v>1.1814805818526835E-6</v>
      </c>
      <c r="I77" s="33">
        <f t="shared" si="1"/>
        <v>8.7846955219737204</v>
      </c>
    </row>
    <row r="78" spans="1:9" ht="12.75" customHeight="1" x14ac:dyDescent="0.25">
      <c r="A78" s="48" t="s">
        <v>175</v>
      </c>
      <c r="B78" s="31" t="s">
        <v>176</v>
      </c>
      <c r="C78" s="32">
        <v>0</v>
      </c>
      <c r="D78" s="32">
        <v>2.0014543191170415</v>
      </c>
      <c r="E78" s="32">
        <v>2.4906634644250979E-2</v>
      </c>
      <c r="F78" s="49">
        <f t="shared" si="2"/>
        <v>0</v>
      </c>
      <c r="G78" s="49">
        <f t="shared" si="2"/>
        <v>5.4424891928387845E-7</v>
      </c>
      <c r="H78" s="49">
        <f t="shared" si="2"/>
        <v>6.7727796026401874E-9</v>
      </c>
      <c r="I78" s="33">
        <f t="shared" ref="I78:I141" si="3">SUM(C78:E78)</f>
        <v>2.0263609537612925</v>
      </c>
    </row>
    <row r="79" spans="1:9" ht="12.75" customHeight="1" x14ac:dyDescent="0.25">
      <c r="A79" s="48" t="s">
        <v>177</v>
      </c>
      <c r="B79" s="31" t="s">
        <v>178</v>
      </c>
      <c r="C79" s="32">
        <v>866.75688311688316</v>
      </c>
      <c r="D79" s="32">
        <v>9797.9335294117645</v>
      </c>
      <c r="E79" s="32">
        <v>481.84</v>
      </c>
      <c r="F79" s="49">
        <f t="shared" si="2"/>
        <v>2.3569436105158522E-4</v>
      </c>
      <c r="G79" s="49">
        <f t="shared" si="2"/>
        <v>2.6643199815572678E-3</v>
      </c>
      <c r="H79" s="49">
        <f t="shared" si="2"/>
        <v>1.3102517342660801E-4</v>
      </c>
      <c r="I79" s="33">
        <f t="shared" si="3"/>
        <v>11146.530412528648</v>
      </c>
    </row>
    <row r="80" spans="1:9" ht="12.75" customHeight="1" x14ac:dyDescent="0.25">
      <c r="A80" s="48" t="s">
        <v>179</v>
      </c>
      <c r="B80" s="31" t="s">
        <v>180</v>
      </c>
      <c r="C80" s="32">
        <v>249.82339622641513</v>
      </c>
      <c r="D80" s="32">
        <v>96.977169811320763</v>
      </c>
      <c r="E80" s="32">
        <v>783.34</v>
      </c>
      <c r="F80" s="49">
        <f t="shared" si="2"/>
        <v>6.7933658095198102E-5</v>
      </c>
      <c r="G80" s="49">
        <f t="shared" si="2"/>
        <v>2.6370684237402286E-5</v>
      </c>
      <c r="H80" s="49">
        <f t="shared" si="2"/>
        <v>2.1301108117217151E-4</v>
      </c>
      <c r="I80" s="33">
        <f t="shared" si="3"/>
        <v>1130.1405660377359</v>
      </c>
    </row>
    <row r="81" spans="1:9" ht="12.75" customHeight="1" x14ac:dyDescent="0.25">
      <c r="A81" s="48" t="s">
        <v>181</v>
      </c>
      <c r="B81" s="31" t="s">
        <v>182</v>
      </c>
      <c r="C81" s="32">
        <v>0</v>
      </c>
      <c r="D81" s="32">
        <v>2037.4851798561151</v>
      </c>
      <c r="E81" s="32">
        <v>654</v>
      </c>
      <c r="F81" s="49">
        <f t="shared" si="2"/>
        <v>0</v>
      </c>
      <c r="G81" s="49">
        <f t="shared" si="2"/>
        <v>5.5404667326247527E-4</v>
      </c>
      <c r="H81" s="49">
        <f t="shared" si="2"/>
        <v>1.7784007849286411E-4</v>
      </c>
      <c r="I81" s="33">
        <f t="shared" si="3"/>
        <v>2691.4851798561149</v>
      </c>
    </row>
    <row r="82" spans="1:9" ht="12.75" customHeight="1" x14ac:dyDescent="0.25">
      <c r="A82" s="48" t="s">
        <v>183</v>
      </c>
      <c r="B82" s="31" t="s">
        <v>184</v>
      </c>
      <c r="C82" s="32">
        <v>18137.199999999997</v>
      </c>
      <c r="D82" s="32">
        <v>125676.24</v>
      </c>
      <c r="E82" s="32">
        <v>0</v>
      </c>
      <c r="F82" s="49">
        <f t="shared" si="2"/>
        <v>4.9319894061785538E-3</v>
      </c>
      <c r="G82" s="49">
        <f t="shared" si="2"/>
        <v>3.4174728419400655E-2</v>
      </c>
      <c r="H82" s="49">
        <f t="shared" si="2"/>
        <v>0</v>
      </c>
      <c r="I82" s="33">
        <f t="shared" si="3"/>
        <v>143813.44</v>
      </c>
    </row>
    <row r="83" spans="1:9" ht="12.75" customHeight="1" x14ac:dyDescent="0.25">
      <c r="A83" s="48" t="s">
        <v>185</v>
      </c>
      <c r="B83" s="31" t="s">
        <v>186</v>
      </c>
      <c r="C83" s="32">
        <v>40416.520000000004</v>
      </c>
      <c r="D83" s="32">
        <v>109183.53000000001</v>
      </c>
      <c r="E83" s="32">
        <v>339946.33124999999</v>
      </c>
      <c r="F83" s="49">
        <f t="shared" si="2"/>
        <v>1.0990331940685646E-2</v>
      </c>
      <c r="G83" s="49">
        <f t="shared" si="2"/>
        <v>2.9689919794079488E-2</v>
      </c>
      <c r="H83" s="49">
        <f t="shared" si="2"/>
        <v>9.2440492710796907E-2</v>
      </c>
      <c r="I83" s="33">
        <f t="shared" si="3"/>
        <v>489546.38124999998</v>
      </c>
    </row>
    <row r="84" spans="1:9" ht="12.75" customHeight="1" x14ac:dyDescent="0.25">
      <c r="A84" s="48" t="s">
        <v>187</v>
      </c>
      <c r="B84" s="31" t="s">
        <v>188</v>
      </c>
      <c r="C84" s="32">
        <v>0</v>
      </c>
      <c r="D84" s="32">
        <v>5286.5599999999995</v>
      </c>
      <c r="E84" s="32">
        <v>1339.02</v>
      </c>
      <c r="F84" s="49">
        <f t="shared" si="2"/>
        <v>0</v>
      </c>
      <c r="G84" s="49">
        <f t="shared" si="2"/>
        <v>1.437556950087516E-3</v>
      </c>
      <c r="H84" s="49">
        <f t="shared" si="2"/>
        <v>3.6411532401149063E-4</v>
      </c>
      <c r="I84" s="33">
        <f t="shared" si="3"/>
        <v>6625.58</v>
      </c>
    </row>
    <row r="85" spans="1:9" ht="12.75" customHeight="1" x14ac:dyDescent="0.25">
      <c r="A85" s="48" t="s">
        <v>189</v>
      </c>
      <c r="B85" s="31" t="s">
        <v>190</v>
      </c>
      <c r="C85" s="32">
        <v>15689.494362416108</v>
      </c>
      <c r="D85" s="32">
        <v>26412.990085734091</v>
      </c>
      <c r="E85" s="32">
        <v>32339.655034659652</v>
      </c>
      <c r="F85" s="49">
        <f t="shared" si="2"/>
        <v>4.2663928271031029E-3</v>
      </c>
      <c r="G85" s="49">
        <f t="shared" si="2"/>
        <v>7.182397905318336E-3</v>
      </c>
      <c r="H85" s="49">
        <f t="shared" si="2"/>
        <v>8.7940164981590522E-3</v>
      </c>
      <c r="I85" s="33">
        <f t="shared" si="3"/>
        <v>74442.139482809856</v>
      </c>
    </row>
    <row r="86" spans="1:9" ht="12.75" customHeight="1" x14ac:dyDescent="0.25">
      <c r="A86" s="48" t="s">
        <v>191</v>
      </c>
      <c r="B86" s="31" t="s">
        <v>192</v>
      </c>
      <c r="C86" s="32">
        <v>4</v>
      </c>
      <c r="D86" s="32">
        <v>2.4</v>
      </c>
      <c r="E86" s="32">
        <v>4.8</v>
      </c>
      <c r="F86" s="49">
        <f t="shared" si="2"/>
        <v>1.0877069020970281E-6</v>
      </c>
      <c r="G86" s="49">
        <f t="shared" si="2"/>
        <v>6.5262414125821685E-7</v>
      </c>
      <c r="H86" s="49">
        <f t="shared" si="2"/>
        <v>1.3052482825164337E-6</v>
      </c>
      <c r="I86" s="33">
        <f t="shared" si="3"/>
        <v>11.2</v>
      </c>
    </row>
    <row r="87" spans="1:9" ht="12.75" customHeight="1" x14ac:dyDescent="0.25">
      <c r="A87" s="48" t="s">
        <v>193</v>
      </c>
      <c r="B87" s="31" t="s">
        <v>194</v>
      </c>
      <c r="C87" s="32">
        <v>0</v>
      </c>
      <c r="D87" s="32">
        <v>33.04</v>
      </c>
      <c r="E87" s="32">
        <v>0</v>
      </c>
      <c r="F87" s="49">
        <f t="shared" si="2"/>
        <v>0</v>
      </c>
      <c r="G87" s="49">
        <f t="shared" si="2"/>
        <v>8.9844590113214522E-6</v>
      </c>
      <c r="H87" s="49">
        <f t="shared" si="2"/>
        <v>0</v>
      </c>
      <c r="I87" s="33">
        <f t="shared" si="3"/>
        <v>33.04</v>
      </c>
    </row>
    <row r="88" spans="1:9" ht="12.75" customHeight="1" x14ac:dyDescent="0.25">
      <c r="A88" s="48" t="s">
        <v>195</v>
      </c>
      <c r="B88" s="31" t="s">
        <v>58</v>
      </c>
      <c r="C88" s="32">
        <v>6.52</v>
      </c>
      <c r="D88" s="32">
        <v>46474.595000000001</v>
      </c>
      <c r="E88" s="32">
        <v>0</v>
      </c>
      <c r="F88" s="49">
        <f t="shared" si="2"/>
        <v>1.7729622504181557E-6</v>
      </c>
      <c r="G88" s="49">
        <f t="shared" si="2"/>
        <v>1.2637684438416008E-2</v>
      </c>
      <c r="H88" s="49">
        <f t="shared" si="2"/>
        <v>0</v>
      </c>
      <c r="I88" s="33">
        <f t="shared" si="3"/>
        <v>46481.114999999998</v>
      </c>
    </row>
    <row r="89" spans="1:9" ht="12.75" customHeight="1" x14ac:dyDescent="0.25">
      <c r="A89" s="48" t="s">
        <v>196</v>
      </c>
      <c r="B89" s="31" t="s">
        <v>197</v>
      </c>
      <c r="C89" s="32">
        <v>47696.78</v>
      </c>
      <c r="D89" s="32">
        <v>0</v>
      </c>
      <c r="E89" s="32">
        <v>0</v>
      </c>
      <c r="F89" s="49">
        <f t="shared" si="2"/>
        <v>1.2970029203450872E-2</v>
      </c>
      <c r="G89" s="49">
        <f t="shared" si="2"/>
        <v>0</v>
      </c>
      <c r="H89" s="49">
        <f t="shared" si="2"/>
        <v>0</v>
      </c>
      <c r="I89" s="33">
        <f t="shared" si="3"/>
        <v>47696.78</v>
      </c>
    </row>
    <row r="90" spans="1:9" ht="12.75" customHeight="1" x14ac:dyDescent="0.25">
      <c r="A90" s="48" t="s">
        <v>198</v>
      </c>
      <c r="B90" s="31" t="s">
        <v>199</v>
      </c>
      <c r="C90" s="32">
        <v>1414.04</v>
      </c>
      <c r="D90" s="32">
        <v>680.18000000000006</v>
      </c>
      <c r="E90" s="32">
        <v>0</v>
      </c>
      <c r="F90" s="49">
        <f t="shared" si="2"/>
        <v>3.8451526696032043E-4</v>
      </c>
      <c r="G90" s="49">
        <f t="shared" si="2"/>
        <v>1.8495912016708917E-4</v>
      </c>
      <c r="H90" s="49">
        <f t="shared" si="2"/>
        <v>0</v>
      </c>
      <c r="I90" s="33">
        <f t="shared" si="3"/>
        <v>2094.2200000000003</v>
      </c>
    </row>
    <row r="91" spans="1:9" ht="12.75" customHeight="1" x14ac:dyDescent="0.25">
      <c r="A91" s="48" t="s">
        <v>200</v>
      </c>
      <c r="B91" s="31" t="s">
        <v>201</v>
      </c>
      <c r="C91" s="32">
        <v>0</v>
      </c>
      <c r="D91" s="32">
        <v>0</v>
      </c>
      <c r="E91" s="32">
        <v>25.38</v>
      </c>
      <c r="F91" s="49">
        <f t="shared" si="2"/>
        <v>0</v>
      </c>
      <c r="G91" s="49">
        <f t="shared" si="2"/>
        <v>0</v>
      </c>
      <c r="H91" s="49">
        <f t="shared" si="2"/>
        <v>6.9015002938056435E-6</v>
      </c>
      <c r="I91" s="33">
        <f t="shared" si="3"/>
        <v>25.38</v>
      </c>
    </row>
    <row r="92" spans="1:9" ht="12.75" customHeight="1" x14ac:dyDescent="0.25">
      <c r="A92" s="48" t="s">
        <v>202</v>
      </c>
      <c r="B92" s="31" t="s">
        <v>203</v>
      </c>
      <c r="C92" s="32">
        <v>0</v>
      </c>
      <c r="D92" s="32">
        <v>84276</v>
      </c>
      <c r="E92" s="32">
        <v>0</v>
      </c>
      <c r="F92" s="49">
        <f t="shared" si="2"/>
        <v>0</v>
      </c>
      <c r="G92" s="49">
        <f t="shared" si="2"/>
        <v>2.2916896720282284E-2</v>
      </c>
      <c r="H92" s="49">
        <f t="shared" si="2"/>
        <v>0</v>
      </c>
      <c r="I92" s="33">
        <f t="shared" si="3"/>
        <v>84276</v>
      </c>
    </row>
    <row r="93" spans="1:9" ht="12.75" customHeight="1" x14ac:dyDescent="0.25">
      <c r="A93" s="48" t="s">
        <v>204</v>
      </c>
      <c r="B93" s="31" t="s">
        <v>205</v>
      </c>
      <c r="C93" s="32">
        <v>0</v>
      </c>
      <c r="D93" s="32">
        <v>0</v>
      </c>
      <c r="E93" s="32">
        <v>115.62070175438596</v>
      </c>
      <c r="F93" s="49">
        <f t="shared" si="2"/>
        <v>0</v>
      </c>
      <c r="G93" s="49">
        <f t="shared" si="2"/>
        <v>0</v>
      </c>
      <c r="H93" s="49">
        <f t="shared" si="2"/>
        <v>3.1440358830886897E-5</v>
      </c>
      <c r="I93" s="33">
        <f t="shared" si="3"/>
        <v>115.62070175438596</v>
      </c>
    </row>
    <row r="94" spans="1:9" ht="12.75" customHeight="1" x14ac:dyDescent="0.25">
      <c r="A94" s="48" t="s">
        <v>206</v>
      </c>
      <c r="B94" s="31" t="s">
        <v>58</v>
      </c>
      <c r="C94" s="32">
        <v>218.60834259259261</v>
      </c>
      <c r="D94" s="32">
        <v>451.62</v>
      </c>
      <c r="E94" s="32">
        <v>808.61664912280708</v>
      </c>
      <c r="F94" s="49">
        <f t="shared" si="2"/>
        <v>5.9445450773488677E-5</v>
      </c>
      <c r="G94" s="49">
        <f t="shared" si="2"/>
        <v>1.2280754778126496E-4</v>
      </c>
      <c r="H94" s="49">
        <f t="shared" si="2"/>
        <v>2.1988447760036201E-4</v>
      </c>
      <c r="I94" s="33">
        <f t="shared" si="3"/>
        <v>1478.8449917153998</v>
      </c>
    </row>
    <row r="95" spans="1:9" ht="12.75" customHeight="1" x14ac:dyDescent="0.25">
      <c r="A95" s="48" t="s">
        <v>207</v>
      </c>
      <c r="B95" s="31" t="s">
        <v>203</v>
      </c>
      <c r="C95" s="32">
        <v>0</v>
      </c>
      <c r="D95" s="32">
        <v>8.6</v>
      </c>
      <c r="E95" s="32">
        <v>0</v>
      </c>
      <c r="F95" s="49">
        <f t="shared" si="2"/>
        <v>0</v>
      </c>
      <c r="G95" s="49">
        <f t="shared" si="2"/>
        <v>2.3385698395086106E-6</v>
      </c>
      <c r="H95" s="49">
        <f t="shared" si="2"/>
        <v>0</v>
      </c>
      <c r="I95" s="33">
        <f t="shared" si="3"/>
        <v>8.6</v>
      </c>
    </row>
    <row r="96" spans="1:9" ht="12.75" customHeight="1" x14ac:dyDescent="0.25">
      <c r="A96" s="48" t="s">
        <v>208</v>
      </c>
      <c r="B96" s="31" t="s">
        <v>209</v>
      </c>
      <c r="C96" s="32">
        <v>12370.252037037037</v>
      </c>
      <c r="D96" s="32">
        <v>31709.940268144997</v>
      </c>
      <c r="E96" s="32">
        <v>23803.346946564885</v>
      </c>
      <c r="F96" s="49">
        <f t="shared" si="2"/>
        <v>3.3638021303412516E-3</v>
      </c>
      <c r="G96" s="49">
        <f t="shared" si="2"/>
        <v>8.6227802236864496E-3</v>
      </c>
      <c r="H96" s="49">
        <f t="shared" si="2"/>
        <v>6.4727661916972115E-3</v>
      </c>
      <c r="I96" s="33">
        <f t="shared" si="3"/>
        <v>67883.539251746915</v>
      </c>
    </row>
    <row r="97" spans="1:9" ht="12.75" customHeight="1" x14ac:dyDescent="0.25">
      <c r="A97" s="48" t="s">
        <v>210</v>
      </c>
      <c r="B97" s="31" t="s">
        <v>211</v>
      </c>
      <c r="C97" s="32">
        <v>12655.08</v>
      </c>
      <c r="D97" s="32">
        <v>16321.150000000001</v>
      </c>
      <c r="E97" s="32">
        <v>46574.284700000004</v>
      </c>
      <c r="F97" s="49">
        <f t="shared" si="2"/>
        <v>3.4412544656475148E-3</v>
      </c>
      <c r="G97" s="49">
        <f t="shared" si="2"/>
        <v>4.4381568762902283E-3</v>
      </c>
      <c r="H97" s="49">
        <f t="shared" si="2"/>
        <v>1.2664792732105504E-2</v>
      </c>
      <c r="I97" s="33">
        <f t="shared" si="3"/>
        <v>75550.5147</v>
      </c>
    </row>
    <row r="98" spans="1:9" ht="12.75" customHeight="1" x14ac:dyDescent="0.25">
      <c r="A98" s="48" t="s">
        <v>212</v>
      </c>
      <c r="B98" s="31" t="s">
        <v>213</v>
      </c>
      <c r="C98" s="32">
        <v>16191.777654107244</v>
      </c>
      <c r="D98" s="32">
        <v>44194.685661157026</v>
      </c>
      <c r="E98" s="32">
        <v>39706.450087719299</v>
      </c>
      <c r="F98" s="49">
        <f t="shared" si="2"/>
        <v>4.4029770778982189E-3</v>
      </c>
      <c r="G98" s="49">
        <f t="shared" si="2"/>
        <v>1.2017716157412265E-2</v>
      </c>
      <c r="H98" s="49">
        <f t="shared" si="2"/>
        <v>1.0797244954545857E-2</v>
      </c>
      <c r="I98" s="33">
        <f t="shared" si="3"/>
        <v>100092.91340298357</v>
      </c>
    </row>
    <row r="99" spans="1:9" ht="12.75" customHeight="1" x14ac:dyDescent="0.25">
      <c r="A99" s="48" t="s">
        <v>214</v>
      </c>
      <c r="B99" s="31" t="s">
        <v>215</v>
      </c>
      <c r="C99" s="32">
        <v>2429.92</v>
      </c>
      <c r="D99" s="32">
        <v>8156.5450000000001</v>
      </c>
      <c r="E99" s="32">
        <v>623.43437500000005</v>
      </c>
      <c r="F99" s="49">
        <f t="shared" si="2"/>
        <v>6.6076018888590262E-4</v>
      </c>
      <c r="G99" s="49">
        <f t="shared" si="2"/>
        <v>2.2179825734412509E-3</v>
      </c>
      <c r="H99" s="49">
        <f t="shared" si="2"/>
        <v>1.6952846817301173E-4</v>
      </c>
      <c r="I99" s="33">
        <f t="shared" si="3"/>
        <v>11209.899375000001</v>
      </c>
    </row>
    <row r="100" spans="1:9" ht="12.75" customHeight="1" x14ac:dyDescent="0.25">
      <c r="A100" s="48" t="s">
        <v>216</v>
      </c>
      <c r="B100" s="31" t="s">
        <v>217</v>
      </c>
      <c r="C100" s="32">
        <v>0</v>
      </c>
      <c r="D100" s="32">
        <v>100.50328358208955</v>
      </c>
      <c r="E100" s="32">
        <v>0</v>
      </c>
      <c r="F100" s="49">
        <f t="shared" si="2"/>
        <v>0</v>
      </c>
      <c r="G100" s="49">
        <f t="shared" si="2"/>
        <v>2.7329528808913432E-5</v>
      </c>
      <c r="H100" s="49">
        <f t="shared" si="2"/>
        <v>0</v>
      </c>
      <c r="I100" s="33">
        <f t="shared" si="3"/>
        <v>100.50328358208955</v>
      </c>
    </row>
    <row r="101" spans="1:9" ht="12.75" customHeight="1" x14ac:dyDescent="0.25">
      <c r="A101" s="48" t="s">
        <v>218</v>
      </c>
      <c r="B101" s="31" t="s">
        <v>58</v>
      </c>
      <c r="C101" s="32">
        <v>4.0199999999999996</v>
      </c>
      <c r="D101" s="32">
        <v>0</v>
      </c>
      <c r="E101" s="32">
        <v>0</v>
      </c>
      <c r="F101" s="49">
        <f t="shared" si="2"/>
        <v>1.0931454366075132E-6</v>
      </c>
      <c r="G101" s="49">
        <f t="shared" si="2"/>
        <v>0</v>
      </c>
      <c r="H101" s="49">
        <f t="shared" si="2"/>
        <v>0</v>
      </c>
      <c r="I101" s="33">
        <f t="shared" si="3"/>
        <v>4.0199999999999996</v>
      </c>
    </row>
    <row r="102" spans="1:9" ht="12.75" customHeight="1" x14ac:dyDescent="0.25">
      <c r="A102" s="48" t="s">
        <v>219</v>
      </c>
      <c r="B102" s="31" t="s">
        <v>209</v>
      </c>
      <c r="C102" s="32">
        <v>53.234999999999999</v>
      </c>
      <c r="D102" s="32">
        <v>0</v>
      </c>
      <c r="E102" s="32">
        <v>0</v>
      </c>
      <c r="F102" s="49">
        <f t="shared" si="2"/>
        <v>1.4476019233283823E-5</v>
      </c>
      <c r="G102" s="49">
        <f t="shared" si="2"/>
        <v>0</v>
      </c>
      <c r="H102" s="49">
        <f t="shared" si="2"/>
        <v>0</v>
      </c>
      <c r="I102" s="33">
        <f t="shared" si="3"/>
        <v>53.234999999999999</v>
      </c>
    </row>
    <row r="103" spans="1:9" ht="12.75" customHeight="1" x14ac:dyDescent="0.25">
      <c r="A103" s="48" t="s">
        <v>220</v>
      </c>
      <c r="B103" s="31" t="s">
        <v>221</v>
      </c>
      <c r="C103" s="32">
        <v>297.60705882352943</v>
      </c>
      <c r="D103" s="32">
        <v>129.38380165289257</v>
      </c>
      <c r="E103" s="32">
        <v>760.9</v>
      </c>
      <c r="F103" s="49">
        <f t="shared" si="2"/>
        <v>8.0927312998787309E-5</v>
      </c>
      <c r="G103" s="49">
        <f t="shared" si="2"/>
        <v>3.5182913519351029E-5</v>
      </c>
      <c r="H103" s="49">
        <f t="shared" si="2"/>
        <v>2.0690904545140717E-4</v>
      </c>
      <c r="I103" s="33">
        <f t="shared" si="3"/>
        <v>1187.8908604764219</v>
      </c>
    </row>
    <row r="104" spans="1:9" ht="12.75" customHeight="1" x14ac:dyDescent="0.25">
      <c r="A104" s="48" t="s">
        <v>222</v>
      </c>
      <c r="B104" s="31" t="s">
        <v>223</v>
      </c>
      <c r="C104" s="32">
        <v>165.85018518518521</v>
      </c>
      <c r="D104" s="32">
        <v>836.94892561983465</v>
      </c>
      <c r="E104" s="32">
        <v>235.76</v>
      </c>
      <c r="F104" s="49">
        <f t="shared" si="2"/>
        <v>4.5099097784999061E-5</v>
      </c>
      <c r="G104" s="49">
        <f t="shared" si="2"/>
        <v>2.2758878077484658E-4</v>
      </c>
      <c r="H104" s="49">
        <f t="shared" si="2"/>
        <v>6.4109444809598841E-5</v>
      </c>
      <c r="I104" s="33">
        <f t="shared" si="3"/>
        <v>1238.5591108050198</v>
      </c>
    </row>
    <row r="105" spans="1:9" ht="12.75" customHeight="1" x14ac:dyDescent="0.25">
      <c r="A105" s="48" t="s">
        <v>224</v>
      </c>
      <c r="B105" s="31" t="s">
        <v>58</v>
      </c>
      <c r="C105" s="32">
        <v>0</v>
      </c>
      <c r="D105" s="32">
        <v>59.430000000000007</v>
      </c>
      <c r="E105" s="32">
        <v>75.001760067783081</v>
      </c>
      <c r="F105" s="49">
        <f t="shared" si="2"/>
        <v>0</v>
      </c>
      <c r="G105" s="49">
        <f t="shared" si="2"/>
        <v>1.6160605297906596E-5</v>
      </c>
      <c r="H105" s="49">
        <f t="shared" si="2"/>
        <v>2.0394983023788233E-5</v>
      </c>
      <c r="I105" s="33">
        <f t="shared" si="3"/>
        <v>134.4317600677831</v>
      </c>
    </row>
    <row r="106" spans="1:9" ht="12.75" customHeight="1" x14ac:dyDescent="0.25">
      <c r="A106" s="48" t="s">
        <v>225</v>
      </c>
      <c r="B106" s="31" t="s">
        <v>226</v>
      </c>
      <c r="C106" s="32">
        <v>0</v>
      </c>
      <c r="D106" s="32">
        <v>196.68379665507649</v>
      </c>
      <c r="E106" s="32">
        <v>67.382587064676628</v>
      </c>
      <c r="F106" s="49">
        <f t="shared" si="2"/>
        <v>0</v>
      </c>
      <c r="G106" s="49">
        <f t="shared" si="2"/>
        <v>5.3483580788093768E-5</v>
      </c>
      <c r="H106" s="49">
        <f t="shared" si="2"/>
        <v>1.8323126257850675E-5</v>
      </c>
      <c r="I106" s="33">
        <f t="shared" si="3"/>
        <v>264.06638371975311</v>
      </c>
    </row>
    <row r="107" spans="1:9" ht="12.75" customHeight="1" x14ac:dyDescent="0.25">
      <c r="A107" s="48" t="s">
        <v>227</v>
      </c>
      <c r="B107" s="31" t="s">
        <v>228</v>
      </c>
      <c r="C107" s="32">
        <v>269.69600000000003</v>
      </c>
      <c r="D107" s="32">
        <v>0</v>
      </c>
      <c r="E107" s="32">
        <v>278.07579861111111</v>
      </c>
      <c r="F107" s="49">
        <f t="shared" si="2"/>
        <v>7.3337550166990029E-5</v>
      </c>
      <c r="G107" s="49">
        <f t="shared" si="2"/>
        <v>0</v>
      </c>
      <c r="H107" s="49">
        <f t="shared" si="2"/>
        <v>7.5616241363862181E-5</v>
      </c>
      <c r="I107" s="33">
        <f t="shared" si="3"/>
        <v>547.77179861111108</v>
      </c>
    </row>
    <row r="108" spans="1:9" ht="12.75" customHeight="1" x14ac:dyDescent="0.25">
      <c r="A108" s="48" t="s">
        <v>229</v>
      </c>
      <c r="B108" s="31" t="s">
        <v>230</v>
      </c>
      <c r="C108" s="32">
        <v>254.76</v>
      </c>
      <c r="D108" s="32">
        <v>0</v>
      </c>
      <c r="E108" s="32">
        <v>0</v>
      </c>
      <c r="F108" s="49">
        <f t="shared" si="2"/>
        <v>6.9276052594559722E-5</v>
      </c>
      <c r="G108" s="49">
        <f t="shared" si="2"/>
        <v>0</v>
      </c>
      <c r="H108" s="49">
        <f t="shared" si="2"/>
        <v>0</v>
      </c>
      <c r="I108" s="33">
        <f t="shared" si="3"/>
        <v>254.76</v>
      </c>
    </row>
    <row r="109" spans="1:9" ht="12.75" customHeight="1" x14ac:dyDescent="0.25">
      <c r="A109" s="48" t="s">
        <v>231</v>
      </c>
      <c r="B109" s="31" t="s">
        <v>232</v>
      </c>
      <c r="C109" s="32">
        <v>471.11</v>
      </c>
      <c r="D109" s="32">
        <v>265.32</v>
      </c>
      <c r="E109" s="32">
        <v>0</v>
      </c>
      <c r="F109" s="49">
        <f t="shared" si="2"/>
        <v>1.2810739966173274E-4</v>
      </c>
      <c r="G109" s="49">
        <f t="shared" si="2"/>
        <v>7.214759881609587E-5</v>
      </c>
      <c r="H109" s="49">
        <f t="shared" si="2"/>
        <v>0</v>
      </c>
      <c r="I109" s="33">
        <f t="shared" si="3"/>
        <v>736.43000000000006</v>
      </c>
    </row>
    <row r="110" spans="1:9" ht="12.75" customHeight="1" x14ac:dyDescent="0.25">
      <c r="A110" s="48" t="s">
        <v>233</v>
      </c>
      <c r="B110" s="31" t="s">
        <v>234</v>
      </c>
      <c r="C110" s="32">
        <v>84.76</v>
      </c>
      <c r="D110" s="32">
        <v>0</v>
      </c>
      <c r="E110" s="32">
        <v>0</v>
      </c>
      <c r="F110" s="49">
        <f t="shared" si="2"/>
        <v>2.3048509255436029E-5</v>
      </c>
      <c r="G110" s="49">
        <f t="shared" si="2"/>
        <v>0</v>
      </c>
      <c r="H110" s="49">
        <f t="shared" si="2"/>
        <v>0</v>
      </c>
      <c r="I110" s="33">
        <f t="shared" si="3"/>
        <v>84.76</v>
      </c>
    </row>
    <row r="111" spans="1:9" ht="12.75" customHeight="1" x14ac:dyDescent="0.25">
      <c r="A111" s="48" t="s">
        <v>235</v>
      </c>
      <c r="B111" s="31" t="s">
        <v>58</v>
      </c>
      <c r="C111" s="32">
        <v>60.06</v>
      </c>
      <c r="D111" s="32">
        <v>47.66</v>
      </c>
      <c r="E111" s="32">
        <v>0</v>
      </c>
      <c r="F111" s="49">
        <f t="shared" si="2"/>
        <v>1.6331919134986878E-5</v>
      </c>
      <c r="G111" s="49">
        <f t="shared" si="2"/>
        <v>1.2960027738486089E-5</v>
      </c>
      <c r="H111" s="49">
        <f t="shared" si="2"/>
        <v>0</v>
      </c>
      <c r="I111" s="33">
        <f t="shared" si="3"/>
        <v>107.72</v>
      </c>
    </row>
    <row r="112" spans="1:9" ht="12.75" customHeight="1" x14ac:dyDescent="0.25">
      <c r="A112" s="48" t="s">
        <v>236</v>
      </c>
      <c r="B112" s="31" t="s">
        <v>237</v>
      </c>
      <c r="C112" s="32">
        <v>0</v>
      </c>
      <c r="D112" s="32">
        <v>0</v>
      </c>
      <c r="E112" s="32">
        <v>472.11333333333334</v>
      </c>
      <c r="F112" s="49">
        <f t="shared" si="2"/>
        <v>0</v>
      </c>
      <c r="G112" s="49">
        <f t="shared" si="2"/>
        <v>0</v>
      </c>
      <c r="H112" s="49">
        <f t="shared" si="2"/>
        <v>1.2838023280967541E-4</v>
      </c>
      <c r="I112" s="33">
        <f t="shared" si="3"/>
        <v>472.11333333333334</v>
      </c>
    </row>
    <row r="113" spans="1:9" ht="12.75" customHeight="1" x14ac:dyDescent="0.25">
      <c r="A113" s="48" t="s">
        <v>238</v>
      </c>
      <c r="B113" s="31" t="s">
        <v>228</v>
      </c>
      <c r="C113" s="32">
        <v>0</v>
      </c>
      <c r="D113" s="32">
        <v>0</v>
      </c>
      <c r="E113" s="32">
        <v>0</v>
      </c>
      <c r="F113" s="49">
        <f t="shared" si="2"/>
        <v>0</v>
      </c>
      <c r="G113" s="49">
        <f t="shared" si="2"/>
        <v>0</v>
      </c>
      <c r="H113" s="49">
        <f t="shared" si="2"/>
        <v>0</v>
      </c>
      <c r="I113" s="33">
        <f t="shared" si="3"/>
        <v>0</v>
      </c>
    </row>
    <row r="114" spans="1:9" ht="12.75" customHeight="1" x14ac:dyDescent="0.25">
      <c r="A114" s="48" t="s">
        <v>239</v>
      </c>
      <c r="B114" s="31" t="s">
        <v>240</v>
      </c>
      <c r="C114" s="32">
        <v>0</v>
      </c>
      <c r="D114" s="32">
        <v>38.290788381742736</v>
      </c>
      <c r="E114" s="32">
        <v>0</v>
      </c>
      <c r="F114" s="49">
        <f t="shared" si="2"/>
        <v>0</v>
      </c>
      <c r="G114" s="49">
        <f t="shared" si="2"/>
        <v>1.0412288702389567E-5</v>
      </c>
      <c r="H114" s="49">
        <f t="shared" si="2"/>
        <v>0</v>
      </c>
      <c r="I114" s="33">
        <f t="shared" si="3"/>
        <v>38.290788381742736</v>
      </c>
    </row>
    <row r="115" spans="1:9" ht="12.75" customHeight="1" x14ac:dyDescent="0.25">
      <c r="A115" s="48" t="s">
        <v>241</v>
      </c>
      <c r="B115" s="31" t="s">
        <v>78</v>
      </c>
      <c r="C115" s="32">
        <v>0</v>
      </c>
      <c r="D115" s="32">
        <v>0</v>
      </c>
      <c r="E115" s="32">
        <v>40.142666666666663</v>
      </c>
      <c r="F115" s="49">
        <f t="shared" si="2"/>
        <v>0</v>
      </c>
      <c r="G115" s="49">
        <f t="shared" si="2"/>
        <v>0</v>
      </c>
      <c r="H115" s="49">
        <f t="shared" si="2"/>
        <v>1.0915863900478407E-5</v>
      </c>
      <c r="I115" s="33">
        <f t="shared" si="3"/>
        <v>40.142666666666663</v>
      </c>
    </row>
    <row r="116" spans="1:9" ht="12.75" customHeight="1" x14ac:dyDescent="0.25">
      <c r="A116" s="48" t="s">
        <v>242</v>
      </c>
      <c r="B116" s="31" t="s">
        <v>243</v>
      </c>
      <c r="C116" s="32">
        <v>0</v>
      </c>
      <c r="D116" s="32">
        <v>0</v>
      </c>
      <c r="E116" s="32">
        <v>12939.8408</v>
      </c>
      <c r="F116" s="49">
        <f t="shared" si="2"/>
        <v>0</v>
      </c>
      <c r="G116" s="49">
        <f t="shared" si="2"/>
        <v>0</v>
      </c>
      <c r="H116" s="49">
        <f t="shared" si="2"/>
        <v>3.5186885375491825E-3</v>
      </c>
      <c r="I116" s="33">
        <f t="shared" si="3"/>
        <v>12939.8408</v>
      </c>
    </row>
    <row r="117" spans="1:9" ht="12.75" customHeight="1" x14ac:dyDescent="0.25">
      <c r="A117" s="48" t="s">
        <v>244</v>
      </c>
      <c r="B117" s="31" t="s">
        <v>58</v>
      </c>
      <c r="C117" s="32">
        <v>0</v>
      </c>
      <c r="D117" s="32">
        <v>328.72500000000002</v>
      </c>
      <c r="E117" s="32">
        <v>0</v>
      </c>
      <c r="F117" s="49">
        <f t="shared" si="2"/>
        <v>0</v>
      </c>
      <c r="G117" s="49">
        <f t="shared" si="2"/>
        <v>8.9389112847961398E-5</v>
      </c>
      <c r="H117" s="49">
        <f t="shared" si="2"/>
        <v>0</v>
      </c>
      <c r="I117" s="33">
        <f t="shared" si="3"/>
        <v>328.72500000000002</v>
      </c>
    </row>
    <row r="118" spans="1:9" ht="12.75" customHeight="1" x14ac:dyDescent="0.25">
      <c r="A118" s="48" t="s">
        <v>245</v>
      </c>
      <c r="B118" s="31" t="s">
        <v>246</v>
      </c>
      <c r="C118" s="32">
        <v>265.42597333333333</v>
      </c>
      <c r="D118" s="32">
        <v>213.65384615384616</v>
      </c>
      <c r="E118" s="32">
        <v>0</v>
      </c>
      <c r="F118" s="49">
        <f t="shared" si="2"/>
        <v>7.2176415797622104E-5</v>
      </c>
      <c r="G118" s="49">
        <f t="shared" si="2"/>
        <v>5.8098190780278767E-5</v>
      </c>
      <c r="H118" s="49">
        <f t="shared" si="2"/>
        <v>0</v>
      </c>
      <c r="I118" s="33">
        <f t="shared" si="3"/>
        <v>479.07981948717952</v>
      </c>
    </row>
    <row r="119" spans="1:9" ht="12.75" customHeight="1" x14ac:dyDescent="0.25">
      <c r="A119" s="48" t="s">
        <v>247</v>
      </c>
      <c r="B119" s="31" t="s">
        <v>248</v>
      </c>
      <c r="C119" s="32">
        <v>0</v>
      </c>
      <c r="D119" s="32">
        <v>0</v>
      </c>
      <c r="E119" s="32">
        <v>19.818000000000001</v>
      </c>
      <c r="F119" s="49">
        <f t="shared" si="2"/>
        <v>0</v>
      </c>
      <c r="G119" s="49">
        <f t="shared" si="2"/>
        <v>0</v>
      </c>
      <c r="H119" s="49">
        <f t="shared" si="2"/>
        <v>5.3890438464397266E-6</v>
      </c>
      <c r="I119" s="33">
        <f t="shared" si="3"/>
        <v>19.818000000000001</v>
      </c>
    </row>
    <row r="120" spans="1:9" ht="12.75" customHeight="1" x14ac:dyDescent="0.25">
      <c r="A120" s="48" t="s">
        <v>249</v>
      </c>
      <c r="B120" s="31" t="s">
        <v>58</v>
      </c>
      <c r="C120" s="32">
        <v>448.1310933333333</v>
      </c>
      <c r="D120" s="32">
        <v>529.34823053435116</v>
      </c>
      <c r="E120" s="32">
        <v>0</v>
      </c>
      <c r="F120" s="49">
        <f t="shared" si="2"/>
        <v>1.2185882081573854E-4</v>
      </c>
      <c r="G120" s="49">
        <f t="shared" si="2"/>
        <v>1.4394393099126563E-4</v>
      </c>
      <c r="H120" s="49">
        <f t="shared" si="2"/>
        <v>0</v>
      </c>
      <c r="I120" s="33">
        <f t="shared" si="3"/>
        <v>977.47932386768446</v>
      </c>
    </row>
    <row r="121" spans="1:9" ht="12.75" customHeight="1" x14ac:dyDescent="0.25">
      <c r="A121" s="48" t="s">
        <v>250</v>
      </c>
      <c r="B121" s="31" t="s">
        <v>251</v>
      </c>
      <c r="C121" s="32">
        <v>268.709</v>
      </c>
      <c r="D121" s="32">
        <v>865.12798167938945</v>
      </c>
      <c r="E121" s="32">
        <v>248.94</v>
      </c>
      <c r="F121" s="49">
        <f t="shared" si="2"/>
        <v>7.3069158488897585E-5</v>
      </c>
      <c r="G121" s="49">
        <f t="shared" si="2"/>
        <v>2.352514192174858E-4</v>
      </c>
      <c r="H121" s="49">
        <f t="shared" si="2"/>
        <v>6.7693439052008539E-5</v>
      </c>
      <c r="I121" s="33">
        <f t="shared" si="3"/>
        <v>1382.7769816793896</v>
      </c>
    </row>
    <row r="122" spans="1:9" ht="12.75" customHeight="1" x14ac:dyDescent="0.25">
      <c r="A122" s="48" t="s">
        <v>252</v>
      </c>
      <c r="B122" s="31" t="s">
        <v>253</v>
      </c>
      <c r="C122" s="32">
        <v>235.88300000000001</v>
      </c>
      <c r="D122" s="32">
        <v>302.58956183206107</v>
      </c>
      <c r="E122" s="32">
        <v>429.5</v>
      </c>
      <c r="F122" s="49">
        <f t="shared" si="2"/>
        <v>6.4142891796838318E-5</v>
      </c>
      <c r="G122" s="49">
        <f t="shared" si="2"/>
        <v>8.2282188726812074E-5</v>
      </c>
      <c r="H122" s="49">
        <f t="shared" si="2"/>
        <v>1.167925286126684E-4</v>
      </c>
      <c r="I122" s="33">
        <f t="shared" si="3"/>
        <v>967.97256183206105</v>
      </c>
    </row>
    <row r="123" spans="1:9" ht="12.75" customHeight="1" x14ac:dyDescent="0.25">
      <c r="A123" s="48" t="s">
        <v>254</v>
      </c>
      <c r="B123" s="31" t="s">
        <v>255</v>
      </c>
      <c r="C123" s="32">
        <v>33752.611999999994</v>
      </c>
      <c r="D123" s="32">
        <v>143745.5791</v>
      </c>
      <c r="E123" s="32">
        <v>111496.51300000005</v>
      </c>
      <c r="F123" s="49">
        <f t="shared" si="2"/>
        <v>9.1782372590507432E-3</v>
      </c>
      <c r="G123" s="49">
        <f t="shared" si="2"/>
        <v>3.9088264633251081E-2</v>
      </c>
      <c r="H123" s="49">
        <f t="shared" si="2"/>
        <v>3.031888168746277E-2</v>
      </c>
      <c r="I123" s="33">
        <f t="shared" si="3"/>
        <v>288994.70410000003</v>
      </c>
    </row>
    <row r="124" spans="1:9" ht="12.75" customHeight="1" x14ac:dyDescent="0.25">
      <c r="A124" s="48" t="s">
        <v>256</v>
      </c>
      <c r="B124" s="31" t="s">
        <v>257</v>
      </c>
      <c r="C124" s="32">
        <v>1897.8681692799119</v>
      </c>
      <c r="D124" s="32">
        <v>7939.8013410119565</v>
      </c>
      <c r="E124" s="32">
        <v>4137.9207877162771</v>
      </c>
      <c r="F124" s="49">
        <f t="shared" si="2"/>
        <v>5.1608107674900282E-4</v>
      </c>
      <c r="G124" s="49">
        <f t="shared" si="2"/>
        <v>2.1590441799744864E-3</v>
      </c>
      <c r="H124" s="49">
        <f t="shared" si="2"/>
        <v>1.1252112502824416E-3</v>
      </c>
      <c r="I124" s="33">
        <f t="shared" si="3"/>
        <v>13975.590298008145</v>
      </c>
    </row>
    <row r="125" spans="1:9" ht="12.75" customHeight="1" x14ac:dyDescent="0.25">
      <c r="A125" s="48" t="s">
        <v>258</v>
      </c>
      <c r="B125" s="31" t="s">
        <v>259</v>
      </c>
      <c r="C125" s="32">
        <v>3088.4259908352274</v>
      </c>
      <c r="D125" s="32">
        <v>7960.4435295397052</v>
      </c>
      <c r="E125" s="32">
        <v>25794.323404583331</v>
      </c>
      <c r="F125" s="49">
        <f t="shared" si="2"/>
        <v>8.398255667118324E-4</v>
      </c>
      <c r="G125" s="49">
        <f t="shared" si="2"/>
        <v>2.1646573427084913E-3</v>
      </c>
      <c r="H125" s="49">
        <f t="shared" si="2"/>
        <v>7.0141659005220503E-3</v>
      </c>
      <c r="I125" s="33">
        <f t="shared" si="3"/>
        <v>36843.192924958261</v>
      </c>
    </row>
    <row r="126" spans="1:9" ht="12.75" customHeight="1" x14ac:dyDescent="0.25">
      <c r="A126" s="48" t="s">
        <v>260</v>
      </c>
      <c r="B126" s="31" t="s">
        <v>261</v>
      </c>
      <c r="C126" s="32">
        <v>885.43999999999994</v>
      </c>
      <c r="D126" s="32">
        <v>1368.1788978280474</v>
      </c>
      <c r="E126" s="32">
        <v>280.87457969276358</v>
      </c>
      <c r="F126" s="49">
        <f t="shared" si="2"/>
        <v>2.4077479984819814E-4</v>
      </c>
      <c r="G126" s="49">
        <f t="shared" si="2"/>
        <v>3.7204440761776797E-4</v>
      </c>
      <c r="H126" s="49">
        <f t="shared" si="2"/>
        <v>7.637730473885518E-5</v>
      </c>
      <c r="I126" s="33">
        <f t="shared" si="3"/>
        <v>2534.4934775208112</v>
      </c>
    </row>
    <row r="127" spans="1:9" ht="12.75" customHeight="1" x14ac:dyDescent="0.25">
      <c r="A127" s="48" t="s">
        <v>262</v>
      </c>
      <c r="B127" s="31" t="s">
        <v>263</v>
      </c>
      <c r="C127" s="32">
        <v>38903.582776856536</v>
      </c>
      <c r="D127" s="32">
        <v>897.1244940800367</v>
      </c>
      <c r="E127" s="32">
        <v>85.979905013192607</v>
      </c>
      <c r="F127" s="49">
        <f t="shared" si="2"/>
        <v>1.0578923875672481E-2</v>
      </c>
      <c r="G127" s="49">
        <f t="shared" si="2"/>
        <v>2.4395212606279009E-4</v>
      </c>
      <c r="H127" s="49">
        <f t="shared" si="2"/>
        <v>2.3380234031124117E-5</v>
      </c>
      <c r="I127" s="33">
        <f t="shared" si="3"/>
        <v>39886.687175949766</v>
      </c>
    </row>
    <row r="128" spans="1:9" ht="12.75" customHeight="1" x14ac:dyDescent="0.25">
      <c r="A128" s="48" t="s">
        <v>264</v>
      </c>
      <c r="B128" s="31" t="s">
        <v>265</v>
      </c>
      <c r="C128" s="32">
        <v>59.406744941835647</v>
      </c>
      <c r="D128" s="32">
        <v>950.33034312952475</v>
      </c>
      <c r="E128" s="32">
        <v>35.893741536353104</v>
      </c>
      <c r="F128" s="49">
        <f t="shared" si="2"/>
        <v>1.6154281626088086E-5</v>
      </c>
      <c r="G128" s="49">
        <f t="shared" si="2"/>
        <v>2.5842021837355528E-4</v>
      </c>
      <c r="H128" s="49">
        <f t="shared" si="2"/>
        <v>9.7604676027945143E-6</v>
      </c>
      <c r="I128" s="33">
        <f t="shared" si="3"/>
        <v>1045.6308296077136</v>
      </c>
    </row>
    <row r="129" spans="1:9" ht="12.75" customHeight="1" x14ac:dyDescent="0.25">
      <c r="A129" s="48" t="s">
        <v>266</v>
      </c>
      <c r="B129" s="31" t="s">
        <v>267</v>
      </c>
      <c r="C129" s="32">
        <v>184.12216800000002</v>
      </c>
      <c r="D129" s="32">
        <v>123.98745474299122</v>
      </c>
      <c r="E129" s="32">
        <v>58.37039294939563</v>
      </c>
      <c r="F129" s="49">
        <f t="shared" si="2"/>
        <v>5.0067738240667145E-5</v>
      </c>
      <c r="G129" s="49">
        <f t="shared" si="2"/>
        <v>3.3715502574348611E-5</v>
      </c>
      <c r="H129" s="49">
        <f t="shared" si="2"/>
        <v>1.5872469822293334E-5</v>
      </c>
      <c r="I129" s="33">
        <f t="shared" si="3"/>
        <v>366.48001569238687</v>
      </c>
    </row>
    <row r="130" spans="1:9" ht="12.75" customHeight="1" x14ac:dyDescent="0.25">
      <c r="A130" s="48" t="s">
        <v>268</v>
      </c>
      <c r="B130" s="31" t="s">
        <v>269</v>
      </c>
      <c r="C130" s="32">
        <v>7294.4283699804773</v>
      </c>
      <c r="D130" s="32">
        <v>10987.356423407147</v>
      </c>
      <c r="E130" s="32">
        <v>5852.2146211340405</v>
      </c>
      <c r="F130" s="49">
        <f t="shared" si="2"/>
        <v>1.983550021220035E-3</v>
      </c>
      <c r="G130" s="49">
        <f t="shared" si="2"/>
        <v>2.987755854385018E-3</v>
      </c>
      <c r="H130" s="49">
        <f t="shared" si="2"/>
        <v>1.59137355899016E-3</v>
      </c>
      <c r="I130" s="33">
        <f t="shared" si="3"/>
        <v>24133.999414521666</v>
      </c>
    </row>
    <row r="131" spans="1:9" ht="12.75" customHeight="1" x14ac:dyDescent="0.25">
      <c r="A131" s="48" t="s">
        <v>270</v>
      </c>
      <c r="B131" s="31" t="s">
        <v>271</v>
      </c>
      <c r="C131" s="32">
        <v>461.88276444444443</v>
      </c>
      <c r="D131" s="32">
        <v>291.68301642892123</v>
      </c>
      <c r="E131" s="32">
        <v>457.58088285987282</v>
      </c>
      <c r="F131" s="49">
        <f t="shared" si="2"/>
        <v>1.2559826771146951E-4</v>
      </c>
      <c r="G131" s="49">
        <f t="shared" si="2"/>
        <v>7.9316407548554621E-5</v>
      </c>
      <c r="H131" s="49">
        <f t="shared" si="2"/>
        <v>1.2442847113858384E-4</v>
      </c>
      <c r="I131" s="33">
        <f t="shared" si="3"/>
        <v>1211.1466637332385</v>
      </c>
    </row>
    <row r="132" spans="1:9" ht="12.75" customHeight="1" x14ac:dyDescent="0.25">
      <c r="A132" s="48" t="s">
        <v>272</v>
      </c>
      <c r="B132" s="31" t="s">
        <v>58</v>
      </c>
      <c r="C132" s="32">
        <v>14090.953000000001</v>
      </c>
      <c r="D132" s="32">
        <v>11338.813000000004</v>
      </c>
      <c r="E132" s="32">
        <v>25297.063000000006</v>
      </c>
      <c r="F132" s="49">
        <f t="shared" si="2"/>
        <v>3.8317067088062067E-3</v>
      </c>
      <c r="G132" s="49">
        <f t="shared" si="2"/>
        <v>3.0833262904218783E-3</v>
      </c>
      <c r="H132" s="49">
        <f t="shared" si="2"/>
        <v>6.8789475069708393E-3</v>
      </c>
      <c r="I132" s="33">
        <f t="shared" si="3"/>
        <v>50726.829000000012</v>
      </c>
    </row>
    <row r="133" spans="1:9" ht="12.75" customHeight="1" x14ac:dyDescent="0.25">
      <c r="A133" s="48" t="s">
        <v>273</v>
      </c>
      <c r="B133" s="31" t="s">
        <v>274</v>
      </c>
      <c r="C133" s="32">
        <v>28470.381234590932</v>
      </c>
      <c r="D133" s="32">
        <v>110886.04923013906</v>
      </c>
      <c r="E133" s="32">
        <v>98615.460437426897</v>
      </c>
      <c r="F133" s="49">
        <f t="shared" si="2"/>
        <v>7.741857543549566E-3</v>
      </c>
      <c r="G133" s="49">
        <f t="shared" si="2"/>
        <v>3.0152880273473279E-2</v>
      </c>
      <c r="H133" s="49">
        <f t="shared" si="2"/>
        <v>2.6816179242816412E-2</v>
      </c>
      <c r="I133" s="33">
        <f t="shared" si="3"/>
        <v>237971.89090215688</v>
      </c>
    </row>
    <row r="134" spans="1:9" ht="12.75" customHeight="1" x14ac:dyDescent="0.25">
      <c r="A134" s="48" t="s">
        <v>275</v>
      </c>
      <c r="B134" s="31" t="s">
        <v>276</v>
      </c>
      <c r="C134" s="32">
        <v>6601.6277969153516</v>
      </c>
      <c r="D134" s="32">
        <v>38226.126650086269</v>
      </c>
      <c r="E134" s="32">
        <v>11938.241885600608</v>
      </c>
      <c r="F134" s="49">
        <f t="shared" ref="F134:H197" si="4">C134/$I$205</f>
        <v>1.7951590299451065E-3</v>
      </c>
      <c r="G134" s="49">
        <f t="shared" si="4"/>
        <v>1.0394705449433496E-2</v>
      </c>
      <c r="H134" s="49">
        <f t="shared" si="4"/>
        <v>3.2463270244679054E-3</v>
      </c>
      <c r="I134" s="33">
        <f t="shared" si="3"/>
        <v>56765.996332602226</v>
      </c>
    </row>
    <row r="135" spans="1:9" ht="12.75" customHeight="1" x14ac:dyDescent="0.25">
      <c r="A135" s="48" t="s">
        <v>277</v>
      </c>
      <c r="B135" s="31" t="s">
        <v>278</v>
      </c>
      <c r="C135" s="32">
        <v>28470.815965268808</v>
      </c>
      <c r="D135" s="32">
        <v>50691.326308833144</v>
      </c>
      <c r="E135" s="32">
        <v>47240.271458395327</v>
      </c>
      <c r="F135" s="49">
        <f t="shared" si="4"/>
        <v>7.7419757584392861E-3</v>
      </c>
      <c r="G135" s="49">
        <f t="shared" si="4"/>
        <v>1.3784326375642619E-2</v>
      </c>
      <c r="H135" s="49">
        <f t="shared" si="4"/>
        <v>1.284589233055846E-2</v>
      </c>
      <c r="I135" s="33">
        <f t="shared" si="3"/>
        <v>126402.41373249728</v>
      </c>
    </row>
    <row r="136" spans="1:9" ht="12.75" customHeight="1" x14ac:dyDescent="0.25">
      <c r="A136" s="48" t="s">
        <v>279</v>
      </c>
      <c r="B136" s="31" t="s">
        <v>280</v>
      </c>
      <c r="C136" s="32">
        <v>2728.3793584909008</v>
      </c>
      <c r="D136" s="32">
        <v>15320.547625998632</v>
      </c>
      <c r="E136" s="32">
        <v>5034.5118307389312</v>
      </c>
      <c r="F136" s="49">
        <f t="shared" si="4"/>
        <v>7.4191926494240369E-4</v>
      </c>
      <c r="G136" s="49">
        <f t="shared" si="4"/>
        <v>4.1660663491762378E-3</v>
      </c>
      <c r="H136" s="49">
        <f t="shared" si="4"/>
        <v>1.3690183167459702E-3</v>
      </c>
      <c r="I136" s="33">
        <f t="shared" si="3"/>
        <v>23083.438815228463</v>
      </c>
    </row>
    <row r="137" spans="1:9" ht="12.75" customHeight="1" x14ac:dyDescent="0.25">
      <c r="A137" s="48" t="s">
        <v>281</v>
      </c>
      <c r="B137" s="31" t="s">
        <v>282</v>
      </c>
      <c r="C137" s="32">
        <v>12287.501719527037</v>
      </c>
      <c r="D137" s="32">
        <v>579.79133095816439</v>
      </c>
      <c r="E137" s="32">
        <v>1423.3206666666665</v>
      </c>
      <c r="F137" s="49">
        <f t="shared" si="4"/>
        <v>3.3413001074646649E-3</v>
      </c>
      <c r="G137" s="49">
        <f t="shared" si="4"/>
        <v>1.5766075811480445E-4</v>
      </c>
      <c r="H137" s="49">
        <f t="shared" si="4"/>
        <v>3.8703892825766917E-4</v>
      </c>
      <c r="I137" s="33">
        <f t="shared" si="3"/>
        <v>14290.613717151868</v>
      </c>
    </row>
    <row r="138" spans="1:9" ht="12.75" customHeight="1" x14ac:dyDescent="0.25">
      <c r="A138" s="48" t="s">
        <v>283</v>
      </c>
      <c r="B138" s="31" t="s">
        <v>284</v>
      </c>
      <c r="C138" s="32">
        <v>4772.539640119222</v>
      </c>
      <c r="D138" s="32">
        <v>9292.4864700504222</v>
      </c>
      <c r="E138" s="32">
        <v>1376.3644977111512</v>
      </c>
      <c r="F138" s="49">
        <f t="shared" si="4"/>
        <v>1.2977810767723361E-3</v>
      </c>
      <c r="G138" s="49">
        <f t="shared" si="4"/>
        <v>2.5268754177792735E-3</v>
      </c>
      <c r="H138" s="49">
        <f t="shared" si="4"/>
        <v>3.7427029099043211E-4</v>
      </c>
      <c r="I138" s="33">
        <f t="shared" si="3"/>
        <v>15441.390607880796</v>
      </c>
    </row>
    <row r="139" spans="1:9" ht="12.75" customHeight="1" x14ac:dyDescent="0.25">
      <c r="A139" s="48" t="s">
        <v>285</v>
      </c>
      <c r="B139" s="31" t="s">
        <v>286</v>
      </c>
      <c r="C139" s="32">
        <v>580</v>
      </c>
      <c r="D139" s="32">
        <v>1545.6857312381601</v>
      </c>
      <c r="E139" s="32">
        <v>3828.0849883855985</v>
      </c>
      <c r="F139" s="49">
        <f t="shared" si="4"/>
        <v>1.5771750080406907E-4</v>
      </c>
      <c r="G139" s="49">
        <f t="shared" si="4"/>
        <v>4.203132595851597E-4</v>
      </c>
      <c r="H139" s="49">
        <f t="shared" si="4"/>
        <v>1.0409586159202593E-3</v>
      </c>
      <c r="I139" s="33">
        <f t="shared" si="3"/>
        <v>5953.7707196237589</v>
      </c>
    </row>
    <row r="140" spans="1:9" ht="12.75" customHeight="1" x14ac:dyDescent="0.25">
      <c r="A140" s="48" t="s">
        <v>287</v>
      </c>
      <c r="B140" s="31" t="s">
        <v>288</v>
      </c>
      <c r="C140" s="32">
        <v>162.06364735797325</v>
      </c>
      <c r="D140" s="32">
        <v>6443.0492579626089</v>
      </c>
      <c r="E140" s="32">
        <v>105.19572968322231</v>
      </c>
      <c r="F140" s="49">
        <f t="shared" si="4"/>
        <v>4.4069436952571579E-5</v>
      </c>
      <c r="G140" s="49">
        <f t="shared" si="4"/>
        <v>1.7520372871092664E-3</v>
      </c>
      <c r="H140" s="49">
        <f t="shared" si="4"/>
        <v>2.8605530311893531E-5</v>
      </c>
      <c r="I140" s="33">
        <f t="shared" si="3"/>
        <v>6710.3086350038047</v>
      </c>
    </row>
    <row r="141" spans="1:9" ht="12.75" customHeight="1" x14ac:dyDescent="0.25">
      <c r="A141" s="48" t="s">
        <v>289</v>
      </c>
      <c r="B141" s="31" t="s">
        <v>290</v>
      </c>
      <c r="C141" s="32">
        <v>4567.339071225826</v>
      </c>
      <c r="D141" s="32">
        <v>8433.9438157608674</v>
      </c>
      <c r="E141" s="32">
        <v>7231.3734968086164</v>
      </c>
      <c r="F141" s="49">
        <f t="shared" si="4"/>
        <v>1.2419815579974402E-3</v>
      </c>
      <c r="G141" s="49">
        <f t="shared" si="4"/>
        <v>2.2934147250754104E-3</v>
      </c>
      <c r="H141" s="49">
        <f t="shared" si="4"/>
        <v>1.9664037160300636E-3</v>
      </c>
      <c r="I141" s="33">
        <f t="shared" si="3"/>
        <v>20232.656383795311</v>
      </c>
    </row>
    <row r="142" spans="1:9" ht="12.75" customHeight="1" x14ac:dyDescent="0.25">
      <c r="A142" s="48" t="s">
        <v>291</v>
      </c>
      <c r="B142" s="31" t="s">
        <v>292</v>
      </c>
      <c r="C142" s="32">
        <v>2197.894736842105</v>
      </c>
      <c r="D142" s="32">
        <v>11897.238574823019</v>
      </c>
      <c r="E142" s="32">
        <v>30.774351145038167</v>
      </c>
      <c r="F142" s="49">
        <f t="shared" si="4"/>
        <v>5.9766631883647226E-4</v>
      </c>
      <c r="G142" s="49">
        <f t="shared" si="4"/>
        <v>3.2351771284325022E-3</v>
      </c>
      <c r="H142" s="49">
        <f t="shared" si="4"/>
        <v>8.3683685370038996E-6</v>
      </c>
      <c r="I142" s="33">
        <f t="shared" ref="I142:I204" si="5">SUM(C142:E142)</f>
        <v>14125.907662810163</v>
      </c>
    </row>
    <row r="143" spans="1:9" ht="12.75" customHeight="1" x14ac:dyDescent="0.25">
      <c r="A143" s="48" t="s">
        <v>293</v>
      </c>
      <c r="B143" s="31" t="s">
        <v>294</v>
      </c>
      <c r="C143" s="32">
        <v>5295.2950953644195</v>
      </c>
      <c r="D143" s="32">
        <v>29843.153082680652</v>
      </c>
      <c r="E143" s="32">
        <v>36252.925041420502</v>
      </c>
      <c r="F143" s="49">
        <f t="shared" si="4"/>
        <v>1.439932255967105E-3</v>
      </c>
      <c r="G143" s="49">
        <f t="shared" si="4"/>
        <v>8.1151508970924869E-3</v>
      </c>
      <c r="H143" s="49">
        <f t="shared" si="4"/>
        <v>9.8581391971898167E-3</v>
      </c>
      <c r="I143" s="33">
        <f t="shared" si="5"/>
        <v>71391.373219465575</v>
      </c>
    </row>
    <row r="144" spans="1:9" ht="12.75" customHeight="1" x14ac:dyDescent="0.25">
      <c r="A144" s="48" t="s">
        <v>295</v>
      </c>
      <c r="B144" s="31" t="s">
        <v>296</v>
      </c>
      <c r="C144" s="32">
        <v>863.31337670805374</v>
      </c>
      <c r="D144" s="32">
        <v>1688.5228406749407</v>
      </c>
      <c r="E144" s="32">
        <v>5978.3975591237377</v>
      </c>
      <c r="F144" s="49">
        <f t="shared" si="4"/>
        <v>2.3475797962951045E-4</v>
      </c>
      <c r="G144" s="49">
        <f t="shared" si="4"/>
        <v>4.591544870376534E-4</v>
      </c>
      <c r="H144" s="49">
        <f t="shared" si="4"/>
        <v>1.6256860721347288E-3</v>
      </c>
      <c r="I144" s="33">
        <f t="shared" si="5"/>
        <v>8530.2337765067314</v>
      </c>
    </row>
    <row r="145" spans="1:9" ht="12.75" customHeight="1" x14ac:dyDescent="0.25">
      <c r="A145" s="48" t="s">
        <v>297</v>
      </c>
      <c r="B145" s="31" t="s">
        <v>298</v>
      </c>
      <c r="C145" s="32">
        <v>1519.670547483795</v>
      </c>
      <c r="D145" s="32">
        <v>329.62535414705542</v>
      </c>
      <c r="E145" s="32">
        <v>469.68446140199933</v>
      </c>
      <c r="F145" s="49">
        <f t="shared" si="4"/>
        <v>4.1323903585292331E-4</v>
      </c>
      <c r="G145" s="49">
        <f t="shared" si="4"/>
        <v>8.9633943202982352E-5</v>
      </c>
      <c r="H145" s="49">
        <f t="shared" si="4"/>
        <v>1.2771975761866996E-4</v>
      </c>
      <c r="I145" s="33">
        <f t="shared" si="5"/>
        <v>2318.9803630328497</v>
      </c>
    </row>
    <row r="146" spans="1:9" ht="12.75" customHeight="1" x14ac:dyDescent="0.25">
      <c r="A146" s="48" t="s">
        <v>299</v>
      </c>
      <c r="B146" s="31" t="s">
        <v>300</v>
      </c>
      <c r="C146" s="32">
        <v>97.790094169445553</v>
      </c>
      <c r="D146" s="32">
        <v>729.16112451102128</v>
      </c>
      <c r="E146" s="32">
        <v>192.00321265939826</v>
      </c>
      <c r="F146" s="49">
        <f t="shared" si="4"/>
        <v>2.6591740096206067E-5</v>
      </c>
      <c r="G146" s="49">
        <f t="shared" si="4"/>
        <v>1.9827839696786708E-4</v>
      </c>
      <c r="H146" s="49">
        <f t="shared" si="4"/>
        <v>5.2210804908607746E-5</v>
      </c>
      <c r="I146" s="33">
        <f t="shared" si="5"/>
        <v>1018.9544313398651</v>
      </c>
    </row>
    <row r="147" spans="1:9" ht="12.75" customHeight="1" x14ac:dyDescent="0.25">
      <c r="A147" s="48" t="s">
        <v>301</v>
      </c>
      <c r="B147" s="31" t="s">
        <v>302</v>
      </c>
      <c r="C147" s="32">
        <v>55.94</v>
      </c>
      <c r="D147" s="32">
        <v>0</v>
      </c>
      <c r="E147" s="32">
        <v>0</v>
      </c>
      <c r="F147" s="49">
        <f t="shared" si="4"/>
        <v>1.5211581025826937E-5</v>
      </c>
      <c r="G147" s="49">
        <f t="shared" si="4"/>
        <v>0</v>
      </c>
      <c r="H147" s="49">
        <f t="shared" si="4"/>
        <v>0</v>
      </c>
      <c r="I147" s="33">
        <f t="shared" si="5"/>
        <v>55.94</v>
      </c>
    </row>
    <row r="148" spans="1:9" ht="12.75" customHeight="1" x14ac:dyDescent="0.25">
      <c r="A148" s="48" t="s">
        <v>303</v>
      </c>
      <c r="B148" s="31" t="s">
        <v>58</v>
      </c>
      <c r="C148" s="32">
        <v>710.23586233458423</v>
      </c>
      <c r="D148" s="32">
        <v>371.28463167587478</v>
      </c>
      <c r="E148" s="32">
        <v>57.459999999999994</v>
      </c>
      <c r="F148" s="49">
        <f t="shared" si="4"/>
        <v>1.931321123945405E-4</v>
      </c>
      <c r="G148" s="49">
        <f t="shared" si="4"/>
        <v>1.0096221412910046E-4</v>
      </c>
      <c r="H148" s="49">
        <f t="shared" si="4"/>
        <v>1.5624909648623809E-5</v>
      </c>
      <c r="I148" s="33">
        <f t="shared" si="5"/>
        <v>1138.9804940104591</v>
      </c>
    </row>
    <row r="149" spans="1:9" ht="12.75" customHeight="1" x14ac:dyDescent="0.25">
      <c r="A149" s="48" t="s">
        <v>304</v>
      </c>
      <c r="B149" s="31" t="s">
        <v>305</v>
      </c>
      <c r="C149" s="32">
        <v>1425.4497760859831</v>
      </c>
      <c r="D149" s="32">
        <v>3871.4907031374919</v>
      </c>
      <c r="E149" s="32">
        <v>10454.556097664392</v>
      </c>
      <c r="F149" s="49">
        <f t="shared" si="4"/>
        <v>3.8761789001034677E-4</v>
      </c>
      <c r="G149" s="49">
        <f t="shared" si="4"/>
        <v>1.0527617898017816E-3</v>
      </c>
      <c r="H149" s="49">
        <f t="shared" si="4"/>
        <v>2.8428732064475328E-3</v>
      </c>
      <c r="I149" s="33">
        <f t="shared" si="5"/>
        <v>15751.496576887866</v>
      </c>
    </row>
    <row r="150" spans="1:9" ht="12.75" customHeight="1" x14ac:dyDescent="0.25">
      <c r="A150" s="48" t="s">
        <v>306</v>
      </c>
      <c r="B150" s="31" t="s">
        <v>307</v>
      </c>
      <c r="C150" s="32">
        <v>447.553</v>
      </c>
      <c r="D150" s="32">
        <v>193.05497619047617</v>
      </c>
      <c r="E150" s="32">
        <v>38.97550708502024</v>
      </c>
      <c r="F150" s="49">
        <f t="shared" si="4"/>
        <v>1.2170162178855781E-4</v>
      </c>
      <c r="G150" s="49">
        <f t="shared" si="4"/>
        <v>5.249680752163959E-5</v>
      </c>
      <c r="H150" s="49">
        <f t="shared" si="4"/>
        <v>1.0598482017277034E-5</v>
      </c>
      <c r="I150" s="33">
        <f t="shared" si="5"/>
        <v>679.58348327549641</v>
      </c>
    </row>
    <row r="151" spans="1:9" ht="12.75" customHeight="1" x14ac:dyDescent="0.25">
      <c r="A151" s="48" t="s">
        <v>308</v>
      </c>
      <c r="B151" s="31" t="s">
        <v>309</v>
      </c>
      <c r="C151" s="32">
        <v>2048.9533333333334</v>
      </c>
      <c r="D151" s="32">
        <v>257.62238007380074</v>
      </c>
      <c r="E151" s="32">
        <v>8.02</v>
      </c>
      <c r="F151" s="49">
        <f t="shared" si="4"/>
        <v>5.5716517068534486E-4</v>
      </c>
      <c r="G151" s="49">
        <f t="shared" si="4"/>
        <v>7.0054410235234241E-5</v>
      </c>
      <c r="H151" s="49">
        <f t="shared" si="4"/>
        <v>2.1808523387045411E-6</v>
      </c>
      <c r="I151" s="33">
        <f t="shared" si="5"/>
        <v>2314.5957134071341</v>
      </c>
    </row>
    <row r="152" spans="1:9" ht="12.75" customHeight="1" x14ac:dyDescent="0.25">
      <c r="A152" s="48" t="s">
        <v>310</v>
      </c>
      <c r="B152" s="31" t="s">
        <v>311</v>
      </c>
      <c r="C152" s="32">
        <v>4410.2991304347825</v>
      </c>
      <c r="D152" s="32">
        <v>11.1</v>
      </c>
      <c r="E152" s="32">
        <v>258.12974110690783</v>
      </c>
      <c r="F152" s="49">
        <f t="shared" si="4"/>
        <v>1.1992782011216085E-3</v>
      </c>
      <c r="G152" s="49">
        <f t="shared" si="4"/>
        <v>3.018386653319253E-6</v>
      </c>
      <c r="H152" s="49">
        <f t="shared" si="4"/>
        <v>7.0192375259625655E-5</v>
      </c>
      <c r="I152" s="33">
        <f t="shared" si="5"/>
        <v>4679.5288715416909</v>
      </c>
    </row>
    <row r="153" spans="1:9" ht="12.75" customHeight="1" x14ac:dyDescent="0.25">
      <c r="A153" s="48" t="s">
        <v>312</v>
      </c>
      <c r="B153" s="31" t="s">
        <v>313</v>
      </c>
      <c r="C153" s="32">
        <v>0.53247401839596253</v>
      </c>
      <c r="D153" s="32">
        <v>3.1561249631786192</v>
      </c>
      <c r="E153" s="32">
        <v>18.177065020787538</v>
      </c>
      <c r="F153" s="49">
        <f t="shared" si="4"/>
        <v>1.447939162491571E-7</v>
      </c>
      <c r="G153" s="49">
        <f t="shared" si="4"/>
        <v>8.5823472658252824E-7</v>
      </c>
      <c r="H153" s="49">
        <f t="shared" si="4"/>
        <v>4.9428297707442664E-6</v>
      </c>
      <c r="I153" s="33">
        <f t="shared" si="5"/>
        <v>21.86566400236212</v>
      </c>
    </row>
    <row r="154" spans="1:9" ht="12.75" customHeight="1" x14ac:dyDescent="0.25">
      <c r="A154" s="48" t="s">
        <v>314</v>
      </c>
      <c r="B154" s="31" t="s">
        <v>315</v>
      </c>
      <c r="C154" s="32">
        <v>0</v>
      </c>
      <c r="D154" s="32">
        <v>1.4999999999999999E-2</v>
      </c>
      <c r="E154" s="32">
        <v>0</v>
      </c>
      <c r="F154" s="49">
        <f t="shared" si="4"/>
        <v>0</v>
      </c>
      <c r="G154" s="49">
        <f t="shared" si="4"/>
        <v>4.0789008828638555E-9</v>
      </c>
      <c r="H154" s="49">
        <f t="shared" si="4"/>
        <v>0</v>
      </c>
      <c r="I154" s="33">
        <f t="shared" si="5"/>
        <v>1.4999999999999999E-2</v>
      </c>
    </row>
    <row r="155" spans="1:9" ht="12.75" customHeight="1" x14ac:dyDescent="0.25">
      <c r="A155" s="48" t="s">
        <v>316</v>
      </c>
      <c r="B155" s="31" t="s">
        <v>58</v>
      </c>
      <c r="C155" s="32">
        <v>301.84421052631581</v>
      </c>
      <c r="D155" s="32">
        <v>45.969090909090909</v>
      </c>
      <c r="E155" s="32">
        <v>0</v>
      </c>
      <c r="F155" s="49">
        <f t="shared" si="4"/>
        <v>8.2079507786875534E-5</v>
      </c>
      <c r="G155" s="49">
        <f t="shared" si="4"/>
        <v>1.2500224366235982E-5</v>
      </c>
      <c r="H155" s="49">
        <f t="shared" si="4"/>
        <v>0</v>
      </c>
      <c r="I155" s="33">
        <f t="shared" si="5"/>
        <v>347.81330143540674</v>
      </c>
    </row>
    <row r="156" spans="1:9" ht="12.75" customHeight="1" x14ac:dyDescent="0.25">
      <c r="A156" s="48" t="s">
        <v>317</v>
      </c>
      <c r="B156" s="31" t="s">
        <v>318</v>
      </c>
      <c r="C156" s="32">
        <v>15.717227834687389</v>
      </c>
      <c r="D156" s="32">
        <v>45.323598315244531</v>
      </c>
      <c r="E156" s="32">
        <v>71.010617283950623</v>
      </c>
      <c r="F156" s="49">
        <f t="shared" si="4"/>
        <v>4.2739342994052501E-6</v>
      </c>
      <c r="G156" s="49">
        <f t="shared" si="4"/>
        <v>1.2324697678841178E-5</v>
      </c>
      <c r="H156" s="49">
        <f t="shared" si="4"/>
        <v>1.9309684635480904E-5</v>
      </c>
      <c r="I156" s="33">
        <f t="shared" si="5"/>
        <v>132.05144343388253</v>
      </c>
    </row>
    <row r="157" spans="1:9" ht="12.75" customHeight="1" x14ac:dyDescent="0.25">
      <c r="A157" s="48" t="s">
        <v>319</v>
      </c>
      <c r="B157" s="31" t="s">
        <v>320</v>
      </c>
      <c r="C157" s="32">
        <v>0</v>
      </c>
      <c r="D157" s="32">
        <v>0</v>
      </c>
      <c r="E157" s="32">
        <v>0</v>
      </c>
      <c r="F157" s="49">
        <f t="shared" si="4"/>
        <v>0</v>
      </c>
      <c r="G157" s="49">
        <f t="shared" si="4"/>
        <v>0</v>
      </c>
      <c r="H157" s="49">
        <f t="shared" si="4"/>
        <v>0</v>
      </c>
      <c r="I157" s="33">
        <f t="shared" si="5"/>
        <v>0</v>
      </c>
    </row>
    <row r="158" spans="1:9" ht="12.75" customHeight="1" x14ac:dyDescent="0.25">
      <c r="A158" s="48" t="s">
        <v>321</v>
      </c>
      <c r="B158" s="31" t="s">
        <v>322</v>
      </c>
      <c r="C158" s="32">
        <v>0</v>
      </c>
      <c r="D158" s="32">
        <v>824.98</v>
      </c>
      <c r="E158" s="32">
        <v>0</v>
      </c>
      <c r="F158" s="49">
        <f t="shared" si="4"/>
        <v>0</v>
      </c>
      <c r="G158" s="49">
        <f t="shared" si="4"/>
        <v>2.2433411002300158E-4</v>
      </c>
      <c r="H158" s="49">
        <f t="shared" si="4"/>
        <v>0</v>
      </c>
      <c r="I158" s="33">
        <f t="shared" si="5"/>
        <v>824.98</v>
      </c>
    </row>
    <row r="159" spans="1:9" ht="12.75" customHeight="1" x14ac:dyDescent="0.25">
      <c r="A159" s="48" t="s">
        <v>323</v>
      </c>
      <c r="B159" s="31" t="s">
        <v>324</v>
      </c>
      <c r="C159" s="32">
        <v>1878.1564760977051</v>
      </c>
      <c r="D159" s="32">
        <v>783.39283872924398</v>
      </c>
      <c r="E159" s="32">
        <v>0</v>
      </c>
      <c r="F159" s="49">
        <f t="shared" si="4"/>
        <v>5.1072094056742645E-4</v>
      </c>
      <c r="G159" s="49">
        <f t="shared" si="4"/>
        <v>2.1302544943479568E-4</v>
      </c>
      <c r="H159" s="49">
        <f t="shared" si="4"/>
        <v>0</v>
      </c>
      <c r="I159" s="33">
        <f t="shared" si="5"/>
        <v>2661.5493148269488</v>
      </c>
    </row>
    <row r="160" spans="1:9" ht="12.75" customHeight="1" x14ac:dyDescent="0.25">
      <c r="A160" s="48" t="s">
        <v>325</v>
      </c>
      <c r="B160" s="31" t="s">
        <v>326</v>
      </c>
      <c r="C160" s="32">
        <v>58.053333333333335</v>
      </c>
      <c r="D160" s="32">
        <v>4988.1059083030959</v>
      </c>
      <c r="E160" s="32">
        <v>1585.451385199241</v>
      </c>
      <c r="F160" s="49">
        <f t="shared" si="4"/>
        <v>1.5786252839101534E-5</v>
      </c>
      <c r="G160" s="49">
        <f t="shared" si="4"/>
        <v>1.3563993062130609E-3</v>
      </c>
      <c r="H160" s="49">
        <f t="shared" si="4"/>
        <v>4.3112660365512712E-4</v>
      </c>
      <c r="I160" s="33">
        <f t="shared" si="5"/>
        <v>6631.6106268356707</v>
      </c>
    </row>
    <row r="161" spans="1:9" ht="12.75" customHeight="1" x14ac:dyDescent="0.25">
      <c r="A161" s="48" t="s">
        <v>327</v>
      </c>
      <c r="B161" s="31" t="s">
        <v>328</v>
      </c>
      <c r="C161" s="32">
        <v>1459.96</v>
      </c>
      <c r="D161" s="32">
        <v>1475</v>
      </c>
      <c r="E161" s="32">
        <v>2397.6046736660801</v>
      </c>
      <c r="F161" s="49">
        <f t="shared" si="4"/>
        <v>3.9700214219639429E-4</v>
      </c>
      <c r="G161" s="49">
        <f t="shared" si="4"/>
        <v>4.0109192014827914E-4</v>
      </c>
      <c r="H161" s="49">
        <f t="shared" si="4"/>
        <v>6.5197278801167199E-4</v>
      </c>
      <c r="I161" s="33">
        <f t="shared" si="5"/>
        <v>5332.5646736660801</v>
      </c>
    </row>
    <row r="162" spans="1:9" ht="12.75" customHeight="1" x14ac:dyDescent="0.25">
      <c r="A162" s="48" t="s">
        <v>329</v>
      </c>
      <c r="B162" s="31" t="s">
        <v>330</v>
      </c>
      <c r="C162" s="32">
        <v>7688.96</v>
      </c>
      <c r="D162" s="32">
        <v>9047.0105785123978</v>
      </c>
      <c r="E162" s="32">
        <v>1126.6179999999999</v>
      </c>
      <c r="F162" s="49">
        <f t="shared" si="4"/>
        <v>2.0908337154869915E-3</v>
      </c>
      <c r="G162" s="49">
        <f t="shared" si="4"/>
        <v>2.4601239623981905E-3</v>
      </c>
      <c r="H162" s="49">
        <f t="shared" si="4"/>
        <v>3.0635754365668737E-4</v>
      </c>
      <c r="I162" s="33">
        <f t="shared" si="5"/>
        <v>17862.588578512397</v>
      </c>
    </row>
    <row r="163" spans="1:9" ht="12.75" customHeight="1" x14ac:dyDescent="0.25">
      <c r="A163" s="48" t="s">
        <v>331</v>
      </c>
      <c r="B163" s="31" t="s">
        <v>332</v>
      </c>
      <c r="C163" s="32">
        <v>183.16275862068969</v>
      </c>
      <c r="D163" s="32">
        <v>205.96929936305733</v>
      </c>
      <c r="E163" s="32">
        <v>1414.9146666666668</v>
      </c>
      <c r="F163" s="49">
        <f t="shared" si="4"/>
        <v>4.9806849189714028E-5</v>
      </c>
      <c r="G163" s="49">
        <f t="shared" si="4"/>
        <v>5.6008557134321618E-5</v>
      </c>
      <c r="H163" s="49">
        <f t="shared" si="4"/>
        <v>3.8475311220291232E-4</v>
      </c>
      <c r="I163" s="33">
        <f t="shared" si="5"/>
        <v>1804.0467246504138</v>
      </c>
    </row>
    <row r="164" spans="1:9" ht="12.75" customHeight="1" x14ac:dyDescent="0.25">
      <c r="A164" s="48" t="s">
        <v>333</v>
      </c>
      <c r="B164" s="31" t="s">
        <v>334</v>
      </c>
      <c r="C164" s="32">
        <v>0.15959971363115694</v>
      </c>
      <c r="D164" s="32">
        <v>9.1792130555555573</v>
      </c>
      <c r="E164" s="32">
        <v>16.254803636363636</v>
      </c>
      <c r="F164" s="49">
        <f t="shared" si="4"/>
        <v>4.3399427522329634E-8</v>
      </c>
      <c r="G164" s="49">
        <f t="shared" si="4"/>
        <v>2.4960733490867327E-6</v>
      </c>
      <c r="H164" s="49">
        <f t="shared" si="4"/>
        <v>4.4201155268761497E-6</v>
      </c>
      <c r="I164" s="33">
        <f t="shared" si="5"/>
        <v>25.59361640555035</v>
      </c>
    </row>
    <row r="165" spans="1:9" ht="12.75" customHeight="1" x14ac:dyDescent="0.25">
      <c r="A165" s="48" t="s">
        <v>335</v>
      </c>
      <c r="B165" s="31" t="s">
        <v>336</v>
      </c>
      <c r="C165" s="32">
        <v>22.037646724140664</v>
      </c>
      <c r="D165" s="32">
        <v>353.4343237366956</v>
      </c>
      <c r="E165" s="32">
        <v>74.102803884034557</v>
      </c>
      <c r="F165" s="49">
        <f t="shared" si="4"/>
        <v>5.9926251119559404E-6</v>
      </c>
      <c r="G165" s="49">
        <f t="shared" si="4"/>
        <v>9.6108238341599829E-5</v>
      </c>
      <c r="H165" s="49">
        <f t="shared" si="4"/>
        <v>2.0150532812351712E-5</v>
      </c>
      <c r="I165" s="33">
        <f t="shared" si="5"/>
        <v>449.57477434487078</v>
      </c>
    </row>
    <row r="166" spans="1:9" ht="12.75" customHeight="1" x14ac:dyDescent="0.25">
      <c r="A166" s="48" t="s">
        <v>337</v>
      </c>
      <c r="B166" s="31" t="s">
        <v>338</v>
      </c>
      <c r="C166" s="32">
        <v>1.4449999999999999E-2</v>
      </c>
      <c r="D166" s="32">
        <v>0.33462000000000003</v>
      </c>
      <c r="E166" s="32">
        <v>3.9100000000000003E-2</v>
      </c>
      <c r="F166" s="49">
        <f t="shared" si="4"/>
        <v>3.9293411838255142E-9</v>
      </c>
      <c r="G166" s="49">
        <f t="shared" si="4"/>
        <v>9.09921208949269E-8</v>
      </c>
      <c r="H166" s="49">
        <f t="shared" si="4"/>
        <v>1.0632334967998451E-8</v>
      </c>
      <c r="I166" s="33">
        <f t="shared" si="5"/>
        <v>0.38817000000000007</v>
      </c>
    </row>
    <row r="167" spans="1:9" ht="12.75" customHeight="1" x14ac:dyDescent="0.25">
      <c r="A167" s="48" t="s">
        <v>339</v>
      </c>
      <c r="B167" s="31" t="s">
        <v>340</v>
      </c>
      <c r="C167" s="32">
        <v>0</v>
      </c>
      <c r="D167" s="32">
        <v>43496.179999999993</v>
      </c>
      <c r="E167" s="32">
        <v>44844.379606777424</v>
      </c>
      <c r="F167" s="49">
        <f t="shared" si="4"/>
        <v>0</v>
      </c>
      <c r="G167" s="49">
        <f t="shared" si="4"/>
        <v>1.1827773800213676E-2</v>
      </c>
      <c r="H167" s="49">
        <f t="shared" si="4"/>
        <v>1.2194385304637755E-2</v>
      </c>
      <c r="I167" s="33">
        <f t="shared" si="5"/>
        <v>88340.559606777417</v>
      </c>
    </row>
    <row r="168" spans="1:9" ht="12.75" customHeight="1" x14ac:dyDescent="0.25">
      <c r="A168" s="48" t="s">
        <v>341</v>
      </c>
      <c r="B168" s="31" t="s">
        <v>342</v>
      </c>
      <c r="C168" s="32">
        <v>0</v>
      </c>
      <c r="D168" s="32">
        <v>5297.076</v>
      </c>
      <c r="E168" s="32">
        <v>0</v>
      </c>
      <c r="F168" s="49">
        <f t="shared" si="4"/>
        <v>0</v>
      </c>
      <c r="G168" s="49">
        <f t="shared" si="4"/>
        <v>1.4404165315331293E-3</v>
      </c>
      <c r="H168" s="49">
        <f t="shared" si="4"/>
        <v>0</v>
      </c>
      <c r="I168" s="33">
        <f t="shared" si="5"/>
        <v>5297.076</v>
      </c>
    </row>
    <row r="169" spans="1:9" ht="12.75" customHeight="1" x14ac:dyDescent="0.25">
      <c r="A169" s="48" t="s">
        <v>343</v>
      </c>
      <c r="B169" s="31" t="s">
        <v>344</v>
      </c>
      <c r="C169" s="32">
        <v>0</v>
      </c>
      <c r="D169" s="32">
        <v>30.96</v>
      </c>
      <c r="E169" s="32">
        <v>0</v>
      </c>
      <c r="F169" s="49">
        <f t="shared" si="4"/>
        <v>0</v>
      </c>
      <c r="G169" s="49">
        <f t="shared" si="4"/>
        <v>8.4188514222309987E-6</v>
      </c>
      <c r="H169" s="49">
        <f t="shared" si="4"/>
        <v>0</v>
      </c>
      <c r="I169" s="33">
        <f t="shared" si="5"/>
        <v>30.96</v>
      </c>
    </row>
    <row r="170" spans="1:9" ht="12.75" customHeight="1" x14ac:dyDescent="0.25">
      <c r="A170" s="48" t="s">
        <v>345</v>
      </c>
      <c r="B170" s="31" t="s">
        <v>58</v>
      </c>
      <c r="C170" s="32">
        <v>0</v>
      </c>
      <c r="D170" s="32">
        <v>2677.9</v>
      </c>
      <c r="E170" s="32">
        <v>0</v>
      </c>
      <c r="F170" s="49">
        <f t="shared" si="4"/>
        <v>0</v>
      </c>
      <c r="G170" s="49">
        <f t="shared" si="4"/>
        <v>7.281925782814079E-4</v>
      </c>
      <c r="H170" s="49">
        <f t="shared" si="4"/>
        <v>0</v>
      </c>
      <c r="I170" s="33">
        <f t="shared" si="5"/>
        <v>2677.9</v>
      </c>
    </row>
    <row r="171" spans="1:9" ht="12.75" customHeight="1" x14ac:dyDescent="0.25">
      <c r="A171" s="48" t="s">
        <v>346</v>
      </c>
      <c r="B171" s="31" t="s">
        <v>347</v>
      </c>
      <c r="C171" s="32">
        <v>4.74</v>
      </c>
      <c r="D171" s="32">
        <v>0</v>
      </c>
      <c r="E171" s="32">
        <v>76.02</v>
      </c>
      <c r="F171" s="49">
        <f t="shared" si="4"/>
        <v>1.2889326789849784E-6</v>
      </c>
      <c r="G171" s="49">
        <f t="shared" si="4"/>
        <v>0</v>
      </c>
      <c r="H171" s="49">
        <f t="shared" si="4"/>
        <v>2.0671869674354018E-5</v>
      </c>
      <c r="I171" s="33">
        <f t="shared" si="5"/>
        <v>80.759999999999991</v>
      </c>
    </row>
    <row r="172" spans="1:9" ht="12.75" customHeight="1" x14ac:dyDescent="0.25">
      <c r="A172" s="48" t="s">
        <v>348</v>
      </c>
      <c r="B172" s="31" t="s">
        <v>349</v>
      </c>
      <c r="C172" s="32">
        <v>452.48</v>
      </c>
      <c r="D172" s="32">
        <v>12.06</v>
      </c>
      <c r="E172" s="32">
        <v>122.22999999999999</v>
      </c>
      <c r="F172" s="49">
        <f t="shared" si="4"/>
        <v>1.2304140476521581E-4</v>
      </c>
      <c r="G172" s="49">
        <f t="shared" si="4"/>
        <v>3.2794363098225399E-6</v>
      </c>
      <c r="H172" s="49">
        <f t="shared" si="4"/>
        <v>3.3237603660829935E-5</v>
      </c>
      <c r="I172" s="33">
        <f t="shared" si="5"/>
        <v>586.77</v>
      </c>
    </row>
    <row r="173" spans="1:9" ht="12.75" customHeight="1" x14ac:dyDescent="0.25">
      <c r="A173" s="48" t="s">
        <v>350</v>
      </c>
      <c r="B173" s="31" t="s">
        <v>58</v>
      </c>
      <c r="C173" s="32">
        <v>0</v>
      </c>
      <c r="D173" s="32">
        <v>534.88</v>
      </c>
      <c r="E173" s="32">
        <v>44.34</v>
      </c>
      <c r="F173" s="49">
        <f t="shared" si="4"/>
        <v>0</v>
      </c>
      <c r="G173" s="49">
        <f t="shared" si="4"/>
        <v>1.454481669484146E-4</v>
      </c>
      <c r="H173" s="49">
        <f t="shared" si="4"/>
        <v>1.2057231009745558E-5</v>
      </c>
      <c r="I173" s="33">
        <f t="shared" si="5"/>
        <v>579.22</v>
      </c>
    </row>
    <row r="174" spans="1:9" ht="12.75" customHeight="1" x14ac:dyDescent="0.25">
      <c r="A174" s="48" t="s">
        <v>351</v>
      </c>
      <c r="B174" s="31" t="s">
        <v>352</v>
      </c>
      <c r="C174" s="32">
        <v>0</v>
      </c>
      <c r="D174" s="32">
        <v>45021.618000000002</v>
      </c>
      <c r="E174" s="32">
        <v>0</v>
      </c>
      <c r="F174" s="49">
        <f t="shared" si="4"/>
        <v>0</v>
      </c>
      <c r="G174" s="49">
        <f t="shared" si="4"/>
        <v>1.224258116054395E-2</v>
      </c>
      <c r="H174" s="49">
        <f t="shared" si="4"/>
        <v>0</v>
      </c>
      <c r="I174" s="33">
        <f t="shared" si="5"/>
        <v>45021.618000000002</v>
      </c>
    </row>
    <row r="175" spans="1:9" ht="12.75" customHeight="1" x14ac:dyDescent="0.25">
      <c r="A175" s="48" t="s">
        <v>353</v>
      </c>
      <c r="B175" s="31" t="s">
        <v>354</v>
      </c>
      <c r="C175" s="32">
        <v>0</v>
      </c>
      <c r="D175" s="32">
        <v>0</v>
      </c>
      <c r="E175" s="32">
        <v>1477.77</v>
      </c>
      <c r="F175" s="49">
        <f t="shared" si="4"/>
        <v>0</v>
      </c>
      <c r="G175" s="49">
        <f t="shared" si="4"/>
        <v>0</v>
      </c>
      <c r="H175" s="49">
        <f t="shared" si="4"/>
        <v>4.0184515717798131E-4</v>
      </c>
      <c r="I175" s="33">
        <f t="shared" si="5"/>
        <v>1477.77</v>
      </c>
    </row>
    <row r="176" spans="1:9" ht="12.75" customHeight="1" x14ac:dyDescent="0.25">
      <c r="A176" s="48" t="s">
        <v>355</v>
      </c>
      <c r="B176" s="31" t="s">
        <v>356</v>
      </c>
      <c r="C176" s="32">
        <v>113.46</v>
      </c>
      <c r="D176" s="32">
        <v>0</v>
      </c>
      <c r="E176" s="32">
        <v>0</v>
      </c>
      <c r="F176" s="49">
        <f t="shared" si="4"/>
        <v>3.08528062779822E-5</v>
      </c>
      <c r="G176" s="49">
        <f t="shared" si="4"/>
        <v>0</v>
      </c>
      <c r="H176" s="49">
        <f t="shared" si="4"/>
        <v>0</v>
      </c>
      <c r="I176" s="33">
        <f t="shared" si="5"/>
        <v>113.46</v>
      </c>
    </row>
    <row r="177" spans="1:9" ht="12.75" customHeight="1" x14ac:dyDescent="0.25">
      <c r="A177" s="48" t="s">
        <v>357</v>
      </c>
      <c r="B177" s="31" t="s">
        <v>58</v>
      </c>
      <c r="C177" s="32">
        <v>0</v>
      </c>
      <c r="D177" s="32">
        <v>0</v>
      </c>
      <c r="E177" s="32">
        <v>0</v>
      </c>
      <c r="F177" s="49">
        <f t="shared" si="4"/>
        <v>0</v>
      </c>
      <c r="G177" s="49">
        <f t="shared" si="4"/>
        <v>0</v>
      </c>
      <c r="H177" s="49">
        <f t="shared" si="4"/>
        <v>0</v>
      </c>
      <c r="I177" s="33">
        <f t="shared" si="5"/>
        <v>0</v>
      </c>
    </row>
    <row r="178" spans="1:9" ht="12.75" customHeight="1" x14ac:dyDescent="0.25">
      <c r="A178" s="48" t="s">
        <v>358</v>
      </c>
      <c r="B178" s="31" t="s">
        <v>359</v>
      </c>
      <c r="C178" s="32">
        <v>0</v>
      </c>
      <c r="D178" s="32">
        <v>0</v>
      </c>
      <c r="E178" s="32">
        <v>0</v>
      </c>
      <c r="F178" s="49">
        <f t="shared" si="4"/>
        <v>0</v>
      </c>
      <c r="G178" s="49">
        <f t="shared" si="4"/>
        <v>0</v>
      </c>
      <c r="H178" s="49">
        <f t="shared" si="4"/>
        <v>0</v>
      </c>
      <c r="I178" s="33">
        <f t="shared" si="5"/>
        <v>0</v>
      </c>
    </row>
    <row r="179" spans="1:9" ht="12.75" customHeight="1" x14ac:dyDescent="0.25">
      <c r="A179" s="48" t="s">
        <v>360</v>
      </c>
      <c r="B179" s="31" t="s">
        <v>361</v>
      </c>
      <c r="C179" s="32">
        <v>702.19399999999996</v>
      </c>
      <c r="D179" s="32">
        <v>2360.44</v>
      </c>
      <c r="E179" s="32">
        <v>1480.84</v>
      </c>
      <c r="F179" s="49">
        <f t="shared" si="4"/>
        <v>1.9094531510278014E-4</v>
      </c>
      <c r="G179" s="49">
        <f t="shared" si="4"/>
        <v>6.4186671999647731E-4</v>
      </c>
      <c r="H179" s="49">
        <f t="shared" si="4"/>
        <v>4.0267997222534079E-4</v>
      </c>
      <c r="I179" s="33">
        <f t="shared" si="5"/>
        <v>4543.4740000000002</v>
      </c>
    </row>
    <row r="180" spans="1:9" ht="12.75" customHeight="1" x14ac:dyDescent="0.25">
      <c r="A180" s="48" t="s">
        <v>362</v>
      </c>
      <c r="B180" s="31" t="s">
        <v>363</v>
      </c>
      <c r="C180" s="32">
        <v>984.44</v>
      </c>
      <c r="D180" s="32">
        <v>1503.86</v>
      </c>
      <c r="E180" s="32">
        <v>1251.02</v>
      </c>
      <c r="F180" s="49">
        <f t="shared" si="4"/>
        <v>2.6769554567509959E-4</v>
      </c>
      <c r="G180" s="49">
        <f t="shared" si="4"/>
        <v>4.0893972544690918E-4</v>
      </c>
      <c r="H180" s="49">
        <f t="shared" si="4"/>
        <v>3.4018577216535603E-4</v>
      </c>
      <c r="I180" s="33">
        <f t="shared" si="5"/>
        <v>3739.32</v>
      </c>
    </row>
    <row r="181" spans="1:9" ht="12.75" customHeight="1" x14ac:dyDescent="0.25">
      <c r="A181" s="48" t="s">
        <v>364</v>
      </c>
      <c r="B181" s="31" t="s">
        <v>365</v>
      </c>
      <c r="C181" s="32">
        <v>3582.09</v>
      </c>
      <c r="D181" s="32">
        <v>23434.560000000001</v>
      </c>
      <c r="E181" s="32">
        <v>9829.7199999999993</v>
      </c>
      <c r="F181" s="49">
        <f t="shared" si="4"/>
        <v>9.7406600423318595E-4</v>
      </c>
      <c r="G181" s="49">
        <f t="shared" si="4"/>
        <v>6.3724831649017329E-3</v>
      </c>
      <c r="H181" s="49">
        <f t="shared" si="4"/>
        <v>2.6729635724202995E-3</v>
      </c>
      <c r="I181" s="33">
        <f t="shared" si="5"/>
        <v>36846.370000000003</v>
      </c>
    </row>
    <row r="182" spans="1:9" ht="12.75" customHeight="1" x14ac:dyDescent="0.25">
      <c r="A182" s="48" t="s">
        <v>366</v>
      </c>
      <c r="B182" s="31" t="s">
        <v>367</v>
      </c>
      <c r="C182" s="32">
        <v>2.2200000000000002</v>
      </c>
      <c r="D182" s="32">
        <v>212.93</v>
      </c>
      <c r="E182" s="32">
        <v>22.494000000000003</v>
      </c>
      <c r="F182" s="49">
        <f t="shared" si="4"/>
        <v>6.0367733066385071E-7</v>
      </c>
      <c r="G182" s="49">
        <f t="shared" si="4"/>
        <v>5.7901357665880054E-5</v>
      </c>
      <c r="H182" s="49">
        <f t="shared" si="4"/>
        <v>6.1167197639426384E-6</v>
      </c>
      <c r="I182" s="33">
        <f t="shared" si="5"/>
        <v>237.64400000000001</v>
      </c>
    </row>
    <row r="183" spans="1:9" ht="12.75" customHeight="1" x14ac:dyDescent="0.25">
      <c r="A183" s="48" t="s">
        <v>368</v>
      </c>
      <c r="B183" s="31" t="s">
        <v>369</v>
      </c>
      <c r="C183" s="32">
        <v>69.34</v>
      </c>
      <c r="D183" s="32">
        <v>0</v>
      </c>
      <c r="E183" s="32">
        <v>5981.92</v>
      </c>
      <c r="F183" s="49">
        <f t="shared" si="4"/>
        <v>1.8855399147851982E-5</v>
      </c>
      <c r="G183" s="49">
        <f t="shared" si="4"/>
        <v>0</v>
      </c>
      <c r="H183" s="49">
        <f t="shared" si="4"/>
        <v>1.6266439179480636E-3</v>
      </c>
      <c r="I183" s="33">
        <f t="shared" si="5"/>
        <v>6051.26</v>
      </c>
    </row>
    <row r="184" spans="1:9" ht="12.75" customHeight="1" x14ac:dyDescent="0.25">
      <c r="A184" s="48" t="s">
        <v>370</v>
      </c>
      <c r="B184" s="31" t="s">
        <v>371</v>
      </c>
      <c r="C184" s="32">
        <v>51.68</v>
      </c>
      <c r="D184" s="32">
        <v>1450.66</v>
      </c>
      <c r="E184" s="32">
        <v>14365.369000000001</v>
      </c>
      <c r="F184" s="49">
        <f t="shared" si="4"/>
        <v>1.4053173175093603E-5</v>
      </c>
      <c r="G184" s="49">
        <f t="shared" si="4"/>
        <v>3.9447322364901874E-4</v>
      </c>
      <c r="H184" s="49">
        <f t="shared" si="4"/>
        <v>3.9063277531176709E-3</v>
      </c>
      <c r="I184" s="33">
        <f t="shared" si="5"/>
        <v>15867.709000000001</v>
      </c>
    </row>
    <row r="185" spans="1:9" ht="12.75" customHeight="1" x14ac:dyDescent="0.25">
      <c r="A185" s="48" t="s">
        <v>372</v>
      </c>
      <c r="B185" s="31" t="s">
        <v>58</v>
      </c>
      <c r="C185" s="32">
        <v>0</v>
      </c>
      <c r="D185" s="32">
        <v>2780.16</v>
      </c>
      <c r="E185" s="32">
        <v>0</v>
      </c>
      <c r="F185" s="49">
        <f t="shared" si="4"/>
        <v>0</v>
      </c>
      <c r="G185" s="49">
        <f t="shared" si="4"/>
        <v>7.5599980523351836E-4</v>
      </c>
      <c r="H185" s="49">
        <f t="shared" si="4"/>
        <v>0</v>
      </c>
      <c r="I185" s="33">
        <f t="shared" si="5"/>
        <v>2780.16</v>
      </c>
    </row>
    <row r="186" spans="1:9" ht="12.75" customHeight="1" x14ac:dyDescent="0.25">
      <c r="A186" s="48" t="s">
        <v>373</v>
      </c>
      <c r="B186" s="31" t="s">
        <v>374</v>
      </c>
      <c r="C186" s="32">
        <v>455.59999999999997</v>
      </c>
      <c r="D186" s="32">
        <v>9375.7800000000007</v>
      </c>
      <c r="E186" s="32">
        <v>826.91</v>
      </c>
      <c r="F186" s="49">
        <f t="shared" si="4"/>
        <v>1.2388981614885148E-4</v>
      </c>
      <c r="G186" s="49">
        <f t="shared" si="4"/>
        <v>2.5495251546358189E-3</v>
      </c>
      <c r="H186" s="49">
        <f t="shared" si="4"/>
        <v>2.2485892860326338E-4</v>
      </c>
      <c r="I186" s="33">
        <f t="shared" si="5"/>
        <v>10658.29</v>
      </c>
    </row>
    <row r="187" spans="1:9" ht="12.75" customHeight="1" x14ac:dyDescent="0.25">
      <c r="A187" s="48" t="s">
        <v>375</v>
      </c>
      <c r="B187" s="31" t="s">
        <v>376</v>
      </c>
      <c r="C187" s="32">
        <v>0</v>
      </c>
      <c r="D187" s="32">
        <v>21.839999999999996</v>
      </c>
      <c r="E187" s="32">
        <v>0</v>
      </c>
      <c r="F187" s="49">
        <f t="shared" si="4"/>
        <v>0</v>
      </c>
      <c r="G187" s="49">
        <f t="shared" si="4"/>
        <v>5.9388796854497727E-6</v>
      </c>
      <c r="H187" s="49">
        <f t="shared" si="4"/>
        <v>0</v>
      </c>
      <c r="I187" s="33">
        <f t="shared" si="5"/>
        <v>21.839999999999996</v>
      </c>
    </row>
    <row r="188" spans="1:9" ht="12.75" customHeight="1" x14ac:dyDescent="0.25">
      <c r="A188" s="48" t="s">
        <v>377</v>
      </c>
      <c r="B188" s="31" t="s">
        <v>378</v>
      </c>
      <c r="C188" s="32">
        <v>0</v>
      </c>
      <c r="D188" s="32">
        <v>38.379999999999995</v>
      </c>
      <c r="E188" s="32">
        <v>1.2050000000000001</v>
      </c>
      <c r="F188" s="49">
        <f t="shared" si="4"/>
        <v>0</v>
      </c>
      <c r="G188" s="49">
        <f t="shared" si="4"/>
        <v>1.0436547725620984E-5</v>
      </c>
      <c r="H188" s="49">
        <f t="shared" si="4"/>
        <v>3.2767170425672977E-7</v>
      </c>
      <c r="I188" s="33">
        <f t="shared" si="5"/>
        <v>39.584999999999994</v>
      </c>
    </row>
    <row r="189" spans="1:9" ht="12.75" customHeight="1" x14ac:dyDescent="0.25">
      <c r="A189" s="48" t="s">
        <v>379</v>
      </c>
      <c r="B189" s="31" t="s">
        <v>58</v>
      </c>
      <c r="C189" s="32">
        <v>0</v>
      </c>
      <c r="D189" s="32">
        <v>1.4</v>
      </c>
      <c r="E189" s="32">
        <v>13.84</v>
      </c>
      <c r="F189" s="49">
        <f t="shared" si="4"/>
        <v>0</v>
      </c>
      <c r="G189" s="49">
        <f t="shared" si="4"/>
        <v>3.8069741573395983E-7</v>
      </c>
      <c r="H189" s="49">
        <f t="shared" si="4"/>
        <v>3.7634658812557174E-6</v>
      </c>
      <c r="I189" s="33">
        <f t="shared" si="5"/>
        <v>15.24</v>
      </c>
    </row>
    <row r="190" spans="1:9" ht="12.75" customHeight="1" x14ac:dyDescent="0.25">
      <c r="A190" s="48" t="s">
        <v>380</v>
      </c>
      <c r="B190" s="31" t="s">
        <v>381</v>
      </c>
      <c r="C190" s="32">
        <v>73456.273000000016</v>
      </c>
      <c r="D190" s="32">
        <v>30717.154499999997</v>
      </c>
      <c r="E190" s="32">
        <v>1854.4169999999999</v>
      </c>
      <c r="F190" s="49">
        <f t="shared" si="4"/>
        <v>1.9974723786105895E-2</v>
      </c>
      <c r="G190" s="49">
        <f t="shared" si="4"/>
        <v>8.3528152406076965E-3</v>
      </c>
      <c r="H190" s="49">
        <f t="shared" si="4"/>
        <v>5.0426554256651618E-4</v>
      </c>
      <c r="I190" s="33">
        <f t="shared" si="5"/>
        <v>106027.84450000002</v>
      </c>
    </row>
    <row r="191" spans="1:9" ht="12.75" customHeight="1" x14ac:dyDescent="0.25">
      <c r="A191" s="48" t="s">
        <v>382</v>
      </c>
      <c r="B191" s="31" t="s">
        <v>383</v>
      </c>
      <c r="C191" s="32">
        <v>23485.044000000002</v>
      </c>
      <c r="D191" s="32">
        <v>891.28700000000003</v>
      </c>
      <c r="E191" s="32">
        <v>25.48</v>
      </c>
      <c r="F191" s="49">
        <f t="shared" si="4"/>
        <v>6.3862111137130998E-3</v>
      </c>
      <c r="G191" s="49">
        <f t="shared" si="4"/>
        <v>2.4236475541233849E-4</v>
      </c>
      <c r="H191" s="49">
        <f t="shared" si="4"/>
        <v>6.9286929663580691E-6</v>
      </c>
      <c r="I191" s="33">
        <f t="shared" si="5"/>
        <v>24401.811000000002</v>
      </c>
    </row>
    <row r="192" spans="1:9" ht="12.75" customHeight="1" x14ac:dyDescent="0.25">
      <c r="A192" s="48" t="s">
        <v>384</v>
      </c>
      <c r="B192" s="31" t="s">
        <v>385</v>
      </c>
      <c r="C192" s="32">
        <v>26003.620000000003</v>
      </c>
      <c r="D192" s="32">
        <v>17503.66</v>
      </c>
      <c r="E192" s="32">
        <v>0</v>
      </c>
      <c r="F192" s="49">
        <f t="shared" si="4"/>
        <v>7.0710792383770812E-3</v>
      </c>
      <c r="G192" s="49">
        <f t="shared" si="4"/>
        <v>4.759712948489917E-3</v>
      </c>
      <c r="H192" s="49">
        <f t="shared" si="4"/>
        <v>0</v>
      </c>
      <c r="I192" s="33">
        <f t="shared" si="5"/>
        <v>43507.28</v>
      </c>
    </row>
    <row r="193" spans="1:9" ht="12.75" customHeight="1" x14ac:dyDescent="0.25">
      <c r="A193" s="48" t="s">
        <v>386</v>
      </c>
      <c r="B193" s="31" t="s">
        <v>387</v>
      </c>
      <c r="C193" s="32">
        <v>6234.92</v>
      </c>
      <c r="D193" s="32">
        <v>968.6</v>
      </c>
      <c r="E193" s="32">
        <v>0</v>
      </c>
      <c r="F193" s="49">
        <f t="shared" si="4"/>
        <v>1.6954413795057007E-3</v>
      </c>
      <c r="G193" s="49">
        <f t="shared" si="4"/>
        <v>2.6338822634279534E-4</v>
      </c>
      <c r="H193" s="49">
        <f t="shared" si="4"/>
        <v>0</v>
      </c>
      <c r="I193" s="33">
        <f t="shared" si="5"/>
        <v>7203.52</v>
      </c>
    </row>
    <row r="194" spans="1:9" ht="12.75" customHeight="1" x14ac:dyDescent="0.25">
      <c r="A194" s="48" t="s">
        <v>388</v>
      </c>
      <c r="B194" s="31" t="s">
        <v>389</v>
      </c>
      <c r="C194" s="32">
        <v>0</v>
      </c>
      <c r="D194" s="32">
        <v>0</v>
      </c>
      <c r="E194" s="32">
        <v>23.88</v>
      </c>
      <c r="F194" s="49">
        <f t="shared" si="4"/>
        <v>0</v>
      </c>
      <c r="G194" s="49">
        <f t="shared" si="4"/>
        <v>0</v>
      </c>
      <c r="H194" s="49">
        <f t="shared" si="4"/>
        <v>6.4936102055192579E-6</v>
      </c>
      <c r="I194" s="33">
        <f t="shared" si="5"/>
        <v>23.88</v>
      </c>
    </row>
    <row r="195" spans="1:9" ht="12.75" customHeight="1" x14ac:dyDescent="0.25">
      <c r="A195" s="48" t="s">
        <v>390</v>
      </c>
      <c r="B195" s="31" t="s">
        <v>391</v>
      </c>
      <c r="C195" s="32">
        <v>74.070000000000007</v>
      </c>
      <c r="D195" s="32">
        <v>587.09499999999991</v>
      </c>
      <c r="E195" s="32">
        <v>1668.7339999999997</v>
      </c>
      <c r="F195" s="49">
        <f t="shared" si="4"/>
        <v>2.0141612559581722E-5</v>
      </c>
      <c r="G195" s="49">
        <f t="shared" si="4"/>
        <v>1.5964682092166365E-4</v>
      </c>
      <c r="H195" s="49">
        <f t="shared" si="4"/>
        <v>4.5377337239099546E-4</v>
      </c>
      <c r="I195" s="33">
        <f t="shared" si="5"/>
        <v>2329.8989999999994</v>
      </c>
    </row>
    <row r="196" spans="1:9" ht="12.75" customHeight="1" x14ac:dyDescent="0.25">
      <c r="A196" s="48" t="s">
        <v>392</v>
      </c>
      <c r="B196" s="31" t="s">
        <v>294</v>
      </c>
      <c r="C196" s="32">
        <v>17169.736000000001</v>
      </c>
      <c r="D196" s="32">
        <v>64608.123596818725</v>
      </c>
      <c r="E196" s="32">
        <v>77032.722999999998</v>
      </c>
      <c r="F196" s="49">
        <f t="shared" si="4"/>
        <v>4.6689100885959553E-3</v>
      </c>
      <c r="G196" s="49">
        <f t="shared" si="4"/>
        <v>1.75686754919494E-2</v>
      </c>
      <c r="H196" s="49">
        <f t="shared" si="4"/>
        <v>2.0947256123607122E-2</v>
      </c>
      <c r="I196" s="33">
        <f t="shared" si="5"/>
        <v>158810.58259681874</v>
      </c>
    </row>
    <row r="197" spans="1:9" ht="12.75" customHeight="1" x14ac:dyDescent="0.25">
      <c r="A197" s="48" t="s">
        <v>393</v>
      </c>
      <c r="B197" s="31" t="s">
        <v>296</v>
      </c>
      <c r="C197" s="32">
        <v>22421.591</v>
      </c>
      <c r="D197" s="32">
        <v>9411.9133043810416</v>
      </c>
      <c r="E197" s="32">
        <v>4322.6201129067122</v>
      </c>
      <c r="F197" s="49">
        <f t="shared" si="4"/>
        <v>6.0970298216741518E-3</v>
      </c>
      <c r="G197" s="49">
        <f t="shared" si="4"/>
        <v>2.5593507657785267E-3</v>
      </c>
      <c r="H197" s="49">
        <f t="shared" si="4"/>
        <v>1.1754359329880166E-3</v>
      </c>
      <c r="I197" s="33">
        <f t="shared" si="5"/>
        <v>36156.124417287756</v>
      </c>
    </row>
    <row r="198" spans="1:9" ht="12.75" customHeight="1" x14ac:dyDescent="0.25">
      <c r="A198" s="48" t="s">
        <v>394</v>
      </c>
      <c r="B198" s="31" t="s">
        <v>395</v>
      </c>
      <c r="C198" s="32">
        <v>11731.534</v>
      </c>
      <c r="D198" s="32">
        <v>2207.5090000000005</v>
      </c>
      <c r="E198" s="32">
        <v>2358.3160000000012</v>
      </c>
      <c r="F198" s="49">
        <f t="shared" ref="F198:H204" si="6">C198/$I$205</f>
        <v>3.1901176259964891E-3</v>
      </c>
      <c r="G198" s="49">
        <f t="shared" si="6"/>
        <v>6.002806939353273E-4</v>
      </c>
      <c r="H198" s="49">
        <f t="shared" si="6"/>
        <v>6.4128914763146409E-4</v>
      </c>
      <c r="I198" s="33">
        <f t="shared" si="5"/>
        <v>16297.359</v>
      </c>
    </row>
    <row r="199" spans="1:9" ht="12.75" customHeight="1" x14ac:dyDescent="0.25">
      <c r="A199" s="48" t="s">
        <v>396</v>
      </c>
      <c r="B199" s="31" t="s">
        <v>300</v>
      </c>
      <c r="C199" s="32">
        <v>624.67999999999995</v>
      </c>
      <c r="D199" s="32">
        <v>1150.74</v>
      </c>
      <c r="E199" s="32">
        <v>0</v>
      </c>
      <c r="F199" s="49">
        <f t="shared" si="6"/>
        <v>1.6986718690049286E-4</v>
      </c>
      <c r="G199" s="49">
        <f t="shared" si="6"/>
        <v>3.1291696012978356E-4</v>
      </c>
      <c r="H199" s="49">
        <f t="shared" si="6"/>
        <v>0</v>
      </c>
      <c r="I199" s="33">
        <f t="shared" si="5"/>
        <v>1775.42</v>
      </c>
    </row>
    <row r="200" spans="1:9" ht="12.75" customHeight="1" x14ac:dyDescent="0.25">
      <c r="A200" s="48" t="s">
        <v>397</v>
      </c>
      <c r="B200" s="31" t="s">
        <v>398</v>
      </c>
      <c r="C200" s="32">
        <v>5.8389999999999995</v>
      </c>
      <c r="D200" s="32">
        <v>103.89999999999999</v>
      </c>
      <c r="E200" s="32">
        <v>8143.18</v>
      </c>
      <c r="F200" s="49">
        <f t="shared" si="6"/>
        <v>1.5877801503361366E-6</v>
      </c>
      <c r="G200" s="49">
        <f t="shared" si="6"/>
        <v>2.8253186781970304E-5</v>
      </c>
      <c r="H200" s="49">
        <f t="shared" si="6"/>
        <v>2.2143482727546193E-3</v>
      </c>
      <c r="I200" s="33">
        <f t="shared" si="5"/>
        <v>8252.9189999999999</v>
      </c>
    </row>
    <row r="201" spans="1:9" ht="12.75" customHeight="1" x14ac:dyDescent="0.25">
      <c r="A201" s="48" t="s">
        <v>399</v>
      </c>
      <c r="B201" s="31" t="s">
        <v>400</v>
      </c>
      <c r="C201" s="32">
        <v>0</v>
      </c>
      <c r="D201" s="32">
        <v>0</v>
      </c>
      <c r="E201" s="32">
        <v>0</v>
      </c>
      <c r="F201" s="49">
        <f t="shared" si="6"/>
        <v>0</v>
      </c>
      <c r="G201" s="49">
        <f t="shared" si="6"/>
        <v>0</v>
      </c>
      <c r="H201" s="49">
        <f t="shared" si="6"/>
        <v>0</v>
      </c>
      <c r="I201" s="33">
        <f t="shared" si="5"/>
        <v>0</v>
      </c>
    </row>
    <row r="202" spans="1:9" ht="12.75" customHeight="1" x14ac:dyDescent="0.25">
      <c r="A202" s="48" t="s">
        <v>401</v>
      </c>
      <c r="B202" s="31" t="s">
        <v>402</v>
      </c>
      <c r="C202" s="32">
        <v>31802.940000000002</v>
      </c>
      <c r="D202" s="32">
        <v>0</v>
      </c>
      <c r="E202" s="32">
        <v>0</v>
      </c>
      <c r="F202" s="49">
        <f t="shared" si="6"/>
        <v>8.6480693362444155E-3</v>
      </c>
      <c r="G202" s="49">
        <f t="shared" si="6"/>
        <v>0</v>
      </c>
      <c r="H202" s="49">
        <f t="shared" si="6"/>
        <v>0</v>
      </c>
      <c r="I202" s="33">
        <f t="shared" si="5"/>
        <v>31802.940000000002</v>
      </c>
    </row>
    <row r="203" spans="1:9" ht="15" x14ac:dyDescent="0.25">
      <c r="A203" s="48" t="s">
        <v>403</v>
      </c>
      <c r="B203" s="31" t="s">
        <v>404</v>
      </c>
      <c r="C203" s="32">
        <v>3333.98</v>
      </c>
      <c r="D203" s="32">
        <v>17.14</v>
      </c>
      <c r="E203" s="32">
        <v>86.013999999999996</v>
      </c>
      <c r="F203" s="49">
        <f t="shared" si="6"/>
        <v>9.0659826436336247E-4</v>
      </c>
      <c r="G203" s="49">
        <f t="shared" si="6"/>
        <v>4.6608240754857655E-6</v>
      </c>
      <c r="H203" s="49">
        <f t="shared" si="6"/>
        <v>2.3389505369243445E-5</v>
      </c>
      <c r="I203" s="33">
        <f t="shared" si="5"/>
        <v>3437.134</v>
      </c>
    </row>
    <row r="204" spans="1:9" ht="12.75" customHeight="1" x14ac:dyDescent="0.25">
      <c r="A204" s="48" t="s">
        <v>405</v>
      </c>
      <c r="B204" s="31" t="s">
        <v>406</v>
      </c>
      <c r="C204" s="32">
        <v>277131.02</v>
      </c>
      <c r="D204" s="32">
        <v>26852.853776163847</v>
      </c>
      <c r="E204" s="32">
        <v>17794.066700263233</v>
      </c>
      <c r="F204" s="49">
        <f t="shared" si="6"/>
        <v>7.5359330809797398E-2</v>
      </c>
      <c r="G204" s="49">
        <f t="shared" si="6"/>
        <v>7.3020085983339159E-3</v>
      </c>
      <c r="H204" s="49">
        <f t="shared" si="6"/>
        <v>4.8386822915628021E-3</v>
      </c>
      <c r="I204" s="33">
        <f t="shared" si="5"/>
        <v>321777.94047642709</v>
      </c>
    </row>
    <row r="205" spans="1:9" ht="15" x14ac:dyDescent="0.25">
      <c r="A205" s="48" t="s">
        <v>19</v>
      </c>
      <c r="B205" s="31"/>
      <c r="C205" s="33">
        <f t="shared" ref="C205:I205" si="7">SUM(C5:C204)</f>
        <v>981825.51957085729</v>
      </c>
      <c r="D205" s="33">
        <f t="shared" si="7"/>
        <v>1442140.5316807493</v>
      </c>
      <c r="E205" s="33">
        <f t="shared" si="7"/>
        <v>1253495.213624307</v>
      </c>
      <c r="F205" s="51">
        <f t="shared" si="7"/>
        <v>0.26698459857305556</v>
      </c>
      <c r="G205" s="51">
        <f t="shared" si="7"/>
        <v>0.39215655252575732</v>
      </c>
      <c r="H205" s="51">
        <f t="shared" si="7"/>
        <v>0.34085884890118689</v>
      </c>
      <c r="I205" s="33">
        <f t="shared" si="7"/>
        <v>3677461.2648759149</v>
      </c>
    </row>
    <row r="206" spans="1:9" ht="13.8" thickBot="1" x14ac:dyDescent="0.3">
      <c r="A206" s="39"/>
      <c r="B206" s="40"/>
      <c r="C206" s="40"/>
      <c r="D206" s="40"/>
      <c r="E206" s="40"/>
      <c r="F206" s="40"/>
      <c r="G206" s="40"/>
      <c r="H206" s="40"/>
      <c r="I206" s="71"/>
    </row>
    <row r="207" spans="1:9" ht="13.8" x14ac:dyDescent="0.3">
      <c r="A207" s="10" t="s">
        <v>37</v>
      </c>
      <c r="B207" s="10"/>
      <c r="C207" s="10"/>
      <c r="D207" s="10"/>
      <c r="E207" s="10"/>
      <c r="F207" s="10"/>
      <c r="G207" s="10"/>
      <c r="H207" s="10"/>
      <c r="I207" s="10"/>
    </row>
    <row r="208" spans="1:9" ht="14.4" x14ac:dyDescent="0.3">
      <c r="A208" s="12" t="s">
        <v>947</v>
      </c>
      <c r="B208" s="34"/>
      <c r="C208" s="34"/>
      <c r="D208" s="34"/>
      <c r="E208" s="34"/>
      <c r="F208" s="34"/>
      <c r="G208" s="34"/>
      <c r="H208" s="34"/>
      <c r="I208" s="34"/>
    </row>
    <row r="209" spans="1:9" ht="14.4" x14ac:dyDescent="0.3">
      <c r="A209" s="15" t="s">
        <v>953</v>
      </c>
      <c r="B209" s="34"/>
      <c r="C209" s="34"/>
      <c r="D209" s="34"/>
      <c r="E209" s="34"/>
      <c r="F209" s="34"/>
      <c r="G209" s="34"/>
      <c r="H209" s="34"/>
      <c r="I209" s="34"/>
    </row>
    <row r="210" spans="1:9" ht="15" thickBot="1" x14ac:dyDescent="0.35">
      <c r="A210" s="43"/>
      <c r="B210" s="34"/>
      <c r="C210" s="34"/>
      <c r="D210" s="34"/>
      <c r="E210" s="34"/>
      <c r="F210" s="34"/>
      <c r="G210" s="34"/>
      <c r="H210" s="34"/>
      <c r="I210" s="34"/>
    </row>
    <row r="211" spans="1:9" ht="19.8" thickTop="1" x14ac:dyDescent="0.45">
      <c r="A211" s="21"/>
      <c r="B211" s="21"/>
      <c r="C211" s="21"/>
      <c r="D211" s="21"/>
      <c r="E211" s="21"/>
      <c r="F211" s="21"/>
      <c r="G211" s="21"/>
      <c r="H211" s="21"/>
      <c r="I211" s="21"/>
    </row>
    <row r="212" spans="1:9" x14ac:dyDescent="0.25">
      <c r="A212" s="44"/>
      <c r="I212" s="54"/>
    </row>
    <row r="213" spans="1:9" x14ac:dyDescent="0.25">
      <c r="A213" s="44"/>
      <c r="I213" s="54"/>
    </row>
    <row r="214" spans="1:9" x14ac:dyDescent="0.25">
      <c r="I214" s="72"/>
    </row>
  </sheetData>
  <mergeCells count="5">
    <mergeCell ref="A3:A4"/>
    <mergeCell ref="B3:B4"/>
    <mergeCell ref="C3:E3"/>
    <mergeCell ref="F3:H3"/>
    <mergeCell ref="I3:I4"/>
  </mergeCells>
  <hyperlinks>
    <hyperlink ref="A208" r:id="rId1" xr:uid="{25527166-804B-4437-BECD-BCDBCEEDA72C}"/>
  </hyperlinks>
  <pageMargins left="0.70866141732283472" right="0.70866141732283472" top="0.74803149606299213" bottom="0.74803149606299213" header="0.31496062992125984" footer="0.31496062992125984"/>
  <pageSetup paperSize="8" scale="4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E2C4-D3C7-4E74-BE88-0CC672A69D6E}">
  <sheetPr>
    <tabColor theme="4"/>
  </sheetPr>
  <dimension ref="A1:K29"/>
  <sheetViews>
    <sheetView topLeftCell="A19" workbookViewId="0">
      <selection activeCell="A26" sqref="A26"/>
    </sheetView>
  </sheetViews>
  <sheetFormatPr baseColWidth="10" defaultColWidth="9.109375" defaultRowHeight="14.4" x14ac:dyDescent="0.3"/>
  <cols>
    <col min="1" max="1" width="48.6640625" style="44" customWidth="1"/>
    <col min="2" max="4" width="28.6640625" style="22" customWidth="1"/>
    <col min="5" max="5" width="20.6640625" style="22" customWidth="1"/>
    <col min="6" max="16384" width="9.109375" style="22"/>
  </cols>
  <sheetData>
    <row r="1" spans="1:7" ht="19.8" thickTop="1" x14ac:dyDescent="0.45">
      <c r="A1" s="20" t="s">
        <v>949</v>
      </c>
      <c r="B1" s="21"/>
      <c r="C1" s="21"/>
      <c r="D1" s="21"/>
      <c r="E1" s="21"/>
    </row>
    <row r="2" spans="1:7" ht="21" x14ac:dyDescent="0.45">
      <c r="A2" s="23" t="s">
        <v>950</v>
      </c>
      <c r="B2" s="24"/>
      <c r="C2" s="25"/>
      <c r="D2" s="25"/>
      <c r="E2" s="25"/>
    </row>
    <row r="3" spans="1:7" s="28" customFormat="1" ht="13.2" x14ac:dyDescent="0.25">
      <c r="A3" s="26" t="s">
        <v>14</v>
      </c>
      <c r="B3" s="27"/>
      <c r="C3" s="27"/>
      <c r="D3" s="27"/>
      <c r="E3" s="27"/>
      <c r="F3" s="75"/>
    </row>
    <row r="4" spans="1:7" ht="19.2" x14ac:dyDescent="0.3">
      <c r="A4" s="29" t="s">
        <v>951</v>
      </c>
      <c r="B4" s="30" t="s">
        <v>939</v>
      </c>
      <c r="C4" s="30" t="s">
        <v>941</v>
      </c>
      <c r="D4" s="30" t="s">
        <v>942</v>
      </c>
      <c r="E4" s="30" t="s">
        <v>943</v>
      </c>
    </row>
    <row r="5" spans="1:7" ht="15" x14ac:dyDescent="0.3">
      <c r="A5" s="31" t="s">
        <v>20</v>
      </c>
      <c r="B5" s="33">
        <v>550.81715596330275</v>
      </c>
      <c r="C5" s="32">
        <v>0</v>
      </c>
      <c r="D5" s="32">
        <v>124.82715596330276</v>
      </c>
      <c r="E5" s="32">
        <v>425.99</v>
      </c>
      <c r="F5" s="34"/>
      <c r="G5" s="34"/>
    </row>
    <row r="6" spans="1:7" ht="15" x14ac:dyDescent="0.3">
      <c r="A6" s="31" t="s">
        <v>21</v>
      </c>
      <c r="B6" s="33">
        <v>62784.713279085008</v>
      </c>
      <c r="C6" s="32">
        <v>18149.423799980432</v>
      </c>
      <c r="D6" s="32">
        <v>20987.393765882691</v>
      </c>
      <c r="E6" s="32">
        <v>23647.895713221893</v>
      </c>
      <c r="F6" s="34"/>
      <c r="G6" s="34"/>
    </row>
    <row r="7" spans="1:7" ht="15" x14ac:dyDescent="0.3">
      <c r="A7" s="31" t="s">
        <v>22</v>
      </c>
      <c r="B7" s="33">
        <v>182452.9712822891</v>
      </c>
      <c r="C7" s="32">
        <v>1666.2040178301168</v>
      </c>
      <c r="D7" s="32">
        <v>92555.473670246662</v>
      </c>
      <c r="E7" s="32">
        <v>88231.293594212344</v>
      </c>
      <c r="F7" s="34"/>
      <c r="G7" s="34"/>
    </row>
    <row r="8" spans="1:7" ht="15" x14ac:dyDescent="0.3">
      <c r="A8" s="31" t="s">
        <v>23</v>
      </c>
      <c r="B8" s="33">
        <v>3789.354117647059</v>
      </c>
      <c r="C8" s="32">
        <v>0</v>
      </c>
      <c r="D8" s="32">
        <v>117.60911764705882</v>
      </c>
      <c r="E8" s="32">
        <v>3671.7449999999999</v>
      </c>
      <c r="F8" s="34"/>
      <c r="G8" s="34"/>
    </row>
    <row r="9" spans="1:7" ht="15" x14ac:dyDescent="0.3">
      <c r="A9" s="31" t="s">
        <v>24</v>
      </c>
      <c r="B9" s="33">
        <v>2610.5389999999998</v>
      </c>
      <c r="C9" s="32">
        <v>0</v>
      </c>
      <c r="D9" s="32">
        <v>2610.5389999999998</v>
      </c>
      <c r="E9" s="32">
        <v>0</v>
      </c>
      <c r="F9" s="34"/>
      <c r="G9" s="34"/>
    </row>
    <row r="10" spans="1:7" ht="15" x14ac:dyDescent="0.3">
      <c r="A10" s="31" t="s">
        <v>25</v>
      </c>
      <c r="B10" s="33">
        <v>13285.84846589367</v>
      </c>
      <c r="C10" s="32">
        <v>1219.4000000000001</v>
      </c>
      <c r="D10" s="32">
        <v>1379.3184658936721</v>
      </c>
      <c r="E10" s="32">
        <v>10687.13</v>
      </c>
      <c r="F10" s="34"/>
      <c r="G10" s="34"/>
    </row>
    <row r="11" spans="1:7" ht="15" x14ac:dyDescent="0.3">
      <c r="A11" s="31" t="s">
        <v>26</v>
      </c>
      <c r="B11" s="33">
        <v>106270.82464279464</v>
      </c>
      <c r="C11" s="32">
        <v>69595.172323581719</v>
      </c>
      <c r="D11" s="32">
        <v>19681.089852605157</v>
      </c>
      <c r="E11" s="32">
        <v>16994.562466607746</v>
      </c>
      <c r="F11" s="34"/>
      <c r="G11" s="34"/>
    </row>
    <row r="12" spans="1:7" ht="15" x14ac:dyDescent="0.3">
      <c r="A12" s="31" t="s">
        <v>27</v>
      </c>
      <c r="B12" s="33">
        <v>5508.5442651885123</v>
      </c>
      <c r="C12" s="32">
        <v>134.57889583329171</v>
      </c>
      <c r="D12" s="32">
        <v>2697.4797791775491</v>
      </c>
      <c r="E12" s="32">
        <v>2676.4855901776759</v>
      </c>
      <c r="F12" s="34"/>
      <c r="G12" s="34"/>
    </row>
    <row r="13" spans="1:7" ht="15" x14ac:dyDescent="0.3">
      <c r="A13" s="31" t="s">
        <v>28</v>
      </c>
      <c r="B13" s="33">
        <v>10.811056475735013</v>
      </c>
      <c r="C13" s="32">
        <v>0.86599999999999988</v>
      </c>
      <c r="D13" s="32">
        <v>5.5753007661244611</v>
      </c>
      <c r="E13" s="32">
        <v>4.3697557096105522</v>
      </c>
      <c r="F13" s="34"/>
      <c r="G13" s="34"/>
    </row>
    <row r="14" spans="1:7" ht="15" x14ac:dyDescent="0.3">
      <c r="A14" s="31" t="s">
        <v>29</v>
      </c>
      <c r="B14" s="33">
        <v>1184886.6251000771</v>
      </c>
      <c r="C14" s="32">
        <v>170007.87091950493</v>
      </c>
      <c r="D14" s="32">
        <v>512803.41749000695</v>
      </c>
      <c r="E14" s="32">
        <v>502075.3366905647</v>
      </c>
      <c r="F14" s="34"/>
      <c r="G14" s="34"/>
    </row>
    <row r="15" spans="1:7" ht="15" x14ac:dyDescent="0.3">
      <c r="A15" s="31" t="s">
        <v>30</v>
      </c>
      <c r="B15" s="33">
        <v>3827.1266868663147</v>
      </c>
      <c r="C15" s="32">
        <v>1218.1490666666666</v>
      </c>
      <c r="D15" s="32">
        <v>1910.7196201996476</v>
      </c>
      <c r="E15" s="32">
        <v>698.25800000000004</v>
      </c>
      <c r="F15" s="34"/>
      <c r="G15" s="34"/>
    </row>
    <row r="16" spans="1:7" ht="15" x14ac:dyDescent="0.3">
      <c r="A16" s="31" t="s">
        <v>31</v>
      </c>
      <c r="B16" s="33">
        <v>459718.75389999198</v>
      </c>
      <c r="C16" s="32">
        <v>100618.72198433844</v>
      </c>
      <c r="D16" s="32">
        <v>185603.29760016839</v>
      </c>
      <c r="E16" s="32">
        <v>173496.73431548537</v>
      </c>
      <c r="F16" s="34"/>
      <c r="G16" s="34"/>
    </row>
    <row r="17" spans="1:11" ht="15" x14ac:dyDescent="0.3">
      <c r="A17" s="31" t="s">
        <v>32</v>
      </c>
      <c r="B17" s="33">
        <v>486619.82346214436</v>
      </c>
      <c r="C17" s="32">
        <v>84073.309362270244</v>
      </c>
      <c r="D17" s="32">
        <v>232985.06260526646</v>
      </c>
      <c r="E17" s="32">
        <v>169561.45149460854</v>
      </c>
      <c r="F17" s="34"/>
      <c r="G17" s="34"/>
    </row>
    <row r="18" spans="1:11" ht="15" x14ac:dyDescent="0.3">
      <c r="A18" s="31" t="s">
        <v>33</v>
      </c>
      <c r="B18" s="33">
        <v>177857.3163034363</v>
      </c>
      <c r="C18" s="32">
        <v>35226.120504413477</v>
      </c>
      <c r="D18" s="32">
        <v>75045.119922770493</v>
      </c>
      <c r="E18" s="32">
        <v>67586.075876252376</v>
      </c>
      <c r="F18" s="34"/>
      <c r="G18" s="34"/>
    </row>
    <row r="19" spans="1:11" ht="15" x14ac:dyDescent="0.3">
      <c r="A19" s="31" t="s">
        <v>34</v>
      </c>
      <c r="B19" s="33">
        <v>475.55656075042106</v>
      </c>
      <c r="C19" s="32">
        <v>22.211696437771824</v>
      </c>
      <c r="D19" s="32">
        <v>362.94815679225115</v>
      </c>
      <c r="E19" s="32">
        <v>90.396707520398195</v>
      </c>
      <c r="F19" s="34"/>
      <c r="G19" s="34"/>
    </row>
    <row r="20" spans="1:11" ht="15" x14ac:dyDescent="0.3">
      <c r="A20" s="31" t="s">
        <v>35</v>
      </c>
      <c r="B20" s="33">
        <v>986811.6395973101</v>
      </c>
      <c r="C20" s="32">
        <v>499893.4910000001</v>
      </c>
      <c r="D20" s="32">
        <v>293270.66017736366</v>
      </c>
      <c r="E20" s="32">
        <v>193647.48841994756</v>
      </c>
      <c r="F20" s="34"/>
      <c r="G20" s="34"/>
    </row>
    <row r="21" spans="1:11" ht="19.2" x14ac:dyDescent="0.3">
      <c r="A21" s="29" t="s">
        <v>19</v>
      </c>
      <c r="B21" s="35">
        <f t="shared" ref="B21:E21" si="0">SUM(B5:B20)</f>
        <v>3677461.264875914</v>
      </c>
      <c r="C21" s="35">
        <f t="shared" si="0"/>
        <v>981825.51957085717</v>
      </c>
      <c r="D21" s="35">
        <f t="shared" si="0"/>
        <v>1442140.5316807502</v>
      </c>
      <c r="E21" s="35">
        <f t="shared" si="0"/>
        <v>1253495.2136243084</v>
      </c>
      <c r="F21" s="34"/>
      <c r="G21" s="34"/>
      <c r="I21" s="34"/>
      <c r="J21" s="34"/>
      <c r="K21" s="34"/>
    </row>
    <row r="22" spans="1:11" ht="30" x14ac:dyDescent="0.3">
      <c r="A22" s="36" t="s">
        <v>952</v>
      </c>
      <c r="B22" s="76">
        <v>1</v>
      </c>
      <c r="C22" s="37">
        <f>C21/$B$21</f>
        <v>0.26698459857305562</v>
      </c>
      <c r="D22" s="37">
        <f t="shared" ref="D22:E22" si="1">D21/$B$21</f>
        <v>0.39215655252575754</v>
      </c>
      <c r="E22" s="37">
        <f t="shared" si="1"/>
        <v>0.34085884890118734</v>
      </c>
      <c r="F22" s="77"/>
      <c r="H22" s="34"/>
      <c r="I22" s="34"/>
    </row>
    <row r="23" spans="1:11" s="42" customFormat="1" ht="15" thickBot="1" x14ac:dyDescent="0.35">
      <c r="A23" s="38"/>
      <c r="B23" s="39"/>
      <c r="C23" s="40"/>
      <c r="D23" s="40"/>
      <c r="E23" s="40"/>
      <c r="F23" s="22"/>
      <c r="G23" s="22"/>
      <c r="H23" s="22"/>
      <c r="I23" s="22"/>
      <c r="J23" s="41"/>
    </row>
    <row r="24" spans="1:11" s="42" customFormat="1" x14ac:dyDescent="0.3">
      <c r="A24" s="10" t="s">
        <v>37</v>
      </c>
      <c r="B24" s="10"/>
      <c r="C24" s="10"/>
      <c r="D24" s="10"/>
      <c r="E24" s="10"/>
      <c r="F24" s="22"/>
      <c r="G24" s="22"/>
      <c r="H24" s="22"/>
      <c r="I24" s="22"/>
      <c r="J24" s="41"/>
    </row>
    <row r="25" spans="1:11" s="42" customFormat="1" x14ac:dyDescent="0.3">
      <c r="A25" s="12" t="s">
        <v>947</v>
      </c>
      <c r="B25" s="34"/>
      <c r="C25" s="34"/>
      <c r="D25" s="34"/>
      <c r="E25" s="34"/>
      <c r="F25" s="77"/>
      <c r="G25" s="22"/>
      <c r="H25" s="22"/>
      <c r="I25" s="22"/>
      <c r="J25" s="41"/>
    </row>
    <row r="26" spans="1:11" s="2" customFormat="1" x14ac:dyDescent="0.3">
      <c r="A26" s="15" t="s">
        <v>953</v>
      </c>
      <c r="B26" s="34"/>
      <c r="C26" s="34"/>
      <c r="D26" s="34"/>
      <c r="E26" s="34"/>
      <c r="F26" s="77"/>
      <c r="G26" s="22"/>
      <c r="H26" s="22"/>
      <c r="I26" s="22"/>
    </row>
    <row r="27" spans="1:11" s="17" customFormat="1" ht="15" thickBot="1" x14ac:dyDescent="0.35">
      <c r="A27" s="43"/>
      <c r="B27" s="34"/>
      <c r="C27" s="34"/>
      <c r="D27" s="34"/>
      <c r="E27" s="34"/>
      <c r="F27" s="77"/>
      <c r="G27" s="22"/>
      <c r="H27" s="22"/>
      <c r="I27" s="22"/>
    </row>
    <row r="28" spans="1:11" s="44" customFormat="1" ht="19.8" thickTop="1" x14ac:dyDescent="0.45">
      <c r="A28" s="21"/>
      <c r="B28" s="21"/>
      <c r="C28" s="21"/>
      <c r="D28" s="21"/>
      <c r="E28" s="21"/>
      <c r="F28" s="78"/>
    </row>
    <row r="29" spans="1:11" x14ac:dyDescent="0.3">
      <c r="A29" s="79"/>
      <c r="B29" s="34"/>
      <c r="C29" s="34"/>
      <c r="D29" s="34"/>
      <c r="E29" s="34"/>
      <c r="F29" s="77"/>
    </row>
  </sheetData>
  <hyperlinks>
    <hyperlink ref="A25" r:id="rId1" xr:uid="{8146DCD8-28F8-4CCB-8103-52D01134DF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7775-CA1E-4B26-8A93-BB03AF2AF06A}">
  <sheetPr>
    <tabColor theme="4"/>
    <pageSetUpPr fitToPage="1"/>
  </sheetPr>
  <dimension ref="A1:J65"/>
  <sheetViews>
    <sheetView topLeftCell="A4" zoomScaleNormal="100" workbookViewId="0">
      <selection activeCell="A26" sqref="A26"/>
    </sheetView>
  </sheetViews>
  <sheetFormatPr baseColWidth="10" defaultColWidth="9.109375" defaultRowHeight="14.4" x14ac:dyDescent="0.3"/>
  <cols>
    <col min="1" max="1" width="48.6640625" style="44" customWidth="1"/>
    <col min="2" max="2" width="29.5546875" style="22" customWidth="1"/>
    <col min="3" max="4" width="28.6640625" style="22" customWidth="1"/>
    <col min="5" max="5" width="20.6640625" style="22" customWidth="1"/>
    <col min="6" max="6" width="11.88671875" style="22" bestFit="1" customWidth="1"/>
    <col min="7" max="16384" width="9.109375" style="22"/>
  </cols>
  <sheetData>
    <row r="1" spans="1:7" ht="24.9" customHeight="1" thickTop="1" x14ac:dyDescent="0.45">
      <c r="A1" s="20" t="s">
        <v>12</v>
      </c>
      <c r="B1" s="21"/>
      <c r="C1" s="21"/>
      <c r="D1" s="21"/>
      <c r="E1" s="21"/>
    </row>
    <row r="2" spans="1:7" ht="20.100000000000001" customHeight="1" x14ac:dyDescent="0.45">
      <c r="A2" s="23" t="s">
        <v>13</v>
      </c>
      <c r="B2" s="24"/>
      <c r="C2" s="25"/>
      <c r="D2" s="25"/>
      <c r="E2" s="25"/>
    </row>
    <row r="3" spans="1:7" s="28" customFormat="1" ht="21.9" customHeight="1" x14ac:dyDescent="0.25">
      <c r="A3" s="26" t="s">
        <v>14</v>
      </c>
      <c r="B3" s="27"/>
      <c r="C3" s="27"/>
      <c r="D3" s="27"/>
      <c r="E3" s="27"/>
    </row>
    <row r="4" spans="1:7" ht="61.5" customHeight="1" x14ac:dyDescent="0.3">
      <c r="A4" s="29" t="s">
        <v>15</v>
      </c>
      <c r="B4" s="30" t="s">
        <v>16</v>
      </c>
      <c r="C4" s="30" t="s">
        <v>17</v>
      </c>
      <c r="D4" s="30" t="s">
        <v>18</v>
      </c>
      <c r="E4" s="30" t="s">
        <v>19</v>
      </c>
    </row>
    <row r="5" spans="1:7" ht="15" x14ac:dyDescent="0.3">
      <c r="A5" s="31" t="s">
        <v>20</v>
      </c>
      <c r="B5" s="32">
        <v>401.27</v>
      </c>
      <c r="C5" s="32">
        <v>0</v>
      </c>
      <c r="D5" s="32">
        <v>149.54715596330277</v>
      </c>
      <c r="E5" s="33">
        <f>SUM(B5:D5)</f>
        <v>550.81715596330275</v>
      </c>
      <c r="G5" s="34"/>
    </row>
    <row r="6" spans="1:7" ht="15" x14ac:dyDescent="0.3">
      <c r="A6" s="31" t="s">
        <v>21</v>
      </c>
      <c r="B6" s="32">
        <v>53040.252525084965</v>
      </c>
      <c r="C6" s="32">
        <v>68.34</v>
      </c>
      <c r="D6" s="32">
        <v>9676.1207540000451</v>
      </c>
      <c r="E6" s="33">
        <f t="shared" ref="E6:E20" si="0">SUM(B6:D6)</f>
        <v>62784.713279085008</v>
      </c>
      <c r="G6" s="34"/>
    </row>
    <row r="7" spans="1:7" ht="15" x14ac:dyDescent="0.3">
      <c r="A7" s="31" t="s">
        <v>22</v>
      </c>
      <c r="B7" s="32">
        <v>130297.0403017053</v>
      </c>
      <c r="C7" s="32">
        <v>0</v>
      </c>
      <c r="D7" s="32">
        <v>52155.930980583835</v>
      </c>
      <c r="E7" s="33">
        <f t="shared" si="0"/>
        <v>182452.97128228913</v>
      </c>
      <c r="G7" s="34"/>
    </row>
    <row r="8" spans="1:7" ht="15" x14ac:dyDescent="0.3">
      <c r="A8" s="31" t="s">
        <v>23</v>
      </c>
      <c r="B8" s="32">
        <v>0</v>
      </c>
      <c r="C8" s="32">
        <v>0</v>
      </c>
      <c r="D8" s="32">
        <v>3789.354117647059</v>
      </c>
      <c r="E8" s="33">
        <f t="shared" si="0"/>
        <v>3789.354117647059</v>
      </c>
      <c r="G8" s="34"/>
    </row>
    <row r="9" spans="1:7" ht="15" x14ac:dyDescent="0.3">
      <c r="A9" s="31" t="s">
        <v>24</v>
      </c>
      <c r="B9" s="32">
        <v>230.149</v>
      </c>
      <c r="C9" s="32">
        <v>1269.76</v>
      </c>
      <c r="D9" s="32">
        <v>1110.6299999999999</v>
      </c>
      <c r="E9" s="33">
        <f t="shared" si="0"/>
        <v>2610.5389999999998</v>
      </c>
      <c r="G9" s="34"/>
    </row>
    <row r="10" spans="1:7" ht="15" x14ac:dyDescent="0.3">
      <c r="A10" s="31" t="s">
        <v>25</v>
      </c>
      <c r="B10" s="32">
        <v>923.68343283582089</v>
      </c>
      <c r="C10" s="32">
        <v>0</v>
      </c>
      <c r="D10" s="32">
        <v>12362.16503305785</v>
      </c>
      <c r="E10" s="33">
        <f t="shared" si="0"/>
        <v>13285.848465893672</v>
      </c>
      <c r="G10" s="34"/>
    </row>
    <row r="11" spans="1:7" ht="15" x14ac:dyDescent="0.3">
      <c r="A11" s="31" t="s">
        <v>26</v>
      </c>
      <c r="B11" s="32">
        <v>15152.48300725393</v>
      </c>
      <c r="C11" s="32">
        <v>8680.2231126683637</v>
      </c>
      <c r="D11" s="32">
        <v>82438.118522872333</v>
      </c>
      <c r="E11" s="33">
        <f t="shared" si="0"/>
        <v>106270.82464279463</v>
      </c>
      <c r="G11" s="34"/>
    </row>
    <row r="12" spans="1:7" ht="15" x14ac:dyDescent="0.3">
      <c r="A12" s="31" t="s">
        <v>27</v>
      </c>
      <c r="B12" s="32">
        <v>835.25866433299211</v>
      </c>
      <c r="C12" s="32">
        <v>0</v>
      </c>
      <c r="D12" s="32">
        <v>4673.2856008555227</v>
      </c>
      <c r="E12" s="33">
        <f t="shared" si="0"/>
        <v>5508.5442651885151</v>
      </c>
      <c r="G12" s="34"/>
    </row>
    <row r="13" spans="1:7" ht="15" x14ac:dyDescent="0.3">
      <c r="A13" s="31" t="s">
        <v>28</v>
      </c>
      <c r="B13" s="32">
        <v>8.3255983550505341</v>
      </c>
      <c r="C13" s="32">
        <v>0</v>
      </c>
      <c r="D13" s="32">
        <v>2.4854581206844792</v>
      </c>
      <c r="E13" s="33">
        <f t="shared" si="0"/>
        <v>10.811056475735013</v>
      </c>
      <c r="G13" s="34"/>
    </row>
    <row r="14" spans="1:7" ht="15" x14ac:dyDescent="0.3">
      <c r="A14" s="31" t="s">
        <v>29</v>
      </c>
      <c r="B14" s="32">
        <v>905730.33405794518</v>
      </c>
      <c r="C14" s="32">
        <v>11.36</v>
      </c>
      <c r="D14" s="32">
        <v>279144.93104213104</v>
      </c>
      <c r="E14" s="33">
        <f t="shared" si="0"/>
        <v>1184886.6251000762</v>
      </c>
      <c r="G14" s="34"/>
    </row>
    <row r="15" spans="1:7" ht="15" x14ac:dyDescent="0.3">
      <c r="A15" s="31" t="s">
        <v>30</v>
      </c>
      <c r="B15" s="32">
        <v>2840.8669038167941</v>
      </c>
      <c r="C15" s="32">
        <v>0</v>
      </c>
      <c r="D15" s="32">
        <v>986.25978304952048</v>
      </c>
      <c r="E15" s="33">
        <f t="shared" si="0"/>
        <v>3827.1266868663147</v>
      </c>
      <c r="G15" s="34"/>
    </row>
    <row r="16" spans="1:7" ht="15" x14ac:dyDescent="0.3">
      <c r="A16" s="31" t="s">
        <v>31</v>
      </c>
      <c r="B16" s="32">
        <v>381817.57954210229</v>
      </c>
      <c r="C16" s="32">
        <v>5.04</v>
      </c>
      <c r="D16" s="32">
        <v>77896.134357889707</v>
      </c>
      <c r="E16" s="33">
        <f t="shared" si="0"/>
        <v>459718.75389999198</v>
      </c>
      <c r="G16" s="34"/>
    </row>
    <row r="17" spans="1:10" ht="15" x14ac:dyDescent="0.3">
      <c r="A17" s="31" t="s">
        <v>32</v>
      </c>
      <c r="B17" s="32">
        <v>419644.29307987419</v>
      </c>
      <c r="C17" s="32">
        <v>19360.541969757302</v>
      </c>
      <c r="D17" s="32">
        <v>47614.988412513318</v>
      </c>
      <c r="E17" s="33">
        <f t="shared" si="0"/>
        <v>486619.82346214482</v>
      </c>
      <c r="G17" s="34"/>
    </row>
    <row r="18" spans="1:10" ht="15" x14ac:dyDescent="0.3">
      <c r="A18" s="31" t="s">
        <v>33</v>
      </c>
      <c r="B18" s="32">
        <v>127610.24234625176</v>
      </c>
      <c r="C18" s="32">
        <v>4696.480252391586</v>
      </c>
      <c r="D18" s="32">
        <v>45550.593704792926</v>
      </c>
      <c r="E18" s="33">
        <f t="shared" si="0"/>
        <v>177857.31630343627</v>
      </c>
      <c r="G18" s="34"/>
    </row>
    <row r="19" spans="1:10" ht="15" x14ac:dyDescent="0.3">
      <c r="A19" s="31" t="s">
        <v>34</v>
      </c>
      <c r="B19" s="32">
        <v>0</v>
      </c>
      <c r="C19" s="32">
        <v>0.5590173913043478</v>
      </c>
      <c r="D19" s="32">
        <v>474.99754335911683</v>
      </c>
      <c r="E19" s="33">
        <f t="shared" si="0"/>
        <v>475.55656075042117</v>
      </c>
      <c r="G19" s="34"/>
    </row>
    <row r="20" spans="1:10" ht="15" x14ac:dyDescent="0.3">
      <c r="A20" s="31" t="s">
        <v>35</v>
      </c>
      <c r="B20" s="32">
        <v>494830.38575722091</v>
      </c>
      <c r="C20" s="32">
        <v>56169.863472185221</v>
      </c>
      <c r="D20" s="32">
        <v>435811.39036790514</v>
      </c>
      <c r="E20" s="33">
        <f t="shared" si="0"/>
        <v>986811.63959731127</v>
      </c>
      <c r="G20" s="34"/>
    </row>
    <row r="21" spans="1:10" ht="24.9" customHeight="1" x14ac:dyDescent="0.3">
      <c r="A21" s="29" t="s">
        <v>19</v>
      </c>
      <c r="B21" s="35">
        <f>SUM(B5:B20)</f>
        <v>2533362.1642167792</v>
      </c>
      <c r="C21" s="35">
        <f t="shared" ref="C21:E21" si="1">SUM(C5:C20)</f>
        <v>90262.167824393779</v>
      </c>
      <c r="D21" s="35">
        <f t="shared" si="1"/>
        <v>1053836.9328347412</v>
      </c>
      <c r="E21" s="35">
        <f t="shared" si="1"/>
        <v>3677461.2648759144</v>
      </c>
      <c r="G21" s="34"/>
    </row>
    <row r="22" spans="1:10" ht="24.9" customHeight="1" x14ac:dyDescent="0.3">
      <c r="A22" s="36" t="s">
        <v>36</v>
      </c>
      <c r="B22" s="37">
        <f>B21/$E$21</f>
        <v>0.68888887788251396</v>
      </c>
      <c r="C22" s="37">
        <f t="shared" ref="C22:E22" si="2">C21/$E$21</f>
        <v>2.4544695735208354E-2</v>
      </c>
      <c r="D22" s="37">
        <f t="shared" si="2"/>
        <v>0.28656642638227758</v>
      </c>
      <c r="E22" s="37">
        <f t="shared" si="2"/>
        <v>1</v>
      </c>
    </row>
    <row r="23" spans="1:10" s="42" customFormat="1" ht="12.75" customHeight="1" thickBot="1" x14ac:dyDescent="0.35">
      <c r="A23" s="38"/>
      <c r="B23" s="39"/>
      <c r="C23" s="40"/>
      <c r="D23" s="40"/>
      <c r="E23" s="40"/>
      <c r="F23" s="22"/>
      <c r="G23" s="22"/>
      <c r="H23" s="22"/>
      <c r="I23" s="22"/>
      <c r="J23" s="41"/>
    </row>
    <row r="24" spans="1:10" s="42" customFormat="1" ht="12.75" customHeight="1" x14ac:dyDescent="0.3">
      <c r="A24" s="10" t="s">
        <v>37</v>
      </c>
      <c r="B24" s="10"/>
      <c r="C24" s="10"/>
      <c r="D24" s="10"/>
      <c r="E24" s="10"/>
      <c r="F24" s="22"/>
      <c r="G24" s="22"/>
      <c r="H24" s="22"/>
      <c r="I24" s="22"/>
      <c r="J24" s="41"/>
    </row>
    <row r="25" spans="1:10" s="42" customFormat="1" ht="12.75" customHeight="1" x14ac:dyDescent="0.3">
      <c r="A25" s="12" t="s">
        <v>947</v>
      </c>
      <c r="B25" s="34"/>
      <c r="C25" s="34"/>
      <c r="D25" s="34"/>
      <c r="E25" s="34"/>
      <c r="F25" s="22"/>
      <c r="G25" s="22"/>
      <c r="H25" s="22"/>
      <c r="I25" s="22"/>
      <c r="J25" s="41"/>
    </row>
    <row r="26" spans="1:10" s="2" customFormat="1" x14ac:dyDescent="0.3">
      <c r="A26" s="15" t="s">
        <v>953</v>
      </c>
      <c r="B26" s="34"/>
      <c r="C26" s="34"/>
      <c r="D26" s="34"/>
      <c r="E26" s="34"/>
      <c r="F26" s="22"/>
      <c r="G26" s="22"/>
      <c r="H26" s="22"/>
      <c r="I26" s="22"/>
    </row>
    <row r="27" spans="1:10" s="17" customFormat="1" ht="15" thickBot="1" x14ac:dyDescent="0.35">
      <c r="A27" s="43"/>
      <c r="B27" s="34"/>
      <c r="C27" s="34"/>
      <c r="D27" s="34"/>
      <c r="E27" s="34"/>
      <c r="F27" s="22"/>
      <c r="G27" s="22"/>
      <c r="H27" s="22"/>
      <c r="I27" s="22"/>
    </row>
    <row r="28" spans="1:10" s="44" customFormat="1" ht="19.8" thickTop="1" x14ac:dyDescent="0.45">
      <c r="A28" s="21"/>
      <c r="B28" s="21"/>
      <c r="C28" s="21"/>
      <c r="D28" s="21"/>
      <c r="E28" s="21"/>
      <c r="F28" s="22"/>
      <c r="G28" s="22"/>
      <c r="H28" s="22"/>
      <c r="I28" s="22"/>
    </row>
    <row r="48" spans="3:5" x14ac:dyDescent="0.3">
      <c r="C48" s="34"/>
      <c r="D48" s="34"/>
      <c r="E48" s="34"/>
    </row>
    <row r="49" spans="3:5" x14ac:dyDescent="0.3">
      <c r="C49" s="34"/>
      <c r="D49" s="34"/>
      <c r="E49" s="34"/>
    </row>
    <row r="50" spans="3:5" x14ac:dyDescent="0.3">
      <c r="C50" s="34"/>
      <c r="D50" s="34"/>
      <c r="E50" s="34"/>
    </row>
    <row r="51" spans="3:5" x14ac:dyDescent="0.3">
      <c r="C51" s="34"/>
      <c r="D51" s="34"/>
      <c r="E51" s="34"/>
    </row>
    <row r="52" spans="3:5" x14ac:dyDescent="0.3">
      <c r="C52" s="34"/>
      <c r="D52" s="34"/>
      <c r="E52" s="34"/>
    </row>
    <row r="53" spans="3:5" x14ac:dyDescent="0.3">
      <c r="C53" s="34"/>
      <c r="D53" s="34"/>
      <c r="E53" s="34"/>
    </row>
    <row r="54" spans="3:5" x14ac:dyDescent="0.3">
      <c r="C54" s="34"/>
      <c r="D54" s="34"/>
      <c r="E54" s="34"/>
    </row>
    <row r="55" spans="3:5" x14ac:dyDescent="0.3">
      <c r="C55" s="34"/>
      <c r="D55" s="34"/>
      <c r="E55" s="34"/>
    </row>
    <row r="56" spans="3:5" x14ac:dyDescent="0.3">
      <c r="C56" s="34"/>
      <c r="D56" s="34"/>
      <c r="E56" s="34"/>
    </row>
    <row r="57" spans="3:5" x14ac:dyDescent="0.3">
      <c r="C57" s="34"/>
      <c r="D57" s="34"/>
      <c r="E57" s="34"/>
    </row>
    <row r="58" spans="3:5" x14ac:dyDescent="0.3">
      <c r="C58" s="34"/>
      <c r="D58" s="34"/>
      <c r="E58" s="34"/>
    </row>
    <row r="59" spans="3:5" x14ac:dyDescent="0.3">
      <c r="C59" s="34"/>
      <c r="D59" s="34"/>
      <c r="E59" s="34"/>
    </row>
    <row r="60" spans="3:5" x14ac:dyDescent="0.3">
      <c r="C60" s="34"/>
      <c r="D60" s="34"/>
      <c r="E60" s="34"/>
    </row>
    <row r="61" spans="3:5" x14ac:dyDescent="0.3">
      <c r="C61" s="34"/>
      <c r="D61" s="34"/>
      <c r="E61" s="34"/>
    </row>
    <row r="62" spans="3:5" x14ac:dyDescent="0.3">
      <c r="C62" s="34"/>
      <c r="D62" s="34"/>
      <c r="E62" s="34"/>
    </row>
    <row r="63" spans="3:5" x14ac:dyDescent="0.3">
      <c r="C63" s="34"/>
      <c r="D63" s="34"/>
      <c r="E63" s="34"/>
    </row>
    <row r="64" spans="3:5" x14ac:dyDescent="0.3">
      <c r="C64" s="34"/>
      <c r="D64" s="34"/>
      <c r="E64" s="34"/>
    </row>
    <row r="65" spans="3:5" x14ac:dyDescent="0.3">
      <c r="C65" s="34"/>
      <c r="D65" s="34"/>
      <c r="E65" s="34"/>
    </row>
  </sheetData>
  <hyperlinks>
    <hyperlink ref="A25" r:id="rId1" xr:uid="{64B874B6-9320-4FA0-9AF2-00A449E79B77}"/>
  </hyperlinks>
  <pageMargins left="0.70866141732283472" right="0.70866141732283472" top="0.74803149606299213" bottom="0.74803149606299213" header="0.31496062992125984" footer="0.31496062992125984"/>
  <pageSetup paperSize="9" scale="8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C807-7D94-40B6-8F18-CE2AD6197B8A}">
  <sheetPr>
    <tabColor theme="4"/>
    <pageSetUpPr fitToPage="1"/>
  </sheetPr>
  <dimension ref="A1:J28"/>
  <sheetViews>
    <sheetView tabSelected="1" topLeftCell="A11" workbookViewId="0">
      <selection activeCell="A26" sqref="A26"/>
    </sheetView>
  </sheetViews>
  <sheetFormatPr baseColWidth="10" defaultColWidth="9.109375" defaultRowHeight="14.4" x14ac:dyDescent="0.3"/>
  <cols>
    <col min="1" max="1" width="48.6640625" style="44" customWidth="1"/>
    <col min="2" max="4" width="28.6640625" style="22" customWidth="1"/>
    <col min="5" max="5" width="20.6640625" style="22" customWidth="1"/>
    <col min="6" max="16384" width="9.109375" style="22"/>
  </cols>
  <sheetData>
    <row r="1" spans="1:5" ht="24.9" customHeight="1" thickTop="1" x14ac:dyDescent="0.45">
      <c r="A1" s="20" t="s">
        <v>38</v>
      </c>
      <c r="B1" s="21"/>
      <c r="C1" s="21"/>
      <c r="D1" s="21"/>
      <c r="E1" s="21"/>
    </row>
    <row r="2" spans="1:5" ht="20.100000000000001" customHeight="1" x14ac:dyDescent="0.45">
      <c r="A2" s="23" t="s">
        <v>39</v>
      </c>
      <c r="B2" s="24"/>
      <c r="C2" s="25"/>
      <c r="D2" s="25"/>
      <c r="E2" s="25"/>
    </row>
    <row r="3" spans="1:5" s="28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29" t="s">
        <v>15</v>
      </c>
      <c r="B4" s="30" t="s">
        <v>16</v>
      </c>
      <c r="C4" s="30" t="s">
        <v>17</v>
      </c>
      <c r="D4" s="30" t="s">
        <v>18</v>
      </c>
      <c r="E4" s="30" t="s">
        <v>19</v>
      </c>
    </row>
    <row r="5" spans="1:5" ht="15" x14ac:dyDescent="0.3">
      <c r="A5" s="31" t="s">
        <v>20</v>
      </c>
      <c r="B5" s="32">
        <v>0</v>
      </c>
      <c r="C5" s="32">
        <v>0</v>
      </c>
      <c r="D5" s="32">
        <v>0</v>
      </c>
      <c r="E5" s="33">
        <f>SUM(B5:D5)</f>
        <v>0</v>
      </c>
    </row>
    <row r="6" spans="1:5" ht="15" x14ac:dyDescent="0.3">
      <c r="A6" s="31" t="s">
        <v>21</v>
      </c>
      <c r="B6" s="32">
        <v>11488.963531957455</v>
      </c>
      <c r="C6" s="32">
        <v>0</v>
      </c>
      <c r="D6" s="32">
        <v>6660.4602680229718</v>
      </c>
      <c r="E6" s="33">
        <f t="shared" ref="E6:E20" si="0">SUM(B6:D6)</f>
        <v>18149.423799980428</v>
      </c>
    </row>
    <row r="7" spans="1:5" ht="15" x14ac:dyDescent="0.3">
      <c r="A7" s="31" t="s">
        <v>22</v>
      </c>
      <c r="B7" s="32">
        <v>1221.9087662337663</v>
      </c>
      <c r="C7" s="32">
        <v>0</v>
      </c>
      <c r="D7" s="32">
        <v>444.29525159635034</v>
      </c>
      <c r="E7" s="33">
        <f t="shared" si="0"/>
        <v>1666.2040178301168</v>
      </c>
    </row>
    <row r="8" spans="1:5" ht="15" x14ac:dyDescent="0.3">
      <c r="A8" s="31" t="s">
        <v>23</v>
      </c>
      <c r="B8" s="32">
        <v>0</v>
      </c>
      <c r="C8" s="32">
        <v>0</v>
      </c>
      <c r="D8" s="32">
        <v>0</v>
      </c>
      <c r="E8" s="33">
        <f t="shared" si="0"/>
        <v>0</v>
      </c>
    </row>
    <row r="9" spans="1:5" ht="15" x14ac:dyDescent="0.3">
      <c r="A9" s="31" t="s">
        <v>24</v>
      </c>
      <c r="B9" s="32">
        <v>0</v>
      </c>
      <c r="C9" s="32">
        <v>0</v>
      </c>
      <c r="D9" s="32">
        <v>0</v>
      </c>
      <c r="E9" s="33">
        <f t="shared" si="0"/>
        <v>0</v>
      </c>
    </row>
    <row r="10" spans="1:5" ht="15" x14ac:dyDescent="0.3">
      <c r="A10" s="31" t="s">
        <v>25</v>
      </c>
      <c r="B10" s="32">
        <v>0</v>
      </c>
      <c r="C10" s="32">
        <v>0</v>
      </c>
      <c r="D10" s="32">
        <v>1219.4000000000001</v>
      </c>
      <c r="E10" s="33">
        <f t="shared" si="0"/>
        <v>1219.4000000000001</v>
      </c>
    </row>
    <row r="11" spans="1:5" ht="15" x14ac:dyDescent="0.3">
      <c r="A11" s="31" t="s">
        <v>26</v>
      </c>
      <c r="B11" s="32">
        <v>467.28214065019205</v>
      </c>
      <c r="C11" s="32">
        <v>38.079370146678173</v>
      </c>
      <c r="D11" s="32">
        <v>69089.810812784839</v>
      </c>
      <c r="E11" s="33">
        <f t="shared" si="0"/>
        <v>69595.172323581704</v>
      </c>
    </row>
    <row r="12" spans="1:5" ht="15" x14ac:dyDescent="0.3">
      <c r="A12" s="31" t="s">
        <v>27</v>
      </c>
      <c r="B12" s="32">
        <v>23.563548110955793</v>
      </c>
      <c r="C12" s="32">
        <v>0</v>
      </c>
      <c r="D12" s="32">
        <v>111.01534772233595</v>
      </c>
      <c r="E12" s="33">
        <f t="shared" si="0"/>
        <v>134.57889583329174</v>
      </c>
    </row>
    <row r="13" spans="1:5" ht="15" x14ac:dyDescent="0.3">
      <c r="A13" s="31" t="s">
        <v>28</v>
      </c>
      <c r="B13" s="32">
        <v>0.58299999999999996</v>
      </c>
      <c r="C13" s="32">
        <v>0</v>
      </c>
      <c r="D13" s="32">
        <v>0.28299999999999997</v>
      </c>
      <c r="E13" s="33">
        <f t="shared" si="0"/>
        <v>0.86599999999999988</v>
      </c>
    </row>
    <row r="14" spans="1:5" ht="15" x14ac:dyDescent="0.3">
      <c r="A14" s="31" t="s">
        <v>29</v>
      </c>
      <c r="B14" s="32">
        <v>95664.039742045759</v>
      </c>
      <c r="C14" s="32">
        <v>0</v>
      </c>
      <c r="D14" s="32">
        <v>74343.831177459258</v>
      </c>
      <c r="E14" s="33">
        <f t="shared" si="0"/>
        <v>170007.87091950502</v>
      </c>
    </row>
    <row r="15" spans="1:5" ht="15" x14ac:dyDescent="0.3">
      <c r="A15" s="31" t="s">
        <v>30</v>
      </c>
      <c r="B15" s="32">
        <v>504.59200000000004</v>
      </c>
      <c r="C15" s="32">
        <v>0</v>
      </c>
      <c r="D15" s="32">
        <v>713.55706666666663</v>
      </c>
      <c r="E15" s="33">
        <f t="shared" si="0"/>
        <v>1218.1490666666666</v>
      </c>
    </row>
    <row r="16" spans="1:5" ht="15" x14ac:dyDescent="0.3">
      <c r="A16" s="31" t="s">
        <v>31</v>
      </c>
      <c r="B16" s="32">
        <v>55550.112113147392</v>
      </c>
      <c r="C16" s="32">
        <v>0</v>
      </c>
      <c r="D16" s="32">
        <v>45068.609871191038</v>
      </c>
      <c r="E16" s="33">
        <f t="shared" si="0"/>
        <v>100618.72198433842</v>
      </c>
    </row>
    <row r="17" spans="1:10" ht="15" x14ac:dyDescent="0.3">
      <c r="A17" s="31" t="s">
        <v>32</v>
      </c>
      <c r="B17" s="32">
        <v>77092.993700075676</v>
      </c>
      <c r="C17" s="32">
        <v>1722.2679033831764</v>
      </c>
      <c r="D17" s="32">
        <v>5258.0477588113827</v>
      </c>
      <c r="E17" s="33">
        <f t="shared" si="0"/>
        <v>84073.309362270244</v>
      </c>
    </row>
    <row r="18" spans="1:10" ht="15" x14ac:dyDescent="0.3">
      <c r="A18" s="31" t="s">
        <v>33</v>
      </c>
      <c r="B18" s="32">
        <v>22643.437308759709</v>
      </c>
      <c r="C18" s="32">
        <v>723.4537416358138</v>
      </c>
      <c r="D18" s="32">
        <v>11859.229454017941</v>
      </c>
      <c r="E18" s="33">
        <f t="shared" si="0"/>
        <v>35226.120504413462</v>
      </c>
    </row>
    <row r="19" spans="1:10" ht="15" x14ac:dyDescent="0.3">
      <c r="A19" s="31" t="s">
        <v>34</v>
      </c>
      <c r="B19" s="32">
        <v>0</v>
      </c>
      <c r="C19" s="32">
        <v>0</v>
      </c>
      <c r="D19" s="32">
        <v>22.211696437771824</v>
      </c>
      <c r="E19" s="33">
        <f t="shared" si="0"/>
        <v>22.211696437771824</v>
      </c>
    </row>
    <row r="20" spans="1:10" ht="15" x14ac:dyDescent="0.3">
      <c r="A20" s="31" t="s">
        <v>35</v>
      </c>
      <c r="B20" s="32">
        <v>209404.05300000007</v>
      </c>
      <c r="C20" s="32">
        <v>13925.884000000002</v>
      </c>
      <c r="D20" s="32">
        <v>276563.554</v>
      </c>
      <c r="E20" s="33">
        <f t="shared" si="0"/>
        <v>499893.49100000004</v>
      </c>
    </row>
    <row r="21" spans="1:10" ht="24.9" customHeight="1" x14ac:dyDescent="0.3">
      <c r="A21" s="29" t="s">
        <v>19</v>
      </c>
      <c r="B21" s="35">
        <f>SUM(B5:B20)</f>
        <v>474061.52885098098</v>
      </c>
      <c r="C21" s="35">
        <f t="shared" ref="C21:E21" si="1">SUM(C5:C20)</f>
        <v>16409.685015165669</v>
      </c>
      <c r="D21" s="35">
        <f t="shared" si="1"/>
        <v>491354.30570471054</v>
      </c>
      <c r="E21" s="35">
        <f t="shared" si="1"/>
        <v>981825.51957085717</v>
      </c>
      <c r="G21" s="34"/>
    </row>
    <row r="22" spans="1:10" ht="24.9" customHeight="1" x14ac:dyDescent="0.3">
      <c r="A22" s="36" t="s">
        <v>36</v>
      </c>
      <c r="B22" s="37">
        <f>B21/$E$21</f>
        <v>0.48283683750467898</v>
      </c>
      <c r="C22" s="37">
        <f t="shared" ref="C22:E22" si="2">C21/$E$21</f>
        <v>1.6713443160795132E-2</v>
      </c>
      <c r="D22" s="37">
        <f t="shared" si="2"/>
        <v>0.50044971933452587</v>
      </c>
      <c r="E22" s="37">
        <f t="shared" si="2"/>
        <v>1</v>
      </c>
    </row>
    <row r="23" spans="1:10" s="42" customFormat="1" ht="12.75" customHeight="1" thickBot="1" x14ac:dyDescent="0.35">
      <c r="A23" s="38"/>
      <c r="B23" s="39"/>
      <c r="C23" s="40"/>
      <c r="D23" s="40"/>
      <c r="E23" s="40"/>
      <c r="F23" s="22"/>
      <c r="G23" s="22"/>
      <c r="H23" s="22"/>
      <c r="I23" s="22"/>
      <c r="J23" s="41"/>
    </row>
    <row r="24" spans="1:10" s="42" customFormat="1" ht="12.75" customHeight="1" x14ac:dyDescent="0.3">
      <c r="A24" s="10" t="s">
        <v>37</v>
      </c>
      <c r="B24" s="10"/>
      <c r="C24" s="10"/>
      <c r="D24" s="10"/>
      <c r="E24" s="10"/>
      <c r="F24" s="22"/>
      <c r="G24" s="22"/>
      <c r="H24" s="22"/>
      <c r="I24" s="22"/>
      <c r="J24" s="41"/>
    </row>
    <row r="25" spans="1:10" s="42" customFormat="1" ht="12.75" customHeight="1" x14ac:dyDescent="0.3">
      <c r="A25" s="12" t="s">
        <v>947</v>
      </c>
      <c r="B25" s="34"/>
      <c r="C25" s="34"/>
      <c r="D25" s="34"/>
      <c r="E25" s="34"/>
      <c r="F25" s="22"/>
      <c r="G25" s="22"/>
      <c r="H25" s="22"/>
      <c r="I25" s="22"/>
      <c r="J25" s="41"/>
    </row>
    <row r="26" spans="1:10" s="2" customFormat="1" x14ac:dyDescent="0.3">
      <c r="A26" s="15" t="s">
        <v>953</v>
      </c>
      <c r="B26" s="34"/>
      <c r="C26" s="34"/>
      <c r="D26" s="34"/>
      <c r="E26" s="34"/>
      <c r="F26" s="22"/>
      <c r="G26" s="22"/>
      <c r="H26" s="22"/>
      <c r="I26" s="22"/>
    </row>
    <row r="27" spans="1:10" s="17" customFormat="1" ht="15" thickBot="1" x14ac:dyDescent="0.35">
      <c r="A27" s="43"/>
      <c r="B27" s="34"/>
      <c r="C27" s="34"/>
      <c r="D27" s="34"/>
      <c r="E27" s="34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</sheetData>
  <hyperlinks>
    <hyperlink ref="A25" r:id="rId1" xr:uid="{8737C511-F395-4504-97D6-2699518261FF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BB46-0CB4-40F4-A830-C02E85B28F2E}">
  <sheetPr>
    <tabColor theme="4"/>
    <pageSetUpPr fitToPage="1"/>
  </sheetPr>
  <dimension ref="A1:J63"/>
  <sheetViews>
    <sheetView zoomScale="85" zoomScaleNormal="85" workbookViewId="0"/>
  </sheetViews>
  <sheetFormatPr baseColWidth="10" defaultColWidth="9.109375" defaultRowHeight="14.4" x14ac:dyDescent="0.3"/>
  <cols>
    <col min="1" max="1" width="48.6640625" style="44" customWidth="1"/>
    <col min="2" max="4" width="28.6640625" style="22" customWidth="1"/>
    <col min="5" max="5" width="20.6640625" style="22" customWidth="1"/>
    <col min="6" max="7" width="9.109375" style="22"/>
    <col min="8" max="8" width="5.88671875" style="22" customWidth="1"/>
    <col min="9" max="16384" width="9.109375" style="22"/>
  </cols>
  <sheetData>
    <row r="1" spans="1:5" ht="24.9" customHeight="1" thickTop="1" x14ac:dyDescent="0.45">
      <c r="A1" s="20" t="s">
        <v>40</v>
      </c>
      <c r="B1" s="20"/>
      <c r="C1" s="20"/>
      <c r="D1" s="20"/>
      <c r="E1" s="20"/>
    </row>
    <row r="2" spans="1:5" ht="20.100000000000001" customHeight="1" x14ac:dyDescent="0.45">
      <c r="A2" s="23" t="s">
        <v>41</v>
      </c>
    </row>
    <row r="3" spans="1:5" s="28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29" t="s">
        <v>15</v>
      </c>
      <c r="B4" s="30" t="s">
        <v>16</v>
      </c>
      <c r="C4" s="30" t="s">
        <v>17</v>
      </c>
      <c r="D4" s="30" t="s">
        <v>18</v>
      </c>
      <c r="E4" s="30" t="s">
        <v>19</v>
      </c>
    </row>
    <row r="5" spans="1:5" ht="18" customHeight="1" x14ac:dyDescent="0.3">
      <c r="A5" s="31" t="s">
        <v>20</v>
      </c>
      <c r="B5" s="32">
        <v>0</v>
      </c>
      <c r="C5" s="32">
        <v>0</v>
      </c>
      <c r="D5" s="32">
        <v>124.82715596330276</v>
      </c>
      <c r="E5" s="33">
        <f>SUM(B5:D5)</f>
        <v>124.82715596330276</v>
      </c>
    </row>
    <row r="6" spans="1:5" ht="18" customHeight="1" x14ac:dyDescent="0.3">
      <c r="A6" s="31" t="s">
        <v>21</v>
      </c>
      <c r="B6" s="32">
        <v>19188.548118807037</v>
      </c>
      <c r="C6" s="32">
        <v>68.34</v>
      </c>
      <c r="D6" s="32">
        <v>1730.5056470756615</v>
      </c>
      <c r="E6" s="33">
        <f t="shared" ref="E6:E20" si="0">SUM(B6:D6)</f>
        <v>20987.393765882698</v>
      </c>
    </row>
    <row r="7" spans="1:5" ht="18" customHeight="1" x14ac:dyDescent="0.3">
      <c r="A7" s="31" t="s">
        <v>22</v>
      </c>
      <c r="B7" s="32">
        <v>51062.766441405576</v>
      </c>
      <c r="C7" s="32">
        <v>0</v>
      </c>
      <c r="D7" s="32">
        <v>41492.707228841085</v>
      </c>
      <c r="E7" s="33">
        <f t="shared" si="0"/>
        <v>92555.473670246662</v>
      </c>
    </row>
    <row r="8" spans="1:5" ht="18" customHeight="1" x14ac:dyDescent="0.3">
      <c r="A8" s="31" t="s">
        <v>23</v>
      </c>
      <c r="B8" s="32">
        <v>0</v>
      </c>
      <c r="C8" s="32">
        <v>0</v>
      </c>
      <c r="D8" s="32">
        <v>117.60911764705882</v>
      </c>
      <c r="E8" s="33">
        <f t="shared" si="0"/>
        <v>117.60911764705882</v>
      </c>
    </row>
    <row r="9" spans="1:5" ht="18" customHeight="1" x14ac:dyDescent="0.3">
      <c r="A9" s="31" t="s">
        <v>24</v>
      </c>
      <c r="B9" s="32">
        <v>230.149</v>
      </c>
      <c r="C9" s="32">
        <v>1269.76</v>
      </c>
      <c r="D9" s="32">
        <v>1110.6299999999999</v>
      </c>
      <c r="E9" s="33">
        <f t="shared" si="0"/>
        <v>2610.5389999999998</v>
      </c>
    </row>
    <row r="10" spans="1:5" ht="18" customHeight="1" x14ac:dyDescent="0.3">
      <c r="A10" s="31" t="s">
        <v>25</v>
      </c>
      <c r="B10" s="32">
        <v>923.68343283582089</v>
      </c>
      <c r="C10" s="32">
        <v>0</v>
      </c>
      <c r="D10" s="32">
        <v>455.63503305785122</v>
      </c>
      <c r="E10" s="33">
        <f t="shared" si="0"/>
        <v>1379.3184658936721</v>
      </c>
    </row>
    <row r="11" spans="1:5" ht="18" customHeight="1" x14ac:dyDescent="0.3">
      <c r="A11" s="31" t="s">
        <v>26</v>
      </c>
      <c r="B11" s="32">
        <v>5900.9257228839524</v>
      </c>
      <c r="C11" s="32">
        <v>3634.7284549461183</v>
      </c>
      <c r="D11" s="32">
        <v>10145.43567477509</v>
      </c>
      <c r="E11" s="33">
        <f t="shared" si="0"/>
        <v>19681.089852605161</v>
      </c>
    </row>
    <row r="12" spans="1:5" ht="18" customHeight="1" x14ac:dyDescent="0.3">
      <c r="A12" s="31" t="s">
        <v>27</v>
      </c>
      <c r="B12" s="32">
        <v>460.55443941968144</v>
      </c>
      <c r="C12" s="32">
        <v>0</v>
      </c>
      <c r="D12" s="32">
        <v>2236.9253397578664</v>
      </c>
      <c r="E12" s="33">
        <f t="shared" si="0"/>
        <v>2697.4797791775477</v>
      </c>
    </row>
    <row r="13" spans="1:5" ht="18" customHeight="1" x14ac:dyDescent="0.3">
      <c r="A13" s="31" t="s">
        <v>28</v>
      </c>
      <c r="B13" s="32">
        <v>5.5753007661244611</v>
      </c>
      <c r="C13" s="32">
        <v>0</v>
      </c>
      <c r="D13" s="32">
        <v>0</v>
      </c>
      <c r="E13" s="33">
        <f t="shared" si="0"/>
        <v>5.5753007661244611</v>
      </c>
    </row>
    <row r="14" spans="1:5" ht="18" customHeight="1" x14ac:dyDescent="0.3">
      <c r="A14" s="31" t="s">
        <v>29</v>
      </c>
      <c r="B14" s="32">
        <v>388744.67188850389</v>
      </c>
      <c r="C14" s="32">
        <v>11.36</v>
      </c>
      <c r="D14" s="32">
        <v>124047.38560150303</v>
      </c>
      <c r="E14" s="33">
        <f t="shared" si="0"/>
        <v>512803.41749000689</v>
      </c>
    </row>
    <row r="15" spans="1:5" ht="18" customHeight="1" x14ac:dyDescent="0.3">
      <c r="A15" s="31" t="s">
        <v>30</v>
      </c>
      <c r="B15" s="32">
        <v>1657.8349038167939</v>
      </c>
      <c r="C15" s="32">
        <v>0</v>
      </c>
      <c r="D15" s="32">
        <v>252.88471638285381</v>
      </c>
      <c r="E15" s="33">
        <f t="shared" si="0"/>
        <v>1910.7196201996478</v>
      </c>
    </row>
    <row r="16" spans="1:5" ht="18" customHeight="1" x14ac:dyDescent="0.3">
      <c r="A16" s="31" t="s">
        <v>31</v>
      </c>
      <c r="B16" s="32">
        <v>168657.19136047686</v>
      </c>
      <c r="C16" s="32">
        <v>0</v>
      </c>
      <c r="D16" s="32">
        <v>16946.106239691391</v>
      </c>
      <c r="E16" s="33">
        <f t="shared" si="0"/>
        <v>185603.29760016827</v>
      </c>
    </row>
    <row r="17" spans="1:10" ht="18" customHeight="1" x14ac:dyDescent="0.3">
      <c r="A17" s="31" t="s">
        <v>32</v>
      </c>
      <c r="B17" s="32">
        <v>193622.12562098738</v>
      </c>
      <c r="C17" s="32">
        <v>8173.3309932857892</v>
      </c>
      <c r="D17" s="32">
        <v>31189.605990993259</v>
      </c>
      <c r="E17" s="33">
        <f t="shared" si="0"/>
        <v>232985.06260526643</v>
      </c>
    </row>
    <row r="18" spans="1:10" ht="18" customHeight="1" x14ac:dyDescent="0.3">
      <c r="A18" s="31" t="s">
        <v>33</v>
      </c>
      <c r="B18" s="32">
        <v>57187.734586729515</v>
      </c>
      <c r="C18" s="32">
        <v>2062.0112743751956</v>
      </c>
      <c r="D18" s="32">
        <v>15795.374061665781</v>
      </c>
      <c r="E18" s="33">
        <f t="shared" si="0"/>
        <v>75045.119922770493</v>
      </c>
    </row>
    <row r="19" spans="1:10" ht="18" customHeight="1" x14ac:dyDescent="0.3">
      <c r="A19" s="31" t="s">
        <v>34</v>
      </c>
      <c r="B19" s="32">
        <v>0</v>
      </c>
      <c r="C19" s="32">
        <v>0.5560173913043478</v>
      </c>
      <c r="D19" s="32">
        <v>362.3921394009468</v>
      </c>
      <c r="E19" s="33">
        <f t="shared" si="0"/>
        <v>362.94815679225115</v>
      </c>
    </row>
    <row r="20" spans="1:10" ht="18" customHeight="1" x14ac:dyDescent="0.3">
      <c r="A20" s="31" t="s">
        <v>35</v>
      </c>
      <c r="B20" s="32">
        <v>145215.3637462428</v>
      </c>
      <c r="C20" s="32">
        <v>24699.29415785681</v>
      </c>
      <c r="D20" s="32">
        <v>123356.00227326408</v>
      </c>
      <c r="E20" s="33">
        <f t="shared" si="0"/>
        <v>293270.66017736366</v>
      </c>
    </row>
    <row r="21" spans="1:10" ht="24.9" customHeight="1" x14ac:dyDescent="0.3">
      <c r="A21" s="29" t="s">
        <v>19</v>
      </c>
      <c r="B21" s="35">
        <f>SUM(B5:B20)</f>
        <v>1032857.1245628755</v>
      </c>
      <c r="C21" s="35">
        <f t="shared" ref="C21:E21" si="1">SUM(C5:C20)</f>
        <v>39919.380897855219</v>
      </c>
      <c r="D21" s="35">
        <f t="shared" si="1"/>
        <v>369364.02622001932</v>
      </c>
      <c r="E21" s="35">
        <f t="shared" si="1"/>
        <v>1442140.5316807497</v>
      </c>
    </row>
    <row r="22" spans="1:10" ht="24.9" customHeight="1" x14ac:dyDescent="0.3">
      <c r="A22" s="36" t="s">
        <v>36</v>
      </c>
      <c r="B22" s="37">
        <f>B21/$E$21</f>
        <v>0.71619727888732665</v>
      </c>
      <c r="C22" s="37">
        <f t="shared" ref="C22:E22" si="2">C21/$E$21</f>
        <v>2.7680645554931448E-2</v>
      </c>
      <c r="D22" s="37">
        <f t="shared" si="2"/>
        <v>0.25612207555774208</v>
      </c>
      <c r="E22" s="37">
        <f t="shared" si="2"/>
        <v>1</v>
      </c>
    </row>
    <row r="23" spans="1:10" s="42" customFormat="1" ht="12.75" customHeight="1" thickBot="1" x14ac:dyDescent="0.35">
      <c r="A23" s="38"/>
      <c r="B23" s="39"/>
      <c r="C23" s="40"/>
      <c r="D23" s="40"/>
      <c r="E23" s="40"/>
      <c r="F23" s="22"/>
      <c r="G23" s="22"/>
      <c r="H23" s="22"/>
      <c r="I23" s="22"/>
      <c r="J23" s="41"/>
    </row>
    <row r="24" spans="1:10" s="42" customFormat="1" ht="12.75" customHeight="1" x14ac:dyDescent="0.3">
      <c r="A24" s="10" t="s">
        <v>37</v>
      </c>
      <c r="B24" s="10"/>
      <c r="C24" s="10"/>
      <c r="D24" s="10"/>
      <c r="E24" s="10"/>
      <c r="F24" s="22"/>
      <c r="G24" s="22"/>
      <c r="H24" s="22"/>
      <c r="I24" s="22"/>
      <c r="J24" s="41"/>
    </row>
    <row r="25" spans="1:10" s="42" customFormat="1" ht="12.75" customHeight="1" x14ac:dyDescent="0.3">
      <c r="A25" s="12" t="s">
        <v>947</v>
      </c>
      <c r="B25" s="34"/>
      <c r="C25" s="34"/>
      <c r="D25" s="34"/>
      <c r="E25" s="34"/>
      <c r="F25" s="22"/>
      <c r="G25" s="22"/>
      <c r="H25" s="22"/>
      <c r="I25" s="22"/>
      <c r="J25" s="41"/>
    </row>
    <row r="26" spans="1:10" s="2" customFormat="1" x14ac:dyDescent="0.3">
      <c r="A26" s="15" t="s">
        <v>953</v>
      </c>
      <c r="B26" s="34"/>
      <c r="C26" s="34"/>
      <c r="D26" s="34"/>
      <c r="E26" s="34"/>
      <c r="F26" s="22"/>
      <c r="G26" s="22"/>
      <c r="H26" s="22"/>
      <c r="I26" s="22"/>
    </row>
    <row r="27" spans="1:10" s="17" customFormat="1" ht="15" thickBot="1" x14ac:dyDescent="0.35">
      <c r="A27" s="43"/>
      <c r="B27" s="34"/>
      <c r="C27" s="34"/>
      <c r="D27" s="34"/>
      <c r="E27" s="34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  <row r="33" spans="2:5" x14ac:dyDescent="0.3">
      <c r="E33" s="34"/>
    </row>
    <row r="46" spans="2:5" x14ac:dyDescent="0.3">
      <c r="B46" s="34"/>
      <c r="C46" s="34"/>
      <c r="D46" s="34"/>
      <c r="E46" s="34"/>
    </row>
    <row r="47" spans="2:5" x14ac:dyDescent="0.3">
      <c r="B47" s="34"/>
      <c r="C47" s="34"/>
      <c r="D47" s="34"/>
      <c r="E47" s="34"/>
    </row>
    <row r="48" spans="2:5" x14ac:dyDescent="0.3">
      <c r="B48" s="34"/>
      <c r="C48" s="34"/>
      <c r="D48" s="34"/>
      <c r="E48" s="34"/>
    </row>
    <row r="49" spans="2:5" x14ac:dyDescent="0.3">
      <c r="B49" s="34"/>
      <c r="C49" s="34"/>
      <c r="D49" s="34"/>
      <c r="E49" s="34"/>
    </row>
    <row r="50" spans="2:5" x14ac:dyDescent="0.3">
      <c r="B50" s="34"/>
      <c r="C50" s="34"/>
      <c r="D50" s="34"/>
      <c r="E50" s="34"/>
    </row>
    <row r="51" spans="2:5" x14ac:dyDescent="0.3">
      <c r="B51" s="34"/>
      <c r="C51" s="34"/>
      <c r="D51" s="34"/>
      <c r="E51" s="34"/>
    </row>
    <row r="52" spans="2:5" x14ac:dyDescent="0.3">
      <c r="B52" s="34"/>
      <c r="C52" s="34"/>
      <c r="D52" s="34"/>
      <c r="E52" s="34"/>
    </row>
    <row r="53" spans="2:5" x14ac:dyDescent="0.3">
      <c r="B53" s="34"/>
      <c r="C53" s="34"/>
      <c r="D53" s="34"/>
      <c r="E53" s="34"/>
    </row>
    <row r="54" spans="2:5" x14ac:dyDescent="0.3">
      <c r="B54" s="34"/>
      <c r="C54" s="34"/>
      <c r="D54" s="34"/>
      <c r="E54" s="34"/>
    </row>
    <row r="55" spans="2:5" x14ac:dyDescent="0.3">
      <c r="B55" s="34"/>
      <c r="C55" s="34"/>
      <c r="D55" s="34"/>
      <c r="E55" s="34"/>
    </row>
    <row r="56" spans="2:5" x14ac:dyDescent="0.3">
      <c r="B56" s="34"/>
      <c r="C56" s="34"/>
      <c r="D56" s="34"/>
      <c r="E56" s="34"/>
    </row>
    <row r="57" spans="2:5" x14ac:dyDescent="0.3">
      <c r="B57" s="34"/>
      <c r="C57" s="34"/>
      <c r="D57" s="34"/>
      <c r="E57" s="34"/>
    </row>
    <row r="58" spans="2:5" x14ac:dyDescent="0.3">
      <c r="B58" s="34"/>
      <c r="C58" s="34"/>
      <c r="D58" s="34"/>
      <c r="E58" s="34"/>
    </row>
    <row r="59" spans="2:5" x14ac:dyDescent="0.3">
      <c r="B59" s="34"/>
      <c r="C59" s="34"/>
      <c r="D59" s="34"/>
      <c r="E59" s="34"/>
    </row>
    <row r="60" spans="2:5" x14ac:dyDescent="0.3">
      <c r="B60" s="34"/>
      <c r="C60" s="34"/>
      <c r="D60" s="34"/>
      <c r="E60" s="34"/>
    </row>
    <row r="61" spans="2:5" x14ac:dyDescent="0.3">
      <c r="B61" s="34"/>
      <c r="C61" s="34"/>
      <c r="D61" s="34"/>
      <c r="E61" s="34"/>
    </row>
    <row r="62" spans="2:5" x14ac:dyDescent="0.3">
      <c r="B62" s="34"/>
      <c r="C62" s="34"/>
      <c r="D62" s="34"/>
      <c r="E62" s="34"/>
    </row>
    <row r="63" spans="2:5" x14ac:dyDescent="0.3">
      <c r="B63" s="34"/>
      <c r="C63" s="34"/>
      <c r="D63" s="34"/>
      <c r="E63" s="34"/>
    </row>
  </sheetData>
  <hyperlinks>
    <hyperlink ref="A25" r:id="rId1" xr:uid="{E422144C-020A-4FC9-B564-0229CCABB65B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A066-1910-4F96-858B-8957C5A07E01}">
  <sheetPr>
    <tabColor rgb="FF5B97D5"/>
    <pageSetUpPr fitToPage="1"/>
  </sheetPr>
  <dimension ref="A1:J63"/>
  <sheetViews>
    <sheetView zoomScale="85" zoomScaleNormal="85" workbookViewId="0"/>
  </sheetViews>
  <sheetFormatPr baseColWidth="10" defaultColWidth="9.109375" defaultRowHeight="14.4" x14ac:dyDescent="0.3"/>
  <cols>
    <col min="1" max="1" width="48.6640625" style="44" customWidth="1"/>
    <col min="2" max="4" width="28.6640625" style="22" customWidth="1"/>
    <col min="5" max="5" width="20.6640625" style="22" customWidth="1"/>
    <col min="6" max="7" width="9.109375" style="22"/>
    <col min="8" max="8" width="9.88671875" style="22" customWidth="1"/>
    <col min="9" max="16384" width="9.109375" style="22"/>
  </cols>
  <sheetData>
    <row r="1" spans="1:5" ht="24.9" customHeight="1" thickTop="1" x14ac:dyDescent="0.45">
      <c r="A1" s="20" t="s">
        <v>42</v>
      </c>
      <c r="B1" s="20"/>
      <c r="C1" s="20"/>
      <c r="D1" s="20"/>
      <c r="E1" s="20"/>
    </row>
    <row r="2" spans="1:5" ht="20.100000000000001" customHeight="1" x14ac:dyDescent="0.45">
      <c r="A2" s="23" t="s">
        <v>43</v>
      </c>
    </row>
    <row r="3" spans="1:5" s="28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29" t="s">
        <v>15</v>
      </c>
      <c r="B4" s="30" t="s">
        <v>16</v>
      </c>
      <c r="C4" s="30" t="s">
        <v>17</v>
      </c>
      <c r="D4" s="30" t="s">
        <v>18</v>
      </c>
      <c r="E4" s="30" t="s">
        <v>19</v>
      </c>
    </row>
    <row r="5" spans="1:5" ht="18" customHeight="1" x14ac:dyDescent="0.3">
      <c r="A5" s="31" t="s">
        <v>20</v>
      </c>
      <c r="B5" s="32">
        <v>401.27</v>
      </c>
      <c r="C5" s="32">
        <v>0</v>
      </c>
      <c r="D5" s="32">
        <v>24.72</v>
      </c>
      <c r="E5" s="33">
        <f>SUM(B5:D5)</f>
        <v>425.99</v>
      </c>
    </row>
    <row r="6" spans="1:5" ht="18" customHeight="1" x14ac:dyDescent="0.3">
      <c r="A6" s="31" t="s">
        <v>21</v>
      </c>
      <c r="B6" s="32">
        <v>22362.74087432048</v>
      </c>
      <c r="C6" s="32">
        <v>0</v>
      </c>
      <c r="D6" s="32">
        <v>1285.1548389014142</v>
      </c>
      <c r="E6" s="33">
        <f t="shared" ref="E6:E20" si="0">SUM(B6:D6)</f>
        <v>23647.895713221893</v>
      </c>
    </row>
    <row r="7" spans="1:5" ht="18" customHeight="1" x14ac:dyDescent="0.3">
      <c r="A7" s="31" t="s">
        <v>22</v>
      </c>
      <c r="B7" s="32">
        <v>78012.365094065957</v>
      </c>
      <c r="C7" s="32">
        <v>0</v>
      </c>
      <c r="D7" s="32">
        <v>10218.928500146396</v>
      </c>
      <c r="E7" s="33">
        <f t="shared" si="0"/>
        <v>88231.293594212359</v>
      </c>
    </row>
    <row r="8" spans="1:5" ht="18" customHeight="1" x14ac:dyDescent="0.3">
      <c r="A8" s="31" t="s">
        <v>23</v>
      </c>
      <c r="B8" s="32">
        <v>0</v>
      </c>
      <c r="C8" s="32">
        <v>0</v>
      </c>
      <c r="D8" s="32">
        <v>3671.7449999999999</v>
      </c>
      <c r="E8" s="33">
        <f t="shared" si="0"/>
        <v>3671.7449999999999</v>
      </c>
    </row>
    <row r="9" spans="1:5" ht="18" customHeight="1" x14ac:dyDescent="0.3">
      <c r="A9" s="31" t="s">
        <v>24</v>
      </c>
      <c r="B9" s="32">
        <v>0</v>
      </c>
      <c r="C9" s="32">
        <v>0</v>
      </c>
      <c r="D9" s="32">
        <v>0</v>
      </c>
      <c r="E9" s="33">
        <f t="shared" si="0"/>
        <v>0</v>
      </c>
    </row>
    <row r="10" spans="1:5" ht="18" customHeight="1" x14ac:dyDescent="0.3">
      <c r="A10" s="31" t="s">
        <v>25</v>
      </c>
      <c r="B10" s="32">
        <v>0</v>
      </c>
      <c r="C10" s="32">
        <v>0</v>
      </c>
      <c r="D10" s="32">
        <v>10687.13</v>
      </c>
      <c r="E10" s="33">
        <f t="shared" si="0"/>
        <v>10687.13</v>
      </c>
    </row>
    <row r="11" spans="1:5" ht="18" customHeight="1" x14ac:dyDescent="0.3">
      <c r="A11" s="31" t="s">
        <v>26</v>
      </c>
      <c r="B11" s="32">
        <v>8784.275143719784</v>
      </c>
      <c r="C11" s="32">
        <v>5007.4152875755672</v>
      </c>
      <c r="D11" s="32">
        <v>3202.8720353123936</v>
      </c>
      <c r="E11" s="33">
        <f t="shared" si="0"/>
        <v>16994.562466607746</v>
      </c>
    </row>
    <row r="12" spans="1:5" ht="18" customHeight="1" x14ac:dyDescent="0.3">
      <c r="A12" s="31" t="s">
        <v>27</v>
      </c>
      <c r="B12" s="32">
        <v>351.14067680235479</v>
      </c>
      <c r="C12" s="32">
        <v>0</v>
      </c>
      <c r="D12" s="32">
        <v>2325.3449133753202</v>
      </c>
      <c r="E12" s="33">
        <f t="shared" si="0"/>
        <v>2676.485590177675</v>
      </c>
    </row>
    <row r="13" spans="1:5" ht="18" customHeight="1" x14ac:dyDescent="0.3">
      <c r="A13" s="31" t="s">
        <v>28</v>
      </c>
      <c r="B13" s="32">
        <v>2.1672975889260724</v>
      </c>
      <c r="C13" s="32">
        <v>0</v>
      </c>
      <c r="D13" s="32">
        <v>2.2024581206844793</v>
      </c>
      <c r="E13" s="33">
        <f t="shared" si="0"/>
        <v>4.3697557096105513</v>
      </c>
    </row>
    <row r="14" spans="1:5" ht="18" customHeight="1" x14ac:dyDescent="0.3">
      <c r="A14" s="31" t="s">
        <v>29</v>
      </c>
      <c r="B14" s="32">
        <v>421321.62242739607</v>
      </c>
      <c r="C14" s="32">
        <v>0</v>
      </c>
      <c r="D14" s="32">
        <v>80753.714263168556</v>
      </c>
      <c r="E14" s="33">
        <f t="shared" si="0"/>
        <v>502075.33669056464</v>
      </c>
    </row>
    <row r="15" spans="1:5" ht="18" customHeight="1" x14ac:dyDescent="0.3">
      <c r="A15" s="31" t="s">
        <v>30</v>
      </c>
      <c r="B15" s="32">
        <v>678.44</v>
      </c>
      <c r="C15" s="32">
        <v>0</v>
      </c>
      <c r="D15" s="32">
        <v>19.818000000000001</v>
      </c>
      <c r="E15" s="33">
        <f t="shared" si="0"/>
        <v>698.25800000000004</v>
      </c>
    </row>
    <row r="16" spans="1:5" ht="18" customHeight="1" x14ac:dyDescent="0.3">
      <c r="A16" s="31" t="s">
        <v>31</v>
      </c>
      <c r="B16" s="32">
        <v>157610.27606847801</v>
      </c>
      <c r="C16" s="32">
        <v>5.04</v>
      </c>
      <c r="D16" s="32">
        <v>15881.418247007308</v>
      </c>
      <c r="E16" s="33">
        <f t="shared" si="0"/>
        <v>173496.73431548532</v>
      </c>
    </row>
    <row r="17" spans="1:10" ht="18" customHeight="1" x14ac:dyDescent="0.3">
      <c r="A17" s="31" t="s">
        <v>32</v>
      </c>
      <c r="B17" s="32">
        <v>148929.17375881138</v>
      </c>
      <c r="C17" s="32">
        <v>9464.9430730883432</v>
      </c>
      <c r="D17" s="32">
        <v>11167.334662708683</v>
      </c>
      <c r="E17" s="33">
        <f t="shared" si="0"/>
        <v>169561.45149460839</v>
      </c>
    </row>
    <row r="18" spans="1:10" ht="18" customHeight="1" x14ac:dyDescent="0.3">
      <c r="A18" s="31" t="s">
        <v>33</v>
      </c>
      <c r="B18" s="32">
        <v>47779.070450762578</v>
      </c>
      <c r="C18" s="32">
        <v>1911.0152363805764</v>
      </c>
      <c r="D18" s="32">
        <v>17895.990189109201</v>
      </c>
      <c r="E18" s="33">
        <f t="shared" si="0"/>
        <v>67586.075876252347</v>
      </c>
    </row>
    <row r="19" spans="1:10" ht="18" customHeight="1" x14ac:dyDescent="0.3">
      <c r="A19" s="31" t="s">
        <v>34</v>
      </c>
      <c r="B19" s="32">
        <v>0</v>
      </c>
      <c r="C19" s="32">
        <v>3.0000000000000001E-3</v>
      </c>
      <c r="D19" s="32">
        <v>90.393707520398195</v>
      </c>
      <c r="E19" s="33">
        <f t="shared" si="0"/>
        <v>90.396707520398195</v>
      </c>
    </row>
    <row r="20" spans="1:10" ht="18" customHeight="1" x14ac:dyDescent="0.3">
      <c r="A20" s="31" t="s">
        <v>35</v>
      </c>
      <c r="B20" s="32">
        <v>140210.96901097806</v>
      </c>
      <c r="C20" s="32">
        <v>17544.685314328399</v>
      </c>
      <c r="D20" s="32">
        <v>35891.834094640915</v>
      </c>
      <c r="E20" s="33">
        <f t="shared" si="0"/>
        <v>193647.48841994739</v>
      </c>
    </row>
    <row r="21" spans="1:10" ht="24.9" customHeight="1" x14ac:dyDescent="0.3">
      <c r="A21" s="29" t="s">
        <v>19</v>
      </c>
      <c r="B21" s="35">
        <f>SUM(B5:B20)</f>
        <v>1026443.5108029235</v>
      </c>
      <c r="C21" s="35">
        <f t="shared" ref="C21:E21" si="1">SUM(C5:C20)</f>
        <v>33933.101911372883</v>
      </c>
      <c r="D21" s="35">
        <f t="shared" si="1"/>
        <v>193118.60091001127</v>
      </c>
      <c r="E21" s="35">
        <f t="shared" si="1"/>
        <v>1253495.2136243079</v>
      </c>
      <c r="H21" s="34"/>
    </row>
    <row r="22" spans="1:10" ht="24.9" customHeight="1" x14ac:dyDescent="0.3">
      <c r="A22" s="36" t="s">
        <v>36</v>
      </c>
      <c r="B22" s="37">
        <f>B21/$E$21</f>
        <v>0.81886512181813931</v>
      </c>
      <c r="C22" s="37">
        <f t="shared" ref="C22:E22" si="2">C21/$E$21</f>
        <v>2.7070786982313251E-2</v>
      </c>
      <c r="D22" s="37">
        <f t="shared" si="2"/>
        <v>0.1540640911995472</v>
      </c>
      <c r="E22" s="37">
        <f t="shared" si="2"/>
        <v>1</v>
      </c>
    </row>
    <row r="23" spans="1:10" s="42" customFormat="1" ht="12.75" customHeight="1" thickBot="1" x14ac:dyDescent="0.35">
      <c r="A23" s="38"/>
      <c r="B23" s="39"/>
      <c r="C23" s="40"/>
      <c r="D23" s="40"/>
      <c r="E23" s="40"/>
      <c r="F23" s="22"/>
      <c r="G23" s="22"/>
      <c r="H23" s="22"/>
      <c r="I23" s="22"/>
      <c r="J23" s="41"/>
    </row>
    <row r="24" spans="1:10" s="42" customFormat="1" ht="12.75" customHeight="1" x14ac:dyDescent="0.3">
      <c r="A24" s="10" t="s">
        <v>37</v>
      </c>
      <c r="B24" s="10"/>
      <c r="C24" s="10"/>
      <c r="D24" s="10"/>
      <c r="E24" s="10"/>
      <c r="F24" s="22"/>
      <c r="G24" s="22"/>
      <c r="H24" s="22"/>
      <c r="I24" s="22"/>
      <c r="J24" s="41"/>
    </row>
    <row r="25" spans="1:10" s="42" customFormat="1" ht="12.75" customHeight="1" x14ac:dyDescent="0.3">
      <c r="A25" s="12" t="s">
        <v>947</v>
      </c>
      <c r="B25" s="34"/>
      <c r="C25" s="34"/>
      <c r="D25" s="34"/>
      <c r="E25" s="34"/>
      <c r="F25" s="22"/>
      <c r="G25" s="22"/>
      <c r="H25" s="22"/>
      <c r="I25" s="22"/>
      <c r="J25" s="41"/>
    </row>
    <row r="26" spans="1:10" s="2" customFormat="1" x14ac:dyDescent="0.3">
      <c r="A26" s="15" t="s">
        <v>953</v>
      </c>
      <c r="B26" s="34"/>
      <c r="C26" s="34"/>
      <c r="D26" s="34"/>
      <c r="E26" s="34"/>
      <c r="F26" s="22"/>
      <c r="G26" s="22"/>
      <c r="H26" s="22"/>
      <c r="I26" s="22"/>
    </row>
    <row r="27" spans="1:10" s="17" customFormat="1" ht="15" thickBot="1" x14ac:dyDescent="0.35">
      <c r="A27" s="43"/>
      <c r="B27" s="34"/>
      <c r="C27" s="34"/>
      <c r="D27" s="34"/>
      <c r="E27" s="34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  <row r="32" spans="1:10" x14ac:dyDescent="0.3">
      <c r="B32" s="34"/>
      <c r="C32" s="34"/>
      <c r="D32" s="34"/>
      <c r="E32" s="34"/>
    </row>
    <row r="33" spans="2:5" x14ac:dyDescent="0.3">
      <c r="B33" s="34"/>
      <c r="C33" s="34"/>
      <c r="D33" s="34"/>
      <c r="E33" s="34"/>
    </row>
    <row r="34" spans="2:5" x14ac:dyDescent="0.3">
      <c r="B34" s="34"/>
      <c r="C34" s="34"/>
      <c r="D34" s="34"/>
      <c r="E34" s="34"/>
    </row>
    <row r="46" spans="2:5" x14ac:dyDescent="0.3">
      <c r="B46" s="34"/>
      <c r="C46" s="34"/>
      <c r="D46" s="34"/>
      <c r="E46" s="34"/>
    </row>
    <row r="47" spans="2:5" x14ac:dyDescent="0.3">
      <c r="B47" s="34"/>
      <c r="C47" s="34"/>
      <c r="D47" s="34"/>
      <c r="E47" s="34"/>
    </row>
    <row r="48" spans="2:5" x14ac:dyDescent="0.3">
      <c r="B48" s="34"/>
      <c r="C48" s="34"/>
      <c r="D48" s="34"/>
      <c r="E48" s="34"/>
    </row>
    <row r="49" spans="2:5" x14ac:dyDescent="0.3">
      <c r="B49" s="34"/>
      <c r="C49" s="34"/>
      <c r="D49" s="34"/>
      <c r="E49" s="34"/>
    </row>
    <row r="50" spans="2:5" x14ac:dyDescent="0.3">
      <c r="B50" s="34"/>
      <c r="C50" s="34"/>
      <c r="D50" s="34"/>
      <c r="E50" s="34"/>
    </row>
    <row r="51" spans="2:5" x14ac:dyDescent="0.3">
      <c r="B51" s="34"/>
      <c r="C51" s="34"/>
      <c r="D51" s="34"/>
      <c r="E51" s="34"/>
    </row>
    <row r="52" spans="2:5" x14ac:dyDescent="0.3">
      <c r="B52" s="34"/>
      <c r="C52" s="34"/>
      <c r="D52" s="34"/>
      <c r="E52" s="34"/>
    </row>
    <row r="53" spans="2:5" x14ac:dyDescent="0.3">
      <c r="B53" s="34"/>
      <c r="C53" s="34"/>
      <c r="D53" s="34"/>
      <c r="E53" s="34"/>
    </row>
    <row r="54" spans="2:5" x14ac:dyDescent="0.3">
      <c r="B54" s="34"/>
      <c r="C54" s="34"/>
      <c r="D54" s="34"/>
      <c r="E54" s="34"/>
    </row>
    <row r="55" spans="2:5" x14ac:dyDescent="0.3">
      <c r="B55" s="34"/>
      <c r="C55" s="34"/>
      <c r="D55" s="34"/>
      <c r="E55" s="34"/>
    </row>
    <row r="56" spans="2:5" x14ac:dyDescent="0.3">
      <c r="B56" s="34"/>
      <c r="C56" s="34"/>
      <c r="D56" s="34"/>
      <c r="E56" s="34"/>
    </row>
    <row r="57" spans="2:5" x14ac:dyDescent="0.3">
      <c r="B57" s="34"/>
      <c r="C57" s="34"/>
      <c r="D57" s="34"/>
      <c r="E57" s="34"/>
    </row>
    <row r="58" spans="2:5" x14ac:dyDescent="0.3">
      <c r="B58" s="34"/>
      <c r="C58" s="34"/>
      <c r="D58" s="34"/>
      <c r="E58" s="34"/>
    </row>
    <row r="59" spans="2:5" x14ac:dyDescent="0.3">
      <c r="B59" s="34"/>
      <c r="C59" s="34"/>
      <c r="D59" s="34"/>
      <c r="E59" s="34"/>
    </row>
    <row r="60" spans="2:5" x14ac:dyDescent="0.3">
      <c r="B60" s="34"/>
      <c r="C60" s="34"/>
      <c r="D60" s="34"/>
      <c r="E60" s="34"/>
    </row>
    <row r="61" spans="2:5" x14ac:dyDescent="0.3">
      <c r="B61" s="34"/>
      <c r="C61" s="34"/>
      <c r="D61" s="34"/>
      <c r="E61" s="34"/>
    </row>
    <row r="62" spans="2:5" x14ac:dyDescent="0.3">
      <c r="B62" s="34"/>
      <c r="C62" s="34"/>
      <c r="D62" s="34"/>
      <c r="E62" s="34"/>
    </row>
    <row r="63" spans="2:5" x14ac:dyDescent="0.3">
      <c r="B63" s="34"/>
      <c r="C63" s="34"/>
      <c r="D63" s="34"/>
      <c r="E63" s="34"/>
    </row>
  </sheetData>
  <hyperlinks>
    <hyperlink ref="A25" r:id="rId1" xr:uid="{AD604D59-C2B8-4AA1-85AD-988EAFB7A4D3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B8E6-1A48-4FBF-9CE1-4F641E75C49D}">
  <sheetPr>
    <tabColor rgb="FF5B97D5"/>
    <pageSetUpPr fitToPage="1"/>
  </sheetPr>
  <dimension ref="A1:K1572"/>
  <sheetViews>
    <sheetView zoomScaleNormal="100" workbookViewId="0"/>
  </sheetViews>
  <sheetFormatPr baseColWidth="10" defaultColWidth="11.44140625" defaultRowHeight="13.2" x14ac:dyDescent="0.25"/>
  <cols>
    <col min="1" max="1" width="15.6640625" style="38" customWidth="1"/>
    <col min="2" max="2" width="87.33203125" style="38" customWidth="1"/>
    <col min="3" max="3" width="14.88671875" style="44" customWidth="1"/>
    <col min="4" max="4" width="13.88671875" style="44" customWidth="1"/>
    <col min="5" max="5" width="14.88671875" style="44" customWidth="1"/>
    <col min="6" max="6" width="15.6640625" style="44" customWidth="1"/>
    <col min="7" max="7" width="14.109375" style="44" customWidth="1"/>
    <col min="8" max="8" width="13.88671875" style="44" customWidth="1"/>
    <col min="9" max="9" width="16.88671875" style="38" customWidth="1"/>
    <col min="10" max="16384" width="11.44140625" style="44"/>
  </cols>
  <sheetData>
    <row r="1" spans="1:11" ht="22.5" customHeight="1" thickTop="1" x14ac:dyDescent="0.45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11" ht="21.9" customHeight="1" x14ac:dyDescent="0.25">
      <c r="A2" s="26" t="s">
        <v>44</v>
      </c>
      <c r="B2" s="45"/>
      <c r="C2" s="27"/>
      <c r="D2" s="27"/>
      <c r="E2" s="27"/>
      <c r="F2" s="27"/>
      <c r="G2" s="27"/>
      <c r="H2" s="27"/>
      <c r="I2" s="46"/>
    </row>
    <row r="3" spans="1:11" ht="48" customHeight="1" x14ac:dyDescent="0.25">
      <c r="A3" s="80" t="s">
        <v>45</v>
      </c>
      <c r="B3" s="80" t="s">
        <v>46</v>
      </c>
      <c r="C3" s="82" t="s">
        <v>47</v>
      </c>
      <c r="D3" s="82"/>
      <c r="E3" s="82"/>
      <c r="F3" s="83" t="s">
        <v>48</v>
      </c>
      <c r="G3" s="84"/>
      <c r="H3" s="85"/>
      <c r="I3" s="86" t="s">
        <v>49</v>
      </c>
    </row>
    <row r="4" spans="1:11" ht="90" x14ac:dyDescent="0.25">
      <c r="A4" s="81"/>
      <c r="B4" s="81"/>
      <c r="C4" s="47" t="s">
        <v>16</v>
      </c>
      <c r="D4" s="48" t="s">
        <v>17</v>
      </c>
      <c r="E4" s="48" t="s">
        <v>18</v>
      </c>
      <c r="F4" s="48" t="s">
        <v>50</v>
      </c>
      <c r="G4" s="48" t="s">
        <v>51</v>
      </c>
      <c r="H4" s="48" t="s">
        <v>52</v>
      </c>
      <c r="I4" s="87"/>
    </row>
    <row r="5" spans="1:11" s="42" customFormat="1" ht="12.75" customHeight="1" x14ac:dyDescent="0.25">
      <c r="A5" s="48" t="s">
        <v>53</v>
      </c>
      <c r="B5" s="31" t="s">
        <v>54</v>
      </c>
      <c r="C5" s="32">
        <v>0</v>
      </c>
      <c r="D5" s="32">
        <v>0</v>
      </c>
      <c r="E5" s="32">
        <v>93.620366972477072</v>
      </c>
      <c r="F5" s="49">
        <f t="shared" ref="F5:H36" si="0">C5/$I$205</f>
        <v>0</v>
      </c>
      <c r="G5" s="49">
        <f t="shared" si="0"/>
        <v>0</v>
      </c>
      <c r="H5" s="49">
        <f t="shared" si="0"/>
        <v>2.5457879833204997E-5</v>
      </c>
      <c r="I5" s="33">
        <f>SUM(C5:E5)</f>
        <v>93.620366972477072</v>
      </c>
      <c r="K5" s="50"/>
    </row>
    <row r="6" spans="1:11" s="42" customFormat="1" ht="12.75" customHeight="1" x14ac:dyDescent="0.25">
      <c r="A6" s="48" t="s">
        <v>55</v>
      </c>
      <c r="B6" s="31" t="s">
        <v>56</v>
      </c>
      <c r="C6" s="32">
        <v>393.74</v>
      </c>
      <c r="D6" s="32">
        <v>0</v>
      </c>
      <c r="E6" s="32">
        <v>0</v>
      </c>
      <c r="F6" s="49">
        <f t="shared" si="0"/>
        <v>1.0706842890792099E-4</v>
      </c>
      <c r="G6" s="49">
        <f t="shared" si="0"/>
        <v>0</v>
      </c>
      <c r="H6" s="49">
        <f t="shared" si="0"/>
        <v>0</v>
      </c>
      <c r="I6" s="33">
        <f t="shared" ref="I6:I69" si="1">SUM(C6:E6)</f>
        <v>393.74</v>
      </c>
      <c r="K6" s="50"/>
    </row>
    <row r="7" spans="1:11" s="42" customFormat="1" ht="12.75" customHeight="1" x14ac:dyDescent="0.25">
      <c r="A7" s="48" t="s">
        <v>57</v>
      </c>
      <c r="B7" s="31" t="s">
        <v>58</v>
      </c>
      <c r="C7" s="32">
        <v>7.53</v>
      </c>
      <c r="D7" s="32">
        <v>0</v>
      </c>
      <c r="E7" s="32">
        <v>31.206788990825686</v>
      </c>
      <c r="F7" s="49">
        <f t="shared" si="0"/>
        <v>2.047608243197656E-6</v>
      </c>
      <c r="G7" s="49">
        <f t="shared" si="0"/>
        <v>0</v>
      </c>
      <c r="H7" s="49">
        <f t="shared" si="0"/>
        <v>8.485959944401664E-6</v>
      </c>
      <c r="I7" s="33">
        <f t="shared" si="1"/>
        <v>38.736788990825687</v>
      </c>
      <c r="K7" s="50"/>
    </row>
    <row r="8" spans="1:11" s="42" customFormat="1" ht="12.75" customHeight="1" x14ac:dyDescent="0.25">
      <c r="A8" s="48" t="s">
        <v>59</v>
      </c>
      <c r="B8" s="31" t="s">
        <v>60</v>
      </c>
      <c r="C8" s="32">
        <v>0</v>
      </c>
      <c r="D8" s="32">
        <v>0</v>
      </c>
      <c r="E8" s="32">
        <v>24.72</v>
      </c>
      <c r="F8" s="49">
        <f t="shared" si="0"/>
        <v>0</v>
      </c>
      <c r="G8" s="49">
        <f t="shared" si="0"/>
        <v>0</v>
      </c>
      <c r="H8" s="49">
        <f t="shared" si="0"/>
        <v>6.7220286549596351E-6</v>
      </c>
      <c r="I8" s="33">
        <f t="shared" si="1"/>
        <v>24.72</v>
      </c>
      <c r="K8" s="50"/>
    </row>
    <row r="9" spans="1:11" s="42" customFormat="1" ht="12.75" customHeight="1" x14ac:dyDescent="0.25">
      <c r="A9" s="48" t="s">
        <v>61</v>
      </c>
      <c r="B9" s="31" t="s">
        <v>62</v>
      </c>
      <c r="C9" s="32">
        <v>29.622900000000001</v>
      </c>
      <c r="D9" s="32">
        <v>38.5</v>
      </c>
      <c r="E9" s="32">
        <v>0</v>
      </c>
      <c r="F9" s="49">
        <f t="shared" si="0"/>
        <v>8.0552581975325157E-6</v>
      </c>
      <c r="G9" s="49">
        <f t="shared" si="0"/>
        <v>1.0469178932683899E-5</v>
      </c>
      <c r="H9" s="49">
        <f t="shared" si="0"/>
        <v>0</v>
      </c>
      <c r="I9" s="33">
        <f t="shared" si="1"/>
        <v>68.122900000000001</v>
      </c>
      <c r="K9" s="50"/>
    </row>
    <row r="10" spans="1:11" s="42" customFormat="1" ht="12.75" customHeight="1" x14ac:dyDescent="0.25">
      <c r="A10" s="48" t="s">
        <v>63</v>
      </c>
      <c r="B10" s="31" t="s">
        <v>64</v>
      </c>
      <c r="C10" s="32">
        <v>1353.5707659081877</v>
      </c>
      <c r="D10" s="32">
        <v>0</v>
      </c>
      <c r="E10" s="32">
        <v>686.49475092936791</v>
      </c>
      <c r="F10" s="49">
        <f t="shared" si="0"/>
        <v>3.6807206613877419E-4</v>
      </c>
      <c r="G10" s="49">
        <f t="shared" si="0"/>
        <v>0</v>
      </c>
      <c r="H10" s="49">
        <f t="shared" si="0"/>
        <v>1.8667626970981347E-4</v>
      </c>
      <c r="I10" s="33">
        <f t="shared" si="1"/>
        <v>2040.0655168375556</v>
      </c>
      <c r="K10" s="50"/>
    </row>
    <row r="11" spans="1:11" s="42" customFormat="1" ht="12.75" customHeight="1" x14ac:dyDescent="0.25">
      <c r="A11" s="48" t="s">
        <v>65</v>
      </c>
      <c r="B11" s="31" t="s">
        <v>66</v>
      </c>
      <c r="C11" s="32">
        <v>0</v>
      </c>
      <c r="D11" s="32">
        <v>0</v>
      </c>
      <c r="E11" s="32">
        <v>286.53768414618685</v>
      </c>
      <c r="F11" s="49">
        <f t="shared" si="0"/>
        <v>0</v>
      </c>
      <c r="G11" s="49">
        <f t="shared" si="0"/>
        <v>0</v>
      </c>
      <c r="H11" s="49">
        <f t="shared" si="0"/>
        <v>7.7917254189176428E-5</v>
      </c>
      <c r="I11" s="33">
        <f t="shared" si="1"/>
        <v>286.53768414618685</v>
      </c>
      <c r="K11" s="50"/>
    </row>
    <row r="12" spans="1:11" s="42" customFormat="1" ht="12.75" customHeight="1" x14ac:dyDescent="0.25">
      <c r="A12" s="48" t="s">
        <v>67</v>
      </c>
      <c r="B12" s="31" t="s">
        <v>68</v>
      </c>
      <c r="C12" s="32">
        <v>3924.6493</v>
      </c>
      <c r="D12" s="32">
        <v>0</v>
      </c>
      <c r="E12" s="32">
        <v>1840.91</v>
      </c>
      <c r="F12" s="49">
        <f t="shared" si="0"/>
        <v>1.0672170329800678E-3</v>
      </c>
      <c r="G12" s="49">
        <f t="shared" si="0"/>
        <v>0</v>
      </c>
      <c r="H12" s="49">
        <f t="shared" si="0"/>
        <v>5.0059262828486013E-4</v>
      </c>
      <c r="I12" s="33">
        <f t="shared" si="1"/>
        <v>5765.5592999999999</v>
      </c>
      <c r="K12" s="50"/>
    </row>
    <row r="13" spans="1:11" s="42" customFormat="1" ht="12.75" customHeight="1" x14ac:dyDescent="0.25">
      <c r="A13" s="48" t="s">
        <v>69</v>
      </c>
      <c r="B13" s="31" t="s">
        <v>70</v>
      </c>
      <c r="C13" s="32">
        <v>2799.0482751736422</v>
      </c>
      <c r="D13" s="32">
        <v>0</v>
      </c>
      <c r="E13" s="32">
        <v>116.12449542660069</v>
      </c>
      <c r="F13" s="49">
        <f t="shared" si="0"/>
        <v>7.6113603205228827E-4</v>
      </c>
      <c r="G13" s="49">
        <f t="shared" si="0"/>
        <v>0</v>
      </c>
      <c r="H13" s="49">
        <f t="shared" si="0"/>
        <v>3.1577353794512092E-5</v>
      </c>
      <c r="I13" s="33">
        <f t="shared" si="1"/>
        <v>2915.172770600243</v>
      </c>
      <c r="K13" s="50"/>
    </row>
    <row r="14" spans="1:11" s="42" customFormat="1" ht="12.75" customHeight="1" x14ac:dyDescent="0.25">
      <c r="A14" s="48" t="s">
        <v>71</v>
      </c>
      <c r="B14" s="31" t="s">
        <v>72</v>
      </c>
      <c r="C14" s="32">
        <v>49.504108695652178</v>
      </c>
      <c r="D14" s="32">
        <v>0</v>
      </c>
      <c r="E14" s="32">
        <v>0</v>
      </c>
      <c r="F14" s="49">
        <f t="shared" si="0"/>
        <v>1.34614901776056E-5</v>
      </c>
      <c r="G14" s="49">
        <f t="shared" si="0"/>
        <v>0</v>
      </c>
      <c r="H14" s="49">
        <f t="shared" si="0"/>
        <v>0</v>
      </c>
      <c r="I14" s="33">
        <f t="shared" si="1"/>
        <v>49.504108695652178</v>
      </c>
      <c r="K14" s="50"/>
    </row>
    <row r="15" spans="1:11" s="42" customFormat="1" ht="12.75" customHeight="1" x14ac:dyDescent="0.25">
      <c r="A15" s="48" t="s">
        <v>73</v>
      </c>
      <c r="B15" s="31" t="s">
        <v>58</v>
      </c>
      <c r="C15" s="32">
        <v>0</v>
      </c>
      <c r="D15" s="32">
        <v>0</v>
      </c>
      <c r="E15" s="32">
        <v>298.12015808752648</v>
      </c>
      <c r="F15" s="49">
        <f t="shared" si="0"/>
        <v>0</v>
      </c>
      <c r="G15" s="49">
        <f t="shared" si="0"/>
        <v>0</v>
      </c>
      <c r="H15" s="49">
        <f t="shared" si="0"/>
        <v>8.1066838401514947E-5</v>
      </c>
      <c r="I15" s="33">
        <f t="shared" si="1"/>
        <v>298.12015808752648</v>
      </c>
      <c r="K15" s="50"/>
    </row>
    <row r="16" spans="1:11" s="42" customFormat="1" ht="12.75" customHeight="1" x14ac:dyDescent="0.25">
      <c r="A16" s="48" t="s">
        <v>74</v>
      </c>
      <c r="B16" s="31" t="s">
        <v>62</v>
      </c>
      <c r="C16" s="32">
        <v>0</v>
      </c>
      <c r="D16" s="32">
        <v>0</v>
      </c>
      <c r="E16" s="32">
        <v>274.93200000000002</v>
      </c>
      <c r="F16" s="49">
        <f t="shared" si="0"/>
        <v>0</v>
      </c>
      <c r="G16" s="49">
        <f t="shared" si="0"/>
        <v>0</v>
      </c>
      <c r="H16" s="49">
        <f t="shared" si="0"/>
        <v>7.4761358501835055E-5</v>
      </c>
      <c r="I16" s="33">
        <f t="shared" si="1"/>
        <v>274.93200000000002</v>
      </c>
      <c r="K16" s="50"/>
    </row>
    <row r="17" spans="1:11" s="42" customFormat="1" ht="12.75" customHeight="1" x14ac:dyDescent="0.25">
      <c r="A17" s="48" t="s">
        <v>75</v>
      </c>
      <c r="B17" s="31" t="s">
        <v>76</v>
      </c>
      <c r="C17" s="32">
        <v>0</v>
      </c>
      <c r="D17" s="32">
        <v>0</v>
      </c>
      <c r="E17" s="32">
        <v>1129.2662631578946</v>
      </c>
      <c r="F17" s="49">
        <f t="shared" si="0"/>
        <v>0</v>
      </c>
      <c r="G17" s="49">
        <f t="shared" si="0"/>
        <v>0</v>
      </c>
      <c r="H17" s="49">
        <f t="shared" si="0"/>
        <v>3.0707767718554028E-4</v>
      </c>
      <c r="I17" s="33">
        <f t="shared" si="1"/>
        <v>1129.2662631578946</v>
      </c>
      <c r="K17" s="50"/>
    </row>
    <row r="18" spans="1:11" s="42" customFormat="1" ht="12.75" customHeight="1" x14ac:dyDescent="0.25">
      <c r="A18" s="48" t="s">
        <v>77</v>
      </c>
      <c r="B18" s="31" t="s">
        <v>78</v>
      </c>
      <c r="C18" s="32">
        <v>11286.469420728736</v>
      </c>
      <c r="D18" s="32">
        <v>0</v>
      </c>
      <c r="E18" s="32">
        <v>454.39629081854537</v>
      </c>
      <c r="F18" s="49">
        <f t="shared" si="0"/>
        <v>3.069092672308424E-3</v>
      </c>
      <c r="G18" s="49">
        <f t="shared" si="0"/>
        <v>0</v>
      </c>
      <c r="H18" s="49">
        <f t="shared" si="0"/>
        <v>1.2356249545265511E-4</v>
      </c>
      <c r="I18" s="33">
        <f t="shared" si="1"/>
        <v>11740.865711547282</v>
      </c>
      <c r="K18" s="50"/>
    </row>
    <row r="19" spans="1:11" s="42" customFormat="1" ht="12.75" customHeight="1" x14ac:dyDescent="0.25">
      <c r="A19" s="48" t="s">
        <v>79</v>
      </c>
      <c r="B19" s="31" t="s">
        <v>58</v>
      </c>
      <c r="C19" s="32">
        <v>8.0092307692307685</v>
      </c>
      <c r="D19" s="32">
        <v>8.74</v>
      </c>
      <c r="E19" s="32">
        <v>1360.2184760734997</v>
      </c>
      <c r="F19" s="49">
        <f t="shared" si="0"/>
        <v>2.1779238970450496E-6</v>
      </c>
      <c r="G19" s="49">
        <f t="shared" si="0"/>
        <v>2.3766395810820069E-6</v>
      </c>
      <c r="H19" s="49">
        <f t="shared" si="0"/>
        <v>3.6987975619626185E-4</v>
      </c>
      <c r="I19" s="33">
        <f t="shared" si="1"/>
        <v>1376.9677068427304</v>
      </c>
    </row>
    <row r="20" spans="1:11" s="42" customFormat="1" ht="12.75" customHeight="1" x14ac:dyDescent="0.25">
      <c r="A20" s="48" t="s">
        <v>80</v>
      </c>
      <c r="B20" s="31" t="s">
        <v>81</v>
      </c>
      <c r="C20" s="32">
        <v>691.84</v>
      </c>
      <c r="D20" s="32">
        <v>0</v>
      </c>
      <c r="E20" s="32">
        <v>0</v>
      </c>
      <c r="F20" s="49">
        <f t="shared" si="0"/>
        <v>1.8812978578670205E-4</v>
      </c>
      <c r="G20" s="49">
        <f t="shared" si="0"/>
        <v>0</v>
      </c>
      <c r="H20" s="49">
        <f t="shared" si="0"/>
        <v>0</v>
      </c>
      <c r="I20" s="33">
        <f t="shared" si="1"/>
        <v>691.84</v>
      </c>
    </row>
    <row r="21" spans="1:11" s="42" customFormat="1" ht="12.75" customHeight="1" x14ac:dyDescent="0.25">
      <c r="A21" s="48" t="s">
        <v>82</v>
      </c>
      <c r="B21" s="31" t="s">
        <v>76</v>
      </c>
      <c r="C21" s="32">
        <v>1775.0078571428571</v>
      </c>
      <c r="D21" s="32">
        <v>21.1</v>
      </c>
      <c r="E21" s="32">
        <v>12.285833333333336</v>
      </c>
      <c r="F21" s="49">
        <f t="shared" si="0"/>
        <v>4.8267207437268549E-4</v>
      </c>
      <c r="G21" s="49">
        <f t="shared" si="0"/>
        <v>5.7376539085618253E-6</v>
      </c>
      <c r="H21" s="49">
        <f t="shared" si="0"/>
        <v>3.3408464286701027E-6</v>
      </c>
      <c r="I21" s="33">
        <f t="shared" si="1"/>
        <v>1808.3936904761904</v>
      </c>
    </row>
    <row r="22" spans="1:11" s="42" customFormat="1" ht="12.75" customHeight="1" x14ac:dyDescent="0.25">
      <c r="A22" s="48" t="s">
        <v>83</v>
      </c>
      <c r="B22" s="31" t="s">
        <v>78</v>
      </c>
      <c r="C22" s="32">
        <v>2601</v>
      </c>
      <c r="D22" s="32">
        <v>0</v>
      </c>
      <c r="E22" s="32">
        <v>0</v>
      </c>
      <c r="F22" s="49">
        <f t="shared" si="0"/>
        <v>7.0728141308859277E-4</v>
      </c>
      <c r="G22" s="49">
        <f t="shared" si="0"/>
        <v>0</v>
      </c>
      <c r="H22" s="49">
        <f t="shared" si="0"/>
        <v>0</v>
      </c>
      <c r="I22" s="33">
        <f t="shared" si="1"/>
        <v>2601</v>
      </c>
    </row>
    <row r="23" spans="1:11" s="42" customFormat="1" ht="12.75" customHeight="1" x14ac:dyDescent="0.25">
      <c r="A23" s="48" t="s">
        <v>84</v>
      </c>
      <c r="B23" s="31" t="s">
        <v>76</v>
      </c>
      <c r="C23" s="32">
        <v>9268.98</v>
      </c>
      <c r="D23" s="32">
        <v>0</v>
      </c>
      <c r="E23" s="32">
        <v>1935.05</v>
      </c>
      <c r="F23" s="49">
        <f t="shared" si="0"/>
        <v>2.5204833803498285E-3</v>
      </c>
      <c r="G23" s="49">
        <f t="shared" si="0"/>
        <v>0</v>
      </c>
      <c r="H23" s="49">
        <f t="shared" si="0"/>
        <v>5.2619181022571374E-4</v>
      </c>
      <c r="I23" s="33">
        <f t="shared" si="1"/>
        <v>11204.029999999999</v>
      </c>
    </row>
    <row r="24" spans="1:11" s="42" customFormat="1" ht="12.75" customHeight="1" x14ac:dyDescent="0.25">
      <c r="A24" s="48" t="s">
        <v>85</v>
      </c>
      <c r="B24" s="31" t="s">
        <v>78</v>
      </c>
      <c r="C24" s="32">
        <v>5357.28</v>
      </c>
      <c r="D24" s="32">
        <v>0</v>
      </c>
      <c r="E24" s="32">
        <v>841.56911764705876</v>
      </c>
      <c r="F24" s="49">
        <f t="shared" si="0"/>
        <v>1.456787608116592E-3</v>
      </c>
      <c r="G24" s="49">
        <f t="shared" si="0"/>
        <v>0</v>
      </c>
      <c r="H24" s="49">
        <f t="shared" si="0"/>
        <v>2.2884513446410297E-4</v>
      </c>
      <c r="I24" s="33">
        <f t="shared" si="1"/>
        <v>6198.8491176470588</v>
      </c>
    </row>
    <row r="25" spans="1:11" s="42" customFormat="1" ht="12.75" customHeight="1" x14ac:dyDescent="0.25">
      <c r="A25" s="48" t="s">
        <v>86</v>
      </c>
      <c r="B25" s="31" t="s">
        <v>76</v>
      </c>
      <c r="C25" s="32">
        <v>0</v>
      </c>
      <c r="D25" s="32">
        <v>0</v>
      </c>
      <c r="E25" s="32">
        <v>375.26</v>
      </c>
      <c r="F25" s="49">
        <f t="shared" si="0"/>
        <v>0</v>
      </c>
      <c r="G25" s="49">
        <f t="shared" si="0"/>
        <v>0</v>
      </c>
      <c r="H25" s="49">
        <f t="shared" si="0"/>
        <v>1.0204322302023272E-4</v>
      </c>
      <c r="I25" s="33">
        <f t="shared" si="1"/>
        <v>375.26</v>
      </c>
    </row>
    <row r="26" spans="1:11" s="42" customFormat="1" ht="12.75" customHeight="1" x14ac:dyDescent="0.25">
      <c r="A26" s="48" t="s">
        <v>87</v>
      </c>
      <c r="B26" s="31" t="s">
        <v>58</v>
      </c>
      <c r="C26" s="32">
        <v>0</v>
      </c>
      <c r="D26" s="32">
        <v>0</v>
      </c>
      <c r="E26" s="32">
        <v>9.02</v>
      </c>
      <c r="F26" s="49">
        <f t="shared" si="0"/>
        <v>0</v>
      </c>
      <c r="G26" s="49">
        <f t="shared" si="0"/>
        <v>0</v>
      </c>
      <c r="H26" s="49">
        <f t="shared" si="0"/>
        <v>2.4527790642287988E-6</v>
      </c>
      <c r="I26" s="33">
        <f t="shared" si="1"/>
        <v>9.02</v>
      </c>
    </row>
    <row r="27" spans="1:11" s="42" customFormat="1" ht="12.75" customHeight="1" x14ac:dyDescent="0.25">
      <c r="A27" s="48" t="s">
        <v>88</v>
      </c>
      <c r="B27" s="31" t="s">
        <v>89</v>
      </c>
      <c r="C27" s="32">
        <v>135.16666666666669</v>
      </c>
      <c r="D27" s="32">
        <v>0</v>
      </c>
      <c r="E27" s="32">
        <v>0</v>
      </c>
      <c r="F27" s="49">
        <f t="shared" si="0"/>
        <v>3.6755429066695425E-5</v>
      </c>
      <c r="G27" s="49">
        <f t="shared" si="0"/>
        <v>0</v>
      </c>
      <c r="H27" s="49">
        <f t="shared" si="0"/>
        <v>0</v>
      </c>
      <c r="I27" s="33">
        <f t="shared" si="1"/>
        <v>135.16666666666669</v>
      </c>
    </row>
    <row r="28" spans="1:11" s="42" customFormat="1" ht="12.75" customHeight="1" x14ac:dyDescent="0.25">
      <c r="A28" s="48" t="s">
        <v>90</v>
      </c>
      <c r="B28" s="31" t="s">
        <v>76</v>
      </c>
      <c r="C28" s="32">
        <v>12737.580666666667</v>
      </c>
      <c r="D28" s="32">
        <v>0</v>
      </c>
      <c r="E28" s="32">
        <v>43.775684380032196</v>
      </c>
      <c r="F28" s="49">
        <f t="shared" si="0"/>
        <v>3.4636886017877506E-3</v>
      </c>
      <c r="G28" s="49">
        <f t="shared" si="0"/>
        <v>0</v>
      </c>
      <c r="H28" s="49">
        <f t="shared" si="0"/>
        <v>1.1903778511045524E-5</v>
      </c>
      <c r="I28" s="33">
        <f t="shared" si="1"/>
        <v>12781.356351046699</v>
      </c>
    </row>
    <row r="29" spans="1:11" s="42" customFormat="1" ht="12.75" customHeight="1" x14ac:dyDescent="0.25">
      <c r="A29" s="48" t="s">
        <v>91</v>
      </c>
      <c r="B29" s="31" t="s">
        <v>78</v>
      </c>
      <c r="C29" s="32">
        <v>1022.5233333333333</v>
      </c>
      <c r="D29" s="32">
        <v>0</v>
      </c>
      <c r="E29" s="32">
        <v>12.16</v>
      </c>
      <c r="F29" s="49">
        <f t="shared" si="0"/>
        <v>2.7805142180548179E-4</v>
      </c>
      <c r="G29" s="49">
        <f t="shared" si="0"/>
        <v>0</v>
      </c>
      <c r="H29" s="49">
        <f t="shared" si="0"/>
        <v>3.3066289823749664E-6</v>
      </c>
      <c r="I29" s="33">
        <f t="shared" si="1"/>
        <v>1034.6833333333334</v>
      </c>
    </row>
    <row r="30" spans="1:11" s="42" customFormat="1" ht="12.75" customHeight="1" x14ac:dyDescent="0.25">
      <c r="A30" s="48" t="s">
        <v>92</v>
      </c>
      <c r="B30" s="31" t="s">
        <v>93</v>
      </c>
      <c r="C30" s="32">
        <v>0</v>
      </c>
      <c r="D30" s="32">
        <v>0</v>
      </c>
      <c r="E30" s="32">
        <v>631.26990366088637</v>
      </c>
      <c r="F30" s="49">
        <f t="shared" si="0"/>
        <v>0</v>
      </c>
      <c r="G30" s="49">
        <f t="shared" si="0"/>
        <v>0</v>
      </c>
      <c r="H30" s="49">
        <f t="shared" si="0"/>
        <v>1.7165915782451808E-4</v>
      </c>
      <c r="I30" s="33">
        <f t="shared" si="1"/>
        <v>631.26990366088637</v>
      </c>
    </row>
    <row r="31" spans="1:11" s="42" customFormat="1" ht="12.75" customHeight="1" x14ac:dyDescent="0.25">
      <c r="A31" s="48" t="s">
        <v>94</v>
      </c>
      <c r="B31" s="31" t="s">
        <v>95</v>
      </c>
      <c r="C31" s="32">
        <v>7255.3202195401218</v>
      </c>
      <c r="D31" s="32">
        <v>0</v>
      </c>
      <c r="E31" s="32">
        <v>460.16275965327026</v>
      </c>
      <c r="F31" s="49">
        <f t="shared" si="0"/>
        <v>1.9729154699294794E-3</v>
      </c>
      <c r="G31" s="49">
        <f t="shared" si="0"/>
        <v>0</v>
      </c>
      <c r="H31" s="49">
        <f t="shared" si="0"/>
        <v>1.2513055244071952E-4</v>
      </c>
      <c r="I31" s="33">
        <f t="shared" si="1"/>
        <v>7715.4829791933917</v>
      </c>
    </row>
    <row r="32" spans="1:11" s="42" customFormat="1" ht="12.75" customHeight="1" x14ac:dyDescent="0.25">
      <c r="A32" s="48" t="s">
        <v>96</v>
      </c>
      <c r="B32" s="31" t="s">
        <v>58</v>
      </c>
      <c r="C32" s="32">
        <v>0</v>
      </c>
      <c r="D32" s="32">
        <v>0</v>
      </c>
      <c r="E32" s="32">
        <v>2266.3994668196297</v>
      </c>
      <c r="F32" s="49">
        <f t="shared" si="0"/>
        <v>0</v>
      </c>
      <c r="G32" s="49">
        <f t="shared" si="0"/>
        <v>0</v>
      </c>
      <c r="H32" s="49">
        <f t="shared" si="0"/>
        <v>6.1629458574218412E-4</v>
      </c>
      <c r="I32" s="33">
        <f t="shared" si="1"/>
        <v>2266.3994668196297</v>
      </c>
    </row>
    <row r="33" spans="1:9" s="42" customFormat="1" ht="12.75" customHeight="1" x14ac:dyDescent="0.25">
      <c r="A33" s="48" t="s">
        <v>97</v>
      </c>
      <c r="B33" s="31" t="s">
        <v>98</v>
      </c>
      <c r="C33" s="32">
        <v>11223.420015578751</v>
      </c>
      <c r="D33" s="32">
        <v>0</v>
      </c>
      <c r="E33" s="32">
        <v>0</v>
      </c>
      <c r="F33" s="49">
        <f t="shared" si="0"/>
        <v>3.0519478540197366E-3</v>
      </c>
      <c r="G33" s="49">
        <f t="shared" si="0"/>
        <v>0</v>
      </c>
      <c r="H33" s="49">
        <f t="shared" si="0"/>
        <v>0</v>
      </c>
      <c r="I33" s="33">
        <f t="shared" si="1"/>
        <v>11223.420015578751</v>
      </c>
    </row>
    <row r="34" spans="1:9" s="42" customFormat="1" ht="12.75" customHeight="1" x14ac:dyDescent="0.25">
      <c r="A34" s="48" t="s">
        <v>99</v>
      </c>
      <c r="B34" s="31" t="s">
        <v>100</v>
      </c>
      <c r="C34" s="32">
        <v>0</v>
      </c>
      <c r="D34" s="32">
        <v>0</v>
      </c>
      <c r="E34" s="32">
        <v>2220</v>
      </c>
      <c r="F34" s="49">
        <f t="shared" si="0"/>
        <v>0</v>
      </c>
      <c r="G34" s="49">
        <f t="shared" si="0"/>
        <v>0</v>
      </c>
      <c r="H34" s="49">
        <f t="shared" si="0"/>
        <v>6.0367733066385074E-4</v>
      </c>
      <c r="I34" s="33">
        <f t="shared" si="1"/>
        <v>2220</v>
      </c>
    </row>
    <row r="35" spans="1:9" s="42" customFormat="1" ht="12.75" customHeight="1" x14ac:dyDescent="0.25">
      <c r="A35" s="48" t="s">
        <v>101</v>
      </c>
      <c r="B35" s="31" t="s">
        <v>102</v>
      </c>
      <c r="C35" s="32">
        <v>2063.57267</v>
      </c>
      <c r="D35" s="32">
        <v>0</v>
      </c>
      <c r="E35" s="32">
        <v>0</v>
      </c>
      <c r="F35" s="49">
        <f t="shared" si="0"/>
        <v>5.6114055903444841E-4</v>
      </c>
      <c r="G35" s="49">
        <f t="shared" si="0"/>
        <v>0</v>
      </c>
      <c r="H35" s="49">
        <f t="shared" si="0"/>
        <v>0</v>
      </c>
      <c r="I35" s="33">
        <f t="shared" si="1"/>
        <v>2063.57267</v>
      </c>
    </row>
    <row r="36" spans="1:9" s="42" customFormat="1" ht="12.75" customHeight="1" x14ac:dyDescent="0.25">
      <c r="A36" s="48" t="s">
        <v>103</v>
      </c>
      <c r="B36" s="31" t="s">
        <v>104</v>
      </c>
      <c r="C36" s="32">
        <v>15033.254090736202</v>
      </c>
      <c r="D36" s="32">
        <v>0</v>
      </c>
      <c r="E36" s="32">
        <v>2752.7484092637987</v>
      </c>
      <c r="F36" s="49">
        <f t="shared" si="0"/>
        <v>4.0879435588680388E-3</v>
      </c>
      <c r="G36" s="49">
        <f t="shared" si="0"/>
        <v>0</v>
      </c>
      <c r="H36" s="49">
        <f t="shared" si="0"/>
        <v>7.4854586112321232E-4</v>
      </c>
      <c r="I36" s="33">
        <f t="shared" si="1"/>
        <v>17786.002500000002</v>
      </c>
    </row>
    <row r="37" spans="1:9" s="42" customFormat="1" ht="12.75" customHeight="1" x14ac:dyDescent="0.25">
      <c r="A37" s="48" t="s">
        <v>105</v>
      </c>
      <c r="B37" s="31" t="s">
        <v>106</v>
      </c>
      <c r="C37" s="32">
        <v>32683.586025174136</v>
      </c>
      <c r="D37" s="32">
        <v>0</v>
      </c>
      <c r="E37" s="32">
        <v>0</v>
      </c>
      <c r="F37" s="49">
        <f t="shared" ref="F37:H68" si="2">C37/$I$205</f>
        <v>8.8875405262159729E-3</v>
      </c>
      <c r="G37" s="49">
        <f t="shared" si="2"/>
        <v>0</v>
      </c>
      <c r="H37" s="49">
        <f t="shared" si="2"/>
        <v>0</v>
      </c>
      <c r="I37" s="33">
        <f t="shared" si="1"/>
        <v>32683.586025174136</v>
      </c>
    </row>
    <row r="38" spans="1:9" s="42" customFormat="1" ht="12.75" customHeight="1" x14ac:dyDescent="0.25">
      <c r="A38" s="48" t="s">
        <v>107</v>
      </c>
      <c r="B38" s="31" t="s">
        <v>108</v>
      </c>
      <c r="C38" s="32">
        <v>2778.5866006760975</v>
      </c>
      <c r="D38" s="32">
        <v>0</v>
      </c>
      <c r="E38" s="32">
        <v>42412.218399323901</v>
      </c>
      <c r="F38" s="49">
        <f t="shared" si="2"/>
        <v>7.5557195590742778E-4</v>
      </c>
      <c r="G38" s="49">
        <f t="shared" si="2"/>
        <v>0</v>
      </c>
      <c r="H38" s="49">
        <f t="shared" si="2"/>
        <v>1.1533015671547797E-2</v>
      </c>
      <c r="I38" s="33">
        <f t="shared" si="1"/>
        <v>45190.805</v>
      </c>
    </row>
    <row r="39" spans="1:9" s="42" customFormat="1" ht="12.75" customHeight="1" x14ac:dyDescent="0.25">
      <c r="A39" s="48" t="s">
        <v>109</v>
      </c>
      <c r="B39" s="31" t="s">
        <v>110</v>
      </c>
      <c r="C39" s="32">
        <v>0</v>
      </c>
      <c r="D39" s="32">
        <v>0</v>
      </c>
      <c r="E39" s="32">
        <v>717.53853508771931</v>
      </c>
      <c r="F39" s="49">
        <f t="shared" si="2"/>
        <v>0</v>
      </c>
      <c r="G39" s="49">
        <f t="shared" si="2"/>
        <v>0</v>
      </c>
      <c r="H39" s="49">
        <f t="shared" si="2"/>
        <v>1.9511790428387578E-4</v>
      </c>
      <c r="I39" s="33">
        <f t="shared" si="1"/>
        <v>717.53853508771931</v>
      </c>
    </row>
    <row r="40" spans="1:9" s="42" customFormat="1" ht="12.75" customHeight="1" x14ac:dyDescent="0.25">
      <c r="A40" s="48" t="s">
        <v>111</v>
      </c>
      <c r="B40" s="31" t="s">
        <v>112</v>
      </c>
      <c r="C40" s="32">
        <v>59259.30068</v>
      </c>
      <c r="D40" s="32">
        <v>0</v>
      </c>
      <c r="E40" s="32">
        <v>287.57360540540537</v>
      </c>
      <c r="F40" s="49">
        <f t="shared" si="2"/>
        <v>1.6114187590769782E-2</v>
      </c>
      <c r="G40" s="49">
        <f t="shared" si="2"/>
        <v>0</v>
      </c>
      <c r="H40" s="49">
        <f t="shared" si="2"/>
        <v>7.8198948865096683E-5</v>
      </c>
      <c r="I40" s="33">
        <f t="shared" si="1"/>
        <v>59546.874285405407</v>
      </c>
    </row>
    <row r="41" spans="1:9" s="42" customFormat="1" ht="12.75" customHeight="1" x14ac:dyDescent="0.25">
      <c r="A41" s="48" t="s">
        <v>113</v>
      </c>
      <c r="B41" s="31" t="s">
        <v>58</v>
      </c>
      <c r="C41" s="32">
        <v>0</v>
      </c>
      <c r="D41" s="32">
        <v>0</v>
      </c>
      <c r="E41" s="32">
        <v>408.01990136921899</v>
      </c>
      <c r="F41" s="49">
        <f t="shared" si="2"/>
        <v>0</v>
      </c>
      <c r="G41" s="49">
        <f t="shared" si="2"/>
        <v>0</v>
      </c>
      <c r="H41" s="49">
        <f t="shared" si="2"/>
        <v>1.1095151572806206E-4</v>
      </c>
      <c r="I41" s="33">
        <f t="shared" si="1"/>
        <v>408.01990136921899</v>
      </c>
    </row>
    <row r="42" spans="1:9" s="42" customFormat="1" ht="12.75" customHeight="1" x14ac:dyDescent="0.25">
      <c r="A42" s="48" t="s">
        <v>114</v>
      </c>
      <c r="B42" s="31" t="s">
        <v>115</v>
      </c>
      <c r="C42" s="32">
        <v>0</v>
      </c>
      <c r="D42" s="32">
        <v>0</v>
      </c>
      <c r="E42" s="32">
        <v>0</v>
      </c>
      <c r="F42" s="49">
        <f t="shared" si="2"/>
        <v>0</v>
      </c>
      <c r="G42" s="49">
        <f t="shared" si="2"/>
        <v>0</v>
      </c>
      <c r="H42" s="49">
        <f t="shared" si="2"/>
        <v>0</v>
      </c>
      <c r="I42" s="33">
        <f t="shared" si="1"/>
        <v>0</v>
      </c>
    </row>
    <row r="43" spans="1:9" s="42" customFormat="1" ht="12.75" customHeight="1" x14ac:dyDescent="0.25">
      <c r="A43" s="48" t="s">
        <v>116</v>
      </c>
      <c r="B43" s="31" t="s">
        <v>117</v>
      </c>
      <c r="C43" s="32">
        <v>0</v>
      </c>
      <c r="D43" s="32">
        <v>0</v>
      </c>
      <c r="E43" s="32">
        <v>3671.7449999999999</v>
      </c>
      <c r="F43" s="49">
        <f t="shared" si="2"/>
        <v>0</v>
      </c>
      <c r="G43" s="49">
        <f t="shared" si="2"/>
        <v>0</v>
      </c>
      <c r="H43" s="49">
        <f t="shared" si="2"/>
        <v>9.9844559481006333E-4</v>
      </c>
      <c r="I43" s="33">
        <f t="shared" si="1"/>
        <v>3671.7449999999999</v>
      </c>
    </row>
    <row r="44" spans="1:9" s="42" customFormat="1" ht="12.75" customHeight="1" x14ac:dyDescent="0.25">
      <c r="A44" s="48" t="s">
        <v>118</v>
      </c>
      <c r="B44" s="31" t="s">
        <v>119</v>
      </c>
      <c r="C44" s="32">
        <v>0</v>
      </c>
      <c r="D44" s="32">
        <v>0</v>
      </c>
      <c r="E44" s="32">
        <v>5.82</v>
      </c>
      <c r="F44" s="49">
        <f t="shared" si="2"/>
        <v>0</v>
      </c>
      <c r="G44" s="49">
        <f t="shared" si="2"/>
        <v>0</v>
      </c>
      <c r="H44" s="49">
        <f t="shared" si="2"/>
        <v>1.5826135425511765E-6</v>
      </c>
      <c r="I44" s="33">
        <f t="shared" si="1"/>
        <v>5.82</v>
      </c>
    </row>
    <row r="45" spans="1:9" s="42" customFormat="1" ht="12.75" customHeight="1" x14ac:dyDescent="0.25">
      <c r="A45" s="48" t="s">
        <v>120</v>
      </c>
      <c r="B45" s="31" t="s">
        <v>58</v>
      </c>
      <c r="C45" s="32">
        <v>0</v>
      </c>
      <c r="D45" s="32">
        <v>0</v>
      </c>
      <c r="E45" s="32">
        <v>111.78911764705883</v>
      </c>
      <c r="F45" s="49">
        <f t="shared" si="2"/>
        <v>0</v>
      </c>
      <c r="G45" s="49">
        <f t="shared" si="2"/>
        <v>0</v>
      </c>
      <c r="H45" s="49">
        <f t="shared" si="2"/>
        <v>3.0398448711010652E-5</v>
      </c>
      <c r="I45" s="33">
        <f t="shared" si="1"/>
        <v>111.78911764705883</v>
      </c>
    </row>
    <row r="46" spans="1:9" s="42" customFormat="1" ht="12.75" customHeight="1" x14ac:dyDescent="0.25">
      <c r="A46" s="48" t="s">
        <v>121</v>
      </c>
      <c r="B46" s="31" t="s">
        <v>122</v>
      </c>
      <c r="C46" s="32">
        <v>0</v>
      </c>
      <c r="D46" s="32">
        <v>0</v>
      </c>
      <c r="E46" s="32">
        <v>1093.31</v>
      </c>
      <c r="F46" s="49">
        <f t="shared" si="2"/>
        <v>0</v>
      </c>
      <c r="G46" s="49">
        <f t="shared" si="2"/>
        <v>0</v>
      </c>
      <c r="H46" s="49">
        <f t="shared" si="2"/>
        <v>2.9730020828292554E-4</v>
      </c>
      <c r="I46" s="33">
        <f t="shared" si="1"/>
        <v>1093.31</v>
      </c>
    </row>
    <row r="47" spans="1:9" s="42" customFormat="1" ht="12.75" customHeight="1" x14ac:dyDescent="0.25">
      <c r="A47" s="48" t="s">
        <v>123</v>
      </c>
      <c r="B47" s="31" t="s">
        <v>124</v>
      </c>
      <c r="C47" s="32">
        <v>229.61799999999999</v>
      </c>
      <c r="D47" s="32">
        <v>0</v>
      </c>
      <c r="E47" s="32">
        <v>17.32</v>
      </c>
      <c r="F47" s="49">
        <f t="shared" si="2"/>
        <v>6.243927086142887E-5</v>
      </c>
      <c r="G47" s="49">
        <f t="shared" si="2"/>
        <v>0</v>
      </c>
      <c r="H47" s="49">
        <f t="shared" si="2"/>
        <v>4.7097708860801334E-6</v>
      </c>
      <c r="I47" s="33">
        <f t="shared" si="1"/>
        <v>246.93799999999999</v>
      </c>
    </row>
    <row r="48" spans="1:9" s="42" customFormat="1" ht="12.75" customHeight="1" x14ac:dyDescent="0.25">
      <c r="A48" s="48" t="s">
        <v>125</v>
      </c>
      <c r="B48" s="31" t="s">
        <v>58</v>
      </c>
      <c r="C48" s="32">
        <v>0.53100000000000003</v>
      </c>
      <c r="D48" s="32">
        <v>1269.76</v>
      </c>
      <c r="E48" s="32">
        <v>0</v>
      </c>
      <c r="F48" s="49">
        <f t="shared" si="2"/>
        <v>1.4439309125338054E-7</v>
      </c>
      <c r="G48" s="49">
        <f t="shared" si="2"/>
        <v>3.4528167900168069E-4</v>
      </c>
      <c r="H48" s="49">
        <f t="shared" si="2"/>
        <v>0</v>
      </c>
      <c r="I48" s="33">
        <f t="shared" si="1"/>
        <v>1270.2909999999999</v>
      </c>
    </row>
    <row r="49" spans="1:9" s="42" customFormat="1" ht="12.75" customHeight="1" x14ac:dyDescent="0.25">
      <c r="A49" s="48" t="s">
        <v>126</v>
      </c>
      <c r="B49" s="31" t="s">
        <v>58</v>
      </c>
      <c r="C49" s="32">
        <v>923.68343283582089</v>
      </c>
      <c r="D49" s="32">
        <v>0</v>
      </c>
      <c r="E49" s="32">
        <v>0</v>
      </c>
      <c r="F49" s="49">
        <f t="shared" si="2"/>
        <v>2.5117421131204984E-4</v>
      </c>
      <c r="G49" s="49">
        <f t="shared" si="2"/>
        <v>0</v>
      </c>
      <c r="H49" s="49">
        <f t="shared" si="2"/>
        <v>0</v>
      </c>
      <c r="I49" s="33">
        <f t="shared" si="1"/>
        <v>923.68343283582089</v>
      </c>
    </row>
    <row r="50" spans="1:9" s="42" customFormat="1" ht="12.75" customHeight="1" x14ac:dyDescent="0.25">
      <c r="A50" s="48" t="s">
        <v>127</v>
      </c>
      <c r="B50" s="31" t="s">
        <v>58</v>
      </c>
      <c r="C50" s="32">
        <v>0</v>
      </c>
      <c r="D50" s="32">
        <v>0</v>
      </c>
      <c r="E50" s="32">
        <v>0</v>
      </c>
      <c r="F50" s="49">
        <f t="shared" si="2"/>
        <v>0</v>
      </c>
      <c r="G50" s="49">
        <f t="shared" si="2"/>
        <v>0</v>
      </c>
      <c r="H50" s="49">
        <f t="shared" si="2"/>
        <v>0</v>
      </c>
      <c r="I50" s="33">
        <f t="shared" si="1"/>
        <v>0</v>
      </c>
    </row>
    <row r="51" spans="1:9" s="42" customFormat="1" ht="12.75" customHeight="1" x14ac:dyDescent="0.25">
      <c r="A51" s="48" t="s">
        <v>128</v>
      </c>
      <c r="B51" s="31" t="s">
        <v>129</v>
      </c>
      <c r="C51" s="32">
        <v>0</v>
      </c>
      <c r="D51" s="32">
        <v>0</v>
      </c>
      <c r="E51" s="32">
        <v>0.41899999999999998</v>
      </c>
      <c r="F51" s="49">
        <f t="shared" si="2"/>
        <v>0</v>
      </c>
      <c r="G51" s="49">
        <f t="shared" si="2"/>
        <v>0</v>
      </c>
      <c r="H51" s="49">
        <f t="shared" si="2"/>
        <v>1.1393729799466372E-7</v>
      </c>
      <c r="I51" s="33">
        <f t="shared" si="1"/>
        <v>0.41899999999999998</v>
      </c>
    </row>
    <row r="52" spans="1:9" s="42" customFormat="1" ht="12.75" customHeight="1" x14ac:dyDescent="0.25">
      <c r="A52" s="48" t="s">
        <v>130</v>
      </c>
      <c r="B52" s="31" t="s">
        <v>131</v>
      </c>
      <c r="C52" s="32">
        <v>0</v>
      </c>
      <c r="D52" s="32">
        <v>0</v>
      </c>
      <c r="E52" s="32">
        <v>135</v>
      </c>
      <c r="F52" s="49">
        <f t="shared" si="2"/>
        <v>0</v>
      </c>
      <c r="G52" s="49">
        <f t="shared" si="2"/>
        <v>0</v>
      </c>
      <c r="H52" s="49">
        <f t="shared" si="2"/>
        <v>3.6710107945774707E-5</v>
      </c>
      <c r="I52" s="33">
        <f t="shared" si="1"/>
        <v>135</v>
      </c>
    </row>
    <row r="53" spans="1:9" s="42" customFormat="1" ht="12.75" customHeight="1" x14ac:dyDescent="0.25">
      <c r="A53" s="48" t="s">
        <v>132</v>
      </c>
      <c r="B53" s="31" t="s">
        <v>133</v>
      </c>
      <c r="C53" s="32">
        <v>0</v>
      </c>
      <c r="D53" s="32">
        <v>0</v>
      </c>
      <c r="E53" s="32">
        <v>11121.61</v>
      </c>
      <c r="F53" s="49">
        <f t="shared" si="2"/>
        <v>0</v>
      </c>
      <c r="G53" s="49">
        <f t="shared" si="2"/>
        <v>0</v>
      </c>
      <c r="H53" s="49">
        <f t="shared" si="2"/>
        <v>3.0242629898578331E-3</v>
      </c>
      <c r="I53" s="33">
        <f t="shared" si="1"/>
        <v>11121.61</v>
      </c>
    </row>
    <row r="54" spans="1:9" s="42" customFormat="1" ht="12.75" customHeight="1" x14ac:dyDescent="0.25">
      <c r="A54" s="48" t="s">
        <v>134</v>
      </c>
      <c r="B54" s="31" t="s">
        <v>58</v>
      </c>
      <c r="C54" s="32">
        <v>0</v>
      </c>
      <c r="D54" s="32">
        <v>0</v>
      </c>
      <c r="E54" s="32">
        <v>900.94</v>
      </c>
      <c r="F54" s="49">
        <f t="shared" si="2"/>
        <v>0</v>
      </c>
      <c r="G54" s="49">
        <f t="shared" si="2"/>
        <v>0</v>
      </c>
      <c r="H54" s="49">
        <f t="shared" si="2"/>
        <v>2.4498966409382418E-4</v>
      </c>
      <c r="I54" s="33">
        <f t="shared" si="1"/>
        <v>900.94</v>
      </c>
    </row>
    <row r="55" spans="1:9" s="42" customFormat="1" ht="12.75" customHeight="1" x14ac:dyDescent="0.25">
      <c r="A55" s="48" t="s">
        <v>135</v>
      </c>
      <c r="B55" s="31" t="s">
        <v>136</v>
      </c>
      <c r="C55" s="32">
        <v>0</v>
      </c>
      <c r="D55" s="32">
        <v>0</v>
      </c>
      <c r="E55" s="32">
        <v>138.97999999999999</v>
      </c>
      <c r="F55" s="49">
        <f t="shared" si="2"/>
        <v>0</v>
      </c>
      <c r="G55" s="49">
        <f t="shared" si="2"/>
        <v>0</v>
      </c>
      <c r="H55" s="49">
        <f t="shared" si="2"/>
        <v>3.779237631336125E-5</v>
      </c>
      <c r="I55" s="33">
        <f t="shared" si="1"/>
        <v>138.97999999999999</v>
      </c>
    </row>
    <row r="56" spans="1:9" s="42" customFormat="1" ht="12.75" customHeight="1" x14ac:dyDescent="0.25">
      <c r="A56" s="48" t="s">
        <v>137</v>
      </c>
      <c r="B56" s="31" t="s">
        <v>58</v>
      </c>
      <c r="C56" s="32">
        <v>0</v>
      </c>
      <c r="D56" s="32">
        <v>0</v>
      </c>
      <c r="E56" s="32">
        <v>65.216033057851234</v>
      </c>
      <c r="F56" s="49">
        <f t="shared" si="2"/>
        <v>0</v>
      </c>
      <c r="G56" s="49">
        <f t="shared" si="2"/>
        <v>0</v>
      </c>
      <c r="H56" s="49">
        <f t="shared" si="2"/>
        <v>1.7733982321103191E-5</v>
      </c>
      <c r="I56" s="33">
        <f t="shared" si="1"/>
        <v>65.216033057851234</v>
      </c>
    </row>
    <row r="57" spans="1:9" s="42" customFormat="1" ht="12.75" customHeight="1" x14ac:dyDescent="0.25">
      <c r="A57" s="48" t="s">
        <v>138</v>
      </c>
      <c r="B57" s="31" t="s">
        <v>139</v>
      </c>
      <c r="C57" s="32">
        <v>1321.98</v>
      </c>
      <c r="D57" s="32">
        <v>0</v>
      </c>
      <c r="E57" s="32">
        <v>61.000297520661164</v>
      </c>
      <c r="F57" s="49">
        <f t="shared" si="2"/>
        <v>3.594816926085574E-4</v>
      </c>
      <c r="G57" s="49">
        <f t="shared" si="2"/>
        <v>0</v>
      </c>
      <c r="H57" s="49">
        <f t="shared" si="2"/>
        <v>1.6587611160798848E-5</v>
      </c>
      <c r="I57" s="33">
        <f t="shared" si="1"/>
        <v>1382.9802975206612</v>
      </c>
    </row>
    <row r="58" spans="1:9" s="42" customFormat="1" ht="12.75" customHeight="1" x14ac:dyDescent="0.25">
      <c r="A58" s="48" t="s">
        <v>140</v>
      </c>
      <c r="B58" s="31" t="s">
        <v>58</v>
      </c>
      <c r="C58" s="32">
        <v>0</v>
      </c>
      <c r="D58" s="32">
        <v>0</v>
      </c>
      <c r="E58" s="32">
        <v>0</v>
      </c>
      <c r="F58" s="49">
        <f t="shared" si="2"/>
        <v>0</v>
      </c>
      <c r="G58" s="49">
        <f t="shared" si="2"/>
        <v>0</v>
      </c>
      <c r="H58" s="49">
        <f t="shared" si="2"/>
        <v>0</v>
      </c>
      <c r="I58" s="33">
        <f t="shared" si="1"/>
        <v>0</v>
      </c>
    </row>
    <row r="59" spans="1:9" s="42" customFormat="1" ht="12.75" customHeight="1" x14ac:dyDescent="0.25">
      <c r="A59" s="48" t="s">
        <v>141</v>
      </c>
      <c r="B59" s="31" t="s">
        <v>142</v>
      </c>
      <c r="C59" s="32">
        <v>10096.505968922989</v>
      </c>
      <c r="D59" s="32">
        <v>5661.3446473218291</v>
      </c>
      <c r="E59" s="32">
        <v>6855.35487577394</v>
      </c>
      <c r="F59" s="49">
        <f t="shared" si="2"/>
        <v>2.7455098073653453E-3</v>
      </c>
      <c r="G59" s="49">
        <f t="shared" si="2"/>
        <v>1.5394709120105051E-3</v>
      </c>
      <c r="H59" s="49">
        <f t="shared" si="2"/>
        <v>1.8641542036759579E-3</v>
      </c>
      <c r="I59" s="33">
        <f t="shared" si="1"/>
        <v>22613.205492018758</v>
      </c>
    </row>
    <row r="60" spans="1:9" s="42" customFormat="1" ht="12.75" customHeight="1" x14ac:dyDescent="0.25">
      <c r="A60" s="48" t="s">
        <v>143</v>
      </c>
      <c r="B60" s="31" t="s">
        <v>144</v>
      </c>
      <c r="C60" s="32">
        <v>0</v>
      </c>
      <c r="D60" s="32">
        <v>0</v>
      </c>
      <c r="E60" s="32">
        <v>48.073999999999998</v>
      </c>
      <c r="F60" s="49">
        <f t="shared" si="2"/>
        <v>0</v>
      </c>
      <c r="G60" s="49">
        <f t="shared" si="2"/>
        <v>0</v>
      </c>
      <c r="H60" s="49">
        <f t="shared" si="2"/>
        <v>1.3072605402853135E-5</v>
      </c>
      <c r="I60" s="33">
        <f t="shared" si="1"/>
        <v>48.073999999999998</v>
      </c>
    </row>
    <row r="61" spans="1:9" s="42" customFormat="1" ht="12.75" customHeight="1" x14ac:dyDescent="0.25">
      <c r="A61" s="48" t="s">
        <v>145</v>
      </c>
      <c r="B61" s="31" t="s">
        <v>58</v>
      </c>
      <c r="C61" s="32">
        <v>3733.9970383309396</v>
      </c>
      <c r="D61" s="32">
        <v>3018.8784653465345</v>
      </c>
      <c r="E61" s="32">
        <v>74786.85779785359</v>
      </c>
      <c r="F61" s="49">
        <f t="shared" si="2"/>
        <v>1.0153735877506064E-3</v>
      </c>
      <c r="G61" s="49">
        <f t="shared" si="2"/>
        <v>8.2091373583737762E-4</v>
      </c>
      <c r="H61" s="49">
        <f t="shared" si="2"/>
        <v>2.033654535321858E-2</v>
      </c>
      <c r="I61" s="33">
        <f t="shared" si="1"/>
        <v>81539.733301531058</v>
      </c>
    </row>
    <row r="62" spans="1:9" s="42" customFormat="1" ht="12.75" customHeight="1" x14ac:dyDescent="0.25">
      <c r="A62" s="48" t="s">
        <v>146</v>
      </c>
      <c r="B62" s="31" t="s">
        <v>147</v>
      </c>
      <c r="C62" s="32">
        <v>0</v>
      </c>
      <c r="D62" s="32">
        <v>0</v>
      </c>
      <c r="E62" s="32">
        <v>0.33500000000000002</v>
      </c>
      <c r="F62" s="49">
        <f t="shared" si="2"/>
        <v>0</v>
      </c>
      <c r="G62" s="49">
        <f t="shared" si="2"/>
        <v>0</v>
      </c>
      <c r="H62" s="49">
        <f t="shared" si="2"/>
        <v>9.1095453050626138E-8</v>
      </c>
      <c r="I62" s="33">
        <f t="shared" si="1"/>
        <v>0.33500000000000002</v>
      </c>
    </row>
    <row r="63" spans="1:9" s="42" customFormat="1" ht="12.75" customHeight="1" x14ac:dyDescent="0.25">
      <c r="A63" s="48" t="s">
        <v>148</v>
      </c>
      <c r="B63" s="31" t="s">
        <v>58</v>
      </c>
      <c r="C63" s="32">
        <v>0</v>
      </c>
      <c r="D63" s="32">
        <v>0</v>
      </c>
      <c r="E63" s="32">
        <v>686.49655172413782</v>
      </c>
      <c r="F63" s="49">
        <f t="shared" si="2"/>
        <v>0</v>
      </c>
      <c r="G63" s="49">
        <f t="shared" si="2"/>
        <v>0</v>
      </c>
      <c r="H63" s="49">
        <f t="shared" si="2"/>
        <v>1.866767593940386E-4</v>
      </c>
      <c r="I63" s="33">
        <f t="shared" si="1"/>
        <v>686.49655172413782</v>
      </c>
    </row>
    <row r="64" spans="1:9" s="42" customFormat="1" ht="12.75" customHeight="1" x14ac:dyDescent="0.25">
      <c r="A64" s="48" t="s">
        <v>149</v>
      </c>
      <c r="B64" s="31" t="s">
        <v>150</v>
      </c>
      <c r="C64" s="32">
        <v>0</v>
      </c>
      <c r="D64" s="32">
        <v>0</v>
      </c>
      <c r="E64" s="32">
        <v>179.82717806053594</v>
      </c>
      <c r="F64" s="49">
        <f t="shared" si="2"/>
        <v>0</v>
      </c>
      <c r="G64" s="49">
        <f t="shared" si="2"/>
        <v>0</v>
      </c>
      <c r="H64" s="49">
        <f t="shared" si="2"/>
        <v>4.8899815690269067E-5</v>
      </c>
      <c r="I64" s="33">
        <f t="shared" si="1"/>
        <v>179.82717806053594</v>
      </c>
    </row>
    <row r="65" spans="1:11" s="42" customFormat="1" ht="12.75" customHeight="1" x14ac:dyDescent="0.25">
      <c r="A65" s="48" t="s">
        <v>151</v>
      </c>
      <c r="B65" s="31" t="s">
        <v>152</v>
      </c>
      <c r="C65" s="32">
        <v>0</v>
      </c>
      <c r="D65" s="32">
        <v>0</v>
      </c>
      <c r="E65" s="32">
        <v>487.3495789473684</v>
      </c>
      <c r="F65" s="49">
        <f t="shared" si="2"/>
        <v>0</v>
      </c>
      <c r="G65" s="49">
        <f t="shared" si="2"/>
        <v>0</v>
      </c>
      <c r="H65" s="49">
        <f t="shared" si="2"/>
        <v>1.3252337518878331E-4</v>
      </c>
      <c r="I65" s="33">
        <f t="shared" si="1"/>
        <v>487.3495789473684</v>
      </c>
    </row>
    <row r="66" spans="1:11" s="42" customFormat="1" ht="12.75" customHeight="1" x14ac:dyDescent="0.25">
      <c r="A66" s="48" t="s">
        <v>153</v>
      </c>
      <c r="B66" s="31" t="s">
        <v>154</v>
      </c>
      <c r="C66" s="32">
        <v>0</v>
      </c>
      <c r="D66" s="32">
        <v>0</v>
      </c>
      <c r="E66" s="32">
        <v>1397.2080000000001</v>
      </c>
      <c r="F66" s="49">
        <f t="shared" si="2"/>
        <v>0</v>
      </c>
      <c r="G66" s="49">
        <f t="shared" si="2"/>
        <v>0</v>
      </c>
      <c r="H66" s="49">
        <f t="shared" si="2"/>
        <v>3.7993819631629625E-4</v>
      </c>
      <c r="I66" s="33">
        <f t="shared" si="1"/>
        <v>1397.2080000000001</v>
      </c>
    </row>
    <row r="67" spans="1:11" s="42" customFormat="1" ht="12.75" customHeight="1" x14ac:dyDescent="0.25">
      <c r="A67" s="48" t="s">
        <v>155</v>
      </c>
      <c r="B67" s="31" t="s">
        <v>156</v>
      </c>
      <c r="C67" s="32">
        <v>0</v>
      </c>
      <c r="D67" s="32">
        <v>0</v>
      </c>
      <c r="E67" s="32">
        <v>6.8246557377049184</v>
      </c>
      <c r="F67" s="49">
        <f t="shared" si="2"/>
        <v>0</v>
      </c>
      <c r="G67" s="49">
        <f t="shared" si="2"/>
        <v>0</v>
      </c>
      <c r="H67" s="49">
        <f t="shared" si="2"/>
        <v>1.8558062875844317E-6</v>
      </c>
      <c r="I67" s="33">
        <f t="shared" si="1"/>
        <v>6.8246557377049184</v>
      </c>
      <c r="K67" s="44"/>
    </row>
    <row r="68" spans="1:11" s="42" customFormat="1" ht="12.75" customHeight="1" x14ac:dyDescent="0.25">
      <c r="A68" s="48" t="s">
        <v>157</v>
      </c>
      <c r="B68" s="31" t="s">
        <v>58</v>
      </c>
      <c r="C68" s="32">
        <v>22.5</v>
      </c>
      <c r="D68" s="32">
        <v>0</v>
      </c>
      <c r="E68" s="32">
        <v>2283.7517241379305</v>
      </c>
      <c r="F68" s="49">
        <f t="shared" si="2"/>
        <v>6.1183513242957845E-6</v>
      </c>
      <c r="G68" s="49">
        <f t="shared" si="2"/>
        <v>0</v>
      </c>
      <c r="H68" s="49">
        <f t="shared" si="2"/>
        <v>6.21013128255204E-4</v>
      </c>
      <c r="I68" s="33">
        <f t="shared" si="1"/>
        <v>2306.2517241379305</v>
      </c>
      <c r="K68" s="44"/>
    </row>
    <row r="69" spans="1:11" s="42" customFormat="1" ht="12.75" customHeight="1" x14ac:dyDescent="0.25">
      <c r="A69" s="48" t="s">
        <v>158</v>
      </c>
      <c r="B69" s="31" t="s">
        <v>159</v>
      </c>
      <c r="C69" s="32">
        <v>0</v>
      </c>
      <c r="D69" s="32">
        <v>0</v>
      </c>
      <c r="E69" s="32">
        <v>126.12</v>
      </c>
      <c r="F69" s="49">
        <f t="shared" ref="F69:H100" si="3">C69/$I$205</f>
        <v>0</v>
      </c>
      <c r="G69" s="49">
        <f t="shared" si="3"/>
        <v>0</v>
      </c>
      <c r="H69" s="49">
        <f t="shared" si="3"/>
        <v>3.4295398623119305E-5</v>
      </c>
      <c r="I69" s="33">
        <f t="shared" si="1"/>
        <v>126.12</v>
      </c>
      <c r="K69" s="44"/>
    </row>
    <row r="70" spans="1:11" s="42" customFormat="1" ht="12.75" customHeight="1" x14ac:dyDescent="0.25">
      <c r="A70" s="48" t="s">
        <v>160</v>
      </c>
      <c r="B70" s="31" t="s">
        <v>161</v>
      </c>
      <c r="C70" s="32">
        <v>2.5084158415841586</v>
      </c>
      <c r="D70" s="32">
        <v>0</v>
      </c>
      <c r="E70" s="32">
        <v>11.730153846153847</v>
      </c>
      <c r="F70" s="49">
        <f t="shared" si="3"/>
        <v>6.8210530605515389E-7</v>
      </c>
      <c r="G70" s="49">
        <f t="shared" si="3"/>
        <v>0</v>
      </c>
      <c r="H70" s="49">
        <f t="shared" si="3"/>
        <v>3.1897423252803859E-6</v>
      </c>
      <c r="I70" s="33">
        <f t="shared" ref="I70:I133" si="4">SUM(C70:E70)</f>
        <v>14.238569687738005</v>
      </c>
      <c r="K70" s="44"/>
    </row>
    <row r="71" spans="1:11" s="42" customFormat="1" ht="12.75" customHeight="1" x14ac:dyDescent="0.25">
      <c r="A71" s="48" t="s">
        <v>162</v>
      </c>
      <c r="B71" s="31" t="s">
        <v>163</v>
      </c>
      <c r="C71" s="32">
        <v>29.551558057776617</v>
      </c>
      <c r="D71" s="32">
        <v>0</v>
      </c>
      <c r="E71" s="32">
        <v>0.22782953039494824</v>
      </c>
      <c r="F71" s="49">
        <f t="shared" si="3"/>
        <v>8.0358584167911698E-6</v>
      </c>
      <c r="G71" s="49">
        <f t="shared" si="3"/>
        <v>0</v>
      </c>
      <c r="H71" s="49">
        <f t="shared" si="3"/>
        <v>6.1952938178027478E-8</v>
      </c>
      <c r="I71" s="33">
        <f t="shared" si="4"/>
        <v>29.779387588171566</v>
      </c>
      <c r="K71" s="44"/>
    </row>
    <row r="72" spans="1:11" s="42" customFormat="1" ht="12.75" customHeight="1" x14ac:dyDescent="0.25">
      <c r="A72" s="48" t="s">
        <v>164</v>
      </c>
      <c r="B72" s="31" t="s">
        <v>165</v>
      </c>
      <c r="C72" s="32">
        <v>0</v>
      </c>
      <c r="D72" s="32">
        <v>0</v>
      </c>
      <c r="E72" s="32">
        <v>56.9</v>
      </c>
      <c r="F72" s="49">
        <f t="shared" si="3"/>
        <v>0</v>
      </c>
      <c r="G72" s="49">
        <f t="shared" si="3"/>
        <v>0</v>
      </c>
      <c r="H72" s="49">
        <f t="shared" si="3"/>
        <v>1.547263068233023E-5</v>
      </c>
      <c r="I72" s="33">
        <f t="shared" si="4"/>
        <v>56.9</v>
      </c>
      <c r="K72" s="44"/>
    </row>
    <row r="73" spans="1:11" s="42" customFormat="1" ht="12.75" customHeight="1" x14ac:dyDescent="0.25">
      <c r="A73" s="48" t="s">
        <v>166</v>
      </c>
      <c r="B73" s="31" t="s">
        <v>167</v>
      </c>
      <c r="C73" s="32">
        <v>719.78204662825647</v>
      </c>
      <c r="D73" s="32">
        <v>0</v>
      </c>
      <c r="E73" s="32">
        <v>97.869384868937132</v>
      </c>
      <c r="F73" s="49">
        <f t="shared" si="3"/>
        <v>1.9572797503076991E-4</v>
      </c>
      <c r="G73" s="49">
        <f t="shared" si="3"/>
        <v>0</v>
      </c>
      <c r="H73" s="49">
        <f t="shared" si="3"/>
        <v>2.6613301356483348E-5</v>
      </c>
      <c r="I73" s="33">
        <f t="shared" si="4"/>
        <v>817.65143149719358</v>
      </c>
      <c r="K73" s="44"/>
    </row>
    <row r="74" spans="1:11" s="42" customFormat="1" ht="12.75" customHeight="1" x14ac:dyDescent="0.25">
      <c r="A74" s="48" t="s">
        <v>168</v>
      </c>
      <c r="B74" s="31" t="s">
        <v>169</v>
      </c>
      <c r="C74" s="32">
        <v>14.116643805374855</v>
      </c>
      <c r="D74" s="32">
        <v>0</v>
      </c>
      <c r="E74" s="32">
        <v>25.477095726495726</v>
      </c>
      <c r="F74" s="49">
        <f t="shared" si="3"/>
        <v>3.8386927253878724E-6</v>
      </c>
      <c r="G74" s="49">
        <f t="shared" si="3"/>
        <v>0</v>
      </c>
      <c r="H74" s="49">
        <f t="shared" si="3"/>
        <v>6.9279032167740272E-6</v>
      </c>
      <c r="I74" s="33">
        <f t="shared" si="4"/>
        <v>39.593739531870582</v>
      </c>
      <c r="K74" s="44"/>
    </row>
    <row r="75" spans="1:11" s="42" customFormat="1" ht="12.75" customHeight="1" x14ac:dyDescent="0.25">
      <c r="A75" s="48" t="s">
        <v>170</v>
      </c>
      <c r="B75" s="31" t="s">
        <v>171</v>
      </c>
      <c r="C75" s="32">
        <v>0</v>
      </c>
      <c r="D75" s="32">
        <v>0</v>
      </c>
      <c r="E75" s="32">
        <v>0</v>
      </c>
      <c r="F75" s="49">
        <f t="shared" si="3"/>
        <v>0</v>
      </c>
      <c r="G75" s="49">
        <f t="shared" si="3"/>
        <v>0</v>
      </c>
      <c r="H75" s="49">
        <f t="shared" si="3"/>
        <v>0</v>
      </c>
      <c r="I75" s="33">
        <f t="shared" si="4"/>
        <v>0</v>
      </c>
      <c r="K75" s="44"/>
    </row>
    <row r="76" spans="1:11" s="42" customFormat="1" ht="12.75" customHeight="1" x14ac:dyDescent="0.25">
      <c r="A76" s="48" t="s">
        <v>172</v>
      </c>
      <c r="B76" s="31" t="s">
        <v>58</v>
      </c>
      <c r="C76" s="32">
        <v>46.8</v>
      </c>
      <c r="D76" s="32">
        <v>0</v>
      </c>
      <c r="E76" s="32">
        <v>0</v>
      </c>
      <c r="F76" s="49">
        <f t="shared" si="3"/>
        <v>1.2726170754535231E-5</v>
      </c>
      <c r="G76" s="49">
        <f t="shared" si="3"/>
        <v>0</v>
      </c>
      <c r="H76" s="49">
        <f t="shared" si="3"/>
        <v>0</v>
      </c>
      <c r="I76" s="33">
        <f t="shared" si="4"/>
        <v>46.8</v>
      </c>
      <c r="K76" s="44"/>
    </row>
    <row r="77" spans="1:11" s="42" customFormat="1" ht="12.75" customHeight="1" x14ac:dyDescent="0.25">
      <c r="A77" s="48" t="s">
        <v>173</v>
      </c>
      <c r="B77" s="31" t="s">
        <v>174</v>
      </c>
      <c r="C77" s="32">
        <v>6.2992374012892416</v>
      </c>
      <c r="D77" s="32">
        <v>0</v>
      </c>
      <c r="E77" s="32">
        <v>2.4854581206844792</v>
      </c>
      <c r="F77" s="49">
        <f t="shared" si="3"/>
        <v>1.7129309998325142E-6</v>
      </c>
      <c r="G77" s="49">
        <f t="shared" si="3"/>
        <v>0</v>
      </c>
      <c r="H77" s="49">
        <f t="shared" si="3"/>
        <v>6.7586248818540423E-7</v>
      </c>
      <c r="I77" s="33">
        <f t="shared" si="4"/>
        <v>8.7846955219737204</v>
      </c>
      <c r="K77" s="44"/>
    </row>
    <row r="78" spans="1:11" s="42" customFormat="1" ht="12.75" customHeight="1" x14ac:dyDescent="0.25">
      <c r="A78" s="48" t="s">
        <v>175</v>
      </c>
      <c r="B78" s="31" t="s">
        <v>176</v>
      </c>
      <c r="C78" s="32">
        <v>2.0263609537612925</v>
      </c>
      <c r="D78" s="32">
        <v>0</v>
      </c>
      <c r="E78" s="32">
        <v>0</v>
      </c>
      <c r="F78" s="49">
        <f t="shared" si="3"/>
        <v>5.510216988865188E-7</v>
      </c>
      <c r="G78" s="49">
        <f t="shared" si="3"/>
        <v>0</v>
      </c>
      <c r="H78" s="49">
        <f t="shared" si="3"/>
        <v>0</v>
      </c>
      <c r="I78" s="33">
        <f t="shared" si="4"/>
        <v>2.0263609537612925</v>
      </c>
      <c r="K78" s="44"/>
    </row>
    <row r="79" spans="1:11" s="42" customFormat="1" ht="12.75" customHeight="1" x14ac:dyDescent="0.25">
      <c r="A79" s="48" t="s">
        <v>177</v>
      </c>
      <c r="B79" s="31" t="s">
        <v>178</v>
      </c>
      <c r="C79" s="32">
        <v>0</v>
      </c>
      <c r="D79" s="32">
        <v>0</v>
      </c>
      <c r="E79" s="32">
        <v>11146.530412528648</v>
      </c>
      <c r="F79" s="49">
        <f t="shared" si="3"/>
        <v>0</v>
      </c>
      <c r="G79" s="49">
        <f t="shared" si="3"/>
        <v>0</v>
      </c>
      <c r="H79" s="49">
        <f t="shared" si="3"/>
        <v>3.0310395160354619E-3</v>
      </c>
      <c r="I79" s="33">
        <f t="shared" si="4"/>
        <v>11146.530412528648</v>
      </c>
      <c r="K79" s="44"/>
    </row>
    <row r="80" spans="1:11" s="42" customFormat="1" ht="12.75" customHeight="1" x14ac:dyDescent="0.25">
      <c r="A80" s="48" t="s">
        <v>179</v>
      </c>
      <c r="B80" s="31" t="s">
        <v>180</v>
      </c>
      <c r="C80" s="32">
        <v>0</v>
      </c>
      <c r="D80" s="32">
        <v>0</v>
      </c>
      <c r="E80" s="32">
        <v>1130.1405660377359</v>
      </c>
      <c r="F80" s="49">
        <f t="shared" si="3"/>
        <v>0</v>
      </c>
      <c r="G80" s="49">
        <f t="shared" si="3"/>
        <v>0</v>
      </c>
      <c r="H80" s="49">
        <f t="shared" si="3"/>
        <v>3.0731542350477195E-4</v>
      </c>
      <c r="I80" s="33">
        <f t="shared" si="4"/>
        <v>1130.1405660377359</v>
      </c>
      <c r="K80" s="44"/>
    </row>
    <row r="81" spans="1:11" s="42" customFormat="1" ht="12.75" customHeight="1" x14ac:dyDescent="0.25">
      <c r="A81" s="48" t="s">
        <v>181</v>
      </c>
      <c r="B81" s="31" t="s">
        <v>182</v>
      </c>
      <c r="C81" s="32">
        <v>9.6211250838727</v>
      </c>
      <c r="D81" s="32">
        <v>0</v>
      </c>
      <c r="E81" s="32">
        <v>2681.8640547722425</v>
      </c>
      <c r="F81" s="49">
        <f t="shared" si="3"/>
        <v>2.6162410399167966E-6</v>
      </c>
      <c r="G81" s="49">
        <f t="shared" si="3"/>
        <v>0</v>
      </c>
      <c r="H81" s="49">
        <f t="shared" si="3"/>
        <v>7.2927051071542282E-4</v>
      </c>
      <c r="I81" s="33">
        <f t="shared" si="4"/>
        <v>2691.4851798561153</v>
      </c>
      <c r="K81" s="44"/>
    </row>
    <row r="82" spans="1:11" s="42" customFormat="1" ht="12.75" customHeight="1" x14ac:dyDescent="0.25">
      <c r="A82" s="48" t="s">
        <v>183</v>
      </c>
      <c r="B82" s="31" t="s">
        <v>184</v>
      </c>
      <c r="C82" s="32">
        <v>132925.22</v>
      </c>
      <c r="D82" s="32">
        <v>0</v>
      </c>
      <c r="E82" s="32">
        <v>10888.220000000001</v>
      </c>
      <c r="F82" s="49">
        <f t="shared" si="3"/>
        <v>3.6145919814191491E-2</v>
      </c>
      <c r="G82" s="49">
        <f t="shared" si="3"/>
        <v>0</v>
      </c>
      <c r="H82" s="49">
        <f t="shared" si="3"/>
        <v>2.9607980113877269E-3</v>
      </c>
      <c r="I82" s="33">
        <f t="shared" si="4"/>
        <v>143813.44</v>
      </c>
      <c r="K82" s="44"/>
    </row>
    <row r="83" spans="1:11" s="42" customFormat="1" ht="12.75" customHeight="1" x14ac:dyDescent="0.25">
      <c r="A83" s="48" t="s">
        <v>185</v>
      </c>
      <c r="B83" s="31" t="s">
        <v>186</v>
      </c>
      <c r="C83" s="32">
        <v>475387.74124999996</v>
      </c>
      <c r="D83" s="32">
        <v>0</v>
      </c>
      <c r="E83" s="32">
        <v>14158.64</v>
      </c>
      <c r="F83" s="49">
        <f t="shared" si="3"/>
        <v>0.1292706318324853</v>
      </c>
      <c r="G83" s="49">
        <f t="shared" si="3"/>
        <v>0</v>
      </c>
      <c r="H83" s="49">
        <f t="shared" si="3"/>
        <v>3.8501126130767675E-3</v>
      </c>
      <c r="I83" s="33">
        <f t="shared" si="4"/>
        <v>489546.38124999998</v>
      </c>
      <c r="K83" s="44"/>
    </row>
    <row r="84" spans="1:11" s="42" customFormat="1" ht="12.75" customHeight="1" x14ac:dyDescent="0.25">
      <c r="A84" s="48" t="s">
        <v>187</v>
      </c>
      <c r="B84" s="31" t="s">
        <v>188</v>
      </c>
      <c r="C84" s="32">
        <v>1339.02</v>
      </c>
      <c r="D84" s="32">
        <v>0</v>
      </c>
      <c r="E84" s="32">
        <v>5286.5599999999995</v>
      </c>
      <c r="F84" s="49">
        <f t="shared" si="3"/>
        <v>3.6411532401149074E-4</v>
      </c>
      <c r="G84" s="49">
        <f t="shared" si="3"/>
        <v>0</v>
      </c>
      <c r="H84" s="49">
        <f t="shared" si="3"/>
        <v>1.4375569500875165E-3</v>
      </c>
      <c r="I84" s="33">
        <f t="shared" si="4"/>
        <v>6625.58</v>
      </c>
      <c r="K84" s="44"/>
    </row>
    <row r="85" spans="1:11" s="42" customFormat="1" ht="12.75" customHeight="1" x14ac:dyDescent="0.25">
      <c r="A85" s="48" t="s">
        <v>189</v>
      </c>
      <c r="B85" s="31" t="s">
        <v>190</v>
      </c>
      <c r="C85" s="32">
        <v>72477.30571018513</v>
      </c>
      <c r="D85" s="32">
        <v>0</v>
      </c>
      <c r="E85" s="32">
        <v>1964.8337726247225</v>
      </c>
      <c r="F85" s="49">
        <f t="shared" si="3"/>
        <v>1.9708516416591184E-2</v>
      </c>
      <c r="G85" s="49">
        <f t="shared" si="3"/>
        <v>0</v>
      </c>
      <c r="H85" s="49">
        <f t="shared" si="3"/>
        <v>5.3429081398931354E-4</v>
      </c>
      <c r="I85" s="33">
        <f t="shared" si="4"/>
        <v>74442.139482809856</v>
      </c>
      <c r="K85" s="44"/>
    </row>
    <row r="86" spans="1:11" s="42" customFormat="1" ht="12.75" customHeight="1" x14ac:dyDescent="0.25">
      <c r="A86" s="48" t="s">
        <v>191</v>
      </c>
      <c r="B86" s="31" t="s">
        <v>192</v>
      </c>
      <c r="C86" s="32">
        <v>0</v>
      </c>
      <c r="D86" s="32">
        <v>0</v>
      </c>
      <c r="E86" s="32">
        <v>11.2</v>
      </c>
      <c r="F86" s="49">
        <f t="shared" si="3"/>
        <v>0</v>
      </c>
      <c r="G86" s="49">
        <f t="shared" si="3"/>
        <v>0</v>
      </c>
      <c r="H86" s="49">
        <f t="shared" si="3"/>
        <v>3.0455793258716795E-6</v>
      </c>
      <c r="I86" s="33">
        <f t="shared" si="4"/>
        <v>11.2</v>
      </c>
      <c r="K86" s="44"/>
    </row>
    <row r="87" spans="1:11" s="42" customFormat="1" ht="12.75" customHeight="1" x14ac:dyDescent="0.25">
      <c r="A87" s="48" t="s">
        <v>193</v>
      </c>
      <c r="B87" s="31" t="s">
        <v>194</v>
      </c>
      <c r="C87" s="32">
        <v>0</v>
      </c>
      <c r="D87" s="32">
        <v>0</v>
      </c>
      <c r="E87" s="32">
        <v>33.04</v>
      </c>
      <c r="F87" s="49">
        <f t="shared" si="3"/>
        <v>0</v>
      </c>
      <c r="G87" s="49">
        <f t="shared" si="3"/>
        <v>0</v>
      </c>
      <c r="H87" s="49">
        <f t="shared" si="3"/>
        <v>8.9844590113214539E-6</v>
      </c>
      <c r="I87" s="33">
        <f t="shared" si="4"/>
        <v>33.04</v>
      </c>
      <c r="K87" s="44"/>
    </row>
    <row r="88" spans="1:11" s="42" customFormat="1" ht="12.75" customHeight="1" x14ac:dyDescent="0.25">
      <c r="A88" s="48" t="s">
        <v>195</v>
      </c>
      <c r="B88" s="31" t="s">
        <v>58</v>
      </c>
      <c r="C88" s="32">
        <v>21107.955000000002</v>
      </c>
      <c r="D88" s="32">
        <v>0</v>
      </c>
      <c r="E88" s="32">
        <v>25373.16</v>
      </c>
      <c r="F88" s="49">
        <f t="shared" si="3"/>
        <v>5.7398170856633709E-3</v>
      </c>
      <c r="G88" s="49">
        <f t="shared" si="3"/>
        <v>0</v>
      </c>
      <c r="H88" s="49">
        <f t="shared" si="3"/>
        <v>6.8996403150030595E-3</v>
      </c>
      <c r="I88" s="33">
        <f t="shared" si="4"/>
        <v>46481.115000000005</v>
      </c>
      <c r="K88" s="44"/>
    </row>
    <row r="89" spans="1:11" s="42" customFormat="1" ht="12.75" customHeight="1" x14ac:dyDescent="0.25">
      <c r="A89" s="48" t="s">
        <v>196</v>
      </c>
      <c r="B89" s="31" t="s">
        <v>197</v>
      </c>
      <c r="C89" s="32">
        <v>369.88</v>
      </c>
      <c r="D89" s="32">
        <v>0</v>
      </c>
      <c r="E89" s="32">
        <v>47326.9</v>
      </c>
      <c r="F89" s="49">
        <f t="shared" si="3"/>
        <v>1.0058025723691222E-4</v>
      </c>
      <c r="G89" s="49">
        <f t="shared" si="3"/>
        <v>0</v>
      </c>
      <c r="H89" s="49">
        <f t="shared" si="3"/>
        <v>1.2869448946213963E-2</v>
      </c>
      <c r="I89" s="33">
        <f t="shared" si="4"/>
        <v>47696.78</v>
      </c>
      <c r="K89" s="44"/>
    </row>
    <row r="90" spans="1:11" s="42" customFormat="1" ht="12.75" customHeight="1" x14ac:dyDescent="0.25">
      <c r="A90" s="48" t="s">
        <v>198</v>
      </c>
      <c r="B90" s="31" t="s">
        <v>199</v>
      </c>
      <c r="C90" s="32">
        <v>1911.76</v>
      </c>
      <c r="D90" s="32">
        <v>0</v>
      </c>
      <c r="E90" s="32">
        <v>182.46</v>
      </c>
      <c r="F90" s="49">
        <f t="shared" si="3"/>
        <v>5.1985863678825374E-4</v>
      </c>
      <c r="G90" s="49">
        <f t="shared" si="3"/>
        <v>0</v>
      </c>
      <c r="H90" s="49">
        <f t="shared" si="3"/>
        <v>4.9615750339155953E-5</v>
      </c>
      <c r="I90" s="33">
        <f t="shared" si="4"/>
        <v>2094.2199999999998</v>
      </c>
      <c r="K90" s="44"/>
    </row>
    <row r="91" spans="1:11" s="42" customFormat="1" ht="12.75" customHeight="1" x14ac:dyDescent="0.25">
      <c r="A91" s="48" t="s">
        <v>200</v>
      </c>
      <c r="B91" s="31" t="s">
        <v>201</v>
      </c>
      <c r="C91" s="32">
        <v>0</v>
      </c>
      <c r="D91" s="32">
        <v>0</v>
      </c>
      <c r="E91" s="32">
        <v>25.38</v>
      </c>
      <c r="F91" s="49">
        <f t="shared" si="3"/>
        <v>0</v>
      </c>
      <c r="G91" s="49">
        <f t="shared" si="3"/>
        <v>0</v>
      </c>
      <c r="H91" s="49">
        <f t="shared" si="3"/>
        <v>6.9015002938056452E-6</v>
      </c>
      <c r="I91" s="33">
        <f t="shared" si="4"/>
        <v>25.38</v>
      </c>
      <c r="K91" s="44"/>
    </row>
    <row r="92" spans="1:11" s="42" customFormat="1" ht="12.75" customHeight="1" x14ac:dyDescent="0.25">
      <c r="A92" s="48" t="s">
        <v>202</v>
      </c>
      <c r="B92" s="31" t="s">
        <v>203</v>
      </c>
      <c r="C92" s="32">
        <v>84276</v>
      </c>
      <c r="D92" s="32">
        <v>0</v>
      </c>
      <c r="E92" s="32">
        <v>0</v>
      </c>
      <c r="F92" s="49">
        <f t="shared" si="3"/>
        <v>2.2916896720282291E-2</v>
      </c>
      <c r="G92" s="49">
        <f t="shared" si="3"/>
        <v>0</v>
      </c>
      <c r="H92" s="49">
        <f t="shared" si="3"/>
        <v>0</v>
      </c>
      <c r="I92" s="33">
        <f t="shared" si="4"/>
        <v>84276</v>
      </c>
      <c r="K92" s="44"/>
    </row>
    <row r="93" spans="1:11" s="42" customFormat="1" ht="12.75" customHeight="1" x14ac:dyDescent="0.25">
      <c r="A93" s="48" t="s">
        <v>204</v>
      </c>
      <c r="B93" s="31" t="s">
        <v>205</v>
      </c>
      <c r="C93" s="32">
        <v>115.62070175438596</v>
      </c>
      <c r="D93" s="32">
        <v>0</v>
      </c>
      <c r="E93" s="32">
        <v>0</v>
      </c>
      <c r="F93" s="49">
        <f t="shared" si="3"/>
        <v>3.1440358830886903E-5</v>
      </c>
      <c r="G93" s="49">
        <f t="shared" si="3"/>
        <v>0</v>
      </c>
      <c r="H93" s="49">
        <f t="shared" si="3"/>
        <v>0</v>
      </c>
      <c r="I93" s="33">
        <f t="shared" si="4"/>
        <v>115.62070175438596</v>
      </c>
      <c r="K93" s="44"/>
    </row>
    <row r="94" spans="1:11" s="42" customFormat="1" ht="12.75" customHeight="1" x14ac:dyDescent="0.25">
      <c r="A94" s="48" t="s">
        <v>206</v>
      </c>
      <c r="B94" s="31" t="s">
        <v>58</v>
      </c>
      <c r="C94" s="32">
        <v>1478.8449917153996</v>
      </c>
      <c r="D94" s="32">
        <v>0</v>
      </c>
      <c r="E94" s="32">
        <v>0</v>
      </c>
      <c r="F94" s="49">
        <f t="shared" si="3"/>
        <v>4.0213747615511572E-4</v>
      </c>
      <c r="G94" s="49">
        <f t="shared" si="3"/>
        <v>0</v>
      </c>
      <c r="H94" s="49">
        <f t="shared" si="3"/>
        <v>0</v>
      </c>
      <c r="I94" s="33">
        <f t="shared" si="4"/>
        <v>1478.8449917153996</v>
      </c>
      <c r="K94" s="44"/>
    </row>
    <row r="95" spans="1:11" s="42" customFormat="1" ht="12.75" customHeight="1" x14ac:dyDescent="0.25">
      <c r="A95" s="48" t="s">
        <v>207</v>
      </c>
      <c r="B95" s="31" t="s">
        <v>203</v>
      </c>
      <c r="C95" s="32">
        <v>8.6</v>
      </c>
      <c r="D95" s="32">
        <v>0</v>
      </c>
      <c r="E95" s="32">
        <v>0</v>
      </c>
      <c r="F95" s="49">
        <f t="shared" si="3"/>
        <v>2.338569839508611E-6</v>
      </c>
      <c r="G95" s="49">
        <f t="shared" si="3"/>
        <v>0</v>
      </c>
      <c r="H95" s="49">
        <f t="shared" si="3"/>
        <v>0</v>
      </c>
      <c r="I95" s="33">
        <f t="shared" si="4"/>
        <v>8.6</v>
      </c>
      <c r="K95" s="44"/>
    </row>
    <row r="96" spans="1:11" s="42" customFormat="1" ht="12.75" customHeight="1" x14ac:dyDescent="0.25">
      <c r="A96" s="48" t="s">
        <v>208</v>
      </c>
      <c r="B96" s="31" t="s">
        <v>209</v>
      </c>
      <c r="C96" s="32">
        <v>50931.82507451102</v>
      </c>
      <c r="D96" s="32">
        <v>0</v>
      </c>
      <c r="E96" s="32">
        <v>16951.714177235903</v>
      </c>
      <c r="F96" s="49">
        <f t="shared" si="3"/>
        <v>1.3849724417486034E-2</v>
      </c>
      <c r="G96" s="49">
        <f t="shared" si="3"/>
        <v>0</v>
      </c>
      <c r="H96" s="49">
        <f t="shared" si="3"/>
        <v>4.6096241282388853E-3</v>
      </c>
      <c r="I96" s="33">
        <f t="shared" si="4"/>
        <v>67883.53925174693</v>
      </c>
      <c r="K96" s="44"/>
    </row>
    <row r="97" spans="1:11" s="42" customFormat="1" ht="12.75" customHeight="1" x14ac:dyDescent="0.25">
      <c r="A97" s="48" t="s">
        <v>210</v>
      </c>
      <c r="B97" s="31" t="s">
        <v>211</v>
      </c>
      <c r="C97" s="32">
        <v>15414.48</v>
      </c>
      <c r="D97" s="32">
        <v>0</v>
      </c>
      <c r="E97" s="32">
        <v>60136.034699999997</v>
      </c>
      <c r="F97" s="49">
        <f t="shared" si="3"/>
        <v>4.1916090720591501E-3</v>
      </c>
      <c r="G97" s="49">
        <f t="shared" si="3"/>
        <v>0</v>
      </c>
      <c r="H97" s="49">
        <f t="shared" si="3"/>
        <v>1.6352595001984101E-2</v>
      </c>
      <c r="I97" s="33">
        <f t="shared" si="4"/>
        <v>75550.5147</v>
      </c>
      <c r="K97" s="44"/>
    </row>
    <row r="98" spans="1:11" s="42" customFormat="1" ht="12.75" customHeight="1" x14ac:dyDescent="0.25">
      <c r="A98" s="48" t="s">
        <v>212</v>
      </c>
      <c r="B98" s="31" t="s">
        <v>213</v>
      </c>
      <c r="C98" s="32">
        <v>28133.757644628098</v>
      </c>
      <c r="D98" s="32">
        <v>0</v>
      </c>
      <c r="E98" s="32">
        <v>71959.155758355468</v>
      </c>
      <c r="F98" s="49">
        <f t="shared" si="3"/>
        <v>7.6503205929967545E-3</v>
      </c>
      <c r="G98" s="49">
        <f t="shared" si="3"/>
        <v>0</v>
      </c>
      <c r="H98" s="49">
        <f t="shared" si="3"/>
        <v>1.9567617596859592E-2</v>
      </c>
      <c r="I98" s="33">
        <f t="shared" si="4"/>
        <v>100092.91340298357</v>
      </c>
      <c r="K98" s="44"/>
    </row>
    <row r="99" spans="1:11" s="42" customFormat="1" ht="12.75" customHeight="1" x14ac:dyDescent="0.25">
      <c r="A99" s="48" t="s">
        <v>214</v>
      </c>
      <c r="B99" s="31" t="s">
        <v>215</v>
      </c>
      <c r="C99" s="32">
        <v>8662.1550000000007</v>
      </c>
      <c r="D99" s="32">
        <v>0</v>
      </c>
      <c r="E99" s="32">
        <v>2547.7443749999998</v>
      </c>
      <c r="F99" s="49">
        <f t="shared" si="3"/>
        <v>2.3554714451335715E-3</v>
      </c>
      <c r="G99" s="49">
        <f t="shared" si="3"/>
        <v>0</v>
      </c>
      <c r="H99" s="49">
        <f t="shared" si="3"/>
        <v>6.9279978536659491E-4</v>
      </c>
      <c r="I99" s="33">
        <f t="shared" si="4"/>
        <v>11209.899375000001</v>
      </c>
      <c r="K99" s="44"/>
    </row>
    <row r="100" spans="1:11" s="42" customFormat="1" ht="12.75" customHeight="1" x14ac:dyDescent="0.25">
      <c r="A100" s="48" t="s">
        <v>216</v>
      </c>
      <c r="B100" s="31" t="s">
        <v>217</v>
      </c>
      <c r="C100" s="32">
        <v>0</v>
      </c>
      <c r="D100" s="32">
        <v>0</v>
      </c>
      <c r="E100" s="32">
        <v>100.50328358208955</v>
      </c>
      <c r="F100" s="49">
        <f t="shared" si="3"/>
        <v>0</v>
      </c>
      <c r="G100" s="49">
        <f t="shared" si="3"/>
        <v>0</v>
      </c>
      <c r="H100" s="49">
        <f t="shared" si="3"/>
        <v>2.7329528808913442E-5</v>
      </c>
      <c r="I100" s="33">
        <f t="shared" si="4"/>
        <v>100.50328358208955</v>
      </c>
      <c r="K100" s="44"/>
    </row>
    <row r="101" spans="1:11" s="42" customFormat="1" ht="12.75" customHeight="1" x14ac:dyDescent="0.25">
      <c r="A101" s="48" t="s">
        <v>218</v>
      </c>
      <c r="B101" s="31" t="s">
        <v>58</v>
      </c>
      <c r="C101" s="32">
        <v>0</v>
      </c>
      <c r="D101" s="32">
        <v>0</v>
      </c>
      <c r="E101" s="32">
        <v>4.0199999999999996</v>
      </c>
      <c r="F101" s="49">
        <f t="shared" ref="F101:H132" si="5">C101/$I$205</f>
        <v>0</v>
      </c>
      <c r="G101" s="49">
        <f t="shared" si="5"/>
        <v>0</v>
      </c>
      <c r="H101" s="49">
        <f t="shared" si="5"/>
        <v>1.0931454366075134E-6</v>
      </c>
      <c r="I101" s="33">
        <f t="shared" si="4"/>
        <v>4.0199999999999996</v>
      </c>
      <c r="K101" s="44"/>
    </row>
    <row r="102" spans="1:11" s="42" customFormat="1" ht="12.75" customHeight="1" x14ac:dyDescent="0.25">
      <c r="A102" s="48" t="s">
        <v>219</v>
      </c>
      <c r="B102" s="31" t="s">
        <v>209</v>
      </c>
      <c r="C102" s="32">
        <v>53.234999999999999</v>
      </c>
      <c r="D102" s="32">
        <v>0</v>
      </c>
      <c r="E102" s="32">
        <v>0</v>
      </c>
      <c r="F102" s="49">
        <f t="shared" si="5"/>
        <v>1.4476019233283826E-5</v>
      </c>
      <c r="G102" s="49">
        <f t="shared" si="5"/>
        <v>0</v>
      </c>
      <c r="H102" s="49">
        <f t="shared" si="5"/>
        <v>0</v>
      </c>
      <c r="I102" s="33">
        <f t="shared" si="4"/>
        <v>53.234999999999999</v>
      </c>
      <c r="K102" s="44"/>
    </row>
    <row r="103" spans="1:11" s="42" customFormat="1" ht="12.75" customHeight="1" x14ac:dyDescent="0.25">
      <c r="A103" s="48" t="s">
        <v>220</v>
      </c>
      <c r="B103" s="31" t="s">
        <v>221</v>
      </c>
      <c r="C103" s="32">
        <v>0</v>
      </c>
      <c r="D103" s="32">
        <v>0</v>
      </c>
      <c r="E103" s="32">
        <v>1187.8908604764219</v>
      </c>
      <c r="F103" s="49">
        <f t="shared" si="5"/>
        <v>0</v>
      </c>
      <c r="G103" s="49">
        <f t="shared" si="5"/>
        <v>0</v>
      </c>
      <c r="H103" s="49">
        <f t="shared" si="5"/>
        <v>3.2301927196954559E-4</v>
      </c>
      <c r="I103" s="33">
        <f t="shared" si="4"/>
        <v>1187.8908604764219</v>
      </c>
      <c r="K103" s="44"/>
    </row>
    <row r="104" spans="1:11" s="42" customFormat="1" ht="12.75" customHeight="1" x14ac:dyDescent="0.25">
      <c r="A104" s="48" t="s">
        <v>222</v>
      </c>
      <c r="B104" s="31" t="s">
        <v>223</v>
      </c>
      <c r="C104" s="32">
        <v>0</v>
      </c>
      <c r="D104" s="32">
        <v>0</v>
      </c>
      <c r="E104" s="32">
        <v>1238.5591108050198</v>
      </c>
      <c r="F104" s="49">
        <f t="shared" si="5"/>
        <v>0</v>
      </c>
      <c r="G104" s="49">
        <f t="shared" si="5"/>
        <v>0</v>
      </c>
      <c r="H104" s="49">
        <f t="shared" si="5"/>
        <v>3.3679732336944456E-4</v>
      </c>
      <c r="I104" s="33">
        <f t="shared" si="4"/>
        <v>1238.5591108050198</v>
      </c>
      <c r="K104" s="44"/>
    </row>
    <row r="105" spans="1:11" s="42" customFormat="1" ht="12.75" customHeight="1" x14ac:dyDescent="0.25">
      <c r="A105" s="48" t="s">
        <v>224</v>
      </c>
      <c r="B105" s="31" t="s">
        <v>58</v>
      </c>
      <c r="C105" s="32">
        <v>134.43176006778307</v>
      </c>
      <c r="D105" s="32">
        <v>0</v>
      </c>
      <c r="E105" s="32">
        <v>0</v>
      </c>
      <c r="F105" s="49">
        <f t="shared" si="5"/>
        <v>3.6555588321694833E-5</v>
      </c>
      <c r="G105" s="49">
        <f t="shared" si="5"/>
        <v>0</v>
      </c>
      <c r="H105" s="49">
        <f t="shared" si="5"/>
        <v>0</v>
      </c>
      <c r="I105" s="33">
        <f t="shared" si="4"/>
        <v>134.43176006778307</v>
      </c>
      <c r="K105" s="44"/>
    </row>
    <row r="106" spans="1:11" s="42" customFormat="1" ht="12.75" customHeight="1" x14ac:dyDescent="0.25">
      <c r="A106" s="48" t="s">
        <v>225</v>
      </c>
      <c r="B106" s="31" t="s">
        <v>226</v>
      </c>
      <c r="C106" s="32">
        <v>0.7</v>
      </c>
      <c r="D106" s="32">
        <v>0</v>
      </c>
      <c r="E106" s="32">
        <v>263.36638371975312</v>
      </c>
      <c r="F106" s="49">
        <f t="shared" si="5"/>
        <v>1.9034870786697997E-7</v>
      </c>
      <c r="G106" s="49">
        <f t="shared" si="5"/>
        <v>0</v>
      </c>
      <c r="H106" s="49">
        <f t="shared" si="5"/>
        <v>7.1616358338077486E-5</v>
      </c>
      <c r="I106" s="33">
        <f t="shared" si="4"/>
        <v>264.06638371975311</v>
      </c>
      <c r="K106" s="44"/>
    </row>
    <row r="107" spans="1:11" s="42" customFormat="1" ht="12.75" customHeight="1" x14ac:dyDescent="0.25">
      <c r="A107" s="48" t="s">
        <v>227</v>
      </c>
      <c r="B107" s="31" t="s">
        <v>228</v>
      </c>
      <c r="C107" s="32">
        <v>0</v>
      </c>
      <c r="D107" s="32">
        <v>0</v>
      </c>
      <c r="E107" s="32">
        <v>547.77179861111108</v>
      </c>
      <c r="F107" s="49">
        <f t="shared" si="5"/>
        <v>0</v>
      </c>
      <c r="G107" s="49">
        <f t="shared" si="5"/>
        <v>0</v>
      </c>
      <c r="H107" s="49">
        <f t="shared" si="5"/>
        <v>1.4895379153085224E-4</v>
      </c>
      <c r="I107" s="33">
        <f t="shared" si="4"/>
        <v>547.77179861111108</v>
      </c>
      <c r="K107" s="44"/>
    </row>
    <row r="108" spans="1:11" s="42" customFormat="1" ht="12.75" customHeight="1" x14ac:dyDescent="0.25">
      <c r="A108" s="48" t="s">
        <v>229</v>
      </c>
      <c r="B108" s="31" t="s">
        <v>230</v>
      </c>
      <c r="C108" s="32">
        <v>0</v>
      </c>
      <c r="D108" s="32">
        <v>0</v>
      </c>
      <c r="E108" s="32">
        <v>254.76</v>
      </c>
      <c r="F108" s="49">
        <f t="shared" si="5"/>
        <v>0</v>
      </c>
      <c r="G108" s="49">
        <f t="shared" si="5"/>
        <v>0</v>
      </c>
      <c r="H108" s="49">
        <f t="shared" si="5"/>
        <v>6.9276052594559735E-5</v>
      </c>
      <c r="I108" s="33">
        <f t="shared" si="4"/>
        <v>254.76</v>
      </c>
      <c r="K108" s="44"/>
    </row>
    <row r="109" spans="1:11" s="42" customFormat="1" ht="12.75" customHeight="1" x14ac:dyDescent="0.25">
      <c r="A109" s="48" t="s">
        <v>231</v>
      </c>
      <c r="B109" s="31" t="s">
        <v>232</v>
      </c>
      <c r="C109" s="32">
        <v>402.42</v>
      </c>
      <c r="D109" s="32">
        <v>0</v>
      </c>
      <c r="E109" s="32">
        <v>334.01</v>
      </c>
      <c r="F109" s="49">
        <f t="shared" si="5"/>
        <v>1.0942875288547155E-4</v>
      </c>
      <c r="G109" s="49">
        <f t="shared" si="5"/>
        <v>0</v>
      </c>
      <c r="H109" s="49">
        <f t="shared" si="5"/>
        <v>9.0826245592357107E-5</v>
      </c>
      <c r="I109" s="33">
        <f t="shared" si="4"/>
        <v>736.43000000000006</v>
      </c>
      <c r="K109" s="44"/>
    </row>
    <row r="110" spans="1:11" s="42" customFormat="1" ht="12.75" customHeight="1" x14ac:dyDescent="0.25">
      <c r="A110" s="48" t="s">
        <v>233</v>
      </c>
      <c r="B110" s="31" t="s">
        <v>234</v>
      </c>
      <c r="C110" s="32">
        <v>0</v>
      </c>
      <c r="D110" s="32">
        <v>0</v>
      </c>
      <c r="E110" s="32">
        <v>84.76</v>
      </c>
      <c r="F110" s="49">
        <f t="shared" si="5"/>
        <v>0</v>
      </c>
      <c r="G110" s="49">
        <f t="shared" si="5"/>
        <v>0</v>
      </c>
      <c r="H110" s="49">
        <f t="shared" si="5"/>
        <v>2.3048509255436032E-5</v>
      </c>
      <c r="I110" s="33">
        <f t="shared" si="4"/>
        <v>84.76</v>
      </c>
      <c r="K110" s="44"/>
    </row>
    <row r="111" spans="1:11" s="42" customFormat="1" ht="12.75" customHeight="1" x14ac:dyDescent="0.25">
      <c r="A111" s="48" t="s">
        <v>235</v>
      </c>
      <c r="B111" s="31" t="s">
        <v>58</v>
      </c>
      <c r="C111" s="32">
        <v>78.760000000000005</v>
      </c>
      <c r="D111" s="32">
        <v>0</v>
      </c>
      <c r="E111" s="32">
        <v>28.96</v>
      </c>
      <c r="F111" s="49">
        <f t="shared" si="5"/>
        <v>2.141694890229049E-5</v>
      </c>
      <c r="G111" s="49">
        <f t="shared" si="5"/>
        <v>0</v>
      </c>
      <c r="H111" s="49">
        <f t="shared" si="5"/>
        <v>7.8749979711824851E-6</v>
      </c>
      <c r="I111" s="33">
        <f t="shared" si="4"/>
        <v>107.72</v>
      </c>
      <c r="K111" s="44"/>
    </row>
    <row r="112" spans="1:11" s="42" customFormat="1" ht="12.75" customHeight="1" x14ac:dyDescent="0.25">
      <c r="A112" s="48" t="s">
        <v>236</v>
      </c>
      <c r="B112" s="31" t="s">
        <v>237</v>
      </c>
      <c r="C112" s="32">
        <v>0</v>
      </c>
      <c r="D112" s="32">
        <v>0</v>
      </c>
      <c r="E112" s="32">
        <v>472.11333333333334</v>
      </c>
      <c r="F112" s="49">
        <f t="shared" si="5"/>
        <v>0</v>
      </c>
      <c r="G112" s="49">
        <f t="shared" si="5"/>
        <v>0</v>
      </c>
      <c r="H112" s="49">
        <f t="shared" si="5"/>
        <v>1.2838023280967544E-4</v>
      </c>
      <c r="I112" s="33">
        <f t="shared" si="4"/>
        <v>472.11333333333334</v>
      </c>
      <c r="K112" s="44"/>
    </row>
    <row r="113" spans="1:11" s="42" customFormat="1" ht="12.75" customHeight="1" x14ac:dyDescent="0.25">
      <c r="A113" s="48" t="s">
        <v>238</v>
      </c>
      <c r="B113" s="31" t="s">
        <v>228</v>
      </c>
      <c r="C113" s="32">
        <v>0</v>
      </c>
      <c r="D113" s="32">
        <v>0</v>
      </c>
      <c r="E113" s="32">
        <v>0</v>
      </c>
      <c r="F113" s="49">
        <f t="shared" si="5"/>
        <v>0</v>
      </c>
      <c r="G113" s="49">
        <f t="shared" si="5"/>
        <v>0</v>
      </c>
      <c r="H113" s="49">
        <f t="shared" si="5"/>
        <v>0</v>
      </c>
      <c r="I113" s="33">
        <f t="shared" si="4"/>
        <v>0</v>
      </c>
      <c r="K113" s="44"/>
    </row>
    <row r="114" spans="1:11" s="42" customFormat="1" ht="12.75" customHeight="1" x14ac:dyDescent="0.25">
      <c r="A114" s="48" t="s">
        <v>239</v>
      </c>
      <c r="B114" s="31" t="s">
        <v>240</v>
      </c>
      <c r="C114" s="32">
        <v>0</v>
      </c>
      <c r="D114" s="32">
        <v>0</v>
      </c>
      <c r="E114" s="32">
        <v>38.290788381742736</v>
      </c>
      <c r="F114" s="49">
        <f t="shared" si="5"/>
        <v>0</v>
      </c>
      <c r="G114" s="49">
        <f t="shared" si="5"/>
        <v>0</v>
      </c>
      <c r="H114" s="49">
        <f t="shared" si="5"/>
        <v>1.041228870238957E-5</v>
      </c>
      <c r="I114" s="33">
        <f t="shared" si="4"/>
        <v>38.290788381742736</v>
      </c>
      <c r="K114" s="44"/>
    </row>
    <row r="115" spans="1:11" s="42" customFormat="1" ht="12.75" customHeight="1" x14ac:dyDescent="0.25">
      <c r="A115" s="48" t="s">
        <v>241</v>
      </c>
      <c r="B115" s="31" t="s">
        <v>78</v>
      </c>
      <c r="C115" s="32">
        <v>0</v>
      </c>
      <c r="D115" s="32">
        <v>0</v>
      </c>
      <c r="E115" s="32">
        <v>40.142666666666663</v>
      </c>
      <c r="F115" s="49">
        <f t="shared" si="5"/>
        <v>0</v>
      </c>
      <c r="G115" s="49">
        <f t="shared" si="5"/>
        <v>0</v>
      </c>
      <c r="H115" s="49">
        <f t="shared" si="5"/>
        <v>1.0915863900478411E-5</v>
      </c>
      <c r="I115" s="33">
        <f t="shared" si="4"/>
        <v>40.142666666666663</v>
      </c>
      <c r="K115" s="44"/>
    </row>
    <row r="116" spans="1:11" s="42" customFormat="1" ht="12.75" customHeight="1" x14ac:dyDescent="0.25">
      <c r="A116" s="48" t="s">
        <v>242</v>
      </c>
      <c r="B116" s="31" t="s">
        <v>243</v>
      </c>
      <c r="C116" s="32">
        <v>10511.0008</v>
      </c>
      <c r="D116" s="32">
        <v>0</v>
      </c>
      <c r="E116" s="32">
        <v>2428.84</v>
      </c>
      <c r="F116" s="49">
        <f t="shared" si="5"/>
        <v>2.8582220295268468E-3</v>
      </c>
      <c r="G116" s="49">
        <f t="shared" si="5"/>
        <v>0</v>
      </c>
      <c r="H116" s="49">
        <f t="shared" si="5"/>
        <v>6.6046650802233662E-4</v>
      </c>
      <c r="I116" s="33">
        <f t="shared" si="4"/>
        <v>12939.8408</v>
      </c>
      <c r="K116" s="44"/>
    </row>
    <row r="117" spans="1:11" s="42" customFormat="1" ht="12.75" customHeight="1" x14ac:dyDescent="0.25">
      <c r="A117" s="48" t="s">
        <v>244</v>
      </c>
      <c r="B117" s="31" t="s">
        <v>58</v>
      </c>
      <c r="C117" s="32">
        <v>0</v>
      </c>
      <c r="D117" s="32">
        <v>11.36</v>
      </c>
      <c r="E117" s="32">
        <v>317.36500000000001</v>
      </c>
      <c r="F117" s="49">
        <f t="shared" si="5"/>
        <v>0</v>
      </c>
      <c r="G117" s="49">
        <f t="shared" si="5"/>
        <v>3.0890876019555603E-6</v>
      </c>
      <c r="H117" s="49">
        <f t="shared" si="5"/>
        <v>8.6300025246005858E-5</v>
      </c>
      <c r="I117" s="33">
        <f t="shared" si="4"/>
        <v>328.72500000000002</v>
      </c>
      <c r="K117" s="44"/>
    </row>
    <row r="118" spans="1:11" s="42" customFormat="1" ht="12.75" customHeight="1" x14ac:dyDescent="0.25">
      <c r="A118" s="48" t="s">
        <v>245</v>
      </c>
      <c r="B118" s="31" t="s">
        <v>246</v>
      </c>
      <c r="C118" s="32">
        <v>0</v>
      </c>
      <c r="D118" s="32">
        <v>0</v>
      </c>
      <c r="E118" s="32">
        <v>479.07981948717952</v>
      </c>
      <c r="F118" s="49">
        <f t="shared" si="5"/>
        <v>0</v>
      </c>
      <c r="G118" s="49">
        <f t="shared" si="5"/>
        <v>0</v>
      </c>
      <c r="H118" s="49">
        <f t="shared" si="5"/>
        <v>1.3027460657790091E-4</v>
      </c>
      <c r="I118" s="33">
        <f t="shared" si="4"/>
        <v>479.07981948717952</v>
      </c>
      <c r="K118" s="44"/>
    </row>
    <row r="119" spans="1:11" s="42" customFormat="1" ht="12.75" customHeight="1" x14ac:dyDescent="0.25">
      <c r="A119" s="48" t="s">
        <v>247</v>
      </c>
      <c r="B119" s="31" t="s">
        <v>248</v>
      </c>
      <c r="C119" s="32">
        <v>0</v>
      </c>
      <c r="D119" s="32">
        <v>0</v>
      </c>
      <c r="E119" s="32">
        <v>19.818000000000001</v>
      </c>
      <c r="F119" s="49">
        <f t="shared" si="5"/>
        <v>0</v>
      </c>
      <c r="G119" s="49">
        <f t="shared" si="5"/>
        <v>0</v>
      </c>
      <c r="H119" s="49">
        <f t="shared" si="5"/>
        <v>5.3890438464397274E-6</v>
      </c>
      <c r="I119" s="33">
        <f t="shared" si="4"/>
        <v>19.818000000000001</v>
      </c>
      <c r="K119" s="44"/>
    </row>
    <row r="120" spans="1:11" s="42" customFormat="1" ht="12.75" customHeight="1" x14ac:dyDescent="0.25">
      <c r="A120" s="48" t="s">
        <v>249</v>
      </c>
      <c r="B120" s="31" t="s">
        <v>58</v>
      </c>
      <c r="C120" s="32">
        <v>490.11736030534354</v>
      </c>
      <c r="D120" s="32">
        <v>0</v>
      </c>
      <c r="E120" s="32">
        <v>487.36196356234092</v>
      </c>
      <c r="F120" s="49">
        <f t="shared" si="5"/>
        <v>1.3327600891042458E-4</v>
      </c>
      <c r="G120" s="49">
        <f t="shared" si="5"/>
        <v>0</v>
      </c>
      <c r="H120" s="49">
        <f t="shared" si="5"/>
        <v>1.3252674289657967E-4</v>
      </c>
      <c r="I120" s="33">
        <f t="shared" si="4"/>
        <v>977.47932386768446</v>
      </c>
      <c r="K120" s="44"/>
    </row>
    <row r="121" spans="1:11" s="42" customFormat="1" ht="12.75" customHeight="1" x14ac:dyDescent="0.25">
      <c r="A121" s="48" t="s">
        <v>250</v>
      </c>
      <c r="B121" s="31" t="s">
        <v>251</v>
      </c>
      <c r="C121" s="32">
        <v>1382.7769816793893</v>
      </c>
      <c r="D121" s="32">
        <v>0</v>
      </c>
      <c r="E121" s="32">
        <v>0</v>
      </c>
      <c r="F121" s="49">
        <f t="shared" si="5"/>
        <v>3.7601401675839202E-4</v>
      </c>
      <c r="G121" s="49">
        <f t="shared" si="5"/>
        <v>0</v>
      </c>
      <c r="H121" s="49">
        <f t="shared" si="5"/>
        <v>0</v>
      </c>
      <c r="I121" s="33">
        <f t="shared" si="4"/>
        <v>1382.7769816793893</v>
      </c>
      <c r="K121" s="44"/>
    </row>
    <row r="122" spans="1:11" s="42" customFormat="1" ht="12.75" customHeight="1" x14ac:dyDescent="0.25">
      <c r="A122" s="48" t="s">
        <v>252</v>
      </c>
      <c r="B122" s="31" t="s">
        <v>253</v>
      </c>
      <c r="C122" s="32">
        <v>967.97256183206105</v>
      </c>
      <c r="D122" s="32">
        <v>0</v>
      </c>
      <c r="E122" s="32">
        <v>0</v>
      </c>
      <c r="F122" s="49">
        <f t="shared" si="5"/>
        <v>2.6321760913631886E-4</v>
      </c>
      <c r="G122" s="49">
        <f t="shared" si="5"/>
        <v>0</v>
      </c>
      <c r="H122" s="49">
        <f t="shared" si="5"/>
        <v>0</v>
      </c>
      <c r="I122" s="33">
        <f t="shared" si="4"/>
        <v>967.97256183206105</v>
      </c>
      <c r="K122" s="44"/>
    </row>
    <row r="123" spans="1:11" s="42" customFormat="1" ht="12.75" customHeight="1" x14ac:dyDescent="0.25">
      <c r="A123" s="48" t="s">
        <v>254</v>
      </c>
      <c r="B123" s="31" t="s">
        <v>255</v>
      </c>
      <c r="C123" s="32">
        <v>277021.1091</v>
      </c>
      <c r="D123" s="32">
        <v>0</v>
      </c>
      <c r="E123" s="32">
        <v>11973.594999999999</v>
      </c>
      <c r="F123" s="49">
        <f t="shared" si="5"/>
        <v>7.5329443098660978E-2</v>
      </c>
      <c r="G123" s="49">
        <f t="shared" si="5"/>
        <v>0</v>
      </c>
      <c r="H123" s="49">
        <f t="shared" si="5"/>
        <v>3.2559404811036172E-3</v>
      </c>
      <c r="I123" s="33">
        <f t="shared" si="4"/>
        <v>288994.70409999997</v>
      </c>
      <c r="K123" s="44"/>
    </row>
    <row r="124" spans="1:11" s="42" customFormat="1" ht="12.75" customHeight="1" x14ac:dyDescent="0.25">
      <c r="A124" s="48" t="s">
        <v>256</v>
      </c>
      <c r="B124" s="31" t="s">
        <v>257</v>
      </c>
      <c r="C124" s="32">
        <v>10917.004320875958</v>
      </c>
      <c r="D124" s="32">
        <v>0</v>
      </c>
      <c r="E124" s="32">
        <v>3058.5859771321852</v>
      </c>
      <c r="F124" s="49">
        <f t="shared" si="5"/>
        <v>2.9686252375099656E-3</v>
      </c>
      <c r="G124" s="49">
        <f t="shared" si="5"/>
        <v>0</v>
      </c>
      <c r="H124" s="49">
        <f t="shared" si="5"/>
        <v>8.3171126949596543E-4</v>
      </c>
      <c r="I124" s="33">
        <f t="shared" si="4"/>
        <v>13975.590298008143</v>
      </c>
      <c r="K124" s="44"/>
    </row>
    <row r="125" spans="1:11" s="42" customFormat="1" ht="12.75" customHeight="1" x14ac:dyDescent="0.25">
      <c r="A125" s="48" t="s">
        <v>258</v>
      </c>
      <c r="B125" s="31" t="s">
        <v>259</v>
      </c>
      <c r="C125" s="32">
        <v>33524.71178505836</v>
      </c>
      <c r="D125" s="32">
        <v>0</v>
      </c>
      <c r="E125" s="32">
        <v>3318.4811398999041</v>
      </c>
      <c r="F125" s="49">
        <f t="shared" si="5"/>
        <v>9.1162650998553914E-3</v>
      </c>
      <c r="G125" s="49">
        <f t="shared" si="5"/>
        <v>0</v>
      </c>
      <c r="H125" s="49">
        <f t="shared" si="5"/>
        <v>9.0238371008698507E-4</v>
      </c>
      <c r="I125" s="33">
        <f t="shared" si="4"/>
        <v>36843.192924958261</v>
      </c>
      <c r="K125" s="44"/>
    </row>
    <row r="126" spans="1:11" s="42" customFormat="1" ht="12.75" customHeight="1" x14ac:dyDescent="0.25">
      <c r="A126" s="48" t="s">
        <v>260</v>
      </c>
      <c r="B126" s="31" t="s">
        <v>261</v>
      </c>
      <c r="C126" s="32">
        <v>1965.2442764245743</v>
      </c>
      <c r="D126" s="32">
        <v>0</v>
      </c>
      <c r="E126" s="32">
        <v>569.24920109623656</v>
      </c>
      <c r="F126" s="49">
        <f t="shared" si="5"/>
        <v>5.3440244094342252E-4</v>
      </c>
      <c r="G126" s="49">
        <f t="shared" si="5"/>
        <v>0</v>
      </c>
      <c r="H126" s="49">
        <f t="shared" si="5"/>
        <v>1.5479407126139894E-4</v>
      </c>
      <c r="I126" s="33">
        <f t="shared" si="4"/>
        <v>2534.4934775208108</v>
      </c>
      <c r="K126" s="44"/>
    </row>
    <row r="127" spans="1:11" s="42" customFormat="1" ht="12.75" customHeight="1" x14ac:dyDescent="0.25">
      <c r="A127" s="48" t="s">
        <v>262</v>
      </c>
      <c r="B127" s="31" t="s">
        <v>263</v>
      </c>
      <c r="C127" s="32">
        <v>1985.056967534671</v>
      </c>
      <c r="D127" s="32">
        <v>0</v>
      </c>
      <c r="E127" s="32">
        <v>37901.630208415118</v>
      </c>
      <c r="F127" s="49">
        <f t="shared" si="5"/>
        <v>5.3979004116081462E-4</v>
      </c>
      <c r="G127" s="49">
        <f t="shared" si="5"/>
        <v>0</v>
      </c>
      <c r="H127" s="49">
        <f t="shared" si="5"/>
        <v>1.0306466194605589E-2</v>
      </c>
      <c r="I127" s="33">
        <f t="shared" si="4"/>
        <v>39886.687175949788</v>
      </c>
      <c r="K127" s="44"/>
    </row>
    <row r="128" spans="1:11" s="42" customFormat="1" ht="12.75" customHeight="1" x14ac:dyDescent="0.25">
      <c r="A128" s="48" t="s">
        <v>264</v>
      </c>
      <c r="B128" s="31" t="s">
        <v>265</v>
      </c>
      <c r="C128" s="32">
        <v>3.0017647058823531</v>
      </c>
      <c r="D128" s="32">
        <v>0</v>
      </c>
      <c r="E128" s="32">
        <v>1042.629064901831</v>
      </c>
      <c r="F128" s="49">
        <f t="shared" si="5"/>
        <v>8.1626004726487296E-7</v>
      </c>
      <c r="G128" s="49">
        <f t="shared" si="5"/>
        <v>0</v>
      </c>
      <c r="H128" s="49">
        <f t="shared" si="5"/>
        <v>2.8351870755517305E-4</v>
      </c>
      <c r="I128" s="33">
        <f t="shared" si="4"/>
        <v>1045.6308296077134</v>
      </c>
      <c r="K128" s="44"/>
    </row>
    <row r="129" spans="1:11" s="42" customFormat="1" ht="12.75" customHeight="1" x14ac:dyDescent="0.25">
      <c r="A129" s="48" t="s">
        <v>266</v>
      </c>
      <c r="B129" s="31" t="s">
        <v>267</v>
      </c>
      <c r="C129" s="32">
        <v>0</v>
      </c>
      <c r="D129" s="32">
        <v>0</v>
      </c>
      <c r="E129" s="32">
        <v>366.48001569238681</v>
      </c>
      <c r="F129" s="49">
        <f t="shared" si="5"/>
        <v>0</v>
      </c>
      <c r="G129" s="49">
        <f t="shared" si="5"/>
        <v>0</v>
      </c>
      <c r="H129" s="49">
        <f t="shared" si="5"/>
        <v>9.965571063730911E-5</v>
      </c>
      <c r="I129" s="33">
        <f t="shared" si="4"/>
        <v>366.48001569238681</v>
      </c>
      <c r="K129" s="44"/>
    </row>
    <row r="130" spans="1:11" s="42" customFormat="1" ht="12.75" customHeight="1" x14ac:dyDescent="0.25">
      <c r="A130" s="48" t="s">
        <v>268</v>
      </c>
      <c r="B130" s="31" t="s">
        <v>269</v>
      </c>
      <c r="C130" s="32">
        <v>6518.5103275027959</v>
      </c>
      <c r="D130" s="32">
        <v>5.04</v>
      </c>
      <c r="E130" s="32">
        <v>17610.449087018871</v>
      </c>
      <c r="F130" s="49">
        <f t="shared" si="5"/>
        <v>1.7725571686538881E-3</v>
      </c>
      <c r="G130" s="49">
        <f t="shared" si="5"/>
        <v>1.3705106966422558E-6</v>
      </c>
      <c r="H130" s="49">
        <f t="shared" si="5"/>
        <v>4.7887517552446844E-3</v>
      </c>
      <c r="I130" s="33">
        <f t="shared" si="4"/>
        <v>24133.999414521666</v>
      </c>
      <c r="K130" s="44"/>
    </row>
    <row r="131" spans="1:11" s="42" customFormat="1" ht="12.75" customHeight="1" x14ac:dyDescent="0.25">
      <c r="A131" s="48" t="s">
        <v>270</v>
      </c>
      <c r="B131" s="31" t="s">
        <v>271</v>
      </c>
      <c r="C131" s="32">
        <v>133.45999999999998</v>
      </c>
      <c r="D131" s="32">
        <v>0</v>
      </c>
      <c r="E131" s="32">
        <v>1077.6866637332384</v>
      </c>
      <c r="F131" s="49">
        <f t="shared" si="5"/>
        <v>3.6291340788467346E-5</v>
      </c>
      <c r="G131" s="49">
        <f t="shared" si="5"/>
        <v>0</v>
      </c>
      <c r="H131" s="49">
        <f t="shared" si="5"/>
        <v>2.9305180561014067E-4</v>
      </c>
      <c r="I131" s="33">
        <f t="shared" si="4"/>
        <v>1211.1466637332385</v>
      </c>
      <c r="K131" s="44"/>
    </row>
    <row r="132" spans="1:11" s="42" customFormat="1" ht="12.75" customHeight="1" x14ac:dyDescent="0.25">
      <c r="A132" s="48" t="s">
        <v>272</v>
      </c>
      <c r="B132" s="31" t="s">
        <v>58</v>
      </c>
      <c r="C132" s="32">
        <v>49749.481</v>
      </c>
      <c r="D132" s="32">
        <v>0</v>
      </c>
      <c r="E132" s="32">
        <v>977.34800000000007</v>
      </c>
      <c r="F132" s="49">
        <f t="shared" si="5"/>
        <v>1.3528213464861244E-2</v>
      </c>
      <c r="G132" s="49">
        <f t="shared" si="5"/>
        <v>0</v>
      </c>
      <c r="H132" s="49">
        <f t="shared" si="5"/>
        <v>2.6576704133768163E-4</v>
      </c>
      <c r="I132" s="33">
        <f t="shared" si="4"/>
        <v>50726.828999999998</v>
      </c>
      <c r="K132" s="44"/>
    </row>
    <row r="133" spans="1:11" s="42" customFormat="1" ht="12.75" customHeight="1" x14ac:dyDescent="0.25">
      <c r="A133" s="48" t="s">
        <v>273</v>
      </c>
      <c r="B133" s="31" t="s">
        <v>274</v>
      </c>
      <c r="C133" s="32">
        <v>226814.14936838578</v>
      </c>
      <c r="D133" s="32">
        <v>668.28399574089428</v>
      </c>
      <c r="E133" s="32">
        <v>10489.45753803023</v>
      </c>
      <c r="F133" s="49">
        <f t="shared" ref="F133:H164" si="6">C133/$I$205</f>
        <v>6.1676828940314891E-2</v>
      </c>
      <c r="G133" s="49">
        <f t="shared" si="6"/>
        <v>1.8172427868208796E-4</v>
      </c>
      <c r="H133" s="49">
        <f t="shared" si="6"/>
        <v>2.8523638408422961E-3</v>
      </c>
      <c r="I133" s="33">
        <f t="shared" si="4"/>
        <v>237971.89090215691</v>
      </c>
      <c r="K133" s="44"/>
    </row>
    <row r="134" spans="1:11" s="42" customFormat="1" ht="12.75" customHeight="1" x14ac:dyDescent="0.25">
      <c r="A134" s="48" t="s">
        <v>275</v>
      </c>
      <c r="B134" s="31" t="s">
        <v>276</v>
      </c>
      <c r="C134" s="32">
        <v>43075.959154628974</v>
      </c>
      <c r="D134" s="32">
        <v>2655.4487894461954</v>
      </c>
      <c r="E134" s="32">
        <v>11034.588388527058</v>
      </c>
      <c r="F134" s="49">
        <f t="shared" si="6"/>
        <v>1.1713504521734903E-2</v>
      </c>
      <c r="G134" s="49">
        <f t="shared" si="6"/>
        <v>7.2208749411145634E-4</v>
      </c>
      <c r="H134" s="49">
        <f t="shared" si="6"/>
        <v>3.0005994880001516E-3</v>
      </c>
      <c r="I134" s="33">
        <f t="shared" ref="I134:I202" si="7">SUM(C134:E134)</f>
        <v>56765.996332602226</v>
      </c>
      <c r="K134" s="44"/>
    </row>
    <row r="135" spans="1:11" s="42" customFormat="1" ht="12.75" customHeight="1" x14ac:dyDescent="0.25">
      <c r="A135" s="48" t="s">
        <v>277</v>
      </c>
      <c r="B135" s="31" t="s">
        <v>278</v>
      </c>
      <c r="C135" s="32">
        <v>98079.912354653308</v>
      </c>
      <c r="D135" s="32">
        <v>16020.54715925376</v>
      </c>
      <c r="E135" s="32">
        <v>12301.954218590154</v>
      </c>
      <c r="F135" s="49">
        <f t="shared" si="6"/>
        <v>2.6670549406307004E-2</v>
      </c>
      <c r="G135" s="49">
        <f t="shared" si="6"/>
        <v>4.3564149301228141E-3</v>
      </c>
      <c r="H135" s="49">
        <f t="shared" si="6"/>
        <v>3.3452301282105414E-3</v>
      </c>
      <c r="I135" s="33">
        <f t="shared" si="7"/>
        <v>126402.41373249723</v>
      </c>
      <c r="K135" s="44"/>
    </row>
    <row r="136" spans="1:11" s="42" customFormat="1" ht="12.75" customHeight="1" x14ac:dyDescent="0.25">
      <c r="A136" s="48" t="s">
        <v>279</v>
      </c>
      <c r="B136" s="31" t="s">
        <v>280</v>
      </c>
      <c r="C136" s="32">
        <v>18564.835120701086</v>
      </c>
      <c r="D136" s="32">
        <v>0</v>
      </c>
      <c r="E136" s="32">
        <v>4518.6036945273636</v>
      </c>
      <c r="F136" s="49">
        <f t="shared" si="6"/>
        <v>5.0482748242699728E-3</v>
      </c>
      <c r="G136" s="49">
        <f t="shared" si="6"/>
        <v>0</v>
      </c>
      <c r="H136" s="49">
        <f t="shared" si="6"/>
        <v>1.2287291065946366E-3</v>
      </c>
      <c r="I136" s="33">
        <f t="shared" si="7"/>
        <v>23083.438815228448</v>
      </c>
      <c r="K136" s="44"/>
    </row>
    <row r="137" spans="1:11" s="42" customFormat="1" ht="12.75" customHeight="1" x14ac:dyDescent="0.25">
      <c r="A137" s="48" t="s">
        <v>281</v>
      </c>
      <c r="B137" s="31" t="s">
        <v>282</v>
      </c>
      <c r="C137" s="32">
        <v>14231.220383818534</v>
      </c>
      <c r="D137" s="32">
        <v>0</v>
      </c>
      <c r="E137" s="32">
        <v>59.393333333333338</v>
      </c>
      <c r="F137" s="49">
        <f t="shared" si="6"/>
        <v>3.8698491591858354E-3</v>
      </c>
      <c r="G137" s="49">
        <f t="shared" si="6"/>
        <v>0</v>
      </c>
      <c r="H137" s="49">
        <f t="shared" si="6"/>
        <v>1.6150634651304044E-5</v>
      </c>
      <c r="I137" s="33">
        <f t="shared" si="7"/>
        <v>14290.613717151868</v>
      </c>
      <c r="K137" s="44"/>
    </row>
    <row r="138" spans="1:11" s="42" customFormat="1" ht="12.75" customHeight="1" x14ac:dyDescent="0.25">
      <c r="A138" s="48" t="s">
        <v>283</v>
      </c>
      <c r="B138" s="31" t="s">
        <v>284</v>
      </c>
      <c r="C138" s="32">
        <v>6655.2869624685891</v>
      </c>
      <c r="D138" s="32">
        <v>0</v>
      </c>
      <c r="E138" s="32">
        <v>8786.1036454122077</v>
      </c>
      <c r="F138" s="49">
        <f t="shared" si="6"/>
        <v>1.8097503911283627E-3</v>
      </c>
      <c r="G138" s="49">
        <f t="shared" si="6"/>
        <v>0</v>
      </c>
      <c r="H138" s="49">
        <f t="shared" si="6"/>
        <v>2.3891763944136803E-3</v>
      </c>
      <c r="I138" s="33">
        <f t="shared" si="7"/>
        <v>15441.390607880796</v>
      </c>
      <c r="K138" s="44"/>
    </row>
    <row r="139" spans="1:11" s="42" customFormat="1" ht="12.75" customHeight="1" x14ac:dyDescent="0.25">
      <c r="A139" s="48" t="s">
        <v>285</v>
      </c>
      <c r="B139" s="31" t="s">
        <v>286</v>
      </c>
      <c r="C139" s="32">
        <v>5862.0307196237582</v>
      </c>
      <c r="D139" s="32">
        <v>0</v>
      </c>
      <c r="E139" s="32">
        <v>91.74</v>
      </c>
      <c r="F139" s="49">
        <f t="shared" si="6"/>
        <v>1.5940428185098931E-3</v>
      </c>
      <c r="G139" s="49">
        <f t="shared" si="6"/>
        <v>0</v>
      </c>
      <c r="H139" s="49">
        <f t="shared" si="6"/>
        <v>2.4946557799595346E-5</v>
      </c>
      <c r="I139" s="33">
        <f t="shared" si="7"/>
        <v>5953.7707196237579</v>
      </c>
      <c r="K139" s="44"/>
    </row>
    <row r="140" spans="1:11" s="42" customFormat="1" ht="12.75" customHeight="1" x14ac:dyDescent="0.25">
      <c r="A140" s="48" t="s">
        <v>287</v>
      </c>
      <c r="B140" s="31" t="s">
        <v>288</v>
      </c>
      <c r="C140" s="32">
        <v>6360.8990155943657</v>
      </c>
      <c r="D140" s="32">
        <v>16.262025316455695</v>
      </c>
      <c r="E140" s="32">
        <v>333.14759409298347</v>
      </c>
      <c r="F140" s="49">
        <f t="shared" si="6"/>
        <v>1.7296984407010462E-3</v>
      </c>
      <c r="G140" s="49">
        <f t="shared" si="6"/>
        <v>4.4220792946963679E-6</v>
      </c>
      <c r="H140" s="49">
        <f t="shared" si="6"/>
        <v>9.0591734377989329E-5</v>
      </c>
      <c r="I140" s="33">
        <f t="shared" si="7"/>
        <v>6710.3086350038047</v>
      </c>
      <c r="K140" s="44"/>
    </row>
    <row r="141" spans="1:11" s="42" customFormat="1" ht="12.75" customHeight="1" x14ac:dyDescent="0.25">
      <c r="A141" s="48" t="s">
        <v>289</v>
      </c>
      <c r="B141" s="31" t="s">
        <v>290</v>
      </c>
      <c r="C141" s="32">
        <v>14401.605673706859</v>
      </c>
      <c r="D141" s="32">
        <v>4696.480252391586</v>
      </c>
      <c r="E141" s="32">
        <v>1134.5704576968626</v>
      </c>
      <c r="F141" s="49">
        <f t="shared" si="6"/>
        <v>3.9161814731426686E-3</v>
      </c>
      <c r="G141" s="49">
        <f t="shared" si="6"/>
        <v>1.2770984965221805E-3</v>
      </c>
      <c r="H141" s="49">
        <f t="shared" si="6"/>
        <v>3.0852002943806549E-4</v>
      </c>
      <c r="I141" s="33">
        <f t="shared" si="7"/>
        <v>20232.656383795307</v>
      </c>
      <c r="K141" s="44"/>
    </row>
    <row r="142" spans="1:11" s="42" customFormat="1" ht="12.75" customHeight="1" x14ac:dyDescent="0.25">
      <c r="A142" s="48" t="s">
        <v>291</v>
      </c>
      <c r="B142" s="31" t="s">
        <v>292</v>
      </c>
      <c r="C142" s="32">
        <v>14125.907662810163</v>
      </c>
      <c r="D142" s="32">
        <v>0</v>
      </c>
      <c r="E142" s="32">
        <v>0</v>
      </c>
      <c r="F142" s="49">
        <f t="shared" si="6"/>
        <v>3.8412118158059794E-3</v>
      </c>
      <c r="G142" s="49">
        <f t="shared" si="6"/>
        <v>0</v>
      </c>
      <c r="H142" s="49">
        <f t="shared" si="6"/>
        <v>0</v>
      </c>
      <c r="I142" s="33">
        <f t="shared" si="7"/>
        <v>14125.907662810163</v>
      </c>
      <c r="K142" s="44"/>
    </row>
    <row r="143" spans="1:11" s="42" customFormat="1" ht="12.75" customHeight="1" x14ac:dyDescent="0.25">
      <c r="A143" s="48" t="s">
        <v>293</v>
      </c>
      <c r="B143" s="31" t="s">
        <v>294</v>
      </c>
      <c r="C143" s="32">
        <v>68757.392300892796</v>
      </c>
      <c r="D143" s="32">
        <v>0</v>
      </c>
      <c r="E143" s="32">
        <v>2633.9809185727927</v>
      </c>
      <c r="F143" s="49">
        <f t="shared" si="6"/>
        <v>1.8696972543968543E-2</v>
      </c>
      <c r="G143" s="49">
        <f t="shared" si="6"/>
        <v>0</v>
      </c>
      <c r="H143" s="49">
        <f t="shared" si="6"/>
        <v>7.1624980628087439E-4</v>
      </c>
      <c r="I143" s="33">
        <f t="shared" si="7"/>
        <v>71391.37321946559</v>
      </c>
      <c r="K143" s="44"/>
    </row>
    <row r="144" spans="1:11" s="42" customFormat="1" ht="12.75" customHeight="1" x14ac:dyDescent="0.25">
      <c r="A144" s="48" t="s">
        <v>295</v>
      </c>
      <c r="B144" s="31" t="s">
        <v>296</v>
      </c>
      <c r="C144" s="32">
        <v>8167.2900195941729</v>
      </c>
      <c r="D144" s="32">
        <v>0</v>
      </c>
      <c r="E144" s="32">
        <v>362.94375691255993</v>
      </c>
      <c r="F144" s="49">
        <f t="shared" si="6"/>
        <v>2.2209044314351889E-3</v>
      </c>
      <c r="G144" s="49">
        <f t="shared" si="6"/>
        <v>0</v>
      </c>
      <c r="H144" s="49">
        <f t="shared" si="6"/>
        <v>9.8694107366704381E-5</v>
      </c>
      <c r="I144" s="33">
        <f t="shared" si="7"/>
        <v>8530.2337765067332</v>
      </c>
      <c r="K144" s="44"/>
    </row>
    <row r="145" spans="1:11" s="42" customFormat="1" ht="12.75" customHeight="1" x14ac:dyDescent="0.25">
      <c r="A145" s="48" t="s">
        <v>297</v>
      </c>
      <c r="B145" s="31" t="s">
        <v>298</v>
      </c>
      <c r="C145" s="32">
        <v>2290.4920595720505</v>
      </c>
      <c r="D145" s="32">
        <v>0</v>
      </c>
      <c r="E145" s="32">
        <v>28.488303460799298</v>
      </c>
      <c r="F145" s="49">
        <f t="shared" si="6"/>
        <v>6.2284600559873928E-4</v>
      </c>
      <c r="G145" s="49">
        <f t="shared" si="6"/>
        <v>0</v>
      </c>
      <c r="H145" s="49">
        <f t="shared" si="6"/>
        <v>7.7467310758365145E-6</v>
      </c>
      <c r="I145" s="33">
        <f t="shared" si="7"/>
        <v>2318.9803630328497</v>
      </c>
      <c r="K145" s="44"/>
    </row>
    <row r="146" spans="1:11" s="42" customFormat="1" ht="12.75" customHeight="1" x14ac:dyDescent="0.25">
      <c r="A146" s="48" t="s">
        <v>299</v>
      </c>
      <c r="B146" s="31" t="s">
        <v>300</v>
      </c>
      <c r="C146" s="32">
        <v>951.75679725482757</v>
      </c>
      <c r="D146" s="32">
        <v>0</v>
      </c>
      <c r="E146" s="32">
        <v>67.197634085037762</v>
      </c>
      <c r="F146" s="49">
        <f t="shared" si="6"/>
        <v>2.5880810937295949E-4</v>
      </c>
      <c r="G146" s="49">
        <f t="shared" si="6"/>
        <v>0</v>
      </c>
      <c r="H146" s="49">
        <f t="shared" si="6"/>
        <v>1.8272832599721526E-5</v>
      </c>
      <c r="I146" s="33">
        <f t="shared" si="7"/>
        <v>1018.9544313398653</v>
      </c>
      <c r="K146" s="44"/>
    </row>
    <row r="147" spans="1:11" s="42" customFormat="1" ht="12.75" customHeight="1" x14ac:dyDescent="0.25">
      <c r="A147" s="48" t="s">
        <v>301</v>
      </c>
      <c r="B147" s="31" t="s">
        <v>302</v>
      </c>
      <c r="C147" s="32">
        <v>0</v>
      </c>
      <c r="D147" s="32">
        <v>0</v>
      </c>
      <c r="E147" s="32">
        <v>55.94</v>
      </c>
      <c r="F147" s="49">
        <f t="shared" si="6"/>
        <v>0</v>
      </c>
      <c r="G147" s="49">
        <f t="shared" si="6"/>
        <v>0</v>
      </c>
      <c r="H147" s="49">
        <f t="shared" si="6"/>
        <v>1.5211581025826942E-5</v>
      </c>
      <c r="I147" s="33">
        <f t="shared" si="7"/>
        <v>55.94</v>
      </c>
      <c r="K147" s="44"/>
    </row>
    <row r="148" spans="1:11" s="42" customFormat="1" ht="12.75" customHeight="1" x14ac:dyDescent="0.25">
      <c r="A148" s="48" t="s">
        <v>303</v>
      </c>
      <c r="B148" s="31" t="s">
        <v>58</v>
      </c>
      <c r="C148" s="32">
        <v>457.80879014582013</v>
      </c>
      <c r="D148" s="32">
        <v>0</v>
      </c>
      <c r="E148" s="32">
        <v>681.17170386463897</v>
      </c>
      <c r="F148" s="49">
        <f t="shared" si="6"/>
        <v>1.2449044522057465E-4</v>
      </c>
      <c r="G148" s="49">
        <f t="shared" si="6"/>
        <v>0</v>
      </c>
      <c r="H148" s="49">
        <f t="shared" si="6"/>
        <v>1.8522879095169022E-4</v>
      </c>
      <c r="I148" s="33">
        <f t="shared" si="7"/>
        <v>1138.9804940104591</v>
      </c>
      <c r="K148" s="44"/>
    </row>
    <row r="149" spans="1:11" s="42" customFormat="1" ht="12.75" customHeight="1" x14ac:dyDescent="0.25">
      <c r="A149" s="48" t="s">
        <v>304</v>
      </c>
      <c r="B149" s="31" t="s">
        <v>305</v>
      </c>
      <c r="C149" s="32">
        <v>378.04128836893761</v>
      </c>
      <c r="D149" s="32">
        <v>0</v>
      </c>
      <c r="E149" s="32">
        <v>15373.45528851893</v>
      </c>
      <c r="F149" s="49">
        <f t="shared" si="6"/>
        <v>1.0279952965913662E-4</v>
      </c>
      <c r="G149" s="49">
        <f t="shared" si="6"/>
        <v>0</v>
      </c>
      <c r="H149" s="49">
        <f t="shared" si="6"/>
        <v>4.1804533566005258E-3</v>
      </c>
      <c r="I149" s="33">
        <f t="shared" si="7"/>
        <v>15751.496576887866</v>
      </c>
      <c r="K149" s="44"/>
    </row>
    <row r="150" spans="1:11" s="42" customFormat="1" ht="12.75" customHeight="1" x14ac:dyDescent="0.25">
      <c r="A150" s="48" t="s">
        <v>306</v>
      </c>
      <c r="B150" s="31" t="s">
        <v>307</v>
      </c>
      <c r="C150" s="32">
        <v>667.87348327549637</v>
      </c>
      <c r="D150" s="32">
        <v>0</v>
      </c>
      <c r="E150" s="32">
        <v>11.71</v>
      </c>
      <c r="F150" s="49">
        <f t="shared" si="6"/>
        <v>1.8161264937158542E-4</v>
      </c>
      <c r="G150" s="49">
        <f t="shared" si="6"/>
        <v>0</v>
      </c>
      <c r="H150" s="49">
        <f t="shared" si="6"/>
        <v>3.1842619558890508E-6</v>
      </c>
      <c r="I150" s="33">
        <f t="shared" si="7"/>
        <v>679.58348327549641</v>
      </c>
      <c r="K150" s="44"/>
    </row>
    <row r="151" spans="1:11" s="42" customFormat="1" ht="12.75" customHeight="1" x14ac:dyDescent="0.25">
      <c r="A151" s="48" t="s">
        <v>308</v>
      </c>
      <c r="B151" s="31" t="s">
        <v>309</v>
      </c>
      <c r="C151" s="32">
        <v>1010</v>
      </c>
      <c r="D151" s="32">
        <v>0</v>
      </c>
      <c r="E151" s="32">
        <v>1304.5957134071339</v>
      </c>
      <c r="F151" s="49">
        <f t="shared" si="6"/>
        <v>2.7464599277949968E-4</v>
      </c>
      <c r="G151" s="49">
        <f t="shared" si="6"/>
        <v>0</v>
      </c>
      <c r="H151" s="49">
        <f t="shared" si="6"/>
        <v>3.5475444047978409E-4</v>
      </c>
      <c r="I151" s="33">
        <f t="shared" si="7"/>
        <v>2314.5957134071341</v>
      </c>
      <c r="K151" s="44"/>
    </row>
    <row r="152" spans="1:11" s="42" customFormat="1" ht="12.75" customHeight="1" x14ac:dyDescent="0.25">
      <c r="A152" s="48" t="s">
        <v>310</v>
      </c>
      <c r="B152" s="31" t="s">
        <v>311</v>
      </c>
      <c r="C152" s="32">
        <v>4409</v>
      </c>
      <c r="D152" s="32">
        <v>0</v>
      </c>
      <c r="E152" s="32">
        <v>270.52887154169042</v>
      </c>
      <c r="F152" s="49">
        <f t="shared" si="6"/>
        <v>1.1989249328364497E-3</v>
      </c>
      <c r="G152" s="49">
        <f t="shared" si="6"/>
        <v>0</v>
      </c>
      <c r="H152" s="49">
        <f t="shared" si="6"/>
        <v>7.356403019810426E-5</v>
      </c>
      <c r="I152" s="33">
        <f t="shared" si="7"/>
        <v>4679.52887154169</v>
      </c>
      <c r="K152" s="44"/>
    </row>
    <row r="153" spans="1:11" s="42" customFormat="1" ht="12.75" customHeight="1" x14ac:dyDescent="0.25">
      <c r="A153" s="48" t="s">
        <v>312</v>
      </c>
      <c r="B153" s="31" t="s">
        <v>313</v>
      </c>
      <c r="C153" s="32">
        <v>21.847827196806566</v>
      </c>
      <c r="D153" s="32">
        <v>0</v>
      </c>
      <c r="E153" s="32">
        <v>1.7836805555555557E-2</v>
      </c>
      <c r="F153" s="49">
        <f t="shared" si="6"/>
        <v>5.9410081094474189E-6</v>
      </c>
      <c r="G153" s="49">
        <f t="shared" si="6"/>
        <v>0</v>
      </c>
      <c r="H153" s="49">
        <f t="shared" si="6"/>
        <v>4.8503041285351004E-9</v>
      </c>
      <c r="I153" s="33">
        <f t="shared" si="7"/>
        <v>21.865664002362124</v>
      </c>
      <c r="K153" s="44"/>
    </row>
    <row r="154" spans="1:11" s="42" customFormat="1" ht="12.75" customHeight="1" x14ac:dyDescent="0.25">
      <c r="A154" s="48" t="s">
        <v>314</v>
      </c>
      <c r="B154" s="31" t="s">
        <v>315</v>
      </c>
      <c r="C154" s="32">
        <v>1.4999999999999999E-2</v>
      </c>
      <c r="D154" s="32">
        <v>0</v>
      </c>
      <c r="E154" s="32">
        <v>0</v>
      </c>
      <c r="F154" s="49">
        <f t="shared" si="6"/>
        <v>4.0789008828638563E-9</v>
      </c>
      <c r="G154" s="49">
        <f t="shared" si="6"/>
        <v>0</v>
      </c>
      <c r="H154" s="49">
        <f t="shared" si="6"/>
        <v>0</v>
      </c>
      <c r="I154" s="33">
        <f t="shared" si="7"/>
        <v>1.4999999999999999E-2</v>
      </c>
      <c r="K154" s="44"/>
    </row>
    <row r="155" spans="1:11" s="42" customFormat="1" ht="12.75" customHeight="1" x14ac:dyDescent="0.25">
      <c r="A155" s="48" t="s">
        <v>316</v>
      </c>
      <c r="B155" s="31" t="s">
        <v>58</v>
      </c>
      <c r="C155" s="32">
        <v>0</v>
      </c>
      <c r="D155" s="32">
        <v>0</v>
      </c>
      <c r="E155" s="32">
        <v>347.81330143540674</v>
      </c>
      <c r="F155" s="49">
        <f t="shared" si="6"/>
        <v>0</v>
      </c>
      <c r="G155" s="49">
        <f t="shared" si="6"/>
        <v>0</v>
      </c>
      <c r="H155" s="49">
        <f t="shared" si="6"/>
        <v>9.4579732153111552E-5</v>
      </c>
      <c r="I155" s="33">
        <f t="shared" si="7"/>
        <v>347.81330143540674</v>
      </c>
      <c r="K155" s="44"/>
    </row>
    <row r="156" spans="1:11" s="42" customFormat="1" ht="12.75" customHeight="1" x14ac:dyDescent="0.25">
      <c r="A156" s="48" t="s">
        <v>317</v>
      </c>
      <c r="B156" s="31" t="s">
        <v>318</v>
      </c>
      <c r="C156" s="32">
        <v>132.05144343388253</v>
      </c>
      <c r="D156" s="32">
        <v>0</v>
      </c>
      <c r="E156" s="32">
        <v>0</v>
      </c>
      <c r="F156" s="49">
        <f t="shared" si="6"/>
        <v>3.5908316613727338E-5</v>
      </c>
      <c r="G156" s="49">
        <f t="shared" si="6"/>
        <v>0</v>
      </c>
      <c r="H156" s="49">
        <f t="shared" si="6"/>
        <v>0</v>
      </c>
      <c r="I156" s="33">
        <f t="shared" si="7"/>
        <v>132.05144343388253</v>
      </c>
      <c r="K156" s="44"/>
    </row>
    <row r="157" spans="1:11" s="42" customFormat="1" ht="12.75" customHeight="1" x14ac:dyDescent="0.25">
      <c r="A157" s="48" t="s">
        <v>319</v>
      </c>
      <c r="B157" s="31" t="s">
        <v>320</v>
      </c>
      <c r="C157" s="32">
        <v>0</v>
      </c>
      <c r="D157" s="32">
        <v>0</v>
      </c>
      <c r="E157" s="32">
        <v>0</v>
      </c>
      <c r="F157" s="49">
        <f t="shared" si="6"/>
        <v>0</v>
      </c>
      <c r="G157" s="49">
        <f t="shared" si="6"/>
        <v>0</v>
      </c>
      <c r="H157" s="49">
        <f t="shared" si="6"/>
        <v>0</v>
      </c>
      <c r="I157" s="33">
        <f t="shared" si="7"/>
        <v>0</v>
      </c>
      <c r="K157" s="44"/>
    </row>
    <row r="158" spans="1:11" s="42" customFormat="1" ht="12.75" customHeight="1" x14ac:dyDescent="0.25">
      <c r="A158" s="48" t="s">
        <v>321</v>
      </c>
      <c r="B158" s="31" t="s">
        <v>322</v>
      </c>
      <c r="C158" s="32">
        <v>824.98</v>
      </c>
      <c r="D158" s="32">
        <v>0</v>
      </c>
      <c r="E158" s="32">
        <v>0</v>
      </c>
      <c r="F158" s="49">
        <f t="shared" si="6"/>
        <v>2.2433411002300164E-4</v>
      </c>
      <c r="G158" s="49">
        <f t="shared" si="6"/>
        <v>0</v>
      </c>
      <c r="H158" s="49">
        <f t="shared" si="6"/>
        <v>0</v>
      </c>
      <c r="I158" s="33">
        <f t="shared" si="7"/>
        <v>824.98</v>
      </c>
      <c r="K158" s="44"/>
    </row>
    <row r="159" spans="1:11" s="42" customFormat="1" ht="12.75" customHeight="1" x14ac:dyDescent="0.25">
      <c r="A159" s="48" t="s">
        <v>323</v>
      </c>
      <c r="B159" s="31" t="s">
        <v>324</v>
      </c>
      <c r="C159" s="32">
        <v>0</v>
      </c>
      <c r="D159" s="32">
        <v>0</v>
      </c>
      <c r="E159" s="32">
        <v>2661.5493148269493</v>
      </c>
      <c r="F159" s="49">
        <f t="shared" si="6"/>
        <v>0</v>
      </c>
      <c r="G159" s="49">
        <f t="shared" si="6"/>
        <v>0</v>
      </c>
      <c r="H159" s="49">
        <f t="shared" si="6"/>
        <v>7.237463900022224E-4</v>
      </c>
      <c r="I159" s="33">
        <f t="shared" si="7"/>
        <v>2661.5493148269493</v>
      </c>
      <c r="K159" s="44"/>
    </row>
    <row r="160" spans="1:11" s="42" customFormat="1" ht="12.75" customHeight="1" x14ac:dyDescent="0.25">
      <c r="A160" s="48" t="s">
        <v>325</v>
      </c>
      <c r="B160" s="31" t="s">
        <v>326</v>
      </c>
      <c r="C160" s="32">
        <v>0</v>
      </c>
      <c r="D160" s="32">
        <v>0</v>
      </c>
      <c r="E160" s="32">
        <v>6631.6106268356707</v>
      </c>
      <c r="F160" s="49">
        <f t="shared" si="6"/>
        <v>0</v>
      </c>
      <c r="G160" s="49">
        <f t="shared" si="6"/>
        <v>0</v>
      </c>
      <c r="H160" s="49">
        <f t="shared" si="6"/>
        <v>1.80331216270729E-3</v>
      </c>
      <c r="I160" s="33">
        <f t="shared" si="7"/>
        <v>6631.6106268356707</v>
      </c>
      <c r="K160" s="44"/>
    </row>
    <row r="161" spans="1:11" s="42" customFormat="1" ht="12.75" customHeight="1" x14ac:dyDescent="0.25">
      <c r="A161" s="48" t="s">
        <v>327</v>
      </c>
      <c r="B161" s="31" t="s">
        <v>328</v>
      </c>
      <c r="C161" s="32">
        <v>5147.92</v>
      </c>
      <c r="D161" s="32">
        <v>0</v>
      </c>
      <c r="E161" s="32">
        <v>184.64467366608034</v>
      </c>
      <c r="F161" s="49">
        <f t="shared" si="6"/>
        <v>1.3998570288608337E-3</v>
      </c>
      <c r="G161" s="49">
        <f t="shared" si="6"/>
        <v>0</v>
      </c>
      <c r="H161" s="49">
        <f t="shared" si="6"/>
        <v>5.0209821495512254E-5</v>
      </c>
      <c r="I161" s="33">
        <f t="shared" si="7"/>
        <v>5332.5646736660801</v>
      </c>
      <c r="K161" s="44"/>
    </row>
    <row r="162" spans="1:11" s="42" customFormat="1" ht="12.75" customHeight="1" x14ac:dyDescent="0.25">
      <c r="A162" s="48" t="s">
        <v>329</v>
      </c>
      <c r="B162" s="31" t="s">
        <v>330</v>
      </c>
      <c r="C162" s="32">
        <v>5740.0800000000008</v>
      </c>
      <c r="D162" s="32">
        <v>0</v>
      </c>
      <c r="E162" s="32">
        <v>12122.508578512401</v>
      </c>
      <c r="F162" s="49">
        <f t="shared" si="6"/>
        <v>1.5608811586472779E-3</v>
      </c>
      <c r="G162" s="49">
        <f t="shared" si="6"/>
        <v>0</v>
      </c>
      <c r="H162" s="49">
        <f t="shared" si="6"/>
        <v>3.2964340628945936E-3</v>
      </c>
      <c r="I162" s="33">
        <f t="shared" si="7"/>
        <v>17862.588578512401</v>
      </c>
      <c r="K162" s="44"/>
    </row>
    <row r="163" spans="1:11" s="42" customFormat="1" ht="12.75" customHeight="1" x14ac:dyDescent="0.25">
      <c r="A163" s="48" t="s">
        <v>331</v>
      </c>
      <c r="B163" s="31" t="s">
        <v>332</v>
      </c>
      <c r="C163" s="32">
        <v>126.18</v>
      </c>
      <c r="D163" s="32">
        <v>0</v>
      </c>
      <c r="E163" s="32">
        <v>1677.866724650414</v>
      </c>
      <c r="F163" s="49">
        <f t="shared" si="6"/>
        <v>3.431171422665076E-5</v>
      </c>
      <c r="G163" s="49">
        <f t="shared" si="6"/>
        <v>0</v>
      </c>
      <c r="H163" s="49">
        <f t="shared" si="6"/>
        <v>4.5625680430029736E-4</v>
      </c>
      <c r="I163" s="33">
        <f t="shared" si="7"/>
        <v>1804.046724650414</v>
      </c>
      <c r="K163" s="44"/>
    </row>
    <row r="164" spans="1:11" s="42" customFormat="1" ht="12.75" customHeight="1" x14ac:dyDescent="0.25">
      <c r="A164" s="48" t="s">
        <v>333</v>
      </c>
      <c r="B164" s="31" t="s">
        <v>334</v>
      </c>
      <c r="C164" s="32">
        <v>0</v>
      </c>
      <c r="D164" s="32">
        <v>0</v>
      </c>
      <c r="E164" s="32">
        <v>25.59361640555035</v>
      </c>
      <c r="F164" s="49">
        <f t="shared" si="6"/>
        <v>0</v>
      </c>
      <c r="G164" s="49">
        <f t="shared" si="6"/>
        <v>0</v>
      </c>
      <c r="H164" s="49">
        <f t="shared" si="6"/>
        <v>6.9595883034852134E-6</v>
      </c>
      <c r="I164" s="33">
        <f t="shared" si="7"/>
        <v>25.59361640555035</v>
      </c>
      <c r="K164" s="44"/>
    </row>
    <row r="165" spans="1:11" s="42" customFormat="1" ht="12.75" customHeight="1" x14ac:dyDescent="0.25">
      <c r="A165" s="48" t="s">
        <v>335</v>
      </c>
      <c r="B165" s="31" t="s">
        <v>336</v>
      </c>
      <c r="C165" s="32">
        <v>0</v>
      </c>
      <c r="D165" s="32">
        <v>0.5590173913043478</v>
      </c>
      <c r="E165" s="32">
        <v>449.01575695356644</v>
      </c>
      <c r="F165" s="49">
        <f t="shared" ref="F165:H191" si="8">C165/$I$205</f>
        <v>0</v>
      </c>
      <c r="G165" s="49">
        <f t="shared" si="8"/>
        <v>1.5201176872850361E-7</v>
      </c>
      <c r="H165" s="49">
        <f t="shared" si="8"/>
        <v>1.2209938449717899E-4</v>
      </c>
      <c r="I165" s="33">
        <f t="shared" si="7"/>
        <v>449.57477434487078</v>
      </c>
      <c r="K165" s="44"/>
    </row>
    <row r="166" spans="1:11" s="42" customFormat="1" ht="12.75" customHeight="1" x14ac:dyDescent="0.25">
      <c r="A166" s="48" t="s">
        <v>337</v>
      </c>
      <c r="B166" s="31" t="s">
        <v>338</v>
      </c>
      <c r="C166" s="32">
        <v>0</v>
      </c>
      <c r="D166" s="32">
        <v>0</v>
      </c>
      <c r="E166" s="32">
        <v>0.38817000000000007</v>
      </c>
      <c r="F166" s="49">
        <f t="shared" si="8"/>
        <v>0</v>
      </c>
      <c r="G166" s="49">
        <f t="shared" si="8"/>
        <v>0</v>
      </c>
      <c r="H166" s="49">
        <f t="shared" si="8"/>
        <v>1.055537970467509E-7</v>
      </c>
      <c r="I166" s="33">
        <f t="shared" si="7"/>
        <v>0.38817000000000007</v>
      </c>
      <c r="K166" s="44"/>
    </row>
    <row r="167" spans="1:11" s="42" customFormat="1" ht="12.75" customHeight="1" x14ac:dyDescent="0.25">
      <c r="A167" s="48" t="s">
        <v>339</v>
      </c>
      <c r="B167" s="31" t="s">
        <v>340</v>
      </c>
      <c r="C167" s="32">
        <v>68688.654898071341</v>
      </c>
      <c r="D167" s="32">
        <v>17.170314328399073</v>
      </c>
      <c r="E167" s="32">
        <v>19634.73439437768</v>
      </c>
      <c r="F167" s="49">
        <f t="shared" si="8"/>
        <v>1.8678281007098264E-2</v>
      </c>
      <c r="G167" s="49">
        <f t="shared" si="8"/>
        <v>4.6690673515437932E-6</v>
      </c>
      <c r="H167" s="49">
        <f t="shared" si="8"/>
        <v>5.3392090304016301E-3</v>
      </c>
      <c r="I167" s="33">
        <f t="shared" si="7"/>
        <v>88340.559606777417</v>
      </c>
      <c r="K167" s="44"/>
    </row>
    <row r="168" spans="1:11" s="42" customFormat="1" ht="12.75" customHeight="1" x14ac:dyDescent="0.25">
      <c r="A168" s="48" t="s">
        <v>341</v>
      </c>
      <c r="B168" s="31" t="s">
        <v>342</v>
      </c>
      <c r="C168" s="32">
        <v>4803.2960000000003</v>
      </c>
      <c r="D168" s="32">
        <v>0</v>
      </c>
      <c r="E168" s="32">
        <v>493.78</v>
      </c>
      <c r="F168" s="49">
        <f t="shared" si="8"/>
        <v>1.3061445530037621E-3</v>
      </c>
      <c r="G168" s="49">
        <f t="shared" si="8"/>
        <v>0</v>
      </c>
      <c r="H168" s="49">
        <f t="shared" si="8"/>
        <v>1.3427197852936766E-4</v>
      </c>
      <c r="I168" s="33">
        <f t="shared" si="7"/>
        <v>5297.076</v>
      </c>
      <c r="K168" s="44"/>
    </row>
    <row r="169" spans="1:11" s="42" customFormat="1" ht="12.75" customHeight="1" x14ac:dyDescent="0.25">
      <c r="A169" s="48" t="s">
        <v>343</v>
      </c>
      <c r="B169" s="31" t="s">
        <v>344</v>
      </c>
      <c r="C169" s="32">
        <v>0</v>
      </c>
      <c r="D169" s="32">
        <v>0</v>
      </c>
      <c r="E169" s="32">
        <v>30.96</v>
      </c>
      <c r="F169" s="49">
        <f t="shared" si="8"/>
        <v>0</v>
      </c>
      <c r="G169" s="49">
        <f t="shared" si="8"/>
        <v>0</v>
      </c>
      <c r="H169" s="49">
        <f t="shared" si="8"/>
        <v>8.4188514222310004E-6</v>
      </c>
      <c r="I169" s="33">
        <f t="shared" si="7"/>
        <v>30.96</v>
      </c>
      <c r="K169" s="44"/>
    </row>
    <row r="170" spans="1:11" s="42" customFormat="1" ht="12.75" customHeight="1" x14ac:dyDescent="0.25">
      <c r="A170" s="48" t="s">
        <v>345</v>
      </c>
      <c r="B170" s="31" t="s">
        <v>58</v>
      </c>
      <c r="C170" s="32">
        <v>2677.9</v>
      </c>
      <c r="D170" s="32">
        <v>0</v>
      </c>
      <c r="E170" s="32">
        <v>0</v>
      </c>
      <c r="F170" s="49">
        <f t="shared" si="8"/>
        <v>7.2819257828140812E-4</v>
      </c>
      <c r="G170" s="49">
        <f t="shared" si="8"/>
        <v>0</v>
      </c>
      <c r="H170" s="49">
        <f t="shared" si="8"/>
        <v>0</v>
      </c>
      <c r="I170" s="33">
        <f t="shared" si="7"/>
        <v>2677.9</v>
      </c>
      <c r="K170" s="44"/>
    </row>
    <row r="171" spans="1:11" s="42" customFormat="1" ht="12.75" customHeight="1" x14ac:dyDescent="0.25">
      <c r="A171" s="48" t="s">
        <v>346</v>
      </c>
      <c r="B171" s="31" t="s">
        <v>347</v>
      </c>
      <c r="C171" s="32">
        <v>0</v>
      </c>
      <c r="D171" s="32">
        <v>0</v>
      </c>
      <c r="E171" s="32">
        <v>80.759999999999991</v>
      </c>
      <c r="F171" s="49">
        <f t="shared" si="8"/>
        <v>0</v>
      </c>
      <c r="G171" s="49">
        <f t="shared" si="8"/>
        <v>0</v>
      </c>
      <c r="H171" s="49">
        <f t="shared" si="8"/>
        <v>2.1960802353339001E-5</v>
      </c>
      <c r="I171" s="33">
        <f t="shared" si="7"/>
        <v>80.759999999999991</v>
      </c>
      <c r="K171" s="44"/>
    </row>
    <row r="172" spans="1:11" s="42" customFormat="1" ht="12.75" customHeight="1" x14ac:dyDescent="0.25">
      <c r="A172" s="48" t="s">
        <v>348</v>
      </c>
      <c r="B172" s="31" t="s">
        <v>349</v>
      </c>
      <c r="C172" s="32">
        <v>0</v>
      </c>
      <c r="D172" s="32">
        <v>0</v>
      </c>
      <c r="E172" s="32">
        <v>586.77</v>
      </c>
      <c r="F172" s="49">
        <f t="shared" si="8"/>
        <v>0</v>
      </c>
      <c r="G172" s="49">
        <f t="shared" si="8"/>
        <v>0</v>
      </c>
      <c r="H172" s="49">
        <f t="shared" si="8"/>
        <v>1.5955844473586832E-4</v>
      </c>
      <c r="I172" s="33">
        <f t="shared" si="7"/>
        <v>586.77</v>
      </c>
      <c r="K172" s="44"/>
    </row>
    <row r="173" spans="1:11" s="42" customFormat="1" ht="12.75" customHeight="1" x14ac:dyDescent="0.25">
      <c r="A173" s="48" t="s">
        <v>350</v>
      </c>
      <c r="B173" s="31" t="s">
        <v>58</v>
      </c>
      <c r="C173" s="32">
        <v>0</v>
      </c>
      <c r="D173" s="32">
        <v>579.22</v>
      </c>
      <c r="E173" s="32">
        <v>0</v>
      </c>
      <c r="F173" s="49">
        <f t="shared" si="8"/>
        <v>0</v>
      </c>
      <c r="G173" s="49">
        <f t="shared" si="8"/>
        <v>1.5750539795816022E-4</v>
      </c>
      <c r="H173" s="49">
        <f t="shared" si="8"/>
        <v>0</v>
      </c>
      <c r="I173" s="33">
        <f t="shared" si="7"/>
        <v>579.22</v>
      </c>
      <c r="K173" s="44"/>
    </row>
    <row r="174" spans="1:11" s="42" customFormat="1" ht="12.75" customHeight="1" x14ac:dyDescent="0.25">
      <c r="A174" s="48" t="s">
        <v>351</v>
      </c>
      <c r="B174" s="31" t="s">
        <v>352</v>
      </c>
      <c r="C174" s="32">
        <v>0</v>
      </c>
      <c r="D174" s="32">
        <v>0</v>
      </c>
      <c r="E174" s="32">
        <v>45021.618000000002</v>
      </c>
      <c r="F174" s="49">
        <f t="shared" si="8"/>
        <v>0</v>
      </c>
      <c r="G174" s="49">
        <f t="shared" si="8"/>
        <v>0</v>
      </c>
      <c r="H174" s="49">
        <f t="shared" si="8"/>
        <v>1.2242581160543954E-2</v>
      </c>
      <c r="I174" s="33">
        <f t="shared" si="7"/>
        <v>45021.618000000002</v>
      </c>
      <c r="K174" s="44"/>
    </row>
    <row r="175" spans="1:11" s="42" customFormat="1" ht="12.75" customHeight="1" x14ac:dyDescent="0.25">
      <c r="A175" s="48" t="s">
        <v>353</v>
      </c>
      <c r="B175" s="31" t="s">
        <v>354</v>
      </c>
      <c r="C175" s="32">
        <v>0</v>
      </c>
      <c r="D175" s="32">
        <v>1477.77</v>
      </c>
      <c r="E175" s="32">
        <v>0</v>
      </c>
      <c r="F175" s="49">
        <f t="shared" si="8"/>
        <v>0</v>
      </c>
      <c r="G175" s="49">
        <f t="shared" si="8"/>
        <v>4.0184515717798142E-4</v>
      </c>
      <c r="H175" s="49">
        <f t="shared" si="8"/>
        <v>0</v>
      </c>
      <c r="I175" s="33">
        <f t="shared" si="7"/>
        <v>1477.77</v>
      </c>
      <c r="K175" s="44"/>
    </row>
    <row r="176" spans="1:11" s="42" customFormat="1" ht="12.75" customHeight="1" x14ac:dyDescent="0.25">
      <c r="A176" s="48" t="s">
        <v>355</v>
      </c>
      <c r="B176" s="31" t="s">
        <v>356</v>
      </c>
      <c r="C176" s="32">
        <v>0</v>
      </c>
      <c r="D176" s="32">
        <v>0</v>
      </c>
      <c r="E176" s="32">
        <v>113.46</v>
      </c>
      <c r="F176" s="49">
        <f t="shared" si="8"/>
        <v>0</v>
      </c>
      <c r="G176" s="49">
        <f t="shared" si="8"/>
        <v>0</v>
      </c>
      <c r="H176" s="49">
        <f t="shared" si="8"/>
        <v>3.0852806277982207E-5</v>
      </c>
      <c r="I176" s="33">
        <f t="shared" si="7"/>
        <v>113.46</v>
      </c>
      <c r="K176" s="44"/>
    </row>
    <row r="177" spans="1:11" s="42" customFormat="1" ht="12.75" customHeight="1" x14ac:dyDescent="0.25">
      <c r="A177" s="48" t="s">
        <v>357</v>
      </c>
      <c r="B177" s="31" t="s">
        <v>58</v>
      </c>
      <c r="C177" s="32">
        <v>0</v>
      </c>
      <c r="D177" s="32">
        <v>0</v>
      </c>
      <c r="E177" s="32">
        <v>0</v>
      </c>
      <c r="F177" s="49">
        <f t="shared" si="8"/>
        <v>0</v>
      </c>
      <c r="G177" s="49">
        <f t="shared" si="8"/>
        <v>0</v>
      </c>
      <c r="H177" s="49">
        <f t="shared" si="8"/>
        <v>0</v>
      </c>
      <c r="I177" s="33">
        <f t="shared" si="7"/>
        <v>0</v>
      </c>
      <c r="K177" s="44"/>
    </row>
    <row r="178" spans="1:11" s="42" customFormat="1" ht="12.75" customHeight="1" x14ac:dyDescent="0.25">
      <c r="A178" s="48" t="s">
        <v>358</v>
      </c>
      <c r="B178" s="31" t="s">
        <v>359</v>
      </c>
      <c r="C178" s="32">
        <v>0</v>
      </c>
      <c r="D178" s="32">
        <v>0</v>
      </c>
      <c r="E178" s="32">
        <v>0</v>
      </c>
      <c r="F178" s="49">
        <f t="shared" si="8"/>
        <v>0</v>
      </c>
      <c r="G178" s="49">
        <f t="shared" si="8"/>
        <v>0</v>
      </c>
      <c r="H178" s="49">
        <f t="shared" si="8"/>
        <v>0</v>
      </c>
      <c r="I178" s="33">
        <f t="shared" si="7"/>
        <v>0</v>
      </c>
      <c r="K178" s="44"/>
    </row>
    <row r="179" spans="1:11" s="42" customFormat="1" ht="12.75" customHeight="1" x14ac:dyDescent="0.25">
      <c r="A179" s="48" t="s">
        <v>360</v>
      </c>
      <c r="B179" s="31" t="s">
        <v>361</v>
      </c>
      <c r="C179" s="32">
        <v>0</v>
      </c>
      <c r="D179" s="32">
        <v>1695.78</v>
      </c>
      <c r="E179" s="32">
        <v>2847.6939999999995</v>
      </c>
      <c r="F179" s="49">
        <f t="shared" si="8"/>
        <v>0</v>
      </c>
      <c r="G179" s="49">
        <f t="shared" si="8"/>
        <v>4.611279026095247E-4</v>
      </c>
      <c r="H179" s="49">
        <f t="shared" si="8"/>
        <v>7.7436410471507368E-4</v>
      </c>
      <c r="I179" s="33">
        <f t="shared" si="7"/>
        <v>4543.4739999999993</v>
      </c>
      <c r="K179" s="44"/>
    </row>
    <row r="180" spans="1:11" s="42" customFormat="1" ht="12.75" customHeight="1" x14ac:dyDescent="0.25">
      <c r="A180" s="48" t="s">
        <v>362</v>
      </c>
      <c r="B180" s="31" t="s">
        <v>363</v>
      </c>
      <c r="C180" s="32">
        <v>483</v>
      </c>
      <c r="D180" s="32">
        <v>0</v>
      </c>
      <c r="E180" s="32">
        <v>3256.32</v>
      </c>
      <c r="F180" s="49">
        <f t="shared" si="8"/>
        <v>1.3134060842821617E-4</v>
      </c>
      <c r="G180" s="49">
        <f t="shared" si="8"/>
        <v>0</v>
      </c>
      <c r="H180" s="49">
        <f t="shared" si="8"/>
        <v>8.8548043485914892E-4</v>
      </c>
      <c r="I180" s="33">
        <f t="shared" si="7"/>
        <v>3739.32</v>
      </c>
      <c r="K180" s="44"/>
    </row>
    <row r="181" spans="1:11" s="42" customFormat="1" ht="12.75" customHeight="1" x14ac:dyDescent="0.25">
      <c r="A181" s="48" t="s">
        <v>364</v>
      </c>
      <c r="B181" s="31" t="s">
        <v>365</v>
      </c>
      <c r="C181" s="32">
        <v>16094.61</v>
      </c>
      <c r="D181" s="32">
        <v>20574.38</v>
      </c>
      <c r="E181" s="32">
        <v>177.38</v>
      </c>
      <c r="F181" s="49">
        <f t="shared" si="8"/>
        <v>4.3765545958899636E-3</v>
      </c>
      <c r="G181" s="49">
        <f t="shared" si="8"/>
        <v>5.5947237830917653E-3</v>
      </c>
      <c r="H181" s="49">
        <f t="shared" si="8"/>
        <v>4.8234362573492727E-5</v>
      </c>
      <c r="I181" s="33">
        <f t="shared" si="7"/>
        <v>36846.370000000003</v>
      </c>
      <c r="K181" s="44"/>
    </row>
    <row r="182" spans="1:11" s="42" customFormat="1" ht="12.75" customHeight="1" x14ac:dyDescent="0.25">
      <c r="A182" s="48" t="s">
        <v>366</v>
      </c>
      <c r="B182" s="31" t="s">
        <v>367</v>
      </c>
      <c r="C182" s="32">
        <v>33.379999999999995</v>
      </c>
      <c r="D182" s="32">
        <v>200.39</v>
      </c>
      <c r="E182" s="32">
        <v>3.8740000000000001</v>
      </c>
      <c r="F182" s="49">
        <f t="shared" si="8"/>
        <v>9.0769140979997005E-6</v>
      </c>
      <c r="G182" s="49">
        <f t="shared" si="8"/>
        <v>5.4491396527805874E-5</v>
      </c>
      <c r="H182" s="49">
        <f t="shared" si="8"/>
        <v>1.0534441346809721E-6</v>
      </c>
      <c r="I182" s="33">
        <f t="shared" si="7"/>
        <v>237.64399999999998</v>
      </c>
      <c r="K182" s="44"/>
    </row>
    <row r="183" spans="1:11" s="42" customFormat="1" ht="12.75" customHeight="1" x14ac:dyDescent="0.25">
      <c r="A183" s="48" t="s">
        <v>368</v>
      </c>
      <c r="B183" s="31" t="s">
        <v>369</v>
      </c>
      <c r="C183" s="32">
        <v>0</v>
      </c>
      <c r="D183" s="32">
        <v>0</v>
      </c>
      <c r="E183" s="32">
        <v>6051.26</v>
      </c>
      <c r="F183" s="49">
        <f t="shared" si="8"/>
        <v>0</v>
      </c>
      <c r="G183" s="49">
        <f t="shared" si="8"/>
        <v>0</v>
      </c>
      <c r="H183" s="49">
        <f t="shared" si="8"/>
        <v>1.6454993170959161E-3</v>
      </c>
      <c r="I183" s="33">
        <f t="shared" si="7"/>
        <v>6051.26</v>
      </c>
      <c r="K183" s="44"/>
    </row>
    <row r="184" spans="1:11" s="42" customFormat="1" ht="12.75" customHeight="1" x14ac:dyDescent="0.25">
      <c r="A184" s="48" t="s">
        <v>370</v>
      </c>
      <c r="B184" s="31" t="s">
        <v>371</v>
      </c>
      <c r="C184" s="32">
        <v>35.68</v>
      </c>
      <c r="D184" s="32">
        <v>470.91999999999996</v>
      </c>
      <c r="E184" s="32">
        <v>15361.109</v>
      </c>
      <c r="F184" s="49">
        <f t="shared" si="8"/>
        <v>9.7023455667054926E-6</v>
      </c>
      <c r="G184" s="49">
        <f t="shared" si="8"/>
        <v>1.2805573358388314E-4</v>
      </c>
      <c r="H184" s="49">
        <f t="shared" si="8"/>
        <v>4.1770960707911958E-3</v>
      </c>
      <c r="I184" s="33">
        <f t="shared" si="7"/>
        <v>15867.709000000001</v>
      </c>
      <c r="K184" s="44"/>
    </row>
    <row r="185" spans="1:11" s="42" customFormat="1" ht="12.75" customHeight="1" x14ac:dyDescent="0.25">
      <c r="A185" s="48" t="s">
        <v>372</v>
      </c>
      <c r="B185" s="31" t="s">
        <v>58</v>
      </c>
      <c r="C185" s="32">
        <v>0</v>
      </c>
      <c r="D185" s="32">
        <v>0</v>
      </c>
      <c r="E185" s="32">
        <v>2780.16</v>
      </c>
      <c r="F185" s="49">
        <f t="shared" si="8"/>
        <v>0</v>
      </c>
      <c r="G185" s="49">
        <f t="shared" si="8"/>
        <v>0</v>
      </c>
      <c r="H185" s="49">
        <f t="shared" si="8"/>
        <v>7.5599980523351857E-4</v>
      </c>
      <c r="I185" s="33">
        <f t="shared" si="7"/>
        <v>2780.16</v>
      </c>
      <c r="K185" s="44"/>
    </row>
    <row r="186" spans="1:11" s="42" customFormat="1" ht="12.75" customHeight="1" x14ac:dyDescent="0.25">
      <c r="A186" s="48" t="s">
        <v>373</v>
      </c>
      <c r="B186" s="31" t="s">
        <v>374</v>
      </c>
      <c r="C186" s="32">
        <v>518</v>
      </c>
      <c r="D186" s="32">
        <v>0</v>
      </c>
      <c r="E186" s="32">
        <v>10140.289999999999</v>
      </c>
      <c r="F186" s="49">
        <f t="shared" si="8"/>
        <v>1.4085804382156519E-4</v>
      </c>
      <c r="G186" s="49">
        <f t="shared" si="8"/>
        <v>0</v>
      </c>
      <c r="H186" s="49">
        <f t="shared" si="8"/>
        <v>2.7574158555663687E-3</v>
      </c>
      <c r="I186" s="33">
        <f t="shared" si="7"/>
        <v>10658.289999999999</v>
      </c>
      <c r="K186" s="44"/>
    </row>
    <row r="187" spans="1:11" s="42" customFormat="1" ht="12.75" customHeight="1" x14ac:dyDescent="0.25">
      <c r="A187" s="48" t="s">
        <v>375</v>
      </c>
      <c r="B187" s="31" t="s">
        <v>376</v>
      </c>
      <c r="C187" s="32">
        <v>0</v>
      </c>
      <c r="D187" s="32">
        <v>0</v>
      </c>
      <c r="E187" s="32">
        <v>21.839999999999996</v>
      </c>
      <c r="F187" s="49">
        <f t="shared" si="8"/>
        <v>0</v>
      </c>
      <c r="G187" s="49">
        <f t="shared" si="8"/>
        <v>0</v>
      </c>
      <c r="H187" s="49">
        <f t="shared" si="8"/>
        <v>5.9388796854497744E-6</v>
      </c>
      <c r="I187" s="33">
        <f t="shared" si="7"/>
        <v>21.839999999999996</v>
      </c>
      <c r="K187" s="44"/>
    </row>
    <row r="188" spans="1:11" s="42" customFormat="1" ht="12.75" customHeight="1" x14ac:dyDescent="0.25">
      <c r="A188" s="48" t="s">
        <v>377</v>
      </c>
      <c r="B188" s="31" t="s">
        <v>378</v>
      </c>
      <c r="C188" s="32">
        <v>0</v>
      </c>
      <c r="D188" s="32">
        <v>2.94</v>
      </c>
      <c r="E188" s="32">
        <v>36.645000000000003</v>
      </c>
      <c r="F188" s="49">
        <f t="shared" si="8"/>
        <v>0</v>
      </c>
      <c r="G188" s="49">
        <f t="shared" si="8"/>
        <v>7.9946457304131589E-7</v>
      </c>
      <c r="H188" s="49">
        <f t="shared" si="8"/>
        <v>9.9647548568364023E-6</v>
      </c>
      <c r="I188" s="33">
        <f t="shared" si="7"/>
        <v>39.585000000000001</v>
      </c>
      <c r="K188" s="44"/>
    </row>
    <row r="189" spans="1:11" s="42" customFormat="1" ht="12.75" customHeight="1" x14ac:dyDescent="0.25">
      <c r="A189" s="48" t="s">
        <v>379</v>
      </c>
      <c r="B189" s="31" t="s">
        <v>58</v>
      </c>
      <c r="C189" s="32">
        <v>0</v>
      </c>
      <c r="D189" s="32">
        <v>0</v>
      </c>
      <c r="E189" s="32">
        <v>15.24</v>
      </c>
      <c r="F189" s="49">
        <f t="shared" si="8"/>
        <v>0</v>
      </c>
      <c r="G189" s="49">
        <f t="shared" si="8"/>
        <v>0</v>
      </c>
      <c r="H189" s="49">
        <f t="shared" si="8"/>
        <v>4.1441632969896783E-6</v>
      </c>
      <c r="I189" s="33">
        <f t="shared" si="7"/>
        <v>15.24</v>
      </c>
      <c r="K189" s="44"/>
    </row>
    <row r="190" spans="1:11" s="42" customFormat="1" ht="12.75" customHeight="1" x14ac:dyDescent="0.25">
      <c r="A190" s="48" t="s">
        <v>380</v>
      </c>
      <c r="B190" s="31" t="s">
        <v>381</v>
      </c>
      <c r="C190" s="32">
        <v>105540.34550000001</v>
      </c>
      <c r="D190" s="32">
        <v>0</v>
      </c>
      <c r="E190" s="32">
        <v>487.49899999999997</v>
      </c>
      <c r="F190" s="49">
        <f t="shared" si="8"/>
        <v>2.8699240562513766E-2</v>
      </c>
      <c r="G190" s="49">
        <f t="shared" si="8"/>
        <v>0</v>
      </c>
      <c r="H190" s="49">
        <f t="shared" si="8"/>
        <v>1.325640067663498E-4</v>
      </c>
      <c r="I190" s="33">
        <f t="shared" si="7"/>
        <v>106027.84450000001</v>
      </c>
      <c r="K190" s="44"/>
    </row>
    <row r="191" spans="1:11" s="42" customFormat="1" ht="12.75" customHeight="1" x14ac:dyDescent="0.25">
      <c r="A191" s="48" t="s">
        <v>382</v>
      </c>
      <c r="B191" s="31" t="s">
        <v>383</v>
      </c>
      <c r="C191" s="32">
        <v>24401.811000000002</v>
      </c>
      <c r="D191" s="32">
        <v>0</v>
      </c>
      <c r="E191" s="32">
        <v>0</v>
      </c>
      <c r="F191" s="49">
        <f t="shared" si="8"/>
        <v>6.635504562091798E-3</v>
      </c>
      <c r="G191" s="49">
        <f t="shared" si="8"/>
        <v>0</v>
      </c>
      <c r="H191" s="49">
        <f t="shared" si="8"/>
        <v>0</v>
      </c>
      <c r="I191" s="33">
        <f t="shared" si="7"/>
        <v>24401.811000000002</v>
      </c>
      <c r="K191" s="44"/>
    </row>
    <row r="192" spans="1:11" s="42" customFormat="1" ht="12.75" customHeight="1" x14ac:dyDescent="0.25">
      <c r="A192" s="48" t="s">
        <v>384</v>
      </c>
      <c r="B192" s="31" t="s">
        <v>385</v>
      </c>
      <c r="C192" s="32">
        <v>4690.74</v>
      </c>
      <c r="D192" s="32">
        <v>0</v>
      </c>
      <c r="E192" s="32">
        <v>38816.54</v>
      </c>
      <c r="F192" s="49">
        <f t="shared" ref="F192:H204" si="9">C192/$I$205</f>
        <v>1.2755375684856537E-3</v>
      </c>
      <c r="G192" s="49">
        <f t="shared" si="9"/>
        <v>0</v>
      </c>
      <c r="H192" s="49">
        <f t="shared" si="9"/>
        <v>1.0555254618381346E-2</v>
      </c>
      <c r="I192" s="33">
        <f t="shared" si="7"/>
        <v>43507.28</v>
      </c>
      <c r="K192" s="44"/>
    </row>
    <row r="193" spans="1:11" s="42" customFormat="1" ht="12.75" customHeight="1" x14ac:dyDescent="0.25">
      <c r="A193" s="48" t="s">
        <v>386</v>
      </c>
      <c r="B193" s="31" t="s">
        <v>387</v>
      </c>
      <c r="C193" s="32">
        <v>7043.1200000000008</v>
      </c>
      <c r="D193" s="32">
        <v>0</v>
      </c>
      <c r="E193" s="32">
        <v>160.4</v>
      </c>
      <c r="F193" s="49">
        <f t="shared" si="9"/>
        <v>1.9152125590744058E-3</v>
      </c>
      <c r="G193" s="49">
        <f t="shared" si="9"/>
        <v>0</v>
      </c>
      <c r="H193" s="49">
        <f t="shared" si="9"/>
        <v>4.3617046774090839E-5</v>
      </c>
      <c r="I193" s="33">
        <f t="shared" si="7"/>
        <v>7203.52</v>
      </c>
      <c r="K193" s="44"/>
    </row>
    <row r="194" spans="1:11" s="42" customFormat="1" ht="12.75" customHeight="1" x14ac:dyDescent="0.25">
      <c r="A194" s="48" t="s">
        <v>388</v>
      </c>
      <c r="B194" s="31" t="s">
        <v>389</v>
      </c>
      <c r="C194" s="32">
        <v>0</v>
      </c>
      <c r="D194" s="32">
        <v>0</v>
      </c>
      <c r="E194" s="32">
        <v>23.88</v>
      </c>
      <c r="F194" s="49">
        <f t="shared" si="9"/>
        <v>0</v>
      </c>
      <c r="G194" s="49">
        <f t="shared" si="9"/>
        <v>0</v>
      </c>
      <c r="H194" s="49">
        <f t="shared" si="9"/>
        <v>6.4936102055192596E-6</v>
      </c>
      <c r="I194" s="33">
        <f t="shared" si="7"/>
        <v>23.88</v>
      </c>
      <c r="K194" s="44"/>
    </row>
    <row r="195" spans="1:11" s="42" customFormat="1" ht="12.75" customHeight="1" x14ac:dyDescent="0.25">
      <c r="A195" s="48" t="s">
        <v>390</v>
      </c>
      <c r="B195" s="31" t="s">
        <v>391</v>
      </c>
      <c r="C195" s="32">
        <v>2258.8540000000003</v>
      </c>
      <c r="D195" s="32">
        <v>0.20899999999999999</v>
      </c>
      <c r="E195" s="32">
        <v>70.836000000000013</v>
      </c>
      <c r="F195" s="49">
        <f t="shared" si="9"/>
        <v>6.1424277165737036E-4</v>
      </c>
      <c r="G195" s="49">
        <f t="shared" si="9"/>
        <v>5.6832685634569733E-8</v>
      </c>
      <c r="H195" s="49">
        <f t="shared" si="9"/>
        <v>1.9262201529236278E-5</v>
      </c>
      <c r="I195" s="33">
        <f t="shared" si="7"/>
        <v>2329.8990000000003</v>
      </c>
      <c r="K195" s="44"/>
    </row>
    <row r="196" spans="1:11" s="42" customFormat="1" ht="12.75" customHeight="1" x14ac:dyDescent="0.25">
      <c r="A196" s="48" t="s">
        <v>392</v>
      </c>
      <c r="B196" s="31" t="s">
        <v>294</v>
      </c>
      <c r="C196" s="32">
        <v>157578.78954186177</v>
      </c>
      <c r="D196" s="32">
        <v>0</v>
      </c>
      <c r="E196" s="32">
        <v>1231.7930549570033</v>
      </c>
      <c r="F196" s="49">
        <f t="shared" si="9"/>
        <v>4.284988425219452E-2</v>
      </c>
      <c r="G196" s="49">
        <f t="shared" si="9"/>
        <v>0</v>
      </c>
      <c r="H196" s="49">
        <f t="shared" si="9"/>
        <v>3.3495745195797916E-4</v>
      </c>
      <c r="I196" s="33">
        <f t="shared" si="7"/>
        <v>158810.58259681877</v>
      </c>
      <c r="K196" s="44"/>
    </row>
    <row r="197" spans="1:11" s="42" customFormat="1" ht="12.75" customHeight="1" x14ac:dyDescent="0.25">
      <c r="A197" s="48" t="s">
        <v>393</v>
      </c>
      <c r="B197" s="31" t="s">
        <v>296</v>
      </c>
      <c r="C197" s="32">
        <v>35794.001817287746</v>
      </c>
      <c r="D197" s="32">
        <v>0</v>
      </c>
      <c r="E197" s="32">
        <v>362.12259999999992</v>
      </c>
      <c r="F197" s="49">
        <f t="shared" si="9"/>
        <v>9.7333457075843653E-3</v>
      </c>
      <c r="G197" s="49">
        <f t="shared" si="9"/>
        <v>0</v>
      </c>
      <c r="H197" s="49">
        <f t="shared" si="9"/>
        <v>9.8470812856330325E-5</v>
      </c>
      <c r="I197" s="33">
        <f t="shared" si="7"/>
        <v>36156.124417287749</v>
      </c>
      <c r="K197" s="44"/>
    </row>
    <row r="198" spans="1:11" s="42" customFormat="1" ht="12.75" customHeight="1" x14ac:dyDescent="0.25">
      <c r="A198" s="48" t="s">
        <v>394</v>
      </c>
      <c r="B198" s="31" t="s">
        <v>395</v>
      </c>
      <c r="C198" s="32">
        <v>3117.8490000000006</v>
      </c>
      <c r="D198" s="32">
        <v>12101.304999999998</v>
      </c>
      <c r="E198" s="32">
        <v>1078.2049999999999</v>
      </c>
      <c r="F198" s="49">
        <f t="shared" si="9"/>
        <v>8.4782646924907968E-4</v>
      </c>
      <c r="G198" s="49">
        <f t="shared" si="9"/>
        <v>3.2906682432203198E-3</v>
      </c>
      <c r="H198" s="49">
        <f t="shared" si="9"/>
        <v>2.9319275509388163E-4</v>
      </c>
      <c r="I198" s="33">
        <f t="shared" si="7"/>
        <v>16297.358999999999</v>
      </c>
      <c r="K198" s="44"/>
    </row>
    <row r="199" spans="1:11" s="42" customFormat="1" ht="12.75" customHeight="1" x14ac:dyDescent="0.25">
      <c r="A199" s="48" t="s">
        <v>396</v>
      </c>
      <c r="B199" s="31" t="s">
        <v>300</v>
      </c>
      <c r="C199" s="32">
        <v>1571.02</v>
      </c>
      <c r="D199" s="32">
        <v>0</v>
      </c>
      <c r="E199" s="32">
        <v>204.4</v>
      </c>
      <c r="F199" s="49">
        <f t="shared" si="9"/>
        <v>4.2720232433311837E-4</v>
      </c>
      <c r="G199" s="49">
        <f t="shared" si="9"/>
        <v>0</v>
      </c>
      <c r="H199" s="49">
        <f t="shared" si="9"/>
        <v>5.5581822697158155E-5</v>
      </c>
      <c r="I199" s="33">
        <f t="shared" si="7"/>
        <v>1775.42</v>
      </c>
      <c r="K199" s="44"/>
    </row>
    <row r="200" spans="1:11" s="42" customFormat="1" ht="15" x14ac:dyDescent="0.25">
      <c r="A200" s="48" t="s">
        <v>397</v>
      </c>
      <c r="B200" s="31" t="s">
        <v>398</v>
      </c>
      <c r="C200" s="32">
        <v>11.209</v>
      </c>
      <c r="D200" s="32">
        <v>8239.91</v>
      </c>
      <c r="E200" s="32">
        <v>1.8</v>
      </c>
      <c r="F200" s="49">
        <f t="shared" si="9"/>
        <v>3.0480266664013977E-6</v>
      </c>
      <c r="G200" s="49">
        <f t="shared" si="9"/>
        <v>2.2406517449145812E-3</v>
      </c>
      <c r="H200" s="49">
        <f t="shared" si="9"/>
        <v>4.8946810594366285E-7</v>
      </c>
      <c r="I200" s="33">
        <f t="shared" si="7"/>
        <v>8252.9189999999999</v>
      </c>
      <c r="K200" s="44"/>
    </row>
    <row r="201" spans="1:11" s="42" customFormat="1" ht="12.75" customHeight="1" x14ac:dyDescent="0.25">
      <c r="A201" s="48" t="s">
        <v>399</v>
      </c>
      <c r="B201" s="31" t="s">
        <v>400</v>
      </c>
      <c r="C201" s="32">
        <v>0</v>
      </c>
      <c r="D201" s="32">
        <v>0</v>
      </c>
      <c r="E201" s="32">
        <v>0</v>
      </c>
      <c r="F201" s="49">
        <f t="shared" si="9"/>
        <v>0</v>
      </c>
      <c r="G201" s="49">
        <f t="shared" si="9"/>
        <v>0</v>
      </c>
      <c r="H201" s="49">
        <f t="shared" si="9"/>
        <v>0</v>
      </c>
      <c r="I201" s="33">
        <f t="shared" si="7"/>
        <v>0</v>
      </c>
      <c r="K201" s="44"/>
    </row>
    <row r="202" spans="1:11" s="42" customFormat="1" ht="12.75" customHeight="1" x14ac:dyDescent="0.25">
      <c r="A202" s="48" t="s">
        <v>401</v>
      </c>
      <c r="B202" s="31" t="s">
        <v>402</v>
      </c>
      <c r="C202" s="32">
        <v>28871</v>
      </c>
      <c r="D202" s="32">
        <v>0</v>
      </c>
      <c r="E202" s="32">
        <v>2931.94</v>
      </c>
      <c r="F202" s="49">
        <f t="shared" si="9"/>
        <v>7.8507964926108273E-3</v>
      </c>
      <c r="G202" s="49">
        <f t="shared" si="9"/>
        <v>0</v>
      </c>
      <c r="H202" s="49">
        <f t="shared" si="9"/>
        <v>7.9727284363359041E-4</v>
      </c>
      <c r="I202" s="33">
        <f t="shared" si="7"/>
        <v>31802.94</v>
      </c>
      <c r="K202" s="44"/>
    </row>
    <row r="203" spans="1:11" s="42" customFormat="1" ht="12.75" customHeight="1" x14ac:dyDescent="0.25">
      <c r="A203" s="48" t="s">
        <v>403</v>
      </c>
      <c r="B203" s="31" t="s">
        <v>404</v>
      </c>
      <c r="C203" s="32">
        <v>0</v>
      </c>
      <c r="D203" s="32">
        <v>3423.42</v>
      </c>
      <c r="E203" s="32">
        <v>13.714</v>
      </c>
      <c r="F203" s="49">
        <f t="shared" si="9"/>
        <v>0</v>
      </c>
      <c r="G203" s="49">
        <f t="shared" si="9"/>
        <v>9.3091939069425223E-4</v>
      </c>
      <c r="H203" s="49">
        <f t="shared" si="9"/>
        <v>3.729203113839662E-6</v>
      </c>
      <c r="I203" s="33">
        <f t="shared" ref="I203:I204" si="10">SUM(C203:E203)</f>
        <v>3437.134</v>
      </c>
      <c r="K203" s="44"/>
    </row>
    <row r="204" spans="1:11" s="42" customFormat="1" ht="12.75" customHeight="1" x14ac:dyDescent="0.25">
      <c r="A204" s="48" t="s">
        <v>405</v>
      </c>
      <c r="B204" s="31" t="s">
        <v>406</v>
      </c>
      <c r="C204" s="32">
        <v>30617.124999999996</v>
      </c>
      <c r="D204" s="32">
        <v>7386.4491578568122</v>
      </c>
      <c r="E204" s="32">
        <v>283774.36631857028</v>
      </c>
      <c r="F204" s="49">
        <f t="shared" si="9"/>
        <v>8.3256145462168689E-3</v>
      </c>
      <c r="G204" s="49">
        <f t="shared" si="9"/>
        <v>2.0085729327474094E-3</v>
      </c>
      <c r="H204" s="49">
        <f t="shared" si="9"/>
        <v>7.7165834220729854E-2</v>
      </c>
      <c r="I204" s="33">
        <f t="shared" si="10"/>
        <v>321777.94047642709</v>
      </c>
      <c r="K204" s="44"/>
    </row>
    <row r="205" spans="1:11" ht="24.9" customHeight="1" x14ac:dyDescent="0.25">
      <c r="A205" s="48" t="s">
        <v>19</v>
      </c>
      <c r="B205" s="31"/>
      <c r="C205" s="33">
        <f t="shared" ref="C205:I205" si="11">SUM(C5:C204)</f>
        <v>2533362.1642167792</v>
      </c>
      <c r="D205" s="33">
        <f t="shared" si="11"/>
        <v>90262.167824393764</v>
      </c>
      <c r="E205" s="33">
        <f t="shared" si="11"/>
        <v>1053836.9328347414</v>
      </c>
      <c r="F205" s="74">
        <f t="shared" si="11"/>
        <v>0.68888887788251407</v>
      </c>
      <c r="G205" s="74">
        <f t="shared" si="11"/>
        <v>2.4544695735208358E-2</v>
      </c>
      <c r="H205" s="74">
        <f t="shared" si="11"/>
        <v>0.28656642638227753</v>
      </c>
      <c r="I205" s="33">
        <f t="shared" si="11"/>
        <v>3677461.264875914</v>
      </c>
    </row>
    <row r="206" spans="1:11" ht="13.8" thickBot="1" x14ac:dyDescent="0.3">
      <c r="B206" s="39"/>
      <c r="C206" s="40"/>
      <c r="D206" s="40"/>
      <c r="E206" s="40"/>
      <c r="F206" s="40"/>
      <c r="G206" s="40"/>
      <c r="H206" s="40"/>
      <c r="I206" s="52"/>
    </row>
    <row r="207" spans="1:11" ht="13.8" x14ac:dyDescent="0.3">
      <c r="A207" s="10" t="s">
        <v>37</v>
      </c>
      <c r="B207" s="10"/>
      <c r="C207" s="10"/>
      <c r="D207" s="10"/>
      <c r="E207" s="10"/>
      <c r="F207" s="10"/>
      <c r="G207" s="10"/>
      <c r="H207" s="10"/>
      <c r="I207" s="10"/>
    </row>
    <row r="208" spans="1:11" ht="14.4" x14ac:dyDescent="0.3">
      <c r="A208" s="12" t="s">
        <v>947</v>
      </c>
      <c r="B208" s="34"/>
      <c r="C208" s="34"/>
      <c r="D208" s="34"/>
      <c r="E208" s="34"/>
      <c r="F208" s="34"/>
      <c r="G208" s="34"/>
      <c r="H208" s="34"/>
      <c r="I208" s="34"/>
    </row>
    <row r="209" spans="1:9" ht="14.4" x14ac:dyDescent="0.3">
      <c r="A209" s="15" t="s">
        <v>953</v>
      </c>
      <c r="B209" s="34"/>
      <c r="C209" s="34"/>
      <c r="D209" s="34"/>
      <c r="E209" s="34"/>
      <c r="F209" s="34"/>
      <c r="G209" s="34"/>
      <c r="H209" s="34"/>
      <c r="I209" s="34"/>
    </row>
    <row r="210" spans="1:9" ht="15" thickBot="1" x14ac:dyDescent="0.35">
      <c r="A210" s="43"/>
      <c r="B210" s="34"/>
      <c r="C210" s="34"/>
      <c r="D210" s="34"/>
      <c r="E210" s="34"/>
      <c r="F210" s="34"/>
      <c r="G210" s="34"/>
      <c r="H210" s="34"/>
      <c r="I210" s="34"/>
    </row>
    <row r="211" spans="1:9" ht="19.8" thickTop="1" x14ac:dyDescent="0.45">
      <c r="A211" s="21"/>
      <c r="B211" s="21"/>
      <c r="C211" s="21"/>
      <c r="D211" s="21"/>
      <c r="E211" s="21"/>
      <c r="F211" s="21"/>
      <c r="G211" s="21"/>
      <c r="H211" s="21"/>
      <c r="I211" s="21"/>
    </row>
    <row r="212" spans="1:9" x14ac:dyDescent="0.25">
      <c r="A212" s="44"/>
      <c r="B212" s="44"/>
      <c r="I212" s="44"/>
    </row>
    <row r="213" spans="1:9" x14ac:dyDescent="0.25">
      <c r="A213" s="44"/>
      <c r="B213" s="44"/>
      <c r="I213" s="44"/>
    </row>
    <row r="214" spans="1:9" x14ac:dyDescent="0.25">
      <c r="A214" s="44"/>
      <c r="B214" s="44"/>
      <c r="I214" s="44"/>
    </row>
    <row r="215" spans="1:9" x14ac:dyDescent="0.25">
      <c r="A215" s="44"/>
      <c r="B215" s="44"/>
      <c r="I215" s="44"/>
    </row>
    <row r="216" spans="1:9" x14ac:dyDescent="0.25">
      <c r="A216" s="44"/>
      <c r="B216" s="44"/>
      <c r="I216" s="44"/>
    </row>
    <row r="217" spans="1:9" x14ac:dyDescent="0.25">
      <c r="A217" s="44"/>
      <c r="B217" s="44"/>
      <c r="I217" s="44"/>
    </row>
    <row r="218" spans="1:9" x14ac:dyDescent="0.25">
      <c r="A218" s="44"/>
      <c r="B218" s="44"/>
      <c r="I218" s="44"/>
    </row>
    <row r="219" spans="1:9" x14ac:dyDescent="0.25">
      <c r="A219" s="44"/>
      <c r="B219" s="44"/>
      <c r="I219" s="44"/>
    </row>
    <row r="220" spans="1:9" x14ac:dyDescent="0.25">
      <c r="A220" s="44"/>
      <c r="B220" s="44"/>
      <c r="I220" s="44"/>
    </row>
    <row r="221" spans="1:9" x14ac:dyDescent="0.25">
      <c r="A221" s="44"/>
      <c r="B221" s="44"/>
      <c r="I221" s="44"/>
    </row>
    <row r="280" spans="11:11" ht="14.4" x14ac:dyDescent="0.3">
      <c r="K280"/>
    </row>
    <row r="281" spans="11:11" ht="14.4" x14ac:dyDescent="0.3">
      <c r="K281"/>
    </row>
    <row r="282" spans="11:11" ht="14.4" x14ac:dyDescent="0.3">
      <c r="K282"/>
    </row>
    <row r="283" spans="11:11" ht="14.4" x14ac:dyDescent="0.3">
      <c r="K283"/>
    </row>
    <row r="284" spans="11:11" ht="14.4" x14ac:dyDescent="0.3">
      <c r="K284"/>
    </row>
    <row r="285" spans="11:11" ht="14.4" x14ac:dyDescent="0.3">
      <c r="K285"/>
    </row>
    <row r="286" spans="11:11" ht="14.4" x14ac:dyDescent="0.3">
      <c r="K286"/>
    </row>
    <row r="287" spans="11:11" ht="14.4" x14ac:dyDescent="0.3">
      <c r="K287"/>
    </row>
    <row r="288" spans="11:11" ht="14.4" x14ac:dyDescent="0.3">
      <c r="K288"/>
    </row>
    <row r="289" spans="11:11" ht="14.4" x14ac:dyDescent="0.3">
      <c r="K289"/>
    </row>
    <row r="290" spans="11:11" ht="14.4" x14ac:dyDescent="0.3">
      <c r="K290"/>
    </row>
    <row r="291" spans="11:11" ht="14.4" x14ac:dyDescent="0.3">
      <c r="K291"/>
    </row>
    <row r="292" spans="11:11" ht="14.4" x14ac:dyDescent="0.3">
      <c r="K292"/>
    </row>
    <row r="293" spans="11:11" ht="14.4" x14ac:dyDescent="0.3">
      <c r="K293"/>
    </row>
    <row r="294" spans="11:11" ht="14.4" x14ac:dyDescent="0.3">
      <c r="K294"/>
    </row>
    <row r="295" spans="11:11" ht="14.4" x14ac:dyDescent="0.3">
      <c r="K295"/>
    </row>
    <row r="296" spans="11:11" ht="14.4" x14ac:dyDescent="0.3">
      <c r="K296"/>
    </row>
    <row r="297" spans="11:11" ht="14.4" x14ac:dyDescent="0.3">
      <c r="K297"/>
    </row>
    <row r="298" spans="11:11" ht="14.4" x14ac:dyDescent="0.3">
      <c r="K298"/>
    </row>
    <row r="299" spans="11:11" ht="14.4" x14ac:dyDescent="0.3">
      <c r="K299"/>
    </row>
    <row r="300" spans="11:11" ht="14.4" x14ac:dyDescent="0.3">
      <c r="K300"/>
    </row>
    <row r="301" spans="11:11" ht="14.4" x14ac:dyDescent="0.3">
      <c r="K301"/>
    </row>
    <row r="302" spans="11:11" ht="14.4" x14ac:dyDescent="0.3">
      <c r="K302"/>
    </row>
    <row r="303" spans="11:11" ht="14.4" x14ac:dyDescent="0.3">
      <c r="K303"/>
    </row>
    <row r="304" spans="11:11" ht="14.4" x14ac:dyDescent="0.3">
      <c r="K304"/>
    </row>
    <row r="305" spans="11:11" ht="14.4" x14ac:dyDescent="0.3">
      <c r="K305"/>
    </row>
    <row r="306" spans="11:11" ht="14.4" x14ac:dyDescent="0.3">
      <c r="K306"/>
    </row>
    <row r="307" spans="11:11" ht="14.4" x14ac:dyDescent="0.3">
      <c r="K307"/>
    </row>
    <row r="308" spans="11:11" ht="14.4" x14ac:dyDescent="0.3">
      <c r="K308"/>
    </row>
    <row r="309" spans="11:11" ht="14.4" x14ac:dyDescent="0.3">
      <c r="K309"/>
    </row>
    <row r="310" spans="11:11" ht="14.4" x14ac:dyDescent="0.3">
      <c r="K310"/>
    </row>
    <row r="311" spans="11:11" ht="14.4" x14ac:dyDescent="0.3">
      <c r="K311"/>
    </row>
    <row r="312" spans="11:11" ht="14.4" x14ac:dyDescent="0.3">
      <c r="K312"/>
    </row>
    <row r="313" spans="11:11" ht="14.4" x14ac:dyDescent="0.3">
      <c r="K313"/>
    </row>
    <row r="314" spans="11:11" ht="14.4" x14ac:dyDescent="0.3">
      <c r="K314"/>
    </row>
    <row r="315" spans="11:11" ht="14.4" x14ac:dyDescent="0.3">
      <c r="K315"/>
    </row>
    <row r="316" spans="11:11" ht="14.4" x14ac:dyDescent="0.3">
      <c r="K316"/>
    </row>
    <row r="317" spans="11:11" ht="14.4" x14ac:dyDescent="0.3">
      <c r="K317"/>
    </row>
    <row r="318" spans="11:11" ht="14.4" x14ac:dyDescent="0.3">
      <c r="K318"/>
    </row>
    <row r="319" spans="11:11" ht="14.4" x14ac:dyDescent="0.3">
      <c r="K319"/>
    </row>
    <row r="320" spans="11:11" ht="14.4" x14ac:dyDescent="0.3">
      <c r="K320"/>
    </row>
    <row r="321" spans="11:11" ht="14.4" x14ac:dyDescent="0.3">
      <c r="K321"/>
    </row>
    <row r="322" spans="11:11" ht="14.4" x14ac:dyDescent="0.3">
      <c r="K322"/>
    </row>
    <row r="323" spans="11:11" ht="14.4" x14ac:dyDescent="0.3">
      <c r="K323"/>
    </row>
    <row r="324" spans="11:11" ht="14.4" x14ac:dyDescent="0.3">
      <c r="K324"/>
    </row>
    <row r="325" spans="11:11" ht="14.4" x14ac:dyDescent="0.3">
      <c r="K325"/>
    </row>
    <row r="326" spans="11:11" ht="14.4" x14ac:dyDescent="0.3">
      <c r="K326"/>
    </row>
    <row r="327" spans="11:11" ht="14.4" x14ac:dyDescent="0.3">
      <c r="K327"/>
    </row>
    <row r="328" spans="11:11" ht="14.4" x14ac:dyDescent="0.3">
      <c r="K328"/>
    </row>
    <row r="329" spans="11:11" ht="14.4" x14ac:dyDescent="0.3">
      <c r="K329"/>
    </row>
    <row r="330" spans="11:11" ht="14.4" x14ac:dyDescent="0.3">
      <c r="K330"/>
    </row>
    <row r="331" spans="11:11" ht="14.4" x14ac:dyDescent="0.3">
      <c r="K331"/>
    </row>
    <row r="332" spans="11:11" ht="14.4" x14ac:dyDescent="0.3">
      <c r="K332"/>
    </row>
    <row r="333" spans="11:11" ht="14.4" x14ac:dyDescent="0.3">
      <c r="K333"/>
    </row>
    <row r="334" spans="11:11" ht="14.4" x14ac:dyDescent="0.3">
      <c r="K334"/>
    </row>
    <row r="335" spans="11:11" ht="14.4" x14ac:dyDescent="0.3">
      <c r="K335"/>
    </row>
    <row r="336" spans="11:11" ht="14.4" x14ac:dyDescent="0.3">
      <c r="K336"/>
    </row>
    <row r="337" spans="11:11" ht="14.4" x14ac:dyDescent="0.3">
      <c r="K337"/>
    </row>
    <row r="338" spans="11:11" ht="14.4" x14ac:dyDescent="0.3">
      <c r="K338"/>
    </row>
    <row r="339" spans="11:11" ht="14.4" x14ac:dyDescent="0.3">
      <c r="K339"/>
    </row>
    <row r="340" spans="11:11" ht="14.4" x14ac:dyDescent="0.3">
      <c r="K340"/>
    </row>
    <row r="341" spans="11:11" ht="14.4" x14ac:dyDescent="0.3">
      <c r="K341"/>
    </row>
    <row r="342" spans="11:11" ht="14.4" x14ac:dyDescent="0.3">
      <c r="K342"/>
    </row>
    <row r="343" spans="11:11" ht="14.4" x14ac:dyDescent="0.3">
      <c r="K343"/>
    </row>
    <row r="344" spans="11:11" ht="14.4" x14ac:dyDescent="0.3">
      <c r="K344"/>
    </row>
    <row r="345" spans="11:11" ht="14.4" x14ac:dyDescent="0.3">
      <c r="K345"/>
    </row>
    <row r="346" spans="11:11" ht="14.4" x14ac:dyDescent="0.3">
      <c r="K346"/>
    </row>
    <row r="347" spans="11:11" ht="14.4" x14ac:dyDescent="0.3">
      <c r="K347"/>
    </row>
    <row r="348" spans="11:11" ht="14.4" x14ac:dyDescent="0.3">
      <c r="K348"/>
    </row>
    <row r="349" spans="11:11" ht="14.4" x14ac:dyDescent="0.3">
      <c r="K349"/>
    </row>
    <row r="350" spans="11:11" ht="14.4" x14ac:dyDescent="0.3">
      <c r="K350"/>
    </row>
    <row r="351" spans="11:11" ht="14.4" x14ac:dyDescent="0.3">
      <c r="K351"/>
    </row>
    <row r="352" spans="11:11" ht="14.4" x14ac:dyDescent="0.3">
      <c r="K352"/>
    </row>
    <row r="353" spans="11:11" ht="14.4" x14ac:dyDescent="0.3">
      <c r="K353"/>
    </row>
    <row r="354" spans="11:11" ht="14.4" x14ac:dyDescent="0.3">
      <c r="K354"/>
    </row>
    <row r="355" spans="11:11" ht="14.4" x14ac:dyDescent="0.3">
      <c r="K355"/>
    </row>
    <row r="356" spans="11:11" ht="14.4" x14ac:dyDescent="0.3">
      <c r="K356"/>
    </row>
    <row r="357" spans="11:11" ht="14.4" x14ac:dyDescent="0.3">
      <c r="K357"/>
    </row>
    <row r="358" spans="11:11" ht="14.4" x14ac:dyDescent="0.3">
      <c r="K358"/>
    </row>
    <row r="359" spans="11:11" ht="14.4" x14ac:dyDescent="0.3">
      <c r="K359"/>
    </row>
    <row r="360" spans="11:11" ht="14.4" x14ac:dyDescent="0.3">
      <c r="K360"/>
    </row>
    <row r="361" spans="11:11" ht="14.4" x14ac:dyDescent="0.3">
      <c r="K361"/>
    </row>
    <row r="362" spans="11:11" ht="14.4" x14ac:dyDescent="0.3">
      <c r="K362"/>
    </row>
    <row r="363" spans="11:11" ht="14.4" x14ac:dyDescent="0.3">
      <c r="K363"/>
    </row>
    <row r="364" spans="11:11" ht="14.4" x14ac:dyDescent="0.3">
      <c r="K364"/>
    </row>
    <row r="365" spans="11:11" ht="14.4" x14ac:dyDescent="0.3">
      <c r="K365"/>
    </row>
    <row r="366" spans="11:11" ht="14.4" x14ac:dyDescent="0.3">
      <c r="K366"/>
    </row>
    <row r="367" spans="11:11" ht="14.4" x14ac:dyDescent="0.3">
      <c r="K367"/>
    </row>
    <row r="368" spans="11:11" ht="14.4" x14ac:dyDescent="0.3">
      <c r="K368"/>
    </row>
    <row r="369" spans="11:11" ht="14.4" x14ac:dyDescent="0.3">
      <c r="K369"/>
    </row>
    <row r="370" spans="11:11" ht="14.4" x14ac:dyDescent="0.3">
      <c r="K370"/>
    </row>
    <row r="371" spans="11:11" ht="14.4" x14ac:dyDescent="0.3">
      <c r="K371"/>
    </row>
    <row r="372" spans="11:11" ht="14.4" x14ac:dyDescent="0.3">
      <c r="K372"/>
    </row>
    <row r="373" spans="11:11" ht="14.4" x14ac:dyDescent="0.3">
      <c r="K373"/>
    </row>
    <row r="374" spans="11:11" ht="14.4" x14ac:dyDescent="0.3">
      <c r="K374"/>
    </row>
    <row r="375" spans="11:11" ht="14.4" x14ac:dyDescent="0.3">
      <c r="K375"/>
    </row>
    <row r="376" spans="11:11" ht="14.4" x14ac:dyDescent="0.3">
      <c r="K376"/>
    </row>
    <row r="377" spans="11:11" ht="14.4" x14ac:dyDescent="0.3">
      <c r="K377"/>
    </row>
    <row r="378" spans="11:11" ht="14.4" x14ac:dyDescent="0.3">
      <c r="K378"/>
    </row>
    <row r="379" spans="11:11" ht="14.4" x14ac:dyDescent="0.3">
      <c r="K379"/>
    </row>
    <row r="380" spans="11:11" ht="14.4" x14ac:dyDescent="0.3">
      <c r="K380"/>
    </row>
    <row r="381" spans="11:11" ht="14.4" x14ac:dyDescent="0.3">
      <c r="K381"/>
    </row>
    <row r="382" spans="11:11" ht="14.4" x14ac:dyDescent="0.3">
      <c r="K382"/>
    </row>
    <row r="383" spans="11:11" ht="14.4" x14ac:dyDescent="0.3">
      <c r="K383"/>
    </row>
    <row r="384" spans="11:11" ht="14.4" x14ac:dyDescent="0.3">
      <c r="K384"/>
    </row>
    <row r="385" spans="11:11" ht="14.4" x14ac:dyDescent="0.3">
      <c r="K385"/>
    </row>
    <row r="386" spans="11:11" ht="14.4" x14ac:dyDescent="0.3">
      <c r="K386"/>
    </row>
    <row r="387" spans="11:11" ht="14.4" x14ac:dyDescent="0.3">
      <c r="K387"/>
    </row>
    <row r="388" spans="11:11" ht="14.4" x14ac:dyDescent="0.3">
      <c r="K388"/>
    </row>
    <row r="389" spans="11:11" ht="14.4" x14ac:dyDescent="0.3">
      <c r="K389"/>
    </row>
    <row r="390" spans="11:11" ht="14.4" x14ac:dyDescent="0.3">
      <c r="K390"/>
    </row>
    <row r="391" spans="11:11" ht="14.4" x14ac:dyDescent="0.3">
      <c r="K391"/>
    </row>
    <row r="392" spans="11:11" ht="14.4" x14ac:dyDescent="0.3">
      <c r="K392"/>
    </row>
    <row r="393" spans="11:11" ht="14.4" x14ac:dyDescent="0.3">
      <c r="K393"/>
    </row>
    <row r="394" spans="11:11" ht="14.4" x14ac:dyDescent="0.3">
      <c r="K394"/>
    </row>
    <row r="395" spans="11:11" ht="14.4" x14ac:dyDescent="0.3">
      <c r="K395"/>
    </row>
    <row r="396" spans="11:11" ht="14.4" x14ac:dyDescent="0.3">
      <c r="K396"/>
    </row>
    <row r="397" spans="11:11" ht="14.4" x14ac:dyDescent="0.3">
      <c r="K397"/>
    </row>
    <row r="398" spans="11:11" ht="14.4" x14ac:dyDescent="0.3">
      <c r="K398"/>
    </row>
    <row r="399" spans="11:11" ht="14.4" x14ac:dyDescent="0.3">
      <c r="K399"/>
    </row>
    <row r="400" spans="11:11" ht="14.4" x14ac:dyDescent="0.3">
      <c r="K400"/>
    </row>
    <row r="401" spans="11:11" ht="14.4" x14ac:dyDescent="0.3">
      <c r="K401"/>
    </row>
    <row r="402" spans="11:11" ht="14.4" x14ac:dyDescent="0.3">
      <c r="K402"/>
    </row>
    <row r="403" spans="11:11" ht="14.4" x14ac:dyDescent="0.3">
      <c r="K403"/>
    </row>
    <row r="404" spans="11:11" ht="14.4" x14ac:dyDescent="0.3">
      <c r="K404"/>
    </row>
    <row r="405" spans="11:11" ht="14.4" x14ac:dyDescent="0.3">
      <c r="K405"/>
    </row>
    <row r="406" spans="11:11" ht="14.4" x14ac:dyDescent="0.3">
      <c r="K406"/>
    </row>
    <row r="407" spans="11:11" ht="14.4" x14ac:dyDescent="0.3">
      <c r="K407"/>
    </row>
    <row r="408" spans="11:11" ht="14.4" x14ac:dyDescent="0.3">
      <c r="K408"/>
    </row>
    <row r="409" spans="11:11" ht="14.4" x14ac:dyDescent="0.3">
      <c r="K409"/>
    </row>
    <row r="410" spans="11:11" ht="14.4" x14ac:dyDescent="0.3">
      <c r="K410"/>
    </row>
    <row r="411" spans="11:11" ht="14.4" x14ac:dyDescent="0.3">
      <c r="K411"/>
    </row>
    <row r="412" spans="11:11" ht="14.4" x14ac:dyDescent="0.3">
      <c r="K412"/>
    </row>
    <row r="413" spans="11:11" ht="14.4" x14ac:dyDescent="0.3">
      <c r="K413"/>
    </row>
    <row r="414" spans="11:11" ht="14.4" x14ac:dyDescent="0.3">
      <c r="K414"/>
    </row>
    <row r="415" spans="11:11" ht="14.4" x14ac:dyDescent="0.3">
      <c r="K415"/>
    </row>
    <row r="416" spans="11:11" ht="14.4" x14ac:dyDescent="0.3">
      <c r="K416"/>
    </row>
    <row r="417" spans="11:11" ht="14.4" x14ac:dyDescent="0.3">
      <c r="K417"/>
    </row>
    <row r="418" spans="11:11" ht="14.4" x14ac:dyDescent="0.3">
      <c r="K418"/>
    </row>
    <row r="419" spans="11:11" ht="14.4" x14ac:dyDescent="0.3">
      <c r="K419"/>
    </row>
    <row r="420" spans="11:11" ht="14.4" x14ac:dyDescent="0.3">
      <c r="K420"/>
    </row>
    <row r="421" spans="11:11" ht="14.4" x14ac:dyDescent="0.3">
      <c r="K421"/>
    </row>
    <row r="422" spans="11:11" ht="14.4" x14ac:dyDescent="0.3">
      <c r="K422"/>
    </row>
    <row r="423" spans="11:11" ht="14.4" x14ac:dyDescent="0.3">
      <c r="K423"/>
    </row>
    <row r="424" spans="11:11" ht="14.4" x14ac:dyDescent="0.3">
      <c r="K424"/>
    </row>
    <row r="425" spans="11:11" ht="14.4" x14ac:dyDescent="0.3">
      <c r="K425"/>
    </row>
    <row r="426" spans="11:11" ht="14.4" x14ac:dyDescent="0.3">
      <c r="K426"/>
    </row>
    <row r="427" spans="11:11" ht="14.4" x14ac:dyDescent="0.3">
      <c r="K427"/>
    </row>
    <row r="428" spans="11:11" ht="14.4" x14ac:dyDescent="0.3">
      <c r="K428"/>
    </row>
    <row r="429" spans="11:11" ht="14.4" x14ac:dyDescent="0.3">
      <c r="K429"/>
    </row>
    <row r="430" spans="11:11" ht="14.4" x14ac:dyDescent="0.3">
      <c r="K430"/>
    </row>
    <row r="431" spans="11:11" ht="14.4" x14ac:dyDescent="0.3">
      <c r="K431"/>
    </row>
    <row r="432" spans="11:11" ht="14.4" x14ac:dyDescent="0.3">
      <c r="K432"/>
    </row>
    <row r="433" spans="11:11" ht="14.4" x14ac:dyDescent="0.3">
      <c r="K433"/>
    </row>
    <row r="434" spans="11:11" ht="14.4" x14ac:dyDescent="0.3">
      <c r="K434"/>
    </row>
    <row r="435" spans="11:11" ht="14.4" x14ac:dyDescent="0.3">
      <c r="K435"/>
    </row>
    <row r="436" spans="11:11" ht="14.4" x14ac:dyDescent="0.3">
      <c r="K436"/>
    </row>
    <row r="437" spans="11:11" ht="14.4" x14ac:dyDescent="0.3">
      <c r="K437"/>
    </row>
    <row r="438" spans="11:11" ht="14.4" x14ac:dyDescent="0.3">
      <c r="K438"/>
    </row>
    <row r="439" spans="11:11" ht="14.4" x14ac:dyDescent="0.3">
      <c r="K439"/>
    </row>
    <row r="440" spans="11:11" ht="14.4" x14ac:dyDescent="0.3">
      <c r="K440"/>
    </row>
    <row r="441" spans="11:11" ht="14.4" x14ac:dyDescent="0.3">
      <c r="K441"/>
    </row>
    <row r="442" spans="11:11" ht="14.4" x14ac:dyDescent="0.3">
      <c r="K442"/>
    </row>
    <row r="443" spans="11:11" ht="14.4" x14ac:dyDescent="0.3">
      <c r="K443"/>
    </row>
    <row r="444" spans="11:11" ht="14.4" x14ac:dyDescent="0.3">
      <c r="K444"/>
    </row>
    <row r="445" spans="11:11" ht="14.4" x14ac:dyDescent="0.3">
      <c r="K445"/>
    </row>
    <row r="446" spans="11:11" ht="14.4" x14ac:dyDescent="0.3">
      <c r="K446"/>
    </row>
    <row r="447" spans="11:11" ht="14.4" x14ac:dyDescent="0.3">
      <c r="K447"/>
    </row>
    <row r="448" spans="11:11" ht="14.4" x14ac:dyDescent="0.3">
      <c r="K448"/>
    </row>
    <row r="449" spans="11:11" ht="14.4" x14ac:dyDescent="0.3">
      <c r="K449"/>
    </row>
    <row r="450" spans="11:11" ht="14.4" x14ac:dyDescent="0.3">
      <c r="K450"/>
    </row>
    <row r="451" spans="11:11" ht="14.4" x14ac:dyDescent="0.3">
      <c r="K451"/>
    </row>
    <row r="452" spans="11:11" ht="14.4" x14ac:dyDescent="0.3">
      <c r="K452"/>
    </row>
    <row r="453" spans="11:11" ht="14.4" x14ac:dyDescent="0.3">
      <c r="K453"/>
    </row>
    <row r="454" spans="11:11" ht="14.4" x14ac:dyDescent="0.3">
      <c r="K454"/>
    </row>
    <row r="455" spans="11:11" ht="14.4" x14ac:dyDescent="0.3">
      <c r="K455"/>
    </row>
    <row r="456" spans="11:11" ht="14.4" x14ac:dyDescent="0.3">
      <c r="K456"/>
    </row>
    <row r="457" spans="11:11" ht="14.4" x14ac:dyDescent="0.3">
      <c r="K457"/>
    </row>
    <row r="458" spans="11:11" ht="14.4" x14ac:dyDescent="0.3">
      <c r="K458"/>
    </row>
    <row r="459" spans="11:11" ht="14.4" x14ac:dyDescent="0.3">
      <c r="K459"/>
    </row>
    <row r="460" spans="11:11" ht="14.4" x14ac:dyDescent="0.3">
      <c r="K460"/>
    </row>
    <row r="461" spans="11:11" ht="14.4" x14ac:dyDescent="0.3">
      <c r="K461"/>
    </row>
    <row r="462" spans="11:11" ht="14.4" x14ac:dyDescent="0.3">
      <c r="K462"/>
    </row>
    <row r="463" spans="11:11" ht="14.4" x14ac:dyDescent="0.3">
      <c r="K463"/>
    </row>
    <row r="464" spans="11:11" ht="14.4" x14ac:dyDescent="0.3">
      <c r="K464"/>
    </row>
    <row r="465" spans="11:11" ht="14.4" x14ac:dyDescent="0.3">
      <c r="K465"/>
    </row>
    <row r="466" spans="11:11" ht="14.4" x14ac:dyDescent="0.3">
      <c r="K466"/>
    </row>
    <row r="467" spans="11:11" ht="14.4" x14ac:dyDescent="0.3">
      <c r="K467"/>
    </row>
    <row r="468" spans="11:11" ht="14.4" x14ac:dyDescent="0.3">
      <c r="K468"/>
    </row>
    <row r="469" spans="11:11" ht="14.4" x14ac:dyDescent="0.3">
      <c r="K469"/>
    </row>
    <row r="470" spans="11:11" ht="14.4" x14ac:dyDescent="0.3">
      <c r="K470"/>
    </row>
    <row r="471" spans="11:11" ht="14.4" x14ac:dyDescent="0.3">
      <c r="K471"/>
    </row>
    <row r="472" spans="11:11" ht="14.4" x14ac:dyDescent="0.3">
      <c r="K472"/>
    </row>
    <row r="473" spans="11:11" ht="14.4" x14ac:dyDescent="0.3">
      <c r="K473"/>
    </row>
    <row r="474" spans="11:11" ht="14.4" x14ac:dyDescent="0.3">
      <c r="K474"/>
    </row>
    <row r="475" spans="11:11" ht="14.4" x14ac:dyDescent="0.3">
      <c r="K475"/>
    </row>
    <row r="476" spans="11:11" ht="14.4" x14ac:dyDescent="0.3">
      <c r="K476"/>
    </row>
    <row r="477" spans="11:11" ht="14.4" x14ac:dyDescent="0.3">
      <c r="K477"/>
    </row>
    <row r="478" spans="11:11" ht="14.4" x14ac:dyDescent="0.3">
      <c r="K478"/>
    </row>
    <row r="479" spans="11:11" ht="14.4" x14ac:dyDescent="0.3">
      <c r="K479"/>
    </row>
    <row r="480" spans="11:11" ht="14.4" x14ac:dyDescent="0.3">
      <c r="K480"/>
    </row>
    <row r="481" spans="11:11" ht="14.4" x14ac:dyDescent="0.3">
      <c r="K481"/>
    </row>
    <row r="482" spans="11:11" ht="14.4" x14ac:dyDescent="0.3">
      <c r="K482"/>
    </row>
    <row r="483" spans="11:11" ht="14.4" x14ac:dyDescent="0.3">
      <c r="K483"/>
    </row>
    <row r="484" spans="11:11" ht="14.4" x14ac:dyDescent="0.3">
      <c r="K484"/>
    </row>
    <row r="485" spans="11:11" ht="14.4" x14ac:dyDescent="0.3">
      <c r="K485"/>
    </row>
    <row r="486" spans="11:11" ht="14.4" x14ac:dyDescent="0.3">
      <c r="K486"/>
    </row>
    <row r="487" spans="11:11" ht="14.4" x14ac:dyDescent="0.3">
      <c r="K487"/>
    </row>
    <row r="488" spans="11:11" ht="14.4" x14ac:dyDescent="0.3">
      <c r="K488"/>
    </row>
    <row r="489" spans="11:11" ht="14.4" x14ac:dyDescent="0.3">
      <c r="K489"/>
    </row>
    <row r="490" spans="11:11" ht="14.4" x14ac:dyDescent="0.3">
      <c r="K490"/>
    </row>
    <row r="491" spans="11:11" ht="14.4" x14ac:dyDescent="0.3">
      <c r="K491"/>
    </row>
    <row r="492" spans="11:11" ht="14.4" x14ac:dyDescent="0.3">
      <c r="K492"/>
    </row>
    <row r="493" spans="11:11" ht="14.4" x14ac:dyDescent="0.3">
      <c r="K493"/>
    </row>
    <row r="494" spans="11:11" ht="14.4" x14ac:dyDescent="0.3">
      <c r="K494"/>
    </row>
    <row r="495" spans="11:11" ht="14.4" x14ac:dyDescent="0.3">
      <c r="K495"/>
    </row>
    <row r="496" spans="11:11" ht="14.4" x14ac:dyDescent="0.3">
      <c r="K496"/>
    </row>
    <row r="497" spans="11:11" ht="14.4" x14ac:dyDescent="0.3">
      <c r="K497"/>
    </row>
    <row r="498" spans="11:11" ht="14.4" x14ac:dyDescent="0.3">
      <c r="K498"/>
    </row>
    <row r="499" spans="11:11" ht="14.4" x14ac:dyDescent="0.3">
      <c r="K499"/>
    </row>
    <row r="500" spans="11:11" ht="14.4" x14ac:dyDescent="0.3">
      <c r="K500"/>
    </row>
    <row r="501" spans="11:11" ht="14.4" x14ac:dyDescent="0.3">
      <c r="K501"/>
    </row>
    <row r="502" spans="11:11" ht="14.4" x14ac:dyDescent="0.3">
      <c r="K502"/>
    </row>
    <row r="503" spans="11:11" ht="14.4" x14ac:dyDescent="0.3">
      <c r="K503"/>
    </row>
    <row r="504" spans="11:11" ht="14.4" x14ac:dyDescent="0.3">
      <c r="K504"/>
    </row>
    <row r="505" spans="11:11" ht="14.4" x14ac:dyDescent="0.3">
      <c r="K505"/>
    </row>
    <row r="506" spans="11:11" ht="14.4" x14ac:dyDescent="0.3">
      <c r="K506"/>
    </row>
    <row r="507" spans="11:11" ht="14.4" x14ac:dyDescent="0.3">
      <c r="K507"/>
    </row>
    <row r="508" spans="11:11" ht="14.4" x14ac:dyDescent="0.3">
      <c r="K508"/>
    </row>
    <row r="509" spans="11:11" ht="14.4" x14ac:dyDescent="0.3">
      <c r="K509"/>
    </row>
    <row r="510" spans="11:11" ht="14.4" x14ac:dyDescent="0.3">
      <c r="K510"/>
    </row>
    <row r="511" spans="11:11" ht="14.4" x14ac:dyDescent="0.3">
      <c r="K511"/>
    </row>
    <row r="512" spans="11:11" ht="14.4" x14ac:dyDescent="0.3">
      <c r="K512"/>
    </row>
    <row r="513" spans="11:11" ht="14.4" x14ac:dyDescent="0.3">
      <c r="K513"/>
    </row>
    <row r="514" spans="11:11" ht="14.4" x14ac:dyDescent="0.3">
      <c r="K514"/>
    </row>
    <row r="515" spans="11:11" ht="14.4" x14ac:dyDescent="0.3">
      <c r="K515"/>
    </row>
    <row r="516" spans="11:11" ht="14.4" x14ac:dyDescent="0.3">
      <c r="K516"/>
    </row>
    <row r="517" spans="11:11" ht="14.4" x14ac:dyDescent="0.3">
      <c r="K517"/>
    </row>
    <row r="518" spans="11:11" ht="14.4" x14ac:dyDescent="0.3">
      <c r="K518"/>
    </row>
    <row r="519" spans="11:11" ht="14.4" x14ac:dyDescent="0.3">
      <c r="K519"/>
    </row>
    <row r="520" spans="11:11" ht="14.4" x14ac:dyDescent="0.3">
      <c r="K520"/>
    </row>
    <row r="521" spans="11:11" ht="14.4" x14ac:dyDescent="0.3">
      <c r="K521"/>
    </row>
    <row r="522" spans="11:11" ht="14.4" x14ac:dyDescent="0.3">
      <c r="K522"/>
    </row>
    <row r="523" spans="11:11" ht="14.4" x14ac:dyDescent="0.3">
      <c r="K523"/>
    </row>
    <row r="524" spans="11:11" ht="14.4" x14ac:dyDescent="0.3">
      <c r="K524"/>
    </row>
    <row r="525" spans="11:11" ht="14.4" x14ac:dyDescent="0.3">
      <c r="K525"/>
    </row>
    <row r="526" spans="11:11" ht="14.4" x14ac:dyDescent="0.3">
      <c r="K526"/>
    </row>
    <row r="527" spans="11:11" ht="14.4" x14ac:dyDescent="0.3">
      <c r="K527"/>
    </row>
    <row r="528" spans="11:11" ht="14.4" x14ac:dyDescent="0.3">
      <c r="K528"/>
    </row>
    <row r="529" spans="11:11" ht="14.4" x14ac:dyDescent="0.3">
      <c r="K529"/>
    </row>
    <row r="530" spans="11:11" ht="14.4" x14ac:dyDescent="0.3">
      <c r="K530"/>
    </row>
    <row r="531" spans="11:11" ht="14.4" x14ac:dyDescent="0.3">
      <c r="K531"/>
    </row>
    <row r="532" spans="11:11" ht="14.4" x14ac:dyDescent="0.3">
      <c r="K532"/>
    </row>
    <row r="533" spans="11:11" ht="14.4" x14ac:dyDescent="0.3">
      <c r="K533"/>
    </row>
    <row r="534" spans="11:11" ht="14.4" x14ac:dyDescent="0.3">
      <c r="K534"/>
    </row>
    <row r="535" spans="11:11" ht="14.4" x14ac:dyDescent="0.3">
      <c r="K535"/>
    </row>
    <row r="536" spans="11:11" ht="14.4" x14ac:dyDescent="0.3">
      <c r="K536"/>
    </row>
    <row r="537" spans="11:11" ht="14.4" x14ac:dyDescent="0.3">
      <c r="K537"/>
    </row>
    <row r="538" spans="11:11" ht="14.4" x14ac:dyDescent="0.3">
      <c r="K538"/>
    </row>
    <row r="539" spans="11:11" ht="14.4" x14ac:dyDescent="0.3">
      <c r="K539"/>
    </row>
    <row r="540" spans="11:11" ht="14.4" x14ac:dyDescent="0.3">
      <c r="K540"/>
    </row>
    <row r="541" spans="11:11" ht="14.4" x14ac:dyDescent="0.3">
      <c r="K541"/>
    </row>
    <row r="542" spans="11:11" ht="14.4" x14ac:dyDescent="0.3">
      <c r="K542"/>
    </row>
    <row r="543" spans="11:11" ht="14.4" x14ac:dyDescent="0.3">
      <c r="K543"/>
    </row>
    <row r="544" spans="11:11" ht="14.4" x14ac:dyDescent="0.3">
      <c r="K544"/>
    </row>
    <row r="545" spans="11:11" ht="14.4" x14ac:dyDescent="0.3">
      <c r="K545"/>
    </row>
    <row r="546" spans="11:11" ht="14.4" x14ac:dyDescent="0.3">
      <c r="K546"/>
    </row>
    <row r="547" spans="11:11" ht="14.4" x14ac:dyDescent="0.3">
      <c r="K547"/>
    </row>
    <row r="548" spans="11:11" ht="14.4" x14ac:dyDescent="0.3">
      <c r="K548"/>
    </row>
    <row r="549" spans="11:11" ht="14.4" x14ac:dyDescent="0.3">
      <c r="K549"/>
    </row>
    <row r="550" spans="11:11" ht="14.4" x14ac:dyDescent="0.3">
      <c r="K550"/>
    </row>
    <row r="551" spans="11:11" ht="14.4" x14ac:dyDescent="0.3">
      <c r="K551"/>
    </row>
    <row r="552" spans="11:11" ht="14.4" x14ac:dyDescent="0.3">
      <c r="K552"/>
    </row>
    <row r="553" spans="11:11" ht="14.4" x14ac:dyDescent="0.3">
      <c r="K553"/>
    </row>
    <row r="554" spans="11:11" ht="14.4" x14ac:dyDescent="0.3">
      <c r="K554"/>
    </row>
    <row r="555" spans="11:11" ht="14.4" x14ac:dyDescent="0.3">
      <c r="K555"/>
    </row>
    <row r="556" spans="11:11" ht="14.4" x14ac:dyDescent="0.3">
      <c r="K556"/>
    </row>
    <row r="557" spans="11:11" ht="14.4" x14ac:dyDescent="0.3">
      <c r="K557"/>
    </row>
    <row r="558" spans="11:11" ht="14.4" x14ac:dyDescent="0.3">
      <c r="K558"/>
    </row>
    <row r="559" spans="11:11" ht="14.4" x14ac:dyDescent="0.3">
      <c r="K559"/>
    </row>
    <row r="560" spans="11:11" ht="14.4" x14ac:dyDescent="0.3">
      <c r="K560"/>
    </row>
    <row r="561" spans="11:11" ht="14.4" x14ac:dyDescent="0.3">
      <c r="K561"/>
    </row>
    <row r="562" spans="11:11" ht="14.4" x14ac:dyDescent="0.3">
      <c r="K562"/>
    </row>
    <row r="563" spans="11:11" ht="14.4" x14ac:dyDescent="0.3">
      <c r="K563"/>
    </row>
    <row r="564" spans="11:11" ht="14.4" x14ac:dyDescent="0.3">
      <c r="K564"/>
    </row>
    <row r="565" spans="11:11" ht="14.4" x14ac:dyDescent="0.3">
      <c r="K565"/>
    </row>
    <row r="566" spans="11:11" ht="14.4" x14ac:dyDescent="0.3">
      <c r="K566"/>
    </row>
    <row r="567" spans="11:11" ht="14.4" x14ac:dyDescent="0.3">
      <c r="K567"/>
    </row>
    <row r="568" spans="11:11" ht="14.4" x14ac:dyDescent="0.3">
      <c r="K568"/>
    </row>
    <row r="569" spans="11:11" ht="14.4" x14ac:dyDescent="0.3">
      <c r="K569"/>
    </row>
    <row r="570" spans="11:11" ht="14.4" x14ac:dyDescent="0.3">
      <c r="K570"/>
    </row>
    <row r="571" spans="11:11" ht="14.4" x14ac:dyDescent="0.3">
      <c r="K571"/>
    </row>
    <row r="572" spans="11:11" ht="14.4" x14ac:dyDescent="0.3">
      <c r="K572"/>
    </row>
    <row r="573" spans="11:11" ht="14.4" x14ac:dyDescent="0.3">
      <c r="K573"/>
    </row>
    <row r="574" spans="11:11" ht="14.4" x14ac:dyDescent="0.3">
      <c r="K574"/>
    </row>
    <row r="575" spans="11:11" ht="14.4" x14ac:dyDescent="0.3">
      <c r="K575"/>
    </row>
    <row r="576" spans="11:11" ht="14.4" x14ac:dyDescent="0.3">
      <c r="K576"/>
    </row>
    <row r="577" spans="11:11" ht="14.4" x14ac:dyDescent="0.3">
      <c r="K577"/>
    </row>
    <row r="578" spans="11:11" ht="14.4" x14ac:dyDescent="0.3">
      <c r="K578"/>
    </row>
    <row r="579" spans="11:11" ht="14.4" x14ac:dyDescent="0.3">
      <c r="K579"/>
    </row>
    <row r="580" spans="11:11" ht="14.4" x14ac:dyDescent="0.3">
      <c r="K580"/>
    </row>
    <row r="581" spans="11:11" ht="14.4" x14ac:dyDescent="0.3">
      <c r="K581"/>
    </row>
    <row r="582" spans="11:11" ht="14.4" x14ac:dyDescent="0.3">
      <c r="K582"/>
    </row>
    <row r="583" spans="11:11" ht="14.4" x14ac:dyDescent="0.3">
      <c r="K583"/>
    </row>
    <row r="584" spans="11:11" ht="14.4" x14ac:dyDescent="0.3">
      <c r="K584"/>
    </row>
    <row r="585" spans="11:11" ht="14.4" x14ac:dyDescent="0.3">
      <c r="K585"/>
    </row>
    <row r="586" spans="11:11" ht="14.4" x14ac:dyDescent="0.3">
      <c r="K586"/>
    </row>
    <row r="587" spans="11:11" ht="14.4" x14ac:dyDescent="0.3">
      <c r="K587"/>
    </row>
    <row r="588" spans="11:11" ht="14.4" x14ac:dyDescent="0.3">
      <c r="K588"/>
    </row>
    <row r="589" spans="11:11" ht="14.4" x14ac:dyDescent="0.3">
      <c r="K589"/>
    </row>
    <row r="590" spans="11:11" ht="14.4" x14ac:dyDescent="0.3">
      <c r="K590"/>
    </row>
    <row r="591" spans="11:11" ht="14.4" x14ac:dyDescent="0.3">
      <c r="K591"/>
    </row>
    <row r="592" spans="11:11" ht="14.4" x14ac:dyDescent="0.3">
      <c r="K592"/>
    </row>
    <row r="593" spans="11:11" ht="14.4" x14ac:dyDescent="0.3">
      <c r="K593"/>
    </row>
    <row r="594" spans="11:11" ht="14.4" x14ac:dyDescent="0.3">
      <c r="K594"/>
    </row>
    <row r="595" spans="11:11" ht="14.4" x14ac:dyDescent="0.3">
      <c r="K595"/>
    </row>
    <row r="596" spans="11:11" ht="14.4" x14ac:dyDescent="0.3">
      <c r="K596"/>
    </row>
    <row r="597" spans="11:11" ht="14.4" x14ac:dyDescent="0.3">
      <c r="K597"/>
    </row>
    <row r="598" spans="11:11" ht="14.4" x14ac:dyDescent="0.3">
      <c r="K598"/>
    </row>
    <row r="599" spans="11:11" ht="14.4" x14ac:dyDescent="0.3">
      <c r="K599"/>
    </row>
    <row r="600" spans="11:11" ht="14.4" x14ac:dyDescent="0.3">
      <c r="K600"/>
    </row>
    <row r="601" spans="11:11" ht="14.4" x14ac:dyDescent="0.3">
      <c r="K601"/>
    </row>
    <row r="602" spans="11:11" ht="14.4" x14ac:dyDescent="0.3">
      <c r="K602"/>
    </row>
    <row r="603" spans="11:11" ht="14.4" x14ac:dyDescent="0.3">
      <c r="K603"/>
    </row>
    <row r="604" spans="11:11" ht="14.4" x14ac:dyDescent="0.3">
      <c r="K604"/>
    </row>
    <row r="605" spans="11:11" ht="14.4" x14ac:dyDescent="0.3">
      <c r="K605"/>
    </row>
    <row r="606" spans="11:11" ht="14.4" x14ac:dyDescent="0.3">
      <c r="K606"/>
    </row>
    <row r="607" spans="11:11" ht="14.4" x14ac:dyDescent="0.3">
      <c r="K607"/>
    </row>
    <row r="608" spans="11:11" ht="14.4" x14ac:dyDescent="0.3">
      <c r="K608"/>
    </row>
    <row r="609" spans="11:11" ht="14.4" x14ac:dyDescent="0.3">
      <c r="K609"/>
    </row>
    <row r="610" spans="11:11" ht="14.4" x14ac:dyDescent="0.3">
      <c r="K610"/>
    </row>
    <row r="611" spans="11:11" ht="14.4" x14ac:dyDescent="0.3">
      <c r="K611"/>
    </row>
    <row r="612" spans="11:11" ht="14.4" x14ac:dyDescent="0.3">
      <c r="K612"/>
    </row>
    <row r="613" spans="11:11" ht="14.4" x14ac:dyDescent="0.3">
      <c r="K613"/>
    </row>
    <row r="614" spans="11:11" ht="14.4" x14ac:dyDescent="0.3">
      <c r="K614"/>
    </row>
    <row r="615" spans="11:11" ht="14.4" x14ac:dyDescent="0.3">
      <c r="K615"/>
    </row>
    <row r="616" spans="11:11" ht="14.4" x14ac:dyDescent="0.3">
      <c r="K616"/>
    </row>
    <row r="617" spans="11:11" ht="14.4" x14ac:dyDescent="0.3">
      <c r="K617"/>
    </row>
    <row r="618" spans="11:11" ht="14.4" x14ac:dyDescent="0.3">
      <c r="K618"/>
    </row>
    <row r="619" spans="11:11" ht="14.4" x14ac:dyDescent="0.3">
      <c r="K619"/>
    </row>
    <row r="620" spans="11:11" ht="14.4" x14ac:dyDescent="0.3">
      <c r="K620"/>
    </row>
    <row r="621" spans="11:11" ht="14.4" x14ac:dyDescent="0.3">
      <c r="K621"/>
    </row>
    <row r="622" spans="11:11" ht="14.4" x14ac:dyDescent="0.3">
      <c r="K622"/>
    </row>
    <row r="623" spans="11:11" ht="14.4" x14ac:dyDescent="0.3">
      <c r="K623"/>
    </row>
    <row r="624" spans="11:11" ht="14.4" x14ac:dyDescent="0.3">
      <c r="K624"/>
    </row>
    <row r="625" spans="11:11" ht="14.4" x14ac:dyDescent="0.3">
      <c r="K625"/>
    </row>
    <row r="626" spans="11:11" ht="14.4" x14ac:dyDescent="0.3">
      <c r="K626"/>
    </row>
    <row r="627" spans="11:11" ht="14.4" x14ac:dyDescent="0.3">
      <c r="K627"/>
    </row>
    <row r="628" spans="11:11" ht="14.4" x14ac:dyDescent="0.3">
      <c r="K628"/>
    </row>
    <row r="629" spans="11:11" ht="14.4" x14ac:dyDescent="0.3">
      <c r="K629"/>
    </row>
    <row r="630" spans="11:11" ht="14.4" x14ac:dyDescent="0.3">
      <c r="K630"/>
    </row>
    <row r="631" spans="11:11" ht="14.4" x14ac:dyDescent="0.3">
      <c r="K631"/>
    </row>
    <row r="632" spans="11:11" ht="14.4" x14ac:dyDescent="0.3">
      <c r="K632"/>
    </row>
    <row r="633" spans="11:11" ht="14.4" x14ac:dyDescent="0.3">
      <c r="K633"/>
    </row>
    <row r="634" spans="11:11" ht="14.4" x14ac:dyDescent="0.3">
      <c r="K634"/>
    </row>
    <row r="635" spans="11:11" ht="14.4" x14ac:dyDescent="0.3">
      <c r="K635"/>
    </row>
    <row r="636" spans="11:11" ht="14.4" x14ac:dyDescent="0.3">
      <c r="K636"/>
    </row>
    <row r="637" spans="11:11" ht="14.4" x14ac:dyDescent="0.3">
      <c r="K637"/>
    </row>
    <row r="638" spans="11:11" ht="14.4" x14ac:dyDescent="0.3">
      <c r="K638"/>
    </row>
    <row r="639" spans="11:11" ht="14.4" x14ac:dyDescent="0.3">
      <c r="K639"/>
    </row>
    <row r="640" spans="11:11" ht="14.4" x14ac:dyDescent="0.3">
      <c r="K640"/>
    </row>
    <row r="641" spans="11:11" ht="14.4" x14ac:dyDescent="0.3">
      <c r="K641"/>
    </row>
    <row r="642" spans="11:11" ht="14.4" x14ac:dyDescent="0.3">
      <c r="K642"/>
    </row>
    <row r="643" spans="11:11" ht="14.4" x14ac:dyDescent="0.3">
      <c r="K643"/>
    </row>
    <row r="644" spans="11:11" ht="14.4" x14ac:dyDescent="0.3">
      <c r="K644"/>
    </row>
    <row r="645" spans="11:11" ht="14.4" x14ac:dyDescent="0.3">
      <c r="K645"/>
    </row>
    <row r="646" spans="11:11" ht="14.4" x14ac:dyDescent="0.3">
      <c r="K646"/>
    </row>
    <row r="647" spans="11:11" ht="14.4" x14ac:dyDescent="0.3">
      <c r="K647"/>
    </row>
    <row r="648" spans="11:11" ht="14.4" x14ac:dyDescent="0.3">
      <c r="K648"/>
    </row>
    <row r="649" spans="11:11" ht="14.4" x14ac:dyDescent="0.3">
      <c r="K649"/>
    </row>
    <row r="650" spans="11:11" ht="14.4" x14ac:dyDescent="0.3">
      <c r="K650"/>
    </row>
    <row r="651" spans="11:11" ht="14.4" x14ac:dyDescent="0.3">
      <c r="K651"/>
    </row>
    <row r="652" spans="11:11" ht="14.4" x14ac:dyDescent="0.3">
      <c r="K652"/>
    </row>
    <row r="653" spans="11:11" ht="14.4" x14ac:dyDescent="0.3">
      <c r="K653"/>
    </row>
    <row r="654" spans="11:11" ht="14.4" x14ac:dyDescent="0.3">
      <c r="K654"/>
    </row>
    <row r="655" spans="11:11" ht="14.4" x14ac:dyDescent="0.3">
      <c r="K655"/>
    </row>
    <row r="656" spans="11:11" ht="14.4" x14ac:dyDescent="0.3">
      <c r="K656"/>
    </row>
    <row r="657" spans="11:11" ht="14.4" x14ac:dyDescent="0.3">
      <c r="K657"/>
    </row>
    <row r="658" spans="11:11" ht="14.4" x14ac:dyDescent="0.3">
      <c r="K658"/>
    </row>
    <row r="659" spans="11:11" ht="14.4" x14ac:dyDescent="0.3">
      <c r="K659"/>
    </row>
    <row r="660" spans="11:11" ht="14.4" x14ac:dyDescent="0.3">
      <c r="K660"/>
    </row>
    <row r="661" spans="11:11" ht="14.4" x14ac:dyDescent="0.3">
      <c r="K661"/>
    </row>
    <row r="662" spans="11:11" ht="14.4" x14ac:dyDescent="0.3">
      <c r="K662"/>
    </row>
    <row r="663" spans="11:11" ht="14.4" x14ac:dyDescent="0.3">
      <c r="K663"/>
    </row>
    <row r="664" spans="11:11" ht="14.4" x14ac:dyDescent="0.3">
      <c r="K664"/>
    </row>
    <row r="665" spans="11:11" ht="14.4" x14ac:dyDescent="0.3">
      <c r="K665"/>
    </row>
    <row r="666" spans="11:11" ht="14.4" x14ac:dyDescent="0.3">
      <c r="K666"/>
    </row>
    <row r="667" spans="11:11" ht="14.4" x14ac:dyDescent="0.3">
      <c r="K667"/>
    </row>
    <row r="668" spans="11:11" ht="14.4" x14ac:dyDescent="0.3">
      <c r="K668"/>
    </row>
    <row r="669" spans="11:11" ht="14.4" x14ac:dyDescent="0.3">
      <c r="K669"/>
    </row>
    <row r="670" spans="11:11" ht="14.4" x14ac:dyDescent="0.3">
      <c r="K670"/>
    </row>
    <row r="671" spans="11:11" ht="14.4" x14ac:dyDescent="0.3">
      <c r="K671"/>
    </row>
    <row r="672" spans="11:11" ht="14.4" x14ac:dyDescent="0.3">
      <c r="K672"/>
    </row>
    <row r="673" spans="11:11" ht="14.4" x14ac:dyDescent="0.3">
      <c r="K673"/>
    </row>
    <row r="674" spans="11:11" ht="14.4" x14ac:dyDescent="0.3">
      <c r="K674"/>
    </row>
    <row r="675" spans="11:11" ht="14.4" x14ac:dyDescent="0.3">
      <c r="K675"/>
    </row>
    <row r="676" spans="11:11" ht="14.4" x14ac:dyDescent="0.3">
      <c r="K676"/>
    </row>
    <row r="677" spans="11:11" ht="14.4" x14ac:dyDescent="0.3">
      <c r="K677"/>
    </row>
    <row r="678" spans="11:11" ht="14.4" x14ac:dyDescent="0.3">
      <c r="K678"/>
    </row>
    <row r="679" spans="11:11" ht="14.4" x14ac:dyDescent="0.3">
      <c r="K679"/>
    </row>
    <row r="680" spans="11:11" ht="14.4" x14ac:dyDescent="0.3">
      <c r="K680"/>
    </row>
    <row r="681" spans="11:11" ht="14.4" x14ac:dyDescent="0.3">
      <c r="K681"/>
    </row>
    <row r="682" spans="11:11" ht="14.4" x14ac:dyDescent="0.3">
      <c r="K682"/>
    </row>
    <row r="683" spans="11:11" ht="14.4" x14ac:dyDescent="0.3">
      <c r="K683"/>
    </row>
    <row r="684" spans="11:11" ht="14.4" x14ac:dyDescent="0.3">
      <c r="K684"/>
    </row>
    <row r="685" spans="11:11" ht="14.4" x14ac:dyDescent="0.3">
      <c r="K685"/>
    </row>
    <row r="686" spans="11:11" ht="14.4" x14ac:dyDescent="0.3">
      <c r="K686"/>
    </row>
    <row r="687" spans="11:11" ht="14.4" x14ac:dyDescent="0.3">
      <c r="K687"/>
    </row>
    <row r="688" spans="11:11" ht="14.4" x14ac:dyDescent="0.3">
      <c r="K688"/>
    </row>
    <row r="689" spans="11:11" ht="14.4" x14ac:dyDescent="0.3">
      <c r="K689"/>
    </row>
    <row r="690" spans="11:11" ht="14.4" x14ac:dyDescent="0.3">
      <c r="K690"/>
    </row>
    <row r="691" spans="11:11" ht="14.4" x14ac:dyDescent="0.3">
      <c r="K691"/>
    </row>
    <row r="692" spans="11:11" ht="14.4" x14ac:dyDescent="0.3">
      <c r="K692"/>
    </row>
    <row r="693" spans="11:11" ht="14.4" x14ac:dyDescent="0.3">
      <c r="K693"/>
    </row>
    <row r="694" spans="11:11" ht="14.4" x14ac:dyDescent="0.3">
      <c r="K694"/>
    </row>
    <row r="695" spans="11:11" ht="14.4" x14ac:dyDescent="0.3">
      <c r="K695"/>
    </row>
    <row r="696" spans="11:11" ht="14.4" x14ac:dyDescent="0.3">
      <c r="K696"/>
    </row>
    <row r="697" spans="11:11" ht="14.4" x14ac:dyDescent="0.3">
      <c r="K697"/>
    </row>
    <row r="698" spans="11:11" ht="14.4" x14ac:dyDescent="0.3">
      <c r="K698"/>
    </row>
    <row r="699" spans="11:11" ht="14.4" x14ac:dyDescent="0.3">
      <c r="K699"/>
    </row>
    <row r="700" spans="11:11" ht="14.4" x14ac:dyDescent="0.3">
      <c r="K700"/>
    </row>
    <row r="701" spans="11:11" ht="14.4" x14ac:dyDescent="0.3">
      <c r="K701"/>
    </row>
    <row r="702" spans="11:11" ht="14.4" x14ac:dyDescent="0.3">
      <c r="K702"/>
    </row>
    <row r="703" spans="11:11" ht="14.4" x14ac:dyDescent="0.3">
      <c r="K703"/>
    </row>
    <row r="704" spans="11:11" ht="14.4" x14ac:dyDescent="0.3">
      <c r="K704"/>
    </row>
    <row r="705" spans="11:11" ht="14.4" x14ac:dyDescent="0.3">
      <c r="K705"/>
    </row>
    <row r="706" spans="11:11" ht="14.4" x14ac:dyDescent="0.3">
      <c r="K706"/>
    </row>
    <row r="707" spans="11:11" ht="14.4" x14ac:dyDescent="0.3">
      <c r="K707"/>
    </row>
    <row r="708" spans="11:11" ht="14.4" x14ac:dyDescent="0.3">
      <c r="K708"/>
    </row>
    <row r="709" spans="11:11" ht="14.4" x14ac:dyDescent="0.3">
      <c r="K709"/>
    </row>
    <row r="710" spans="11:11" ht="14.4" x14ac:dyDescent="0.3">
      <c r="K710"/>
    </row>
    <row r="711" spans="11:11" ht="14.4" x14ac:dyDescent="0.3">
      <c r="K711"/>
    </row>
    <row r="712" spans="11:11" ht="14.4" x14ac:dyDescent="0.3">
      <c r="K712"/>
    </row>
    <row r="713" spans="11:11" ht="14.4" x14ac:dyDescent="0.3">
      <c r="K713"/>
    </row>
    <row r="714" spans="11:11" ht="14.4" x14ac:dyDescent="0.3">
      <c r="K714"/>
    </row>
    <row r="715" spans="11:11" ht="14.4" x14ac:dyDescent="0.3">
      <c r="K715"/>
    </row>
    <row r="716" spans="11:11" ht="14.4" x14ac:dyDescent="0.3">
      <c r="K716"/>
    </row>
    <row r="717" spans="11:11" ht="14.4" x14ac:dyDescent="0.3">
      <c r="K717"/>
    </row>
    <row r="718" spans="11:11" ht="14.4" x14ac:dyDescent="0.3">
      <c r="K718"/>
    </row>
    <row r="719" spans="11:11" ht="14.4" x14ac:dyDescent="0.3">
      <c r="K719"/>
    </row>
    <row r="720" spans="11:11" ht="14.4" x14ac:dyDescent="0.3">
      <c r="K720"/>
    </row>
    <row r="721" spans="11:11" ht="14.4" x14ac:dyDescent="0.3">
      <c r="K721"/>
    </row>
    <row r="722" spans="11:11" ht="14.4" x14ac:dyDescent="0.3">
      <c r="K722"/>
    </row>
    <row r="723" spans="11:11" ht="14.4" x14ac:dyDescent="0.3">
      <c r="K723"/>
    </row>
    <row r="724" spans="11:11" ht="14.4" x14ac:dyDescent="0.3">
      <c r="K724"/>
    </row>
    <row r="725" spans="11:11" ht="14.4" x14ac:dyDescent="0.3">
      <c r="K725"/>
    </row>
    <row r="726" spans="11:11" ht="14.4" x14ac:dyDescent="0.3">
      <c r="K726"/>
    </row>
    <row r="727" spans="11:11" ht="14.4" x14ac:dyDescent="0.3">
      <c r="K727"/>
    </row>
    <row r="728" spans="11:11" ht="14.4" x14ac:dyDescent="0.3">
      <c r="K728"/>
    </row>
    <row r="729" spans="11:11" ht="14.4" x14ac:dyDescent="0.3">
      <c r="K729"/>
    </row>
    <row r="730" spans="11:11" ht="14.4" x14ac:dyDescent="0.3">
      <c r="K730"/>
    </row>
    <row r="731" spans="11:11" ht="14.4" x14ac:dyDescent="0.3">
      <c r="K731"/>
    </row>
    <row r="732" spans="11:11" ht="14.4" x14ac:dyDescent="0.3">
      <c r="K732"/>
    </row>
    <row r="733" spans="11:11" ht="14.4" x14ac:dyDescent="0.3">
      <c r="K733"/>
    </row>
    <row r="734" spans="11:11" ht="14.4" x14ac:dyDescent="0.3">
      <c r="K734"/>
    </row>
    <row r="735" spans="11:11" ht="14.4" x14ac:dyDescent="0.3">
      <c r="K735"/>
    </row>
    <row r="736" spans="11:11" ht="14.4" x14ac:dyDescent="0.3">
      <c r="K736"/>
    </row>
    <row r="737" spans="11:11" ht="14.4" x14ac:dyDescent="0.3">
      <c r="K737"/>
    </row>
    <row r="738" spans="11:11" ht="14.4" x14ac:dyDescent="0.3">
      <c r="K738"/>
    </row>
    <row r="739" spans="11:11" ht="14.4" x14ac:dyDescent="0.3">
      <c r="K739"/>
    </row>
    <row r="740" spans="11:11" ht="14.4" x14ac:dyDescent="0.3">
      <c r="K740"/>
    </row>
    <row r="741" spans="11:11" ht="14.4" x14ac:dyDescent="0.3">
      <c r="K741"/>
    </row>
    <row r="742" spans="11:11" ht="14.4" x14ac:dyDescent="0.3">
      <c r="K742"/>
    </row>
    <row r="743" spans="11:11" ht="14.4" x14ac:dyDescent="0.3">
      <c r="K743"/>
    </row>
    <row r="744" spans="11:11" ht="14.4" x14ac:dyDescent="0.3">
      <c r="K744"/>
    </row>
    <row r="745" spans="11:11" ht="14.4" x14ac:dyDescent="0.3">
      <c r="K745"/>
    </row>
    <row r="746" spans="11:11" ht="14.4" x14ac:dyDescent="0.3">
      <c r="K746"/>
    </row>
    <row r="747" spans="11:11" ht="14.4" x14ac:dyDescent="0.3">
      <c r="K747"/>
    </row>
    <row r="748" spans="11:11" ht="14.4" x14ac:dyDescent="0.3">
      <c r="K748"/>
    </row>
    <row r="749" spans="11:11" ht="14.4" x14ac:dyDescent="0.3">
      <c r="K749"/>
    </row>
    <row r="750" spans="11:11" ht="14.4" x14ac:dyDescent="0.3">
      <c r="K750"/>
    </row>
    <row r="751" spans="11:11" ht="14.4" x14ac:dyDescent="0.3">
      <c r="K751"/>
    </row>
    <row r="752" spans="11:11" ht="14.4" x14ac:dyDescent="0.3">
      <c r="K752"/>
    </row>
    <row r="753" spans="11:11" ht="14.4" x14ac:dyDescent="0.3">
      <c r="K753"/>
    </row>
    <row r="754" spans="11:11" ht="14.4" x14ac:dyDescent="0.3">
      <c r="K754"/>
    </row>
    <row r="755" spans="11:11" ht="14.4" x14ac:dyDescent="0.3">
      <c r="K755"/>
    </row>
    <row r="756" spans="11:11" ht="14.4" x14ac:dyDescent="0.3">
      <c r="K756"/>
    </row>
    <row r="757" spans="11:11" ht="14.4" x14ac:dyDescent="0.3">
      <c r="K757"/>
    </row>
    <row r="758" spans="11:11" ht="14.4" x14ac:dyDescent="0.3">
      <c r="K758"/>
    </row>
    <row r="759" spans="11:11" ht="14.4" x14ac:dyDescent="0.3">
      <c r="K759"/>
    </row>
    <row r="760" spans="11:11" ht="14.4" x14ac:dyDescent="0.3">
      <c r="K760"/>
    </row>
    <row r="761" spans="11:11" ht="14.4" x14ac:dyDescent="0.3">
      <c r="K761"/>
    </row>
    <row r="762" spans="11:11" ht="14.4" x14ac:dyDescent="0.3">
      <c r="K762"/>
    </row>
    <row r="763" spans="11:11" ht="14.4" x14ac:dyDescent="0.3">
      <c r="K763"/>
    </row>
    <row r="764" spans="11:11" ht="14.4" x14ac:dyDescent="0.3">
      <c r="K764"/>
    </row>
    <row r="765" spans="11:11" ht="14.4" x14ac:dyDescent="0.3">
      <c r="K765"/>
    </row>
    <row r="766" spans="11:11" ht="14.4" x14ac:dyDescent="0.3">
      <c r="K766"/>
    </row>
    <row r="767" spans="11:11" ht="14.4" x14ac:dyDescent="0.3">
      <c r="K767"/>
    </row>
    <row r="768" spans="11:11" ht="14.4" x14ac:dyDescent="0.3">
      <c r="K768"/>
    </row>
    <row r="769" spans="11:11" ht="14.4" x14ac:dyDescent="0.3">
      <c r="K769"/>
    </row>
    <row r="770" spans="11:11" ht="14.4" x14ac:dyDescent="0.3">
      <c r="K770"/>
    </row>
    <row r="771" spans="11:11" ht="14.4" x14ac:dyDescent="0.3">
      <c r="K771"/>
    </row>
    <row r="772" spans="11:11" ht="14.4" x14ac:dyDescent="0.3">
      <c r="K772"/>
    </row>
    <row r="773" spans="11:11" ht="14.4" x14ac:dyDescent="0.3">
      <c r="K773"/>
    </row>
    <row r="774" spans="11:11" ht="14.4" x14ac:dyDescent="0.3">
      <c r="K774"/>
    </row>
    <row r="775" spans="11:11" ht="14.4" x14ac:dyDescent="0.3">
      <c r="K775"/>
    </row>
    <row r="776" spans="11:11" ht="14.4" x14ac:dyDescent="0.3">
      <c r="K776"/>
    </row>
    <row r="777" spans="11:11" ht="14.4" x14ac:dyDescent="0.3">
      <c r="K777"/>
    </row>
    <row r="778" spans="11:11" ht="14.4" x14ac:dyDescent="0.3">
      <c r="K778"/>
    </row>
    <row r="779" spans="11:11" ht="14.4" x14ac:dyDescent="0.3">
      <c r="K779"/>
    </row>
    <row r="780" spans="11:11" ht="14.4" x14ac:dyDescent="0.3">
      <c r="K780"/>
    </row>
    <row r="781" spans="11:11" ht="14.4" x14ac:dyDescent="0.3">
      <c r="K781"/>
    </row>
    <row r="782" spans="11:11" ht="14.4" x14ac:dyDescent="0.3">
      <c r="K782"/>
    </row>
    <row r="783" spans="11:11" ht="14.4" x14ac:dyDescent="0.3">
      <c r="K783"/>
    </row>
    <row r="784" spans="11:11" ht="14.4" x14ac:dyDescent="0.3">
      <c r="K784"/>
    </row>
    <row r="785" spans="11:11" ht="14.4" x14ac:dyDescent="0.3">
      <c r="K785"/>
    </row>
    <row r="786" spans="11:11" ht="14.4" x14ac:dyDescent="0.3">
      <c r="K786"/>
    </row>
    <row r="787" spans="11:11" ht="14.4" x14ac:dyDescent="0.3">
      <c r="K787"/>
    </row>
    <row r="788" spans="11:11" ht="14.4" x14ac:dyDescent="0.3">
      <c r="K788"/>
    </row>
    <row r="789" spans="11:11" ht="14.4" x14ac:dyDescent="0.3">
      <c r="K789"/>
    </row>
    <row r="790" spans="11:11" ht="14.4" x14ac:dyDescent="0.3">
      <c r="K790"/>
    </row>
    <row r="791" spans="11:11" ht="14.4" x14ac:dyDescent="0.3">
      <c r="K791"/>
    </row>
    <row r="792" spans="11:11" ht="14.4" x14ac:dyDescent="0.3">
      <c r="K792"/>
    </row>
    <row r="793" spans="11:11" ht="14.4" x14ac:dyDescent="0.3">
      <c r="K793"/>
    </row>
    <row r="794" spans="11:11" ht="14.4" x14ac:dyDescent="0.3">
      <c r="K794"/>
    </row>
    <row r="795" spans="11:11" ht="14.4" x14ac:dyDescent="0.3">
      <c r="K795"/>
    </row>
    <row r="796" spans="11:11" ht="14.4" x14ac:dyDescent="0.3">
      <c r="K796"/>
    </row>
    <row r="797" spans="11:11" ht="14.4" x14ac:dyDescent="0.3">
      <c r="K797"/>
    </row>
    <row r="798" spans="11:11" ht="14.4" x14ac:dyDescent="0.3">
      <c r="K798"/>
    </row>
    <row r="799" spans="11:11" ht="14.4" x14ac:dyDescent="0.3">
      <c r="K799"/>
    </row>
    <row r="800" spans="11:11" ht="14.4" x14ac:dyDescent="0.3">
      <c r="K800"/>
    </row>
    <row r="801" spans="11:11" ht="14.4" x14ac:dyDescent="0.3">
      <c r="K801"/>
    </row>
    <row r="802" spans="11:11" ht="14.4" x14ac:dyDescent="0.3">
      <c r="K802"/>
    </row>
    <row r="803" spans="11:11" ht="14.4" x14ac:dyDescent="0.3">
      <c r="K803"/>
    </row>
    <row r="804" spans="11:11" ht="14.4" x14ac:dyDescent="0.3">
      <c r="K804"/>
    </row>
    <row r="805" spans="11:11" ht="14.4" x14ac:dyDescent="0.3">
      <c r="K805"/>
    </row>
    <row r="806" spans="11:11" ht="14.4" x14ac:dyDescent="0.3">
      <c r="K806"/>
    </row>
    <row r="807" spans="11:11" ht="14.4" x14ac:dyDescent="0.3">
      <c r="K807"/>
    </row>
    <row r="808" spans="11:11" ht="14.4" x14ac:dyDescent="0.3">
      <c r="K808"/>
    </row>
    <row r="809" spans="11:11" ht="14.4" x14ac:dyDescent="0.3">
      <c r="K809"/>
    </row>
    <row r="810" spans="11:11" ht="14.4" x14ac:dyDescent="0.3">
      <c r="K810"/>
    </row>
    <row r="811" spans="11:11" ht="14.4" x14ac:dyDescent="0.3">
      <c r="K811"/>
    </row>
    <row r="812" spans="11:11" ht="14.4" x14ac:dyDescent="0.3">
      <c r="K812"/>
    </row>
    <row r="813" spans="11:11" ht="14.4" x14ac:dyDescent="0.3">
      <c r="K813"/>
    </row>
    <row r="814" spans="11:11" ht="14.4" x14ac:dyDescent="0.3">
      <c r="K814"/>
    </row>
    <row r="815" spans="11:11" ht="14.4" x14ac:dyDescent="0.3">
      <c r="K815"/>
    </row>
    <row r="816" spans="11:11" ht="14.4" x14ac:dyDescent="0.3">
      <c r="K816"/>
    </row>
    <row r="817" spans="11:11" ht="14.4" x14ac:dyDescent="0.3">
      <c r="K817"/>
    </row>
    <row r="818" spans="11:11" ht="14.4" x14ac:dyDescent="0.3">
      <c r="K818"/>
    </row>
    <row r="819" spans="11:11" ht="14.4" x14ac:dyDescent="0.3">
      <c r="K819"/>
    </row>
    <row r="820" spans="11:11" ht="14.4" x14ac:dyDescent="0.3">
      <c r="K820"/>
    </row>
    <row r="821" spans="11:11" ht="14.4" x14ac:dyDescent="0.3">
      <c r="K821"/>
    </row>
    <row r="822" spans="11:11" ht="14.4" x14ac:dyDescent="0.3">
      <c r="K822"/>
    </row>
    <row r="823" spans="11:11" ht="14.4" x14ac:dyDescent="0.3">
      <c r="K823"/>
    </row>
    <row r="824" spans="11:11" ht="14.4" x14ac:dyDescent="0.3">
      <c r="K824"/>
    </row>
    <row r="825" spans="11:11" ht="14.4" x14ac:dyDescent="0.3">
      <c r="K825"/>
    </row>
    <row r="826" spans="11:11" ht="14.4" x14ac:dyDescent="0.3">
      <c r="K826"/>
    </row>
    <row r="827" spans="11:11" ht="14.4" x14ac:dyDescent="0.3">
      <c r="K827"/>
    </row>
    <row r="828" spans="11:11" ht="14.4" x14ac:dyDescent="0.3">
      <c r="K828"/>
    </row>
    <row r="829" spans="11:11" ht="14.4" x14ac:dyDescent="0.3">
      <c r="K829"/>
    </row>
    <row r="830" spans="11:11" ht="14.4" x14ac:dyDescent="0.3">
      <c r="K830"/>
    </row>
    <row r="831" spans="11:11" ht="14.4" x14ac:dyDescent="0.3">
      <c r="K831"/>
    </row>
    <row r="832" spans="11:11" ht="14.4" x14ac:dyDescent="0.3">
      <c r="K832"/>
    </row>
    <row r="833" spans="11:11" ht="14.4" x14ac:dyDescent="0.3">
      <c r="K833"/>
    </row>
    <row r="834" spans="11:11" ht="14.4" x14ac:dyDescent="0.3">
      <c r="K834"/>
    </row>
    <row r="835" spans="11:11" ht="14.4" x14ac:dyDescent="0.3">
      <c r="K835"/>
    </row>
    <row r="836" spans="11:11" ht="14.4" x14ac:dyDescent="0.3">
      <c r="K836"/>
    </row>
    <row r="837" spans="11:11" ht="14.4" x14ac:dyDescent="0.3">
      <c r="K837"/>
    </row>
    <row r="838" spans="11:11" ht="14.4" x14ac:dyDescent="0.3">
      <c r="K838"/>
    </row>
    <row r="839" spans="11:11" ht="14.4" x14ac:dyDescent="0.3">
      <c r="K839"/>
    </row>
    <row r="840" spans="11:11" ht="14.4" x14ac:dyDescent="0.3">
      <c r="K840"/>
    </row>
    <row r="841" spans="11:11" ht="14.4" x14ac:dyDescent="0.3">
      <c r="K841"/>
    </row>
    <row r="842" spans="11:11" ht="14.4" x14ac:dyDescent="0.3">
      <c r="K842"/>
    </row>
    <row r="843" spans="11:11" ht="14.4" x14ac:dyDescent="0.3">
      <c r="K843"/>
    </row>
    <row r="844" spans="11:11" ht="14.4" x14ac:dyDescent="0.3">
      <c r="K844"/>
    </row>
    <row r="845" spans="11:11" ht="14.4" x14ac:dyDescent="0.3">
      <c r="K845"/>
    </row>
    <row r="846" spans="11:11" ht="14.4" x14ac:dyDescent="0.3">
      <c r="K846"/>
    </row>
    <row r="847" spans="11:11" ht="14.4" x14ac:dyDescent="0.3">
      <c r="K847"/>
    </row>
    <row r="848" spans="11:11" ht="14.4" x14ac:dyDescent="0.3">
      <c r="K848"/>
    </row>
    <row r="849" spans="11:11" ht="14.4" x14ac:dyDescent="0.3">
      <c r="K849"/>
    </row>
    <row r="850" spans="11:11" ht="14.4" x14ac:dyDescent="0.3">
      <c r="K850"/>
    </row>
    <row r="851" spans="11:11" ht="14.4" x14ac:dyDescent="0.3">
      <c r="K851"/>
    </row>
    <row r="852" spans="11:11" ht="14.4" x14ac:dyDescent="0.3">
      <c r="K852"/>
    </row>
    <row r="853" spans="11:11" ht="14.4" x14ac:dyDescent="0.3">
      <c r="K853"/>
    </row>
    <row r="854" spans="11:11" ht="14.4" x14ac:dyDescent="0.3">
      <c r="K854"/>
    </row>
    <row r="855" spans="11:11" ht="14.4" x14ac:dyDescent="0.3">
      <c r="K855"/>
    </row>
    <row r="856" spans="11:11" ht="14.4" x14ac:dyDescent="0.3">
      <c r="K856"/>
    </row>
    <row r="857" spans="11:11" ht="14.4" x14ac:dyDescent="0.3">
      <c r="K857"/>
    </row>
    <row r="858" spans="11:11" ht="14.4" x14ac:dyDescent="0.3">
      <c r="K858"/>
    </row>
    <row r="859" spans="11:11" ht="14.4" x14ac:dyDescent="0.3">
      <c r="K859"/>
    </row>
    <row r="860" spans="11:11" ht="14.4" x14ac:dyDescent="0.3">
      <c r="K860"/>
    </row>
    <row r="861" spans="11:11" ht="14.4" x14ac:dyDescent="0.3">
      <c r="K861"/>
    </row>
    <row r="862" spans="11:11" ht="14.4" x14ac:dyDescent="0.3">
      <c r="K862"/>
    </row>
    <row r="863" spans="11:11" ht="14.4" x14ac:dyDescent="0.3">
      <c r="K863"/>
    </row>
    <row r="864" spans="11:11" ht="14.4" x14ac:dyDescent="0.3">
      <c r="K864"/>
    </row>
    <row r="865" spans="11:11" ht="14.4" x14ac:dyDescent="0.3">
      <c r="K865"/>
    </row>
    <row r="866" spans="11:11" ht="14.4" x14ac:dyDescent="0.3">
      <c r="K866"/>
    </row>
    <row r="867" spans="11:11" ht="14.4" x14ac:dyDescent="0.3">
      <c r="K867"/>
    </row>
    <row r="868" spans="11:11" ht="14.4" x14ac:dyDescent="0.3">
      <c r="K868"/>
    </row>
    <row r="869" spans="11:11" ht="14.4" x14ac:dyDescent="0.3">
      <c r="K869"/>
    </row>
    <row r="870" spans="11:11" ht="14.4" x14ac:dyDescent="0.3">
      <c r="K870"/>
    </row>
    <row r="871" spans="11:11" ht="14.4" x14ac:dyDescent="0.3">
      <c r="K871"/>
    </row>
    <row r="872" spans="11:11" ht="14.4" x14ac:dyDescent="0.3">
      <c r="K872"/>
    </row>
    <row r="873" spans="11:11" ht="14.4" x14ac:dyDescent="0.3">
      <c r="K873"/>
    </row>
    <row r="874" spans="11:11" ht="14.4" x14ac:dyDescent="0.3">
      <c r="K874"/>
    </row>
    <row r="875" spans="11:11" ht="14.4" x14ac:dyDescent="0.3">
      <c r="K875"/>
    </row>
    <row r="876" spans="11:11" ht="14.4" x14ac:dyDescent="0.3">
      <c r="K876"/>
    </row>
    <row r="877" spans="11:11" ht="14.4" x14ac:dyDescent="0.3">
      <c r="K877"/>
    </row>
    <row r="878" spans="11:11" ht="14.4" x14ac:dyDescent="0.3">
      <c r="K878"/>
    </row>
    <row r="879" spans="11:11" ht="14.4" x14ac:dyDescent="0.3">
      <c r="K879"/>
    </row>
    <row r="880" spans="11:11" ht="14.4" x14ac:dyDescent="0.3">
      <c r="K880"/>
    </row>
    <row r="881" spans="11:11" ht="14.4" x14ac:dyDescent="0.3">
      <c r="K881"/>
    </row>
    <row r="882" spans="11:11" ht="14.4" x14ac:dyDescent="0.3">
      <c r="K882"/>
    </row>
    <row r="883" spans="11:11" ht="14.4" x14ac:dyDescent="0.3">
      <c r="K883"/>
    </row>
    <row r="884" spans="11:11" ht="14.4" x14ac:dyDescent="0.3">
      <c r="K884"/>
    </row>
    <row r="885" spans="11:11" ht="14.4" x14ac:dyDescent="0.3">
      <c r="K885"/>
    </row>
    <row r="886" spans="11:11" ht="14.4" x14ac:dyDescent="0.3">
      <c r="K886"/>
    </row>
    <row r="887" spans="11:11" ht="14.4" x14ac:dyDescent="0.3">
      <c r="K887"/>
    </row>
    <row r="888" spans="11:11" ht="14.4" x14ac:dyDescent="0.3">
      <c r="K888"/>
    </row>
    <row r="889" spans="11:11" ht="14.4" x14ac:dyDescent="0.3">
      <c r="K889"/>
    </row>
    <row r="890" spans="11:11" ht="14.4" x14ac:dyDescent="0.3">
      <c r="K890"/>
    </row>
    <row r="891" spans="11:11" ht="14.4" x14ac:dyDescent="0.3">
      <c r="K891"/>
    </row>
    <row r="892" spans="11:11" ht="14.4" x14ac:dyDescent="0.3">
      <c r="K892"/>
    </row>
    <row r="893" spans="11:11" ht="14.4" x14ac:dyDescent="0.3">
      <c r="K893"/>
    </row>
    <row r="894" spans="11:11" ht="14.4" x14ac:dyDescent="0.3">
      <c r="K894"/>
    </row>
    <row r="895" spans="11:11" ht="14.4" x14ac:dyDescent="0.3">
      <c r="K895"/>
    </row>
    <row r="896" spans="11:11" ht="14.4" x14ac:dyDescent="0.3">
      <c r="K896"/>
    </row>
    <row r="897" spans="11:11" ht="14.4" x14ac:dyDescent="0.3">
      <c r="K897"/>
    </row>
    <row r="898" spans="11:11" ht="14.4" x14ac:dyDescent="0.3">
      <c r="K898"/>
    </row>
    <row r="899" spans="11:11" ht="14.4" x14ac:dyDescent="0.3">
      <c r="K899"/>
    </row>
    <row r="900" spans="11:11" ht="14.4" x14ac:dyDescent="0.3">
      <c r="K900"/>
    </row>
    <row r="901" spans="11:11" ht="14.4" x14ac:dyDescent="0.3">
      <c r="K901"/>
    </row>
    <row r="902" spans="11:11" ht="14.4" x14ac:dyDescent="0.3">
      <c r="K902"/>
    </row>
    <row r="903" spans="11:11" ht="14.4" x14ac:dyDescent="0.3">
      <c r="K903"/>
    </row>
    <row r="904" spans="11:11" ht="14.4" x14ac:dyDescent="0.3">
      <c r="K904"/>
    </row>
    <row r="905" spans="11:11" ht="14.4" x14ac:dyDescent="0.3">
      <c r="K905"/>
    </row>
    <row r="906" spans="11:11" ht="14.4" x14ac:dyDescent="0.3">
      <c r="K906"/>
    </row>
    <row r="907" spans="11:11" ht="14.4" x14ac:dyDescent="0.3">
      <c r="K907"/>
    </row>
    <row r="908" spans="11:11" ht="14.4" x14ac:dyDescent="0.3">
      <c r="K908"/>
    </row>
    <row r="909" spans="11:11" ht="14.4" x14ac:dyDescent="0.3">
      <c r="K909"/>
    </row>
    <row r="910" spans="11:11" ht="14.4" x14ac:dyDescent="0.3">
      <c r="K910"/>
    </row>
    <row r="911" spans="11:11" ht="14.4" x14ac:dyDescent="0.3">
      <c r="K911"/>
    </row>
    <row r="912" spans="11:11" ht="14.4" x14ac:dyDescent="0.3">
      <c r="K912"/>
    </row>
    <row r="913" spans="11:11" ht="14.4" x14ac:dyDescent="0.3">
      <c r="K913"/>
    </row>
    <row r="914" spans="11:11" ht="14.4" x14ac:dyDescent="0.3">
      <c r="K914"/>
    </row>
    <row r="915" spans="11:11" ht="14.4" x14ac:dyDescent="0.3">
      <c r="K915"/>
    </row>
    <row r="916" spans="11:11" ht="14.4" x14ac:dyDescent="0.3">
      <c r="K916"/>
    </row>
    <row r="917" spans="11:11" ht="14.4" x14ac:dyDescent="0.3">
      <c r="K917"/>
    </row>
    <row r="918" spans="11:11" ht="14.4" x14ac:dyDescent="0.3">
      <c r="K918"/>
    </row>
    <row r="919" spans="11:11" ht="14.4" x14ac:dyDescent="0.3">
      <c r="K919"/>
    </row>
    <row r="920" spans="11:11" ht="14.4" x14ac:dyDescent="0.3">
      <c r="K920"/>
    </row>
    <row r="921" spans="11:11" ht="14.4" x14ac:dyDescent="0.3">
      <c r="K921"/>
    </row>
    <row r="922" spans="11:11" ht="14.4" x14ac:dyDescent="0.3">
      <c r="K922"/>
    </row>
    <row r="923" spans="11:11" ht="14.4" x14ac:dyDescent="0.3">
      <c r="K923"/>
    </row>
    <row r="924" spans="11:11" ht="14.4" x14ac:dyDescent="0.3">
      <c r="K924"/>
    </row>
    <row r="925" spans="11:11" ht="14.4" x14ac:dyDescent="0.3">
      <c r="K925"/>
    </row>
    <row r="926" spans="11:11" ht="14.4" x14ac:dyDescent="0.3">
      <c r="K926"/>
    </row>
    <row r="927" spans="11:11" ht="14.4" x14ac:dyDescent="0.3">
      <c r="K927"/>
    </row>
    <row r="928" spans="11:11" ht="14.4" x14ac:dyDescent="0.3">
      <c r="K928"/>
    </row>
    <row r="929" spans="11:11" ht="14.4" x14ac:dyDescent="0.3">
      <c r="K929"/>
    </row>
    <row r="930" spans="11:11" ht="14.4" x14ac:dyDescent="0.3">
      <c r="K930"/>
    </row>
    <row r="931" spans="11:11" ht="14.4" x14ac:dyDescent="0.3">
      <c r="K931"/>
    </row>
    <row r="932" spans="11:11" ht="14.4" x14ac:dyDescent="0.3">
      <c r="K932"/>
    </row>
    <row r="933" spans="11:11" ht="14.4" x14ac:dyDescent="0.3">
      <c r="K933"/>
    </row>
    <row r="934" spans="11:11" ht="14.4" x14ac:dyDescent="0.3">
      <c r="K934"/>
    </row>
    <row r="935" spans="11:11" ht="14.4" x14ac:dyDescent="0.3">
      <c r="K935"/>
    </row>
    <row r="936" spans="11:11" ht="14.4" x14ac:dyDescent="0.3">
      <c r="K936"/>
    </row>
    <row r="937" spans="11:11" ht="14.4" x14ac:dyDescent="0.3">
      <c r="K937"/>
    </row>
    <row r="938" spans="11:11" ht="14.4" x14ac:dyDescent="0.3">
      <c r="K938"/>
    </row>
    <row r="939" spans="11:11" ht="14.4" x14ac:dyDescent="0.3">
      <c r="K939"/>
    </row>
    <row r="940" spans="11:11" ht="14.4" x14ac:dyDescent="0.3">
      <c r="K940"/>
    </row>
    <row r="941" spans="11:11" ht="14.4" x14ac:dyDescent="0.3">
      <c r="K941"/>
    </row>
    <row r="942" spans="11:11" ht="14.4" x14ac:dyDescent="0.3">
      <c r="K942"/>
    </row>
    <row r="943" spans="11:11" ht="14.4" x14ac:dyDescent="0.3">
      <c r="K943"/>
    </row>
    <row r="944" spans="11:11" ht="14.4" x14ac:dyDescent="0.3">
      <c r="K944"/>
    </row>
    <row r="945" spans="11:11" ht="14.4" x14ac:dyDescent="0.3">
      <c r="K945"/>
    </row>
    <row r="946" spans="11:11" ht="14.4" x14ac:dyDescent="0.3">
      <c r="K946"/>
    </row>
    <row r="947" spans="11:11" ht="14.4" x14ac:dyDescent="0.3">
      <c r="K947"/>
    </row>
    <row r="948" spans="11:11" ht="14.4" x14ac:dyDescent="0.3">
      <c r="K948"/>
    </row>
    <row r="949" spans="11:11" ht="14.4" x14ac:dyDescent="0.3">
      <c r="K949"/>
    </row>
    <row r="950" spans="11:11" ht="14.4" x14ac:dyDescent="0.3">
      <c r="K950"/>
    </row>
    <row r="951" spans="11:11" ht="14.4" x14ac:dyDescent="0.3">
      <c r="K951"/>
    </row>
    <row r="952" spans="11:11" ht="14.4" x14ac:dyDescent="0.3">
      <c r="K952"/>
    </row>
    <row r="953" spans="11:11" ht="14.4" x14ac:dyDescent="0.3">
      <c r="K953"/>
    </row>
    <row r="954" spans="11:11" ht="14.4" x14ac:dyDescent="0.3">
      <c r="K954"/>
    </row>
    <row r="955" spans="11:11" ht="14.4" x14ac:dyDescent="0.3">
      <c r="K955"/>
    </row>
    <row r="956" spans="11:11" ht="14.4" x14ac:dyDescent="0.3">
      <c r="K956"/>
    </row>
    <row r="957" spans="11:11" ht="14.4" x14ac:dyDescent="0.3">
      <c r="K957"/>
    </row>
    <row r="958" spans="11:11" ht="14.4" x14ac:dyDescent="0.3">
      <c r="K958"/>
    </row>
    <row r="959" spans="11:11" ht="14.4" x14ac:dyDescent="0.3">
      <c r="K959"/>
    </row>
    <row r="960" spans="11:11" ht="14.4" x14ac:dyDescent="0.3">
      <c r="K960"/>
    </row>
    <row r="961" spans="11:11" ht="14.4" x14ac:dyDescent="0.3">
      <c r="K961"/>
    </row>
    <row r="962" spans="11:11" ht="14.4" x14ac:dyDescent="0.3">
      <c r="K962"/>
    </row>
    <row r="963" spans="11:11" ht="14.4" x14ac:dyDescent="0.3">
      <c r="K963"/>
    </row>
    <row r="964" spans="11:11" ht="14.4" x14ac:dyDescent="0.3">
      <c r="K964"/>
    </row>
    <row r="965" spans="11:11" ht="14.4" x14ac:dyDescent="0.3">
      <c r="K965"/>
    </row>
    <row r="966" spans="11:11" ht="14.4" x14ac:dyDescent="0.3">
      <c r="K966"/>
    </row>
    <row r="967" spans="11:11" ht="14.4" x14ac:dyDescent="0.3">
      <c r="K967"/>
    </row>
    <row r="968" spans="11:11" ht="14.4" x14ac:dyDescent="0.3">
      <c r="K968"/>
    </row>
    <row r="969" spans="11:11" ht="14.4" x14ac:dyDescent="0.3">
      <c r="K969"/>
    </row>
    <row r="970" spans="11:11" ht="14.4" x14ac:dyDescent="0.3">
      <c r="K970"/>
    </row>
    <row r="971" spans="11:11" ht="14.4" x14ac:dyDescent="0.3">
      <c r="K971"/>
    </row>
    <row r="972" spans="11:11" ht="14.4" x14ac:dyDescent="0.3">
      <c r="K972"/>
    </row>
    <row r="973" spans="11:11" ht="14.4" x14ac:dyDescent="0.3">
      <c r="K973"/>
    </row>
    <row r="974" spans="11:11" ht="14.4" x14ac:dyDescent="0.3">
      <c r="K974"/>
    </row>
    <row r="975" spans="11:11" ht="14.4" x14ac:dyDescent="0.3">
      <c r="K975"/>
    </row>
    <row r="976" spans="11:11" ht="14.4" x14ac:dyDescent="0.3">
      <c r="K976"/>
    </row>
    <row r="977" spans="11:11" ht="14.4" x14ac:dyDescent="0.3">
      <c r="K977"/>
    </row>
    <row r="978" spans="11:11" ht="14.4" x14ac:dyDescent="0.3">
      <c r="K978"/>
    </row>
    <row r="979" spans="11:11" ht="14.4" x14ac:dyDescent="0.3">
      <c r="K979"/>
    </row>
    <row r="980" spans="11:11" ht="14.4" x14ac:dyDescent="0.3">
      <c r="K980"/>
    </row>
    <row r="981" spans="11:11" ht="14.4" x14ac:dyDescent="0.3">
      <c r="K981"/>
    </row>
    <row r="982" spans="11:11" ht="14.4" x14ac:dyDescent="0.3">
      <c r="K982"/>
    </row>
    <row r="983" spans="11:11" ht="14.4" x14ac:dyDescent="0.3">
      <c r="K983"/>
    </row>
    <row r="984" spans="11:11" ht="14.4" x14ac:dyDescent="0.3">
      <c r="K984"/>
    </row>
    <row r="985" spans="11:11" ht="14.4" x14ac:dyDescent="0.3">
      <c r="K985"/>
    </row>
    <row r="986" spans="11:11" ht="14.4" x14ac:dyDescent="0.3">
      <c r="K986"/>
    </row>
    <row r="987" spans="11:11" ht="14.4" x14ac:dyDescent="0.3">
      <c r="K987"/>
    </row>
    <row r="988" spans="11:11" ht="14.4" x14ac:dyDescent="0.3">
      <c r="K988"/>
    </row>
    <row r="989" spans="11:11" ht="14.4" x14ac:dyDescent="0.3">
      <c r="K989"/>
    </row>
    <row r="990" spans="11:11" ht="14.4" x14ac:dyDescent="0.3">
      <c r="K990"/>
    </row>
    <row r="991" spans="11:11" ht="14.4" x14ac:dyDescent="0.3">
      <c r="K991"/>
    </row>
    <row r="992" spans="11:11" ht="14.4" x14ac:dyDescent="0.3">
      <c r="K992"/>
    </row>
    <row r="993" spans="11:11" ht="14.4" x14ac:dyDescent="0.3">
      <c r="K993"/>
    </row>
    <row r="994" spans="11:11" ht="14.4" x14ac:dyDescent="0.3">
      <c r="K994"/>
    </row>
    <row r="995" spans="11:11" ht="14.4" x14ac:dyDescent="0.3">
      <c r="K995"/>
    </row>
    <row r="996" spans="11:11" ht="14.4" x14ac:dyDescent="0.3">
      <c r="K996"/>
    </row>
    <row r="997" spans="11:11" ht="14.4" x14ac:dyDescent="0.3">
      <c r="K997"/>
    </row>
    <row r="998" spans="11:11" ht="14.4" x14ac:dyDescent="0.3">
      <c r="K998"/>
    </row>
    <row r="999" spans="11:11" ht="14.4" x14ac:dyDescent="0.3">
      <c r="K999"/>
    </row>
    <row r="1000" spans="11:11" ht="14.4" x14ac:dyDescent="0.3">
      <c r="K1000"/>
    </row>
    <row r="1001" spans="11:11" ht="14.4" x14ac:dyDescent="0.3">
      <c r="K1001"/>
    </row>
    <row r="1002" spans="11:11" ht="14.4" x14ac:dyDescent="0.3">
      <c r="K1002"/>
    </row>
    <row r="1003" spans="11:11" ht="14.4" x14ac:dyDescent="0.3">
      <c r="K1003"/>
    </row>
    <row r="1004" spans="11:11" ht="14.4" x14ac:dyDescent="0.3">
      <c r="K1004"/>
    </row>
    <row r="1005" spans="11:11" ht="14.4" x14ac:dyDescent="0.3">
      <c r="K1005"/>
    </row>
    <row r="1006" spans="11:11" ht="14.4" x14ac:dyDescent="0.3">
      <c r="K1006"/>
    </row>
    <row r="1007" spans="11:11" ht="14.4" x14ac:dyDescent="0.3">
      <c r="K1007"/>
    </row>
    <row r="1008" spans="11:11" ht="14.4" x14ac:dyDescent="0.3">
      <c r="K1008"/>
    </row>
    <row r="1009" spans="11:11" ht="14.4" x14ac:dyDescent="0.3">
      <c r="K1009"/>
    </row>
    <row r="1010" spans="11:11" ht="14.4" x14ac:dyDescent="0.3">
      <c r="K1010"/>
    </row>
    <row r="1011" spans="11:11" ht="14.4" x14ac:dyDescent="0.3">
      <c r="K1011"/>
    </row>
    <row r="1012" spans="11:11" ht="14.4" x14ac:dyDescent="0.3">
      <c r="K1012"/>
    </row>
    <row r="1013" spans="11:11" ht="14.4" x14ac:dyDescent="0.3">
      <c r="K1013"/>
    </row>
    <row r="1014" spans="11:11" ht="14.4" x14ac:dyDescent="0.3">
      <c r="K1014"/>
    </row>
    <row r="1015" spans="11:11" ht="14.4" x14ac:dyDescent="0.3">
      <c r="K1015"/>
    </row>
    <row r="1016" spans="11:11" ht="14.4" x14ac:dyDescent="0.3">
      <c r="K1016"/>
    </row>
    <row r="1017" spans="11:11" ht="14.4" x14ac:dyDescent="0.3">
      <c r="K1017"/>
    </row>
    <row r="1018" spans="11:11" ht="14.4" x14ac:dyDescent="0.3">
      <c r="K1018"/>
    </row>
    <row r="1019" spans="11:11" ht="14.4" x14ac:dyDescent="0.3">
      <c r="K1019"/>
    </row>
    <row r="1020" spans="11:11" ht="14.4" x14ac:dyDescent="0.3">
      <c r="K1020"/>
    </row>
    <row r="1021" spans="11:11" ht="14.4" x14ac:dyDescent="0.3">
      <c r="K1021"/>
    </row>
    <row r="1022" spans="11:11" ht="14.4" x14ac:dyDescent="0.3">
      <c r="K1022"/>
    </row>
    <row r="1023" spans="11:11" ht="14.4" x14ac:dyDescent="0.3">
      <c r="K1023"/>
    </row>
    <row r="1024" spans="11:11" ht="14.4" x14ac:dyDescent="0.3">
      <c r="K1024"/>
    </row>
    <row r="1025" spans="11:11" ht="14.4" x14ac:dyDescent="0.3">
      <c r="K1025"/>
    </row>
    <row r="1026" spans="11:11" ht="14.4" x14ac:dyDescent="0.3">
      <c r="K1026"/>
    </row>
    <row r="1027" spans="11:11" ht="14.4" x14ac:dyDescent="0.3">
      <c r="K1027"/>
    </row>
    <row r="1028" spans="11:11" ht="14.4" x14ac:dyDescent="0.3">
      <c r="K1028"/>
    </row>
    <row r="1029" spans="11:11" ht="14.4" x14ac:dyDescent="0.3">
      <c r="K1029"/>
    </row>
    <row r="1030" spans="11:11" ht="14.4" x14ac:dyDescent="0.3">
      <c r="K1030"/>
    </row>
    <row r="1031" spans="11:11" ht="14.4" x14ac:dyDescent="0.3">
      <c r="K1031"/>
    </row>
    <row r="1032" spans="11:11" ht="14.4" x14ac:dyDescent="0.3">
      <c r="K1032"/>
    </row>
    <row r="1033" spans="11:11" ht="14.4" x14ac:dyDescent="0.3">
      <c r="K1033"/>
    </row>
    <row r="1034" spans="11:11" ht="14.4" x14ac:dyDescent="0.3">
      <c r="K1034"/>
    </row>
    <row r="1035" spans="11:11" ht="14.4" x14ac:dyDescent="0.3">
      <c r="K1035"/>
    </row>
    <row r="1036" spans="11:11" ht="14.4" x14ac:dyDescent="0.3">
      <c r="K1036"/>
    </row>
    <row r="1037" spans="11:11" ht="14.4" x14ac:dyDescent="0.3">
      <c r="K1037"/>
    </row>
    <row r="1038" spans="11:11" ht="14.4" x14ac:dyDescent="0.3">
      <c r="K1038"/>
    </row>
    <row r="1039" spans="11:11" ht="14.4" x14ac:dyDescent="0.3">
      <c r="K1039"/>
    </row>
    <row r="1040" spans="11:11" ht="14.4" x14ac:dyDescent="0.3">
      <c r="K1040"/>
    </row>
    <row r="1041" spans="11:11" ht="14.4" x14ac:dyDescent="0.3">
      <c r="K1041"/>
    </row>
    <row r="1042" spans="11:11" ht="14.4" x14ac:dyDescent="0.3">
      <c r="K1042"/>
    </row>
    <row r="1043" spans="11:11" ht="14.4" x14ac:dyDescent="0.3">
      <c r="K1043"/>
    </row>
    <row r="1044" spans="11:11" ht="14.4" x14ac:dyDescent="0.3">
      <c r="K1044"/>
    </row>
    <row r="1045" spans="11:11" ht="14.4" x14ac:dyDescent="0.3">
      <c r="K1045"/>
    </row>
    <row r="1046" spans="11:11" ht="14.4" x14ac:dyDescent="0.3">
      <c r="K1046"/>
    </row>
    <row r="1047" spans="11:11" ht="14.4" x14ac:dyDescent="0.3">
      <c r="K1047"/>
    </row>
    <row r="1048" spans="11:11" ht="14.4" x14ac:dyDescent="0.3">
      <c r="K1048"/>
    </row>
    <row r="1049" spans="11:11" ht="14.4" x14ac:dyDescent="0.3">
      <c r="K1049"/>
    </row>
    <row r="1050" spans="11:11" ht="14.4" x14ac:dyDescent="0.3">
      <c r="K1050"/>
    </row>
    <row r="1051" spans="11:11" ht="14.4" x14ac:dyDescent="0.3">
      <c r="K1051"/>
    </row>
    <row r="1052" spans="11:11" ht="14.4" x14ac:dyDescent="0.3">
      <c r="K1052"/>
    </row>
    <row r="1053" spans="11:11" ht="14.4" x14ac:dyDescent="0.3">
      <c r="K1053"/>
    </row>
    <row r="1054" spans="11:11" ht="14.4" x14ac:dyDescent="0.3">
      <c r="K1054"/>
    </row>
    <row r="1055" spans="11:11" ht="14.4" x14ac:dyDescent="0.3">
      <c r="K1055"/>
    </row>
    <row r="1056" spans="11:11" ht="14.4" x14ac:dyDescent="0.3">
      <c r="K1056"/>
    </row>
    <row r="1057" spans="11:11" ht="14.4" x14ac:dyDescent="0.3">
      <c r="K1057"/>
    </row>
    <row r="1058" spans="11:11" ht="14.4" x14ac:dyDescent="0.3">
      <c r="K1058"/>
    </row>
    <row r="1059" spans="11:11" ht="14.4" x14ac:dyDescent="0.3">
      <c r="K1059"/>
    </row>
    <row r="1060" spans="11:11" ht="14.4" x14ac:dyDescent="0.3">
      <c r="K1060"/>
    </row>
    <row r="1061" spans="11:11" ht="14.4" x14ac:dyDescent="0.3">
      <c r="K1061"/>
    </row>
    <row r="1062" spans="11:11" ht="14.4" x14ac:dyDescent="0.3">
      <c r="K1062"/>
    </row>
    <row r="1063" spans="11:11" ht="14.4" x14ac:dyDescent="0.3">
      <c r="K1063"/>
    </row>
    <row r="1064" spans="11:11" ht="14.4" x14ac:dyDescent="0.3">
      <c r="K1064"/>
    </row>
    <row r="1065" spans="11:11" ht="14.4" x14ac:dyDescent="0.3">
      <c r="K1065"/>
    </row>
    <row r="1066" spans="11:11" ht="14.4" x14ac:dyDescent="0.3">
      <c r="K1066"/>
    </row>
    <row r="1067" spans="11:11" ht="14.4" x14ac:dyDescent="0.3">
      <c r="K1067"/>
    </row>
    <row r="1068" spans="11:11" ht="14.4" x14ac:dyDescent="0.3">
      <c r="K1068"/>
    </row>
    <row r="1069" spans="11:11" ht="14.4" x14ac:dyDescent="0.3">
      <c r="K1069"/>
    </row>
    <row r="1070" spans="11:11" ht="14.4" x14ac:dyDescent="0.3">
      <c r="K1070"/>
    </row>
    <row r="1071" spans="11:11" ht="14.4" x14ac:dyDescent="0.3">
      <c r="K1071"/>
    </row>
    <row r="1072" spans="11:11" ht="14.4" x14ac:dyDescent="0.3">
      <c r="K1072"/>
    </row>
    <row r="1073" spans="11:11" ht="14.4" x14ac:dyDescent="0.3">
      <c r="K1073"/>
    </row>
    <row r="1074" spans="11:11" ht="14.4" x14ac:dyDescent="0.3">
      <c r="K1074"/>
    </row>
    <row r="1075" spans="11:11" ht="14.4" x14ac:dyDescent="0.3">
      <c r="K1075"/>
    </row>
    <row r="1076" spans="11:11" ht="14.4" x14ac:dyDescent="0.3">
      <c r="K1076"/>
    </row>
    <row r="1077" spans="11:11" ht="14.4" x14ac:dyDescent="0.3">
      <c r="K1077"/>
    </row>
    <row r="1078" spans="11:11" ht="14.4" x14ac:dyDescent="0.3">
      <c r="K1078"/>
    </row>
    <row r="1079" spans="11:11" ht="14.4" x14ac:dyDescent="0.3">
      <c r="K1079"/>
    </row>
    <row r="1080" spans="11:11" ht="14.4" x14ac:dyDescent="0.3">
      <c r="K1080"/>
    </row>
    <row r="1081" spans="11:11" ht="14.4" x14ac:dyDescent="0.3">
      <c r="K1081"/>
    </row>
    <row r="1082" spans="11:11" ht="14.4" x14ac:dyDescent="0.3">
      <c r="K1082"/>
    </row>
    <row r="1083" spans="11:11" ht="14.4" x14ac:dyDescent="0.3">
      <c r="K1083"/>
    </row>
    <row r="1084" spans="11:11" ht="14.4" x14ac:dyDescent="0.3">
      <c r="K1084"/>
    </row>
    <row r="1085" spans="11:11" ht="14.4" x14ac:dyDescent="0.3">
      <c r="K1085"/>
    </row>
    <row r="1086" spans="11:11" ht="14.4" x14ac:dyDescent="0.3">
      <c r="K1086"/>
    </row>
    <row r="1087" spans="11:11" ht="14.4" x14ac:dyDescent="0.3">
      <c r="K1087"/>
    </row>
    <row r="1088" spans="11:11" ht="14.4" x14ac:dyDescent="0.3">
      <c r="K1088"/>
    </row>
    <row r="1089" spans="11:11" ht="14.4" x14ac:dyDescent="0.3">
      <c r="K1089"/>
    </row>
    <row r="1090" spans="11:11" ht="14.4" x14ac:dyDescent="0.3">
      <c r="K1090"/>
    </row>
    <row r="1091" spans="11:11" ht="14.4" x14ac:dyDescent="0.3">
      <c r="K1091"/>
    </row>
    <row r="1092" spans="11:11" ht="14.4" x14ac:dyDescent="0.3">
      <c r="K1092"/>
    </row>
    <row r="1093" spans="11:11" ht="14.4" x14ac:dyDescent="0.3">
      <c r="K1093"/>
    </row>
    <row r="1094" spans="11:11" ht="14.4" x14ac:dyDescent="0.3">
      <c r="K1094"/>
    </row>
    <row r="1095" spans="11:11" ht="14.4" x14ac:dyDescent="0.3">
      <c r="K1095"/>
    </row>
    <row r="1096" spans="11:11" ht="14.4" x14ac:dyDescent="0.3">
      <c r="K1096"/>
    </row>
    <row r="1097" spans="11:11" ht="14.4" x14ac:dyDescent="0.3">
      <c r="K1097"/>
    </row>
    <row r="1098" spans="11:11" ht="14.4" x14ac:dyDescent="0.3">
      <c r="K1098"/>
    </row>
    <row r="1099" spans="11:11" ht="14.4" x14ac:dyDescent="0.3">
      <c r="K1099"/>
    </row>
    <row r="1100" spans="11:11" ht="14.4" x14ac:dyDescent="0.3">
      <c r="K1100"/>
    </row>
    <row r="1101" spans="11:11" ht="14.4" x14ac:dyDescent="0.3">
      <c r="K1101"/>
    </row>
    <row r="1102" spans="11:11" ht="14.4" x14ac:dyDescent="0.3">
      <c r="K1102"/>
    </row>
    <row r="1103" spans="11:11" ht="14.4" x14ac:dyDescent="0.3">
      <c r="K1103"/>
    </row>
    <row r="1104" spans="11:11" ht="14.4" x14ac:dyDescent="0.3">
      <c r="K1104"/>
    </row>
    <row r="1105" spans="11:11" ht="14.4" x14ac:dyDescent="0.3">
      <c r="K1105"/>
    </row>
    <row r="1106" spans="11:11" ht="14.4" x14ac:dyDescent="0.3">
      <c r="K1106"/>
    </row>
    <row r="1107" spans="11:11" ht="14.4" x14ac:dyDescent="0.3">
      <c r="K1107"/>
    </row>
    <row r="1108" spans="11:11" ht="14.4" x14ac:dyDescent="0.3">
      <c r="K1108"/>
    </row>
    <row r="1109" spans="11:11" ht="14.4" x14ac:dyDescent="0.3">
      <c r="K1109"/>
    </row>
    <row r="1110" spans="11:11" ht="14.4" x14ac:dyDescent="0.3">
      <c r="K1110"/>
    </row>
    <row r="1111" spans="11:11" ht="14.4" x14ac:dyDescent="0.3">
      <c r="K1111"/>
    </row>
    <row r="1112" spans="11:11" ht="14.4" x14ac:dyDescent="0.3">
      <c r="K1112"/>
    </row>
    <row r="1113" spans="11:11" ht="14.4" x14ac:dyDescent="0.3">
      <c r="K1113"/>
    </row>
    <row r="1114" spans="11:11" ht="14.4" x14ac:dyDescent="0.3">
      <c r="K1114"/>
    </row>
    <row r="1115" spans="11:11" ht="14.4" x14ac:dyDescent="0.3">
      <c r="K1115"/>
    </row>
    <row r="1116" spans="11:11" ht="14.4" x14ac:dyDescent="0.3">
      <c r="K1116"/>
    </row>
    <row r="1117" spans="11:11" ht="14.4" x14ac:dyDescent="0.3">
      <c r="K1117"/>
    </row>
    <row r="1118" spans="11:11" ht="14.4" x14ac:dyDescent="0.3">
      <c r="K1118"/>
    </row>
    <row r="1119" spans="11:11" ht="14.4" x14ac:dyDescent="0.3">
      <c r="K1119"/>
    </row>
    <row r="1120" spans="11:11" ht="14.4" x14ac:dyDescent="0.3">
      <c r="K1120"/>
    </row>
    <row r="1121" spans="11:11" ht="14.4" x14ac:dyDescent="0.3">
      <c r="K1121"/>
    </row>
    <row r="1122" spans="11:11" ht="14.4" x14ac:dyDescent="0.3">
      <c r="K1122"/>
    </row>
    <row r="1123" spans="11:11" ht="14.4" x14ac:dyDescent="0.3">
      <c r="K1123"/>
    </row>
    <row r="1124" spans="11:11" ht="14.4" x14ac:dyDescent="0.3">
      <c r="K1124"/>
    </row>
    <row r="1125" spans="11:11" ht="14.4" x14ac:dyDescent="0.3">
      <c r="K1125"/>
    </row>
    <row r="1126" spans="11:11" ht="14.4" x14ac:dyDescent="0.3">
      <c r="K1126"/>
    </row>
    <row r="1127" spans="11:11" ht="14.4" x14ac:dyDescent="0.3">
      <c r="K1127"/>
    </row>
    <row r="1128" spans="11:11" ht="14.4" x14ac:dyDescent="0.3">
      <c r="K1128"/>
    </row>
    <row r="1129" spans="11:11" ht="14.4" x14ac:dyDescent="0.3">
      <c r="K1129"/>
    </row>
    <row r="1130" spans="11:11" ht="14.4" x14ac:dyDescent="0.3">
      <c r="K1130"/>
    </row>
    <row r="1131" spans="11:11" ht="14.4" x14ac:dyDescent="0.3">
      <c r="K1131"/>
    </row>
    <row r="1132" spans="11:11" ht="14.4" x14ac:dyDescent="0.3">
      <c r="K1132"/>
    </row>
    <row r="1133" spans="11:11" ht="14.4" x14ac:dyDescent="0.3">
      <c r="K1133"/>
    </row>
    <row r="1134" spans="11:11" ht="14.4" x14ac:dyDescent="0.3">
      <c r="K1134"/>
    </row>
    <row r="1135" spans="11:11" ht="14.4" x14ac:dyDescent="0.3">
      <c r="K1135"/>
    </row>
    <row r="1136" spans="11:11" ht="14.4" x14ac:dyDescent="0.3">
      <c r="K1136"/>
    </row>
    <row r="1137" spans="11:11" ht="14.4" x14ac:dyDescent="0.3">
      <c r="K1137"/>
    </row>
    <row r="1138" spans="11:11" ht="14.4" x14ac:dyDescent="0.3">
      <c r="K1138"/>
    </row>
    <row r="1139" spans="11:11" ht="14.4" x14ac:dyDescent="0.3">
      <c r="K1139"/>
    </row>
    <row r="1140" spans="11:11" ht="14.4" x14ac:dyDescent="0.3">
      <c r="K1140"/>
    </row>
    <row r="1141" spans="11:11" ht="14.4" x14ac:dyDescent="0.3">
      <c r="K1141"/>
    </row>
    <row r="1142" spans="11:11" ht="14.4" x14ac:dyDescent="0.3">
      <c r="K1142"/>
    </row>
    <row r="1143" spans="11:11" ht="14.4" x14ac:dyDescent="0.3">
      <c r="K1143"/>
    </row>
    <row r="1144" spans="11:11" ht="14.4" x14ac:dyDescent="0.3">
      <c r="K1144"/>
    </row>
    <row r="1145" spans="11:11" ht="14.4" x14ac:dyDescent="0.3">
      <c r="K1145"/>
    </row>
    <row r="1146" spans="11:11" ht="14.4" x14ac:dyDescent="0.3">
      <c r="K1146"/>
    </row>
    <row r="1147" spans="11:11" ht="14.4" x14ac:dyDescent="0.3">
      <c r="K1147"/>
    </row>
    <row r="1148" spans="11:11" ht="14.4" x14ac:dyDescent="0.3">
      <c r="K1148"/>
    </row>
    <row r="1149" spans="11:11" ht="14.4" x14ac:dyDescent="0.3">
      <c r="K1149"/>
    </row>
    <row r="1150" spans="11:11" ht="14.4" x14ac:dyDescent="0.3">
      <c r="K1150"/>
    </row>
    <row r="1151" spans="11:11" ht="14.4" x14ac:dyDescent="0.3">
      <c r="K1151"/>
    </row>
    <row r="1152" spans="11:11" ht="14.4" x14ac:dyDescent="0.3">
      <c r="K1152"/>
    </row>
    <row r="1153" spans="11:11" ht="14.4" x14ac:dyDescent="0.3">
      <c r="K1153"/>
    </row>
    <row r="1154" spans="11:11" ht="14.4" x14ac:dyDescent="0.3">
      <c r="K1154"/>
    </row>
    <row r="1155" spans="11:11" ht="14.4" x14ac:dyDescent="0.3">
      <c r="K1155"/>
    </row>
    <row r="1156" spans="11:11" ht="14.4" x14ac:dyDescent="0.3">
      <c r="K1156"/>
    </row>
    <row r="1157" spans="11:11" ht="14.4" x14ac:dyDescent="0.3">
      <c r="K1157"/>
    </row>
    <row r="1158" spans="11:11" ht="14.4" x14ac:dyDescent="0.3">
      <c r="K1158"/>
    </row>
    <row r="1159" spans="11:11" ht="14.4" x14ac:dyDescent="0.3">
      <c r="K1159"/>
    </row>
    <row r="1160" spans="11:11" ht="14.4" x14ac:dyDescent="0.3">
      <c r="K1160"/>
    </row>
    <row r="1161" spans="11:11" ht="14.4" x14ac:dyDescent="0.3">
      <c r="K1161"/>
    </row>
    <row r="1162" spans="11:11" ht="14.4" x14ac:dyDescent="0.3">
      <c r="K1162"/>
    </row>
    <row r="1163" spans="11:11" ht="14.4" x14ac:dyDescent="0.3">
      <c r="K1163"/>
    </row>
    <row r="1164" spans="11:11" ht="14.4" x14ac:dyDescent="0.3">
      <c r="K1164"/>
    </row>
    <row r="1165" spans="11:11" ht="14.4" x14ac:dyDescent="0.3">
      <c r="K1165"/>
    </row>
    <row r="1166" spans="11:11" ht="14.4" x14ac:dyDescent="0.3">
      <c r="K1166"/>
    </row>
    <row r="1167" spans="11:11" ht="14.4" x14ac:dyDescent="0.3">
      <c r="K1167"/>
    </row>
    <row r="1168" spans="11:11" ht="14.4" x14ac:dyDescent="0.3">
      <c r="K1168"/>
    </row>
    <row r="1169" spans="11:11" ht="14.4" x14ac:dyDescent="0.3">
      <c r="K1169"/>
    </row>
    <row r="1170" spans="11:11" ht="14.4" x14ac:dyDescent="0.3">
      <c r="K1170"/>
    </row>
    <row r="1171" spans="11:11" ht="14.4" x14ac:dyDescent="0.3">
      <c r="K1171"/>
    </row>
    <row r="1172" spans="11:11" ht="14.4" x14ac:dyDescent="0.3">
      <c r="K1172"/>
    </row>
    <row r="1173" spans="11:11" ht="14.4" x14ac:dyDescent="0.3">
      <c r="K1173"/>
    </row>
    <row r="1174" spans="11:11" ht="14.4" x14ac:dyDescent="0.3">
      <c r="K1174"/>
    </row>
    <row r="1175" spans="11:11" ht="14.4" x14ac:dyDescent="0.3">
      <c r="K1175"/>
    </row>
    <row r="1176" spans="11:11" ht="14.4" x14ac:dyDescent="0.3">
      <c r="K1176"/>
    </row>
    <row r="1177" spans="11:11" ht="14.4" x14ac:dyDescent="0.3">
      <c r="K1177"/>
    </row>
    <row r="1178" spans="11:11" ht="14.4" x14ac:dyDescent="0.3">
      <c r="K1178"/>
    </row>
    <row r="1179" spans="11:11" ht="14.4" x14ac:dyDescent="0.3">
      <c r="K1179"/>
    </row>
    <row r="1180" spans="11:11" ht="14.4" x14ac:dyDescent="0.3">
      <c r="K1180"/>
    </row>
    <row r="1181" spans="11:11" ht="14.4" x14ac:dyDescent="0.3">
      <c r="K1181"/>
    </row>
    <row r="1182" spans="11:11" ht="14.4" x14ac:dyDescent="0.3">
      <c r="K1182"/>
    </row>
    <row r="1183" spans="11:11" ht="14.4" x14ac:dyDescent="0.3">
      <c r="K1183"/>
    </row>
    <row r="1184" spans="11:11" ht="14.4" x14ac:dyDescent="0.3">
      <c r="K1184"/>
    </row>
    <row r="1185" spans="11:11" ht="14.4" x14ac:dyDescent="0.3">
      <c r="K1185"/>
    </row>
    <row r="1186" spans="11:11" ht="14.4" x14ac:dyDescent="0.3">
      <c r="K1186"/>
    </row>
    <row r="1187" spans="11:11" ht="14.4" x14ac:dyDescent="0.3">
      <c r="K1187"/>
    </row>
    <row r="1188" spans="11:11" ht="14.4" x14ac:dyDescent="0.3">
      <c r="K1188"/>
    </row>
    <row r="1189" spans="11:11" ht="14.4" x14ac:dyDescent="0.3">
      <c r="K1189"/>
    </row>
    <row r="1190" spans="11:11" ht="14.4" x14ac:dyDescent="0.3">
      <c r="K1190"/>
    </row>
    <row r="1191" spans="11:11" ht="14.4" x14ac:dyDescent="0.3">
      <c r="K1191"/>
    </row>
    <row r="1192" spans="11:11" ht="14.4" x14ac:dyDescent="0.3">
      <c r="K1192"/>
    </row>
    <row r="1193" spans="11:11" ht="14.4" x14ac:dyDescent="0.3">
      <c r="K1193"/>
    </row>
    <row r="1194" spans="11:11" ht="14.4" x14ac:dyDescent="0.3">
      <c r="K1194"/>
    </row>
    <row r="1195" spans="11:11" ht="14.4" x14ac:dyDescent="0.3">
      <c r="K1195"/>
    </row>
    <row r="1196" spans="11:11" ht="14.4" x14ac:dyDescent="0.3">
      <c r="K1196"/>
    </row>
    <row r="1197" spans="11:11" ht="14.4" x14ac:dyDescent="0.3">
      <c r="K1197"/>
    </row>
    <row r="1198" spans="11:11" ht="14.4" x14ac:dyDescent="0.3">
      <c r="K1198"/>
    </row>
    <row r="1199" spans="11:11" ht="14.4" x14ac:dyDescent="0.3">
      <c r="K1199"/>
    </row>
    <row r="1200" spans="11:11" ht="14.4" x14ac:dyDescent="0.3">
      <c r="K1200"/>
    </row>
    <row r="1201" spans="11:11" ht="14.4" x14ac:dyDescent="0.3">
      <c r="K1201"/>
    </row>
    <row r="1202" spans="11:11" ht="14.4" x14ac:dyDescent="0.3">
      <c r="K1202"/>
    </row>
    <row r="1203" spans="11:11" ht="14.4" x14ac:dyDescent="0.3">
      <c r="K1203"/>
    </row>
    <row r="1204" spans="11:11" ht="14.4" x14ac:dyDescent="0.3">
      <c r="K1204"/>
    </row>
    <row r="1205" spans="11:11" ht="14.4" x14ac:dyDescent="0.3">
      <c r="K1205"/>
    </row>
    <row r="1206" spans="11:11" ht="14.4" x14ac:dyDescent="0.3">
      <c r="K1206"/>
    </row>
    <row r="1207" spans="11:11" ht="14.4" x14ac:dyDescent="0.3">
      <c r="K1207"/>
    </row>
    <row r="1208" spans="11:11" ht="14.4" x14ac:dyDescent="0.3">
      <c r="K1208"/>
    </row>
    <row r="1209" spans="11:11" ht="14.4" x14ac:dyDescent="0.3">
      <c r="K1209"/>
    </row>
    <row r="1210" spans="11:11" ht="14.4" x14ac:dyDescent="0.3">
      <c r="K1210"/>
    </row>
    <row r="1211" spans="11:11" ht="14.4" x14ac:dyDescent="0.3">
      <c r="K1211"/>
    </row>
    <row r="1212" spans="11:11" ht="14.4" x14ac:dyDescent="0.3">
      <c r="K1212"/>
    </row>
    <row r="1213" spans="11:11" ht="14.4" x14ac:dyDescent="0.3">
      <c r="K1213"/>
    </row>
    <row r="1214" spans="11:11" ht="14.4" x14ac:dyDescent="0.3">
      <c r="K1214"/>
    </row>
    <row r="1215" spans="11:11" ht="14.4" x14ac:dyDescent="0.3">
      <c r="K1215"/>
    </row>
    <row r="1216" spans="11:11" ht="14.4" x14ac:dyDescent="0.3">
      <c r="K1216"/>
    </row>
    <row r="1217" spans="11:11" ht="14.4" x14ac:dyDescent="0.3">
      <c r="K1217"/>
    </row>
    <row r="1218" spans="11:11" ht="14.4" x14ac:dyDescent="0.3">
      <c r="K1218"/>
    </row>
    <row r="1219" spans="11:11" ht="14.4" x14ac:dyDescent="0.3">
      <c r="K1219"/>
    </row>
    <row r="1220" spans="11:11" ht="14.4" x14ac:dyDescent="0.3">
      <c r="K1220"/>
    </row>
    <row r="1221" spans="11:11" ht="14.4" x14ac:dyDescent="0.3">
      <c r="K1221"/>
    </row>
    <row r="1222" spans="11:11" ht="14.4" x14ac:dyDescent="0.3">
      <c r="K1222"/>
    </row>
    <row r="1223" spans="11:11" ht="14.4" x14ac:dyDescent="0.3">
      <c r="K1223"/>
    </row>
    <row r="1224" spans="11:11" ht="14.4" x14ac:dyDescent="0.3">
      <c r="K1224"/>
    </row>
    <row r="1225" spans="11:11" ht="14.4" x14ac:dyDescent="0.3">
      <c r="K1225"/>
    </row>
    <row r="1226" spans="11:11" ht="14.4" x14ac:dyDescent="0.3">
      <c r="K1226"/>
    </row>
    <row r="1227" spans="11:11" ht="14.4" x14ac:dyDescent="0.3">
      <c r="K1227"/>
    </row>
    <row r="1228" spans="11:11" ht="14.4" x14ac:dyDescent="0.3">
      <c r="K1228"/>
    </row>
    <row r="1229" spans="11:11" ht="14.4" x14ac:dyDescent="0.3">
      <c r="K1229"/>
    </row>
    <row r="1230" spans="11:11" ht="14.4" x14ac:dyDescent="0.3">
      <c r="K1230"/>
    </row>
    <row r="1231" spans="11:11" ht="14.4" x14ac:dyDescent="0.3">
      <c r="K1231"/>
    </row>
    <row r="1232" spans="11:11" ht="14.4" x14ac:dyDescent="0.3">
      <c r="K1232"/>
    </row>
    <row r="1233" spans="11:11" ht="14.4" x14ac:dyDescent="0.3">
      <c r="K1233"/>
    </row>
    <row r="1234" spans="11:11" ht="14.4" x14ac:dyDescent="0.3">
      <c r="K1234"/>
    </row>
    <row r="1235" spans="11:11" ht="14.4" x14ac:dyDescent="0.3">
      <c r="K1235"/>
    </row>
    <row r="1236" spans="11:11" ht="14.4" x14ac:dyDescent="0.3">
      <c r="K1236"/>
    </row>
    <row r="1237" spans="11:11" ht="14.4" x14ac:dyDescent="0.3">
      <c r="K1237"/>
    </row>
    <row r="1238" spans="11:11" ht="14.4" x14ac:dyDescent="0.3">
      <c r="K1238"/>
    </row>
    <row r="1239" spans="11:11" ht="14.4" x14ac:dyDescent="0.3">
      <c r="K1239"/>
    </row>
    <row r="1240" spans="11:11" ht="14.4" x14ac:dyDescent="0.3">
      <c r="K1240"/>
    </row>
    <row r="1241" spans="11:11" ht="14.4" x14ac:dyDescent="0.3">
      <c r="K1241"/>
    </row>
    <row r="1242" spans="11:11" ht="14.4" x14ac:dyDescent="0.3">
      <c r="K1242"/>
    </row>
    <row r="1243" spans="11:11" ht="14.4" x14ac:dyDescent="0.3">
      <c r="K1243"/>
    </row>
    <row r="1244" spans="11:11" ht="14.4" x14ac:dyDescent="0.3">
      <c r="K1244"/>
    </row>
    <row r="1245" spans="11:11" ht="14.4" x14ac:dyDescent="0.3">
      <c r="K1245"/>
    </row>
    <row r="1246" spans="11:11" ht="14.4" x14ac:dyDescent="0.3">
      <c r="K1246"/>
    </row>
    <row r="1247" spans="11:11" ht="14.4" x14ac:dyDescent="0.3">
      <c r="K1247"/>
    </row>
    <row r="1248" spans="11:11" ht="14.4" x14ac:dyDescent="0.3">
      <c r="K1248"/>
    </row>
    <row r="1249" spans="11:11" ht="14.4" x14ac:dyDescent="0.3">
      <c r="K1249"/>
    </row>
    <row r="1250" spans="11:11" ht="14.4" x14ac:dyDescent="0.3">
      <c r="K1250"/>
    </row>
    <row r="1251" spans="11:11" ht="14.4" x14ac:dyDescent="0.3">
      <c r="K1251"/>
    </row>
    <row r="1252" spans="11:11" ht="14.4" x14ac:dyDescent="0.3">
      <c r="K1252"/>
    </row>
    <row r="1253" spans="11:11" ht="14.4" x14ac:dyDescent="0.3">
      <c r="K1253"/>
    </row>
    <row r="1254" spans="11:11" ht="14.4" x14ac:dyDescent="0.3">
      <c r="K1254"/>
    </row>
    <row r="1255" spans="11:11" ht="14.4" x14ac:dyDescent="0.3">
      <c r="K1255"/>
    </row>
    <row r="1256" spans="11:11" ht="14.4" x14ac:dyDescent="0.3">
      <c r="K1256"/>
    </row>
    <row r="1257" spans="11:11" ht="14.4" x14ac:dyDescent="0.3">
      <c r="K1257"/>
    </row>
    <row r="1258" spans="11:11" ht="14.4" x14ac:dyDescent="0.3">
      <c r="K1258"/>
    </row>
    <row r="1259" spans="11:11" ht="14.4" x14ac:dyDescent="0.3">
      <c r="K1259"/>
    </row>
    <row r="1260" spans="11:11" ht="14.4" x14ac:dyDescent="0.3">
      <c r="K1260"/>
    </row>
    <row r="1261" spans="11:11" ht="14.4" x14ac:dyDescent="0.3">
      <c r="K1261"/>
    </row>
    <row r="1262" spans="11:11" ht="14.4" x14ac:dyDescent="0.3">
      <c r="K1262"/>
    </row>
    <row r="1263" spans="11:11" ht="14.4" x14ac:dyDescent="0.3">
      <c r="K1263"/>
    </row>
    <row r="1264" spans="11:11" ht="14.4" x14ac:dyDescent="0.3">
      <c r="K1264"/>
    </row>
    <row r="1265" spans="11:11" ht="14.4" x14ac:dyDescent="0.3">
      <c r="K1265"/>
    </row>
    <row r="1266" spans="11:11" ht="14.4" x14ac:dyDescent="0.3">
      <c r="K1266"/>
    </row>
    <row r="1267" spans="11:11" ht="14.4" x14ac:dyDescent="0.3">
      <c r="K1267"/>
    </row>
    <row r="1268" spans="11:11" ht="14.4" x14ac:dyDescent="0.3">
      <c r="K1268"/>
    </row>
    <row r="1269" spans="11:11" ht="14.4" x14ac:dyDescent="0.3">
      <c r="K1269"/>
    </row>
    <row r="1270" spans="11:11" ht="14.4" x14ac:dyDescent="0.3">
      <c r="K1270"/>
    </row>
    <row r="1271" spans="11:11" ht="14.4" x14ac:dyDescent="0.3">
      <c r="K1271"/>
    </row>
    <row r="1272" spans="11:11" ht="14.4" x14ac:dyDescent="0.3">
      <c r="K1272"/>
    </row>
    <row r="1273" spans="11:11" ht="14.4" x14ac:dyDescent="0.3">
      <c r="K1273"/>
    </row>
    <row r="1274" spans="11:11" ht="14.4" x14ac:dyDescent="0.3">
      <c r="K1274"/>
    </row>
    <row r="1275" spans="11:11" ht="14.4" x14ac:dyDescent="0.3">
      <c r="K1275"/>
    </row>
    <row r="1276" spans="11:11" ht="14.4" x14ac:dyDescent="0.3">
      <c r="K1276"/>
    </row>
    <row r="1277" spans="11:11" ht="14.4" x14ac:dyDescent="0.3">
      <c r="K1277"/>
    </row>
    <row r="1278" spans="11:11" ht="14.4" x14ac:dyDescent="0.3">
      <c r="K1278"/>
    </row>
    <row r="1279" spans="11:11" ht="14.4" x14ac:dyDescent="0.3">
      <c r="K1279"/>
    </row>
    <row r="1280" spans="11:11" ht="14.4" x14ac:dyDescent="0.3">
      <c r="K1280"/>
    </row>
    <row r="1281" spans="11:11" ht="14.4" x14ac:dyDescent="0.3">
      <c r="K1281"/>
    </row>
    <row r="1282" spans="11:11" ht="14.4" x14ac:dyDescent="0.3">
      <c r="K1282"/>
    </row>
    <row r="1283" spans="11:11" ht="14.4" x14ac:dyDescent="0.3">
      <c r="K1283"/>
    </row>
    <row r="1284" spans="11:11" ht="14.4" x14ac:dyDescent="0.3">
      <c r="K1284"/>
    </row>
    <row r="1285" spans="11:11" ht="14.4" x14ac:dyDescent="0.3">
      <c r="K1285"/>
    </row>
    <row r="1286" spans="11:11" ht="14.4" x14ac:dyDescent="0.3">
      <c r="K1286"/>
    </row>
    <row r="1287" spans="11:11" ht="14.4" x14ac:dyDescent="0.3">
      <c r="K1287"/>
    </row>
    <row r="1288" spans="11:11" ht="14.4" x14ac:dyDescent="0.3">
      <c r="K1288"/>
    </row>
    <row r="1289" spans="11:11" ht="14.4" x14ac:dyDescent="0.3">
      <c r="K1289"/>
    </row>
    <row r="1290" spans="11:11" ht="14.4" x14ac:dyDescent="0.3">
      <c r="K1290"/>
    </row>
    <row r="1291" spans="11:11" ht="14.4" x14ac:dyDescent="0.3">
      <c r="K1291"/>
    </row>
    <row r="1292" spans="11:11" ht="14.4" x14ac:dyDescent="0.3">
      <c r="K1292"/>
    </row>
    <row r="1293" spans="11:11" ht="14.4" x14ac:dyDescent="0.3">
      <c r="K1293"/>
    </row>
    <row r="1294" spans="11:11" ht="14.4" x14ac:dyDescent="0.3">
      <c r="K1294"/>
    </row>
    <row r="1295" spans="11:11" ht="14.4" x14ac:dyDescent="0.3">
      <c r="K1295"/>
    </row>
    <row r="1296" spans="11:11" ht="14.4" x14ac:dyDescent="0.3">
      <c r="K1296"/>
    </row>
    <row r="1297" spans="11:11" ht="14.4" x14ac:dyDescent="0.3">
      <c r="K1297"/>
    </row>
    <row r="1298" spans="11:11" ht="14.4" x14ac:dyDescent="0.3">
      <c r="K1298"/>
    </row>
    <row r="1299" spans="11:11" ht="14.4" x14ac:dyDescent="0.3">
      <c r="K1299"/>
    </row>
    <row r="1300" spans="11:11" ht="14.4" x14ac:dyDescent="0.3">
      <c r="K1300"/>
    </row>
    <row r="1301" spans="11:11" ht="14.4" x14ac:dyDescent="0.3">
      <c r="K1301"/>
    </row>
    <row r="1302" spans="11:11" ht="14.4" x14ac:dyDescent="0.3">
      <c r="K1302"/>
    </row>
    <row r="1303" spans="11:11" ht="14.4" x14ac:dyDescent="0.3">
      <c r="K1303"/>
    </row>
    <row r="1304" spans="11:11" ht="14.4" x14ac:dyDescent="0.3">
      <c r="K1304"/>
    </row>
    <row r="1305" spans="11:11" ht="14.4" x14ac:dyDescent="0.3">
      <c r="K1305"/>
    </row>
    <row r="1306" spans="11:11" ht="14.4" x14ac:dyDescent="0.3">
      <c r="K1306"/>
    </row>
    <row r="1307" spans="11:11" ht="14.4" x14ac:dyDescent="0.3">
      <c r="K1307"/>
    </row>
    <row r="1308" spans="11:11" ht="14.4" x14ac:dyDescent="0.3">
      <c r="K1308"/>
    </row>
    <row r="1309" spans="11:11" ht="14.4" x14ac:dyDescent="0.3">
      <c r="K1309"/>
    </row>
    <row r="1310" spans="11:11" ht="14.4" x14ac:dyDescent="0.3">
      <c r="K1310"/>
    </row>
    <row r="1311" spans="11:11" ht="14.4" x14ac:dyDescent="0.3">
      <c r="K1311"/>
    </row>
    <row r="1312" spans="11:11" ht="14.4" x14ac:dyDescent="0.3">
      <c r="K1312"/>
    </row>
    <row r="1313" spans="11:11" ht="14.4" x14ac:dyDescent="0.3">
      <c r="K1313"/>
    </row>
    <row r="1314" spans="11:11" ht="14.4" x14ac:dyDescent="0.3">
      <c r="K1314"/>
    </row>
    <row r="1315" spans="11:11" ht="14.4" x14ac:dyDescent="0.3">
      <c r="K1315"/>
    </row>
    <row r="1316" spans="11:11" ht="14.4" x14ac:dyDescent="0.3">
      <c r="K1316"/>
    </row>
    <row r="1317" spans="11:11" ht="14.4" x14ac:dyDescent="0.3">
      <c r="K1317"/>
    </row>
    <row r="1318" spans="11:11" ht="14.4" x14ac:dyDescent="0.3">
      <c r="K1318"/>
    </row>
    <row r="1319" spans="11:11" ht="14.4" x14ac:dyDescent="0.3">
      <c r="K1319"/>
    </row>
    <row r="1320" spans="11:11" ht="14.4" x14ac:dyDescent="0.3">
      <c r="K1320"/>
    </row>
    <row r="1321" spans="11:11" ht="14.4" x14ac:dyDescent="0.3">
      <c r="K1321"/>
    </row>
    <row r="1322" spans="11:11" ht="14.4" x14ac:dyDescent="0.3">
      <c r="K1322"/>
    </row>
    <row r="1323" spans="11:11" ht="14.4" x14ac:dyDescent="0.3">
      <c r="K1323"/>
    </row>
    <row r="1324" spans="11:11" ht="14.4" x14ac:dyDescent="0.3">
      <c r="K1324"/>
    </row>
    <row r="1325" spans="11:11" ht="14.4" x14ac:dyDescent="0.3">
      <c r="K1325"/>
    </row>
    <row r="1326" spans="11:11" ht="14.4" x14ac:dyDescent="0.3">
      <c r="K1326"/>
    </row>
    <row r="1327" spans="11:11" ht="14.4" x14ac:dyDescent="0.3">
      <c r="K1327"/>
    </row>
    <row r="1328" spans="11:11" ht="14.4" x14ac:dyDescent="0.3">
      <c r="K1328"/>
    </row>
    <row r="1329" spans="11:11" ht="14.4" x14ac:dyDescent="0.3">
      <c r="K1329"/>
    </row>
    <row r="1330" spans="11:11" ht="14.4" x14ac:dyDescent="0.3">
      <c r="K1330"/>
    </row>
    <row r="1331" spans="11:11" ht="14.4" x14ac:dyDescent="0.3">
      <c r="K1331"/>
    </row>
    <row r="1332" spans="11:11" ht="14.4" x14ac:dyDescent="0.3">
      <c r="K1332"/>
    </row>
    <row r="1333" spans="11:11" ht="14.4" x14ac:dyDescent="0.3">
      <c r="K1333"/>
    </row>
    <row r="1334" spans="11:11" ht="14.4" x14ac:dyDescent="0.3">
      <c r="K1334"/>
    </row>
    <row r="1335" spans="11:11" ht="14.4" x14ac:dyDescent="0.3">
      <c r="K1335"/>
    </row>
    <row r="1336" spans="11:11" ht="14.4" x14ac:dyDescent="0.3">
      <c r="K1336"/>
    </row>
    <row r="1337" spans="11:11" ht="14.4" x14ac:dyDescent="0.3">
      <c r="K1337"/>
    </row>
    <row r="1338" spans="11:11" ht="14.4" x14ac:dyDescent="0.3">
      <c r="K1338"/>
    </row>
    <row r="1339" spans="11:11" ht="14.4" x14ac:dyDescent="0.3">
      <c r="K1339"/>
    </row>
    <row r="1340" spans="11:11" ht="14.4" x14ac:dyDescent="0.3">
      <c r="K1340"/>
    </row>
    <row r="1341" spans="11:11" ht="14.4" x14ac:dyDescent="0.3">
      <c r="K1341"/>
    </row>
    <row r="1342" spans="11:11" ht="14.4" x14ac:dyDescent="0.3">
      <c r="K1342"/>
    </row>
    <row r="1343" spans="11:11" ht="14.4" x14ac:dyDescent="0.3">
      <c r="K1343"/>
    </row>
    <row r="1344" spans="11:11" ht="14.4" x14ac:dyDescent="0.3">
      <c r="K1344"/>
    </row>
    <row r="1345" spans="11:11" ht="14.4" x14ac:dyDescent="0.3">
      <c r="K1345"/>
    </row>
    <row r="1346" spans="11:11" ht="14.4" x14ac:dyDescent="0.3">
      <c r="K1346"/>
    </row>
    <row r="1347" spans="11:11" ht="14.4" x14ac:dyDescent="0.3">
      <c r="K1347"/>
    </row>
    <row r="1348" spans="11:11" ht="14.4" x14ac:dyDescent="0.3">
      <c r="K1348"/>
    </row>
    <row r="1349" spans="11:11" ht="14.4" x14ac:dyDescent="0.3">
      <c r="K1349"/>
    </row>
    <row r="1350" spans="11:11" ht="14.4" x14ac:dyDescent="0.3">
      <c r="K1350"/>
    </row>
    <row r="1351" spans="11:11" ht="14.4" x14ac:dyDescent="0.3">
      <c r="K1351"/>
    </row>
    <row r="1352" spans="11:11" ht="14.4" x14ac:dyDescent="0.3">
      <c r="K1352"/>
    </row>
    <row r="1353" spans="11:11" ht="14.4" x14ac:dyDescent="0.3">
      <c r="K1353"/>
    </row>
    <row r="1354" spans="11:11" ht="14.4" x14ac:dyDescent="0.3">
      <c r="K1354"/>
    </row>
    <row r="1355" spans="11:11" ht="14.4" x14ac:dyDescent="0.3">
      <c r="K1355"/>
    </row>
    <row r="1356" spans="11:11" ht="14.4" x14ac:dyDescent="0.3">
      <c r="K1356"/>
    </row>
    <row r="1357" spans="11:11" ht="14.4" x14ac:dyDescent="0.3">
      <c r="K1357"/>
    </row>
    <row r="1358" spans="11:11" ht="14.4" x14ac:dyDescent="0.3">
      <c r="K1358"/>
    </row>
    <row r="1359" spans="11:11" ht="14.4" x14ac:dyDescent="0.3">
      <c r="K1359"/>
    </row>
    <row r="1360" spans="11:11" ht="14.4" x14ac:dyDescent="0.3">
      <c r="K1360"/>
    </row>
    <row r="1361" spans="11:11" ht="14.4" x14ac:dyDescent="0.3">
      <c r="K1361"/>
    </row>
    <row r="1362" spans="11:11" ht="14.4" x14ac:dyDescent="0.3">
      <c r="K1362"/>
    </row>
    <row r="1363" spans="11:11" ht="14.4" x14ac:dyDescent="0.3">
      <c r="K1363"/>
    </row>
    <row r="1364" spans="11:11" ht="14.4" x14ac:dyDescent="0.3">
      <c r="K1364"/>
    </row>
    <row r="1365" spans="11:11" ht="14.4" x14ac:dyDescent="0.3">
      <c r="K1365"/>
    </row>
    <row r="1366" spans="11:11" ht="14.4" x14ac:dyDescent="0.3">
      <c r="K1366"/>
    </row>
    <row r="1367" spans="11:11" ht="14.4" x14ac:dyDescent="0.3">
      <c r="K1367"/>
    </row>
    <row r="1368" spans="11:11" ht="14.4" x14ac:dyDescent="0.3">
      <c r="K1368"/>
    </row>
    <row r="1369" spans="11:11" ht="14.4" x14ac:dyDescent="0.3">
      <c r="K1369"/>
    </row>
    <row r="1370" spans="11:11" ht="14.4" x14ac:dyDescent="0.3">
      <c r="K1370"/>
    </row>
    <row r="1371" spans="11:11" ht="14.4" x14ac:dyDescent="0.3">
      <c r="K1371"/>
    </row>
    <row r="1372" spans="11:11" ht="14.4" x14ac:dyDescent="0.3">
      <c r="K1372"/>
    </row>
    <row r="1373" spans="11:11" ht="14.4" x14ac:dyDescent="0.3">
      <c r="K1373"/>
    </row>
    <row r="1374" spans="11:11" ht="14.4" x14ac:dyDescent="0.3">
      <c r="K1374"/>
    </row>
    <row r="1375" spans="11:11" ht="14.4" x14ac:dyDescent="0.3">
      <c r="K1375"/>
    </row>
    <row r="1376" spans="11:11" ht="14.4" x14ac:dyDescent="0.3">
      <c r="K1376"/>
    </row>
    <row r="1377" spans="11:11" ht="14.4" x14ac:dyDescent="0.3">
      <c r="K1377"/>
    </row>
    <row r="1378" spans="11:11" ht="14.4" x14ac:dyDescent="0.3">
      <c r="K1378"/>
    </row>
    <row r="1379" spans="11:11" ht="14.4" x14ac:dyDescent="0.3">
      <c r="K1379"/>
    </row>
    <row r="1380" spans="11:11" ht="14.4" x14ac:dyDescent="0.3">
      <c r="K1380"/>
    </row>
    <row r="1381" spans="11:11" ht="14.4" x14ac:dyDescent="0.3">
      <c r="K1381"/>
    </row>
    <row r="1382" spans="11:11" ht="14.4" x14ac:dyDescent="0.3">
      <c r="K1382"/>
    </row>
    <row r="1383" spans="11:11" ht="14.4" x14ac:dyDescent="0.3">
      <c r="K1383"/>
    </row>
    <row r="1384" spans="11:11" ht="14.4" x14ac:dyDescent="0.3">
      <c r="K1384"/>
    </row>
    <row r="1385" spans="11:11" ht="14.4" x14ac:dyDescent="0.3">
      <c r="K1385"/>
    </row>
    <row r="1386" spans="11:11" ht="14.4" x14ac:dyDescent="0.3">
      <c r="K1386"/>
    </row>
    <row r="1387" spans="11:11" ht="14.4" x14ac:dyDescent="0.3">
      <c r="K1387"/>
    </row>
    <row r="1388" spans="11:11" ht="14.4" x14ac:dyDescent="0.3">
      <c r="K1388"/>
    </row>
    <row r="1389" spans="11:11" ht="14.4" x14ac:dyDescent="0.3">
      <c r="K1389"/>
    </row>
    <row r="1390" spans="11:11" ht="14.4" x14ac:dyDescent="0.3">
      <c r="K1390"/>
    </row>
    <row r="1391" spans="11:11" ht="14.4" x14ac:dyDescent="0.3">
      <c r="K1391"/>
    </row>
    <row r="1392" spans="11:11" ht="14.4" x14ac:dyDescent="0.3">
      <c r="K1392"/>
    </row>
    <row r="1393" spans="11:11" ht="14.4" x14ac:dyDescent="0.3">
      <c r="K1393"/>
    </row>
    <row r="1394" spans="11:11" ht="14.4" x14ac:dyDescent="0.3">
      <c r="K1394"/>
    </row>
    <row r="1395" spans="11:11" ht="14.4" x14ac:dyDescent="0.3">
      <c r="K1395"/>
    </row>
    <row r="1396" spans="11:11" ht="14.4" x14ac:dyDescent="0.3">
      <c r="K1396"/>
    </row>
    <row r="1397" spans="11:11" ht="14.4" x14ac:dyDescent="0.3">
      <c r="K1397"/>
    </row>
    <row r="1398" spans="11:11" ht="14.4" x14ac:dyDescent="0.3">
      <c r="K1398"/>
    </row>
    <row r="1399" spans="11:11" ht="14.4" x14ac:dyDescent="0.3">
      <c r="K1399"/>
    </row>
    <row r="1400" spans="11:11" ht="14.4" x14ac:dyDescent="0.3">
      <c r="K1400"/>
    </row>
    <row r="1401" spans="11:11" ht="14.4" x14ac:dyDescent="0.3">
      <c r="K1401"/>
    </row>
    <row r="1402" spans="11:11" ht="14.4" x14ac:dyDescent="0.3">
      <c r="K1402"/>
    </row>
    <row r="1403" spans="11:11" ht="14.4" x14ac:dyDescent="0.3">
      <c r="K1403"/>
    </row>
    <row r="1404" spans="11:11" ht="14.4" x14ac:dyDescent="0.3">
      <c r="K1404"/>
    </row>
    <row r="1405" spans="11:11" ht="14.4" x14ac:dyDescent="0.3">
      <c r="K1405"/>
    </row>
    <row r="1406" spans="11:11" ht="14.4" x14ac:dyDescent="0.3">
      <c r="K1406"/>
    </row>
    <row r="1407" spans="11:11" ht="14.4" x14ac:dyDescent="0.3">
      <c r="K1407"/>
    </row>
    <row r="1408" spans="11:11" ht="14.4" x14ac:dyDescent="0.3">
      <c r="K1408"/>
    </row>
    <row r="1409" spans="11:11" ht="14.4" x14ac:dyDescent="0.3">
      <c r="K1409"/>
    </row>
    <row r="1410" spans="11:11" ht="14.4" x14ac:dyDescent="0.3">
      <c r="K1410"/>
    </row>
    <row r="1411" spans="11:11" ht="14.4" x14ac:dyDescent="0.3">
      <c r="K1411"/>
    </row>
    <row r="1412" spans="11:11" ht="14.4" x14ac:dyDescent="0.3">
      <c r="K1412"/>
    </row>
    <row r="1413" spans="11:11" ht="14.4" x14ac:dyDescent="0.3">
      <c r="K1413"/>
    </row>
    <row r="1414" spans="11:11" ht="14.4" x14ac:dyDescent="0.3">
      <c r="K1414"/>
    </row>
    <row r="1415" spans="11:11" ht="14.4" x14ac:dyDescent="0.3">
      <c r="K1415"/>
    </row>
    <row r="1416" spans="11:11" ht="14.4" x14ac:dyDescent="0.3">
      <c r="K1416"/>
    </row>
    <row r="1417" spans="11:11" ht="14.4" x14ac:dyDescent="0.3">
      <c r="K1417"/>
    </row>
    <row r="1418" spans="11:11" ht="14.4" x14ac:dyDescent="0.3">
      <c r="K1418"/>
    </row>
    <row r="1419" spans="11:11" ht="14.4" x14ac:dyDescent="0.3">
      <c r="K1419"/>
    </row>
    <row r="1420" spans="11:11" ht="14.4" x14ac:dyDescent="0.3">
      <c r="K1420"/>
    </row>
    <row r="1421" spans="11:11" ht="14.4" x14ac:dyDescent="0.3">
      <c r="K1421"/>
    </row>
    <row r="1422" spans="11:11" ht="14.4" x14ac:dyDescent="0.3">
      <c r="K1422"/>
    </row>
    <row r="1423" spans="11:11" ht="14.4" x14ac:dyDescent="0.3">
      <c r="K1423"/>
    </row>
    <row r="1424" spans="11:11" ht="14.4" x14ac:dyDescent="0.3">
      <c r="K1424"/>
    </row>
    <row r="1425" spans="11:11" ht="14.4" x14ac:dyDescent="0.3">
      <c r="K1425"/>
    </row>
    <row r="1426" spans="11:11" ht="14.4" x14ac:dyDescent="0.3">
      <c r="K1426"/>
    </row>
    <row r="1427" spans="11:11" ht="14.4" x14ac:dyDescent="0.3">
      <c r="K1427"/>
    </row>
    <row r="1428" spans="11:11" ht="14.4" x14ac:dyDescent="0.3">
      <c r="K1428"/>
    </row>
    <row r="1429" spans="11:11" ht="14.4" x14ac:dyDescent="0.3">
      <c r="K1429"/>
    </row>
    <row r="1430" spans="11:11" ht="14.4" x14ac:dyDescent="0.3">
      <c r="K1430"/>
    </row>
    <row r="1431" spans="11:11" ht="14.4" x14ac:dyDescent="0.3">
      <c r="K1431"/>
    </row>
    <row r="1432" spans="11:11" ht="14.4" x14ac:dyDescent="0.3">
      <c r="K1432"/>
    </row>
    <row r="1433" spans="11:11" ht="14.4" x14ac:dyDescent="0.3">
      <c r="K1433"/>
    </row>
    <row r="1434" spans="11:11" ht="14.4" x14ac:dyDescent="0.3">
      <c r="K1434"/>
    </row>
    <row r="1435" spans="11:11" ht="14.4" x14ac:dyDescent="0.3">
      <c r="K1435"/>
    </row>
    <row r="1436" spans="11:11" ht="14.4" x14ac:dyDescent="0.3">
      <c r="K1436"/>
    </row>
    <row r="1437" spans="11:11" ht="14.4" x14ac:dyDescent="0.3">
      <c r="K1437"/>
    </row>
    <row r="1438" spans="11:11" ht="14.4" x14ac:dyDescent="0.3">
      <c r="K1438"/>
    </row>
    <row r="1439" spans="11:11" ht="14.4" x14ac:dyDescent="0.3">
      <c r="K1439"/>
    </row>
    <row r="1440" spans="11:11" ht="14.4" x14ac:dyDescent="0.3">
      <c r="K1440"/>
    </row>
    <row r="1441" spans="11:11" ht="14.4" x14ac:dyDescent="0.3">
      <c r="K1441"/>
    </row>
    <row r="1442" spans="11:11" ht="14.4" x14ac:dyDescent="0.3">
      <c r="K1442"/>
    </row>
    <row r="1443" spans="11:11" ht="14.4" x14ac:dyDescent="0.3">
      <c r="K1443"/>
    </row>
    <row r="1444" spans="11:11" ht="14.4" x14ac:dyDescent="0.3">
      <c r="K1444"/>
    </row>
    <row r="1445" spans="11:11" ht="14.4" x14ac:dyDescent="0.3">
      <c r="K1445"/>
    </row>
    <row r="1446" spans="11:11" ht="14.4" x14ac:dyDescent="0.3">
      <c r="K1446"/>
    </row>
    <row r="1447" spans="11:11" ht="14.4" x14ac:dyDescent="0.3">
      <c r="K1447"/>
    </row>
    <row r="1448" spans="11:11" ht="14.4" x14ac:dyDescent="0.3">
      <c r="K1448"/>
    </row>
    <row r="1449" spans="11:11" ht="14.4" x14ac:dyDescent="0.3">
      <c r="K1449"/>
    </row>
    <row r="1450" spans="11:11" ht="14.4" x14ac:dyDescent="0.3">
      <c r="K1450"/>
    </row>
    <row r="1451" spans="11:11" ht="14.4" x14ac:dyDescent="0.3">
      <c r="K1451"/>
    </row>
    <row r="1452" spans="11:11" ht="14.4" x14ac:dyDescent="0.3">
      <c r="K1452"/>
    </row>
    <row r="1453" spans="11:11" ht="14.4" x14ac:dyDescent="0.3">
      <c r="K1453"/>
    </row>
    <row r="1454" spans="11:11" ht="14.4" x14ac:dyDescent="0.3">
      <c r="K1454"/>
    </row>
    <row r="1455" spans="11:11" ht="14.4" x14ac:dyDescent="0.3">
      <c r="K1455"/>
    </row>
    <row r="1456" spans="11:11" ht="14.4" x14ac:dyDescent="0.3">
      <c r="K1456"/>
    </row>
    <row r="1457" spans="11:11" ht="14.4" x14ac:dyDescent="0.3">
      <c r="K1457"/>
    </row>
    <row r="1458" spans="11:11" ht="14.4" x14ac:dyDescent="0.3">
      <c r="K1458"/>
    </row>
    <row r="1459" spans="11:11" ht="14.4" x14ac:dyDescent="0.3">
      <c r="K1459"/>
    </row>
    <row r="1460" spans="11:11" ht="14.4" x14ac:dyDescent="0.3">
      <c r="K1460"/>
    </row>
    <row r="1461" spans="11:11" ht="14.4" x14ac:dyDescent="0.3">
      <c r="K1461"/>
    </row>
    <row r="1462" spans="11:11" ht="14.4" x14ac:dyDescent="0.3">
      <c r="K1462"/>
    </row>
    <row r="1463" spans="11:11" ht="14.4" x14ac:dyDescent="0.3">
      <c r="K1463"/>
    </row>
    <row r="1464" spans="11:11" ht="14.4" x14ac:dyDescent="0.3">
      <c r="K1464"/>
    </row>
    <row r="1465" spans="11:11" ht="14.4" x14ac:dyDescent="0.3">
      <c r="K1465"/>
    </row>
    <row r="1466" spans="11:11" ht="14.4" x14ac:dyDescent="0.3">
      <c r="K1466"/>
    </row>
    <row r="1467" spans="11:11" ht="14.4" x14ac:dyDescent="0.3">
      <c r="K1467"/>
    </row>
    <row r="1468" spans="11:11" ht="14.4" x14ac:dyDescent="0.3">
      <c r="K1468"/>
    </row>
    <row r="1469" spans="11:11" ht="14.4" x14ac:dyDescent="0.3">
      <c r="K1469"/>
    </row>
    <row r="1470" spans="11:11" ht="14.4" x14ac:dyDescent="0.3">
      <c r="K1470"/>
    </row>
    <row r="1471" spans="11:11" ht="14.4" x14ac:dyDescent="0.3">
      <c r="K1471"/>
    </row>
    <row r="1472" spans="11:11" ht="14.4" x14ac:dyDescent="0.3">
      <c r="K1472"/>
    </row>
    <row r="1473" spans="11:11" ht="14.4" x14ac:dyDescent="0.3">
      <c r="K1473"/>
    </row>
    <row r="1474" spans="11:11" ht="14.4" x14ac:dyDescent="0.3">
      <c r="K1474"/>
    </row>
    <row r="1475" spans="11:11" ht="14.4" x14ac:dyDescent="0.3">
      <c r="K1475"/>
    </row>
    <row r="1476" spans="11:11" ht="14.4" x14ac:dyDescent="0.3">
      <c r="K1476"/>
    </row>
    <row r="1477" spans="11:11" ht="14.4" x14ac:dyDescent="0.3">
      <c r="K1477"/>
    </row>
    <row r="1478" spans="11:11" ht="14.4" x14ac:dyDescent="0.3">
      <c r="K1478"/>
    </row>
    <row r="1479" spans="11:11" ht="14.4" x14ac:dyDescent="0.3">
      <c r="K1479"/>
    </row>
    <row r="1480" spans="11:11" ht="14.4" x14ac:dyDescent="0.3">
      <c r="K1480"/>
    </row>
    <row r="1481" spans="11:11" ht="14.4" x14ac:dyDescent="0.3">
      <c r="K1481"/>
    </row>
    <row r="1482" spans="11:11" ht="14.4" x14ac:dyDescent="0.3">
      <c r="K1482"/>
    </row>
    <row r="1483" spans="11:11" ht="14.4" x14ac:dyDescent="0.3">
      <c r="K1483"/>
    </row>
    <row r="1484" spans="11:11" ht="14.4" x14ac:dyDescent="0.3">
      <c r="K1484"/>
    </row>
    <row r="1485" spans="11:11" ht="14.4" x14ac:dyDescent="0.3">
      <c r="K1485"/>
    </row>
    <row r="1486" spans="11:11" ht="14.4" x14ac:dyDescent="0.3">
      <c r="K1486"/>
    </row>
    <row r="1487" spans="11:11" ht="14.4" x14ac:dyDescent="0.3">
      <c r="K1487"/>
    </row>
    <row r="1488" spans="11:11" ht="14.4" x14ac:dyDescent="0.3">
      <c r="K1488"/>
    </row>
    <row r="1489" spans="11:11" ht="14.4" x14ac:dyDescent="0.3">
      <c r="K1489"/>
    </row>
    <row r="1490" spans="11:11" ht="14.4" x14ac:dyDescent="0.3">
      <c r="K1490"/>
    </row>
    <row r="1491" spans="11:11" ht="14.4" x14ac:dyDescent="0.3">
      <c r="K1491"/>
    </row>
    <row r="1492" spans="11:11" ht="14.4" x14ac:dyDescent="0.3">
      <c r="K1492"/>
    </row>
    <row r="1493" spans="11:11" ht="14.4" x14ac:dyDescent="0.3">
      <c r="K1493"/>
    </row>
    <row r="1494" spans="11:11" ht="14.4" x14ac:dyDescent="0.3">
      <c r="K1494"/>
    </row>
    <row r="1495" spans="11:11" ht="14.4" x14ac:dyDescent="0.3">
      <c r="K1495"/>
    </row>
    <row r="1496" spans="11:11" ht="14.4" x14ac:dyDescent="0.3">
      <c r="K1496"/>
    </row>
    <row r="1497" spans="11:11" ht="14.4" x14ac:dyDescent="0.3">
      <c r="K1497"/>
    </row>
    <row r="1498" spans="11:11" ht="14.4" x14ac:dyDescent="0.3">
      <c r="K1498"/>
    </row>
    <row r="1499" spans="11:11" ht="14.4" x14ac:dyDescent="0.3">
      <c r="K1499"/>
    </row>
    <row r="1500" spans="11:11" ht="14.4" x14ac:dyDescent="0.3">
      <c r="K1500"/>
    </row>
    <row r="1501" spans="11:11" ht="14.4" x14ac:dyDescent="0.3">
      <c r="K1501"/>
    </row>
    <row r="1502" spans="11:11" ht="14.4" x14ac:dyDescent="0.3">
      <c r="K1502"/>
    </row>
    <row r="1503" spans="11:11" ht="14.4" x14ac:dyDescent="0.3">
      <c r="K1503"/>
    </row>
    <row r="1504" spans="11:11" ht="14.4" x14ac:dyDescent="0.3">
      <c r="K1504"/>
    </row>
    <row r="1505" spans="11:11" ht="14.4" x14ac:dyDescent="0.3">
      <c r="K1505"/>
    </row>
    <row r="1506" spans="11:11" ht="14.4" x14ac:dyDescent="0.3">
      <c r="K1506"/>
    </row>
    <row r="1507" spans="11:11" ht="14.4" x14ac:dyDescent="0.3">
      <c r="K1507"/>
    </row>
    <row r="1508" spans="11:11" ht="14.4" x14ac:dyDescent="0.3">
      <c r="K1508"/>
    </row>
    <row r="1509" spans="11:11" ht="14.4" x14ac:dyDescent="0.3">
      <c r="K1509"/>
    </row>
    <row r="1510" spans="11:11" ht="14.4" x14ac:dyDescent="0.3">
      <c r="K1510"/>
    </row>
    <row r="1511" spans="11:11" ht="14.4" x14ac:dyDescent="0.3">
      <c r="K1511"/>
    </row>
    <row r="1512" spans="11:11" ht="14.4" x14ac:dyDescent="0.3">
      <c r="K1512"/>
    </row>
    <row r="1513" spans="11:11" ht="14.4" x14ac:dyDescent="0.3">
      <c r="K1513"/>
    </row>
    <row r="1514" spans="11:11" ht="14.4" x14ac:dyDescent="0.3">
      <c r="K1514"/>
    </row>
    <row r="1515" spans="11:11" ht="14.4" x14ac:dyDescent="0.3">
      <c r="K1515"/>
    </row>
    <row r="1516" spans="11:11" ht="14.4" x14ac:dyDescent="0.3">
      <c r="K1516"/>
    </row>
    <row r="1517" spans="11:11" ht="14.4" x14ac:dyDescent="0.3">
      <c r="K1517"/>
    </row>
    <row r="1518" spans="11:11" ht="14.4" x14ac:dyDescent="0.3">
      <c r="K1518"/>
    </row>
    <row r="1519" spans="11:11" ht="14.4" x14ac:dyDescent="0.3">
      <c r="K1519"/>
    </row>
    <row r="1520" spans="11:11" ht="14.4" x14ac:dyDescent="0.3">
      <c r="K1520"/>
    </row>
    <row r="1521" spans="11:11" ht="14.4" x14ac:dyDescent="0.3">
      <c r="K1521"/>
    </row>
    <row r="1522" spans="11:11" ht="14.4" x14ac:dyDescent="0.3">
      <c r="K1522"/>
    </row>
    <row r="1523" spans="11:11" ht="14.4" x14ac:dyDescent="0.3">
      <c r="K1523"/>
    </row>
    <row r="1524" spans="11:11" ht="14.4" x14ac:dyDescent="0.3">
      <c r="K1524"/>
    </row>
    <row r="1525" spans="11:11" ht="14.4" x14ac:dyDescent="0.3">
      <c r="K1525"/>
    </row>
    <row r="1526" spans="11:11" ht="14.4" x14ac:dyDescent="0.3">
      <c r="K1526"/>
    </row>
    <row r="1527" spans="11:11" ht="14.4" x14ac:dyDescent="0.3">
      <c r="K1527"/>
    </row>
    <row r="1528" spans="11:11" ht="14.4" x14ac:dyDescent="0.3">
      <c r="K1528"/>
    </row>
    <row r="1529" spans="11:11" ht="14.4" x14ac:dyDescent="0.3">
      <c r="K1529"/>
    </row>
    <row r="1530" spans="11:11" ht="14.4" x14ac:dyDescent="0.3">
      <c r="K1530"/>
    </row>
    <row r="1531" spans="11:11" ht="14.4" x14ac:dyDescent="0.3">
      <c r="K1531"/>
    </row>
    <row r="1532" spans="11:11" ht="14.4" x14ac:dyDescent="0.3">
      <c r="K1532"/>
    </row>
    <row r="1533" spans="11:11" ht="14.4" x14ac:dyDescent="0.3">
      <c r="K1533"/>
    </row>
    <row r="1534" spans="11:11" ht="14.4" x14ac:dyDescent="0.3">
      <c r="K1534"/>
    </row>
    <row r="1535" spans="11:11" ht="14.4" x14ac:dyDescent="0.3">
      <c r="K1535"/>
    </row>
    <row r="1536" spans="11:11" ht="14.4" x14ac:dyDescent="0.3">
      <c r="K1536"/>
    </row>
    <row r="1537" spans="11:11" ht="14.4" x14ac:dyDescent="0.3">
      <c r="K1537"/>
    </row>
    <row r="1538" spans="11:11" ht="14.4" x14ac:dyDescent="0.3">
      <c r="K1538"/>
    </row>
    <row r="1539" spans="11:11" ht="14.4" x14ac:dyDescent="0.3">
      <c r="K1539"/>
    </row>
    <row r="1540" spans="11:11" ht="14.4" x14ac:dyDescent="0.3">
      <c r="K1540"/>
    </row>
    <row r="1541" spans="11:11" ht="14.4" x14ac:dyDescent="0.3">
      <c r="K1541"/>
    </row>
    <row r="1542" spans="11:11" ht="14.4" x14ac:dyDescent="0.3">
      <c r="K1542"/>
    </row>
    <row r="1543" spans="11:11" ht="14.4" x14ac:dyDescent="0.3">
      <c r="K1543"/>
    </row>
    <row r="1544" spans="11:11" ht="14.4" x14ac:dyDescent="0.3">
      <c r="K1544"/>
    </row>
    <row r="1545" spans="11:11" ht="14.4" x14ac:dyDescent="0.3">
      <c r="K1545"/>
    </row>
    <row r="1546" spans="11:11" ht="14.4" x14ac:dyDescent="0.3">
      <c r="K1546"/>
    </row>
    <row r="1547" spans="11:11" ht="14.4" x14ac:dyDescent="0.3">
      <c r="K1547"/>
    </row>
    <row r="1548" spans="11:11" ht="14.4" x14ac:dyDescent="0.3">
      <c r="K1548"/>
    </row>
    <row r="1549" spans="11:11" ht="14.4" x14ac:dyDescent="0.3">
      <c r="K1549"/>
    </row>
    <row r="1550" spans="11:11" ht="14.4" x14ac:dyDescent="0.3">
      <c r="K1550"/>
    </row>
    <row r="1551" spans="11:11" ht="14.4" x14ac:dyDescent="0.3">
      <c r="K1551"/>
    </row>
    <row r="1552" spans="11:11" ht="14.4" x14ac:dyDescent="0.3">
      <c r="K1552"/>
    </row>
    <row r="1553" spans="11:11" ht="14.4" x14ac:dyDescent="0.3">
      <c r="K1553"/>
    </row>
    <row r="1554" spans="11:11" ht="14.4" x14ac:dyDescent="0.3">
      <c r="K1554"/>
    </row>
    <row r="1555" spans="11:11" ht="14.4" x14ac:dyDescent="0.3">
      <c r="K1555"/>
    </row>
    <row r="1556" spans="11:11" ht="14.4" x14ac:dyDescent="0.3">
      <c r="K1556"/>
    </row>
    <row r="1557" spans="11:11" ht="14.4" x14ac:dyDescent="0.3">
      <c r="K1557"/>
    </row>
    <row r="1558" spans="11:11" ht="14.4" x14ac:dyDescent="0.3">
      <c r="K1558"/>
    </row>
    <row r="1559" spans="11:11" ht="14.4" x14ac:dyDescent="0.3">
      <c r="K1559"/>
    </row>
    <row r="1560" spans="11:11" ht="14.4" x14ac:dyDescent="0.3">
      <c r="K1560"/>
    </row>
    <row r="1561" spans="11:11" ht="14.4" x14ac:dyDescent="0.3">
      <c r="K1561"/>
    </row>
    <row r="1562" spans="11:11" ht="14.4" x14ac:dyDescent="0.3">
      <c r="K1562"/>
    </row>
    <row r="1563" spans="11:11" ht="14.4" x14ac:dyDescent="0.3">
      <c r="K1563"/>
    </row>
    <row r="1564" spans="11:11" ht="14.4" x14ac:dyDescent="0.3">
      <c r="K1564"/>
    </row>
    <row r="1565" spans="11:11" ht="14.4" x14ac:dyDescent="0.3">
      <c r="K1565"/>
    </row>
    <row r="1566" spans="11:11" ht="14.4" x14ac:dyDescent="0.3">
      <c r="K1566"/>
    </row>
    <row r="1567" spans="11:11" ht="14.4" x14ac:dyDescent="0.3">
      <c r="K1567"/>
    </row>
    <row r="1568" spans="11:11" ht="14.4" x14ac:dyDescent="0.3">
      <c r="K1568"/>
    </row>
    <row r="1569" spans="11:11" ht="14.4" x14ac:dyDescent="0.3">
      <c r="K1569"/>
    </row>
    <row r="1570" spans="11:11" ht="14.4" x14ac:dyDescent="0.3">
      <c r="K1570"/>
    </row>
    <row r="1571" spans="11:11" ht="14.4" x14ac:dyDescent="0.3">
      <c r="K1571"/>
    </row>
    <row r="1572" spans="11:11" ht="14.4" x14ac:dyDescent="0.3">
      <c r="K1572"/>
    </row>
  </sheetData>
  <autoFilter ref="A3:I205" xr:uid="{356EC026-9CDB-4177-B1A4-51ED499D4C16}">
    <filterColumn colId="2" showButton="0"/>
    <filterColumn colId="3" showButton="0"/>
    <filterColumn colId="5" showButton="0"/>
    <filterColumn colId="6" showButton="0"/>
  </autoFilter>
  <mergeCells count="5">
    <mergeCell ref="A3:A4"/>
    <mergeCell ref="B3:B4"/>
    <mergeCell ref="C3:E3"/>
    <mergeCell ref="F3:H3"/>
    <mergeCell ref="I3:I4"/>
  </mergeCells>
  <hyperlinks>
    <hyperlink ref="A208" r:id="rId1" xr:uid="{62B6004E-6E2C-4D67-ADBA-65E350334887}"/>
  </hyperlinks>
  <pageMargins left="0.70866141732283472" right="0.70866141732283472" top="0.74803149606299213" bottom="0.74803149606299213" header="0.31496062992125984" footer="0.31496062992125984"/>
  <pageSetup paperSize="8" scale="43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FD83-F4EB-4CDC-9E47-6D2661BBD895}">
  <sheetPr>
    <tabColor theme="4"/>
    <pageSetUpPr fitToPage="1"/>
  </sheetPr>
  <dimension ref="A1:N208"/>
  <sheetViews>
    <sheetView zoomScaleNormal="100" workbookViewId="0"/>
  </sheetViews>
  <sheetFormatPr baseColWidth="10" defaultColWidth="11.44140625" defaultRowHeight="13.2" x14ac:dyDescent="0.25"/>
  <cols>
    <col min="1" max="1" width="15.6640625" style="38" customWidth="1"/>
    <col min="2" max="2" width="87.33203125" style="38" customWidth="1"/>
    <col min="3" max="3" width="14.88671875" style="44" customWidth="1"/>
    <col min="4" max="4" width="13.88671875" style="44" customWidth="1"/>
    <col min="5" max="5" width="14.88671875" style="44" customWidth="1"/>
    <col min="6" max="6" width="15.6640625" style="44" customWidth="1"/>
    <col min="7" max="7" width="14.109375" style="44" customWidth="1"/>
    <col min="8" max="8" width="13.88671875" style="44" customWidth="1"/>
    <col min="9" max="9" width="16.88671875" style="38" customWidth="1"/>
    <col min="10" max="16384" width="11.44140625" style="44"/>
  </cols>
  <sheetData>
    <row r="1" spans="1:14" ht="30.75" customHeight="1" thickTop="1" x14ac:dyDescent="0.45">
      <c r="A1" s="20" t="s">
        <v>7</v>
      </c>
      <c r="B1" s="20"/>
      <c r="C1" s="20"/>
      <c r="D1" s="20"/>
      <c r="E1" s="20"/>
      <c r="F1" s="20"/>
      <c r="G1" s="20"/>
      <c r="H1" s="20"/>
      <c r="I1" s="20"/>
    </row>
    <row r="2" spans="1:14" ht="21.9" customHeight="1" x14ac:dyDescent="0.25">
      <c r="A2" s="26" t="s">
        <v>44</v>
      </c>
      <c r="B2" s="45"/>
      <c r="C2" s="27"/>
      <c r="D2" s="27"/>
      <c r="E2" s="27"/>
      <c r="F2" s="27"/>
      <c r="G2" s="27"/>
      <c r="H2" s="27"/>
      <c r="I2" s="46"/>
    </row>
    <row r="3" spans="1:14" ht="48" customHeight="1" x14ac:dyDescent="0.25">
      <c r="A3" s="80" t="s">
        <v>407</v>
      </c>
      <c r="B3" s="80" t="s">
        <v>46</v>
      </c>
      <c r="C3" s="82" t="s">
        <v>47</v>
      </c>
      <c r="D3" s="82" t="s">
        <v>47</v>
      </c>
      <c r="E3" s="82"/>
      <c r="F3" s="83" t="s">
        <v>408</v>
      </c>
      <c r="G3" s="84" t="s">
        <v>409</v>
      </c>
      <c r="H3" s="85"/>
      <c r="I3" s="86" t="s">
        <v>49</v>
      </c>
      <c r="J3" s="53"/>
    </row>
    <row r="4" spans="1:14" ht="90" x14ac:dyDescent="0.25">
      <c r="A4" s="81"/>
      <c r="B4" s="81" t="s">
        <v>46</v>
      </c>
      <c r="C4" s="47" t="s">
        <v>16</v>
      </c>
      <c r="D4" s="48" t="s">
        <v>17</v>
      </c>
      <c r="E4" s="48" t="s">
        <v>18</v>
      </c>
      <c r="F4" s="48" t="s">
        <v>50</v>
      </c>
      <c r="G4" s="48" t="s">
        <v>51</v>
      </c>
      <c r="H4" s="48" t="s">
        <v>52</v>
      </c>
      <c r="I4" s="87"/>
    </row>
    <row r="5" spans="1:14" s="42" customFormat="1" ht="12.75" customHeight="1" x14ac:dyDescent="0.25">
      <c r="A5" s="48" t="s">
        <v>410</v>
      </c>
      <c r="B5" s="31" t="s">
        <v>411</v>
      </c>
      <c r="C5" s="32">
        <v>0</v>
      </c>
      <c r="D5" s="32">
        <v>0</v>
      </c>
      <c r="E5" s="32">
        <v>93.620366972477072</v>
      </c>
      <c r="F5" s="49">
        <f t="shared" ref="F5:H20" si="0">C5/$I$68</f>
        <v>0</v>
      </c>
      <c r="G5" s="49">
        <f t="shared" si="0"/>
        <v>0</v>
      </c>
      <c r="H5" s="49">
        <f t="shared" si="0"/>
        <v>2.5457879833205E-5</v>
      </c>
      <c r="I5" s="33">
        <f>SUM(C5:E5)</f>
        <v>93.620366972477072</v>
      </c>
      <c r="J5" s="50"/>
      <c r="K5" s="44"/>
      <c r="L5" s="44"/>
      <c r="M5" s="44"/>
      <c r="N5" s="44"/>
    </row>
    <row r="6" spans="1:14" s="42" customFormat="1" ht="12.75" customHeight="1" x14ac:dyDescent="0.25">
      <c r="A6" s="48" t="s">
        <v>412</v>
      </c>
      <c r="B6" s="31" t="s">
        <v>413</v>
      </c>
      <c r="C6" s="32">
        <v>401.27</v>
      </c>
      <c r="D6" s="32">
        <v>0</v>
      </c>
      <c r="E6" s="32">
        <v>31.206788990825686</v>
      </c>
      <c r="F6" s="49">
        <f t="shared" si="0"/>
        <v>1.0911603715111865E-4</v>
      </c>
      <c r="G6" s="49">
        <f t="shared" si="0"/>
        <v>0</v>
      </c>
      <c r="H6" s="49">
        <f t="shared" si="0"/>
        <v>8.4859599444016657E-6</v>
      </c>
      <c r="I6" s="33">
        <f t="shared" ref="I6:I67" si="1">SUM(C6:E6)</f>
        <v>432.47678899082564</v>
      </c>
      <c r="J6" s="50"/>
      <c r="K6" s="44"/>
    </row>
    <row r="7" spans="1:14" s="42" customFormat="1" ht="12.75" customHeight="1" x14ac:dyDescent="0.25">
      <c r="A7" s="48" t="s">
        <v>414</v>
      </c>
      <c r="B7" s="31" t="s">
        <v>415</v>
      </c>
      <c r="C7" s="32">
        <v>0</v>
      </c>
      <c r="D7" s="32">
        <v>0</v>
      </c>
      <c r="E7" s="32">
        <v>24.72</v>
      </c>
      <c r="F7" s="49">
        <f t="shared" si="0"/>
        <v>0</v>
      </c>
      <c r="G7" s="49">
        <f t="shared" si="0"/>
        <v>0</v>
      </c>
      <c r="H7" s="49">
        <f t="shared" si="0"/>
        <v>6.722028654959636E-6</v>
      </c>
      <c r="I7" s="33">
        <f t="shared" si="1"/>
        <v>24.72</v>
      </c>
      <c r="J7" s="50"/>
      <c r="K7" s="44"/>
    </row>
    <row r="8" spans="1:14" s="42" customFormat="1" ht="12.75" customHeight="1" x14ac:dyDescent="0.25">
      <c r="A8" s="48" t="s">
        <v>416</v>
      </c>
      <c r="B8" s="31" t="s">
        <v>417</v>
      </c>
      <c r="C8" s="32">
        <v>8156.3953497774828</v>
      </c>
      <c r="D8" s="32">
        <v>38.5</v>
      </c>
      <c r="E8" s="32">
        <v>3228.1870885896824</v>
      </c>
      <c r="F8" s="49">
        <f t="shared" si="0"/>
        <v>2.2179418795462689E-3</v>
      </c>
      <c r="G8" s="49">
        <f t="shared" si="0"/>
        <v>1.04691789326839E-5</v>
      </c>
      <c r="H8" s="49">
        <f t="shared" si="0"/>
        <v>8.7783034437987728E-4</v>
      </c>
      <c r="I8" s="33">
        <f t="shared" si="1"/>
        <v>11423.082438367164</v>
      </c>
      <c r="J8" s="50"/>
      <c r="K8" s="44"/>
    </row>
    <row r="9" spans="1:14" s="42" customFormat="1" ht="12.75" customHeight="1" x14ac:dyDescent="0.25">
      <c r="A9" s="48" t="s">
        <v>418</v>
      </c>
      <c r="B9" s="31" t="s">
        <v>419</v>
      </c>
      <c r="C9" s="32">
        <v>11294.478651497968</v>
      </c>
      <c r="D9" s="32">
        <v>8.74</v>
      </c>
      <c r="E9" s="32">
        <v>3218.8130300499397</v>
      </c>
      <c r="F9" s="49">
        <f t="shared" si="0"/>
        <v>3.0712705962054696E-3</v>
      </c>
      <c r="G9" s="49">
        <f t="shared" si="0"/>
        <v>2.3766395810820073E-6</v>
      </c>
      <c r="H9" s="49">
        <f t="shared" si="0"/>
        <v>8.7528128733629234E-4</v>
      </c>
      <c r="I9" s="33">
        <f t="shared" si="1"/>
        <v>14522.031681547907</v>
      </c>
      <c r="J9" s="50"/>
      <c r="K9" s="44"/>
    </row>
    <row r="10" spans="1:14" s="42" customFormat="1" ht="12.75" customHeight="1" x14ac:dyDescent="0.25">
      <c r="A10" s="48" t="s">
        <v>420</v>
      </c>
      <c r="B10" s="31" t="s">
        <v>421</v>
      </c>
      <c r="C10" s="32">
        <v>5067.8478571428568</v>
      </c>
      <c r="D10" s="32">
        <v>21.1</v>
      </c>
      <c r="E10" s="32">
        <v>12.285833333333336</v>
      </c>
      <c r="F10" s="49">
        <f t="shared" si="0"/>
        <v>1.3780832732479802E-3</v>
      </c>
      <c r="G10" s="49">
        <f t="shared" si="0"/>
        <v>5.7376539085618262E-6</v>
      </c>
      <c r="H10" s="49">
        <f t="shared" si="0"/>
        <v>3.3408464286701031E-6</v>
      </c>
      <c r="I10" s="33">
        <f t="shared" si="1"/>
        <v>5101.2336904761905</v>
      </c>
      <c r="J10" s="50"/>
      <c r="K10" s="44"/>
    </row>
    <row r="11" spans="1:14" s="42" customFormat="1" ht="12.75" customHeight="1" x14ac:dyDescent="0.25">
      <c r="A11" s="48" t="s">
        <v>422</v>
      </c>
      <c r="B11" s="31" t="s">
        <v>423</v>
      </c>
      <c r="C11" s="32">
        <v>14626.259999999998</v>
      </c>
      <c r="D11" s="32">
        <v>0</v>
      </c>
      <c r="E11" s="32">
        <v>2776.6191176470588</v>
      </c>
      <c r="F11" s="49">
        <f t="shared" si="0"/>
        <v>3.9772709884664205E-3</v>
      </c>
      <c r="G11" s="49">
        <f t="shared" si="0"/>
        <v>0</v>
      </c>
      <c r="H11" s="49">
        <f t="shared" si="0"/>
        <v>7.5503694468981677E-4</v>
      </c>
      <c r="I11" s="33">
        <f t="shared" si="1"/>
        <v>17402.879117647059</v>
      </c>
      <c r="J11" s="50"/>
      <c r="K11" s="44"/>
    </row>
    <row r="12" spans="1:14" s="42" customFormat="1" ht="12.75" customHeight="1" x14ac:dyDescent="0.25">
      <c r="A12" s="48" t="s">
        <v>424</v>
      </c>
      <c r="B12" s="31" t="s">
        <v>425</v>
      </c>
      <c r="C12" s="32">
        <v>0</v>
      </c>
      <c r="D12" s="32">
        <v>0</v>
      </c>
      <c r="E12" s="32">
        <v>384.28</v>
      </c>
      <c r="F12" s="49">
        <f t="shared" si="0"/>
        <v>0</v>
      </c>
      <c r="G12" s="49">
        <f t="shared" si="0"/>
        <v>0</v>
      </c>
      <c r="H12" s="49">
        <f t="shared" si="0"/>
        <v>1.0449600208446152E-4</v>
      </c>
      <c r="I12" s="33">
        <f t="shared" si="1"/>
        <v>384.28</v>
      </c>
      <c r="J12" s="50"/>
      <c r="K12" s="44"/>
    </row>
    <row r="13" spans="1:14" s="42" customFormat="1" ht="12.75" customHeight="1" x14ac:dyDescent="0.25">
      <c r="A13" s="48" t="s">
        <v>426</v>
      </c>
      <c r="B13" s="31" t="s">
        <v>427</v>
      </c>
      <c r="C13" s="32">
        <v>13895.270666666667</v>
      </c>
      <c r="D13" s="32">
        <v>0</v>
      </c>
      <c r="E13" s="32">
        <v>55.9356843800322</v>
      </c>
      <c r="F13" s="49">
        <f t="shared" si="0"/>
        <v>3.7784954526599284E-3</v>
      </c>
      <c r="G13" s="49">
        <f t="shared" si="0"/>
        <v>0</v>
      </c>
      <c r="H13" s="49">
        <f t="shared" si="0"/>
        <v>1.5210407493420493E-5</v>
      </c>
      <c r="I13" s="33">
        <f t="shared" si="1"/>
        <v>13951.2063510467</v>
      </c>
      <c r="J13" s="50"/>
      <c r="K13" s="44"/>
    </row>
    <row r="14" spans="1:14" s="42" customFormat="1" ht="12.75" customHeight="1" x14ac:dyDescent="0.25">
      <c r="A14" s="48" t="s">
        <v>428</v>
      </c>
      <c r="B14" s="31" t="s">
        <v>429</v>
      </c>
      <c r="C14" s="32">
        <v>7255.3202195401218</v>
      </c>
      <c r="D14" s="32">
        <v>0</v>
      </c>
      <c r="E14" s="32">
        <v>3357.8321301337864</v>
      </c>
      <c r="F14" s="49">
        <f t="shared" si="0"/>
        <v>1.9729154699294799E-3</v>
      </c>
      <c r="G14" s="49">
        <f t="shared" si="0"/>
        <v>0</v>
      </c>
      <c r="H14" s="49">
        <f t="shared" si="0"/>
        <v>9.130842960074218E-4</v>
      </c>
      <c r="I14" s="33">
        <f t="shared" si="1"/>
        <v>10613.152349673908</v>
      </c>
      <c r="J14" s="50"/>
      <c r="K14" s="44"/>
    </row>
    <row r="15" spans="1:14" s="42" customFormat="1" ht="12.75" customHeight="1" x14ac:dyDescent="0.25">
      <c r="A15" s="48" t="s">
        <v>430</v>
      </c>
      <c r="B15" s="31" t="s">
        <v>431</v>
      </c>
      <c r="C15" s="32">
        <v>123041.72008216518</v>
      </c>
      <c r="D15" s="32">
        <v>0</v>
      </c>
      <c r="E15" s="32">
        <v>48798.098850450042</v>
      </c>
      <c r="F15" s="49">
        <f t="shared" si="0"/>
        <v>3.3458332044815409E-2</v>
      </c>
      <c r="G15" s="49">
        <f t="shared" si="0"/>
        <v>0</v>
      </c>
      <c r="H15" s="49">
        <f t="shared" si="0"/>
        <v>1.3269507232211895E-2</v>
      </c>
      <c r="I15" s="33">
        <f t="shared" si="1"/>
        <v>171839.81893261522</v>
      </c>
      <c r="J15" s="50"/>
      <c r="K15" s="44"/>
    </row>
    <row r="16" spans="1:14" s="42" customFormat="1" ht="12.75" customHeight="1" x14ac:dyDescent="0.25">
      <c r="A16" s="48" t="s">
        <v>432</v>
      </c>
      <c r="B16" s="31" t="s">
        <v>433</v>
      </c>
      <c r="C16" s="32">
        <v>0</v>
      </c>
      <c r="D16" s="32">
        <v>0</v>
      </c>
      <c r="E16" s="32">
        <v>3789.354117647059</v>
      </c>
      <c r="F16" s="49">
        <f t="shared" si="0"/>
        <v>0</v>
      </c>
      <c r="G16" s="49">
        <f t="shared" si="0"/>
        <v>0</v>
      </c>
      <c r="H16" s="49">
        <f t="shared" si="0"/>
        <v>1.0304266570636254E-3</v>
      </c>
      <c r="I16" s="33">
        <f t="shared" si="1"/>
        <v>3789.354117647059</v>
      </c>
      <c r="J16" s="50"/>
      <c r="K16" s="44"/>
    </row>
    <row r="17" spans="1:11" s="42" customFormat="1" ht="12.75" customHeight="1" x14ac:dyDescent="0.25">
      <c r="A17" s="48" t="s">
        <v>434</v>
      </c>
      <c r="B17" s="31" t="s">
        <v>435</v>
      </c>
      <c r="C17" s="32">
        <v>230.149</v>
      </c>
      <c r="D17" s="32">
        <v>1269.76</v>
      </c>
      <c r="E17" s="32">
        <v>1110.6299999999999</v>
      </c>
      <c r="F17" s="49">
        <f t="shared" si="0"/>
        <v>6.2583663952682256E-5</v>
      </c>
      <c r="G17" s="49">
        <f t="shared" si="0"/>
        <v>3.4528167900168074E-4</v>
      </c>
      <c r="H17" s="49">
        <f t="shared" si="0"/>
        <v>3.0200997916900564E-4</v>
      </c>
      <c r="I17" s="33">
        <f t="shared" si="1"/>
        <v>2610.5389999999998</v>
      </c>
      <c r="J17" s="50"/>
      <c r="K17" s="44"/>
    </row>
    <row r="18" spans="1:11" s="42" customFormat="1" ht="12.75" customHeight="1" x14ac:dyDescent="0.25">
      <c r="A18" s="48" t="s">
        <v>436</v>
      </c>
      <c r="B18" s="31" t="s">
        <v>437</v>
      </c>
      <c r="C18" s="32">
        <v>923.68343283582089</v>
      </c>
      <c r="D18" s="32">
        <v>0</v>
      </c>
      <c r="E18" s="32">
        <v>0</v>
      </c>
      <c r="F18" s="49">
        <f t="shared" si="0"/>
        <v>2.5117421131204989E-4</v>
      </c>
      <c r="G18" s="49">
        <f t="shared" si="0"/>
        <v>0</v>
      </c>
      <c r="H18" s="49">
        <f t="shared" si="0"/>
        <v>0</v>
      </c>
      <c r="I18" s="33">
        <f t="shared" si="1"/>
        <v>923.68343283582089</v>
      </c>
      <c r="J18" s="50"/>
      <c r="K18" s="44"/>
    </row>
    <row r="19" spans="1:11" s="42" customFormat="1" ht="12.75" customHeight="1" x14ac:dyDescent="0.25">
      <c r="A19" s="48" t="s">
        <v>438</v>
      </c>
      <c r="B19" s="31" t="s">
        <v>439</v>
      </c>
      <c r="C19" s="32">
        <v>0</v>
      </c>
      <c r="D19" s="32">
        <v>0</v>
      </c>
      <c r="E19" s="32">
        <v>0</v>
      </c>
      <c r="F19" s="49">
        <f t="shared" si="0"/>
        <v>0</v>
      </c>
      <c r="G19" s="49">
        <f t="shared" si="0"/>
        <v>0</v>
      </c>
      <c r="H19" s="49">
        <f t="shared" si="0"/>
        <v>0</v>
      </c>
      <c r="I19" s="33">
        <f t="shared" si="1"/>
        <v>0</v>
      </c>
      <c r="J19" s="50"/>
      <c r="K19" s="44"/>
    </row>
    <row r="20" spans="1:11" s="42" customFormat="1" ht="12.75" customHeight="1" x14ac:dyDescent="0.25">
      <c r="A20" s="48" t="s">
        <v>440</v>
      </c>
      <c r="B20" s="31" t="s">
        <v>441</v>
      </c>
      <c r="C20" s="32">
        <v>0</v>
      </c>
      <c r="D20" s="32">
        <v>0</v>
      </c>
      <c r="E20" s="32">
        <v>135.41899999999998</v>
      </c>
      <c r="F20" s="49">
        <f t="shared" si="0"/>
        <v>0</v>
      </c>
      <c r="G20" s="49">
        <f t="shared" si="0"/>
        <v>0</v>
      </c>
      <c r="H20" s="49">
        <f t="shared" si="0"/>
        <v>3.6824045243769375E-5</v>
      </c>
      <c r="I20" s="33">
        <f t="shared" si="1"/>
        <v>135.41899999999998</v>
      </c>
      <c r="J20" s="50"/>
      <c r="K20" s="44"/>
    </row>
    <row r="21" spans="1:11" s="42" customFormat="1" ht="12.75" customHeight="1" x14ac:dyDescent="0.25">
      <c r="A21" s="48" t="s">
        <v>442</v>
      </c>
      <c r="B21" s="31" t="s">
        <v>443</v>
      </c>
      <c r="C21" s="32">
        <v>0</v>
      </c>
      <c r="D21" s="32">
        <v>0</v>
      </c>
      <c r="E21" s="32">
        <v>11121.61</v>
      </c>
      <c r="F21" s="49">
        <f t="shared" ref="F21:H38" si="2">C21/$I$68</f>
        <v>0</v>
      </c>
      <c r="G21" s="49">
        <f t="shared" si="2"/>
        <v>0</v>
      </c>
      <c r="H21" s="49">
        <f t="shared" si="2"/>
        <v>3.0242629898578335E-3</v>
      </c>
      <c r="I21" s="33">
        <f t="shared" si="1"/>
        <v>11121.61</v>
      </c>
      <c r="J21" s="50"/>
      <c r="K21" s="44"/>
    </row>
    <row r="22" spans="1:11" s="42" customFormat="1" ht="12.75" customHeight="1" x14ac:dyDescent="0.25">
      <c r="A22" s="48" t="s">
        <v>444</v>
      </c>
      <c r="B22" s="31" t="s">
        <v>445</v>
      </c>
      <c r="C22" s="32">
        <v>0</v>
      </c>
      <c r="D22" s="32">
        <v>0</v>
      </c>
      <c r="E22" s="32">
        <v>900.94</v>
      </c>
      <c r="F22" s="49">
        <f t="shared" si="2"/>
        <v>0</v>
      </c>
      <c r="G22" s="49">
        <f t="shared" si="2"/>
        <v>0</v>
      </c>
      <c r="H22" s="49">
        <f t="shared" si="2"/>
        <v>2.4498966409382424E-4</v>
      </c>
      <c r="I22" s="33">
        <f t="shared" si="1"/>
        <v>900.94</v>
      </c>
      <c r="J22" s="50"/>
      <c r="K22" s="44"/>
    </row>
    <row r="23" spans="1:11" s="42" customFormat="1" ht="12.75" customHeight="1" x14ac:dyDescent="0.25">
      <c r="A23" s="48" t="s">
        <v>446</v>
      </c>
      <c r="B23" s="31" t="s">
        <v>447</v>
      </c>
      <c r="C23" s="32">
        <v>0</v>
      </c>
      <c r="D23" s="32">
        <v>0</v>
      </c>
      <c r="E23" s="32">
        <v>204.19603305785122</v>
      </c>
      <c r="F23" s="49">
        <f t="shared" si="2"/>
        <v>0</v>
      </c>
      <c r="G23" s="49">
        <f t="shared" si="2"/>
        <v>0</v>
      </c>
      <c r="H23" s="49">
        <f t="shared" si="2"/>
        <v>5.5526358634464448E-5</v>
      </c>
      <c r="I23" s="33">
        <f t="shared" si="1"/>
        <v>204.19603305785122</v>
      </c>
      <c r="J23" s="50"/>
      <c r="K23" s="44"/>
    </row>
    <row r="24" spans="1:11" s="42" customFormat="1" ht="12.75" customHeight="1" x14ac:dyDescent="0.25">
      <c r="A24" s="48" t="s">
        <v>448</v>
      </c>
      <c r="B24" s="31" t="s">
        <v>449</v>
      </c>
      <c r="C24" s="32">
        <v>1321.98</v>
      </c>
      <c r="D24" s="32">
        <v>0</v>
      </c>
      <c r="E24" s="32">
        <v>61.000297520661164</v>
      </c>
      <c r="F24" s="49">
        <f t="shared" si="2"/>
        <v>3.5948169260855746E-4</v>
      </c>
      <c r="G24" s="49">
        <f t="shared" si="2"/>
        <v>0</v>
      </c>
      <c r="H24" s="49">
        <f t="shared" si="2"/>
        <v>1.6587611160798851E-5</v>
      </c>
      <c r="I24" s="33">
        <f t="shared" si="1"/>
        <v>1382.9802975206612</v>
      </c>
      <c r="J24" s="50"/>
      <c r="K24" s="44"/>
    </row>
    <row r="25" spans="1:11" s="42" customFormat="1" ht="12.75" customHeight="1" x14ac:dyDescent="0.25">
      <c r="A25" s="48" t="s">
        <v>450</v>
      </c>
      <c r="B25" s="31" t="s">
        <v>451</v>
      </c>
      <c r="C25" s="32">
        <v>13830.50300725393</v>
      </c>
      <c r="D25" s="32">
        <v>8680.2231126683637</v>
      </c>
      <c r="E25" s="32">
        <v>81690.286673627532</v>
      </c>
      <c r="F25" s="49">
        <f t="shared" si="2"/>
        <v>3.7608833951159526E-3</v>
      </c>
      <c r="G25" s="49">
        <f t="shared" si="2"/>
        <v>2.3603846478478831E-3</v>
      </c>
      <c r="H25" s="49">
        <f t="shared" si="2"/>
        <v>2.2213772162297394E-2</v>
      </c>
      <c r="I25" s="33">
        <f t="shared" si="1"/>
        <v>104201.01279354983</v>
      </c>
      <c r="J25" s="50"/>
      <c r="K25" s="44"/>
    </row>
    <row r="26" spans="1:11" s="42" customFormat="1" ht="12.75" customHeight="1" x14ac:dyDescent="0.25">
      <c r="A26" s="48" t="s">
        <v>452</v>
      </c>
      <c r="B26" s="31" t="s">
        <v>453</v>
      </c>
      <c r="C26" s="32">
        <v>0</v>
      </c>
      <c r="D26" s="32">
        <v>0</v>
      </c>
      <c r="E26" s="32">
        <v>0.33500000000000002</v>
      </c>
      <c r="F26" s="49">
        <f t="shared" si="2"/>
        <v>0</v>
      </c>
      <c r="G26" s="49">
        <f t="shared" si="2"/>
        <v>0</v>
      </c>
      <c r="H26" s="49">
        <f t="shared" si="2"/>
        <v>9.1095453050626152E-8</v>
      </c>
      <c r="I26" s="33">
        <f t="shared" si="1"/>
        <v>0.33500000000000002</v>
      </c>
      <c r="J26" s="50"/>
      <c r="K26" s="44"/>
    </row>
    <row r="27" spans="1:11" s="42" customFormat="1" ht="12.75" customHeight="1" x14ac:dyDescent="0.25">
      <c r="A27" s="48" t="s">
        <v>454</v>
      </c>
      <c r="B27" s="31" t="s">
        <v>455</v>
      </c>
      <c r="C27" s="32">
        <v>0</v>
      </c>
      <c r="D27" s="32">
        <v>0</v>
      </c>
      <c r="E27" s="32">
        <v>686.49655172413782</v>
      </c>
      <c r="F27" s="49">
        <f t="shared" si="2"/>
        <v>0</v>
      </c>
      <c r="G27" s="49">
        <f t="shared" si="2"/>
        <v>0</v>
      </c>
      <c r="H27" s="49">
        <f t="shared" si="2"/>
        <v>1.866767593940386E-4</v>
      </c>
      <c r="I27" s="33">
        <f t="shared" si="1"/>
        <v>686.49655172413782</v>
      </c>
      <c r="J27" s="50"/>
      <c r="K27" s="44"/>
    </row>
    <row r="28" spans="1:11" s="42" customFormat="1" ht="12.75" customHeight="1" x14ac:dyDescent="0.25">
      <c r="A28" s="48" t="s">
        <v>456</v>
      </c>
      <c r="B28" s="31" t="s">
        <v>457</v>
      </c>
      <c r="C28" s="32">
        <v>22.5</v>
      </c>
      <c r="D28" s="32">
        <v>0</v>
      </c>
      <c r="E28" s="32">
        <v>4354.9611368835394</v>
      </c>
      <c r="F28" s="49">
        <f t="shared" si="2"/>
        <v>6.1183513242957854E-6</v>
      </c>
      <c r="G28" s="49">
        <f t="shared" si="2"/>
        <v>0</v>
      </c>
      <c r="H28" s="49">
        <f t="shared" si="2"/>
        <v>1.1842303217381371E-3</v>
      </c>
      <c r="I28" s="33">
        <f t="shared" si="1"/>
        <v>4377.4611368835394</v>
      </c>
      <c r="J28" s="50"/>
      <c r="K28" s="44"/>
    </row>
    <row r="29" spans="1:11" s="42" customFormat="1" ht="12.75" customHeight="1" x14ac:dyDescent="0.25">
      <c r="A29" s="48" t="s">
        <v>458</v>
      </c>
      <c r="B29" s="31" t="s">
        <v>459</v>
      </c>
      <c r="C29" s="32">
        <v>0</v>
      </c>
      <c r="D29" s="32">
        <v>0</v>
      </c>
      <c r="E29" s="32">
        <v>126.12</v>
      </c>
      <c r="F29" s="49">
        <f t="shared" si="2"/>
        <v>0</v>
      </c>
      <c r="G29" s="49">
        <f t="shared" si="2"/>
        <v>0</v>
      </c>
      <c r="H29" s="49">
        <f t="shared" si="2"/>
        <v>3.4295398623119311E-5</v>
      </c>
      <c r="I29" s="33">
        <f t="shared" si="1"/>
        <v>126.12</v>
      </c>
      <c r="J29" s="50"/>
      <c r="K29" s="44"/>
    </row>
    <row r="30" spans="1:11" s="42" customFormat="1" ht="12.75" customHeight="1" x14ac:dyDescent="0.25">
      <c r="A30" s="48" t="s">
        <v>460</v>
      </c>
      <c r="B30" s="31" t="s">
        <v>461</v>
      </c>
      <c r="C30" s="32">
        <v>751.84202052761725</v>
      </c>
      <c r="D30" s="32">
        <v>0</v>
      </c>
      <c r="E30" s="32">
        <v>166.72736824548591</v>
      </c>
      <c r="F30" s="49">
        <f t="shared" si="2"/>
        <v>2.0444593875361628E-4</v>
      </c>
      <c r="G30" s="49">
        <f t="shared" si="2"/>
        <v>0</v>
      </c>
      <c r="H30" s="49">
        <f t="shared" si="2"/>
        <v>4.5337627302271993E-5</v>
      </c>
      <c r="I30" s="33">
        <f t="shared" si="1"/>
        <v>918.56938877310313</v>
      </c>
      <c r="J30" s="50"/>
      <c r="K30" s="44"/>
    </row>
    <row r="31" spans="1:11" s="42" customFormat="1" ht="12.75" customHeight="1" x14ac:dyDescent="0.25">
      <c r="A31" s="48" t="s">
        <v>462</v>
      </c>
      <c r="B31" s="31" t="s">
        <v>463</v>
      </c>
      <c r="C31" s="32">
        <v>60.916643805374854</v>
      </c>
      <c r="D31" s="32">
        <v>0</v>
      </c>
      <c r="E31" s="32">
        <v>25.477095726495726</v>
      </c>
      <c r="F31" s="49">
        <f t="shared" si="2"/>
        <v>1.6564863479923108E-5</v>
      </c>
      <c r="G31" s="49">
        <f t="shared" si="2"/>
        <v>0</v>
      </c>
      <c r="H31" s="49">
        <f t="shared" si="2"/>
        <v>6.927903216774028E-6</v>
      </c>
      <c r="I31" s="33">
        <f t="shared" si="1"/>
        <v>86.39373953187058</v>
      </c>
      <c r="J31" s="50"/>
      <c r="K31" s="44"/>
    </row>
    <row r="32" spans="1:11" s="42" customFormat="1" ht="12.75" customHeight="1" x14ac:dyDescent="0.25">
      <c r="A32" s="48" t="s">
        <v>464</v>
      </c>
      <c r="B32" s="31" t="s">
        <v>465</v>
      </c>
      <c r="C32" s="32">
        <v>8.3255983550505341</v>
      </c>
      <c r="D32" s="32">
        <v>0</v>
      </c>
      <c r="E32" s="32">
        <v>2.4854581206844792</v>
      </c>
      <c r="F32" s="49">
        <f t="shared" si="2"/>
        <v>2.2639526987190331E-6</v>
      </c>
      <c r="G32" s="49">
        <f t="shared" si="2"/>
        <v>0</v>
      </c>
      <c r="H32" s="49">
        <f t="shared" si="2"/>
        <v>6.7586248818540433E-7</v>
      </c>
      <c r="I32" s="33">
        <f t="shared" si="1"/>
        <v>10.811056475735013</v>
      </c>
      <c r="J32" s="50"/>
      <c r="K32" s="44"/>
    </row>
    <row r="33" spans="1:11" s="42" customFormat="1" ht="12.75" customHeight="1" x14ac:dyDescent="0.25">
      <c r="A33" s="48" t="s">
        <v>466</v>
      </c>
      <c r="B33" s="31" t="s">
        <v>467</v>
      </c>
      <c r="C33" s="32">
        <v>9.6211250838727</v>
      </c>
      <c r="D33" s="32">
        <v>0</v>
      </c>
      <c r="E33" s="32">
        <v>14958.535033338627</v>
      </c>
      <c r="F33" s="49">
        <f t="shared" si="2"/>
        <v>2.6162410399167971E-6</v>
      </c>
      <c r="G33" s="49">
        <f t="shared" si="2"/>
        <v>0</v>
      </c>
      <c r="H33" s="49">
        <f t="shared" si="2"/>
        <v>4.0676254502556575E-3</v>
      </c>
      <c r="I33" s="33">
        <f t="shared" si="1"/>
        <v>14968.1561584225</v>
      </c>
      <c r="J33" s="50"/>
      <c r="K33" s="44"/>
    </row>
    <row r="34" spans="1:11" s="42" customFormat="1" ht="12.75" customHeight="1" x14ac:dyDescent="0.25">
      <c r="A34" s="48" t="s">
        <v>468</v>
      </c>
      <c r="B34" s="31" t="s">
        <v>469</v>
      </c>
      <c r="C34" s="32">
        <v>703237.24196018477</v>
      </c>
      <c r="D34" s="32">
        <v>0</v>
      </c>
      <c r="E34" s="32">
        <v>57715.653772624726</v>
      </c>
      <c r="F34" s="49">
        <f t="shared" si="2"/>
        <v>0.19122900047294278</v>
      </c>
      <c r="G34" s="49">
        <f t="shared" si="2"/>
        <v>0</v>
      </c>
      <c r="H34" s="49">
        <f t="shared" si="2"/>
        <v>1.569442874188158E-2</v>
      </c>
      <c r="I34" s="33">
        <f t="shared" si="1"/>
        <v>760952.89573280944</v>
      </c>
      <c r="J34" s="50"/>
      <c r="K34" s="44"/>
    </row>
    <row r="35" spans="1:11" s="42" customFormat="1" ht="12.75" customHeight="1" x14ac:dyDescent="0.25">
      <c r="A35" s="48" t="s">
        <v>470</v>
      </c>
      <c r="B35" s="31" t="s">
        <v>471</v>
      </c>
      <c r="C35" s="32">
        <v>2281.6400000000003</v>
      </c>
      <c r="D35" s="32">
        <v>0</v>
      </c>
      <c r="E35" s="32">
        <v>47534.74</v>
      </c>
      <c r="F35" s="49">
        <f t="shared" si="2"/>
        <v>6.2043889402516614E-4</v>
      </c>
      <c r="G35" s="49">
        <f t="shared" si="2"/>
        <v>0</v>
      </c>
      <c r="H35" s="49">
        <f t="shared" si="2"/>
        <v>1.2925966196846926E-2</v>
      </c>
      <c r="I35" s="33">
        <f t="shared" si="1"/>
        <v>49816.38</v>
      </c>
      <c r="J35" s="50"/>
      <c r="K35" s="44"/>
    </row>
    <row r="36" spans="1:11" s="42" customFormat="1" ht="12.75" customHeight="1" x14ac:dyDescent="0.25">
      <c r="A36" s="48" t="s">
        <v>472</v>
      </c>
      <c r="B36" s="31" t="s">
        <v>473</v>
      </c>
      <c r="C36" s="32">
        <v>85870.46569346977</v>
      </c>
      <c r="D36" s="32">
        <v>0</v>
      </c>
      <c r="E36" s="32">
        <v>0</v>
      </c>
      <c r="F36" s="49">
        <f t="shared" si="2"/>
        <v>2.3350474555268293E-2</v>
      </c>
      <c r="G36" s="49">
        <f t="shared" si="2"/>
        <v>0</v>
      </c>
      <c r="H36" s="49">
        <f t="shared" si="2"/>
        <v>0</v>
      </c>
      <c r="I36" s="33">
        <f t="shared" si="1"/>
        <v>85870.46569346977</v>
      </c>
      <c r="J36" s="50"/>
      <c r="K36" s="44"/>
    </row>
    <row r="37" spans="1:11" s="42" customFormat="1" ht="12.75" customHeight="1" x14ac:dyDescent="0.25">
      <c r="A37" s="48" t="s">
        <v>474</v>
      </c>
      <c r="B37" s="31" t="s">
        <v>475</v>
      </c>
      <c r="C37" s="32">
        <v>8.6</v>
      </c>
      <c r="D37" s="32">
        <v>0</v>
      </c>
      <c r="E37" s="32">
        <v>0</v>
      </c>
      <c r="F37" s="49">
        <f t="shared" si="2"/>
        <v>2.3385698395086114E-6</v>
      </c>
      <c r="G37" s="49">
        <f t="shared" si="2"/>
        <v>0</v>
      </c>
      <c r="H37" s="49">
        <f t="shared" si="2"/>
        <v>0</v>
      </c>
      <c r="I37" s="33">
        <f t="shared" si="1"/>
        <v>8.6</v>
      </c>
      <c r="J37" s="50"/>
      <c r="K37" s="44"/>
    </row>
    <row r="38" spans="1:11" s="42" customFormat="1" ht="12.75" customHeight="1" x14ac:dyDescent="0.25">
      <c r="A38" s="48" t="s">
        <v>476</v>
      </c>
      <c r="B38" s="31" t="s">
        <v>477</v>
      </c>
      <c r="C38" s="32">
        <v>103142.21771913911</v>
      </c>
      <c r="D38" s="32">
        <v>0</v>
      </c>
      <c r="E38" s="32">
        <v>151699.17229417348</v>
      </c>
      <c r="F38" s="49">
        <f t="shared" si="2"/>
        <v>2.804712552767551E-2</v>
      </c>
      <c r="G38" s="49">
        <f t="shared" si="2"/>
        <v>0</v>
      </c>
      <c r="H38" s="49">
        <f t="shared" si="2"/>
        <v>4.1251059186694701E-2</v>
      </c>
      <c r="I38" s="33">
        <f t="shared" si="1"/>
        <v>254841.39001331257</v>
      </c>
      <c r="J38" s="50"/>
      <c r="K38" s="44"/>
    </row>
    <row r="39" spans="1:11" s="42" customFormat="1" ht="12.75" customHeight="1" x14ac:dyDescent="0.25">
      <c r="A39" s="48" t="s">
        <v>478</v>
      </c>
      <c r="B39" s="31" t="s">
        <v>479</v>
      </c>
      <c r="C39" s="32">
        <v>187.66676006778309</v>
      </c>
      <c r="D39" s="32">
        <v>0</v>
      </c>
      <c r="E39" s="32">
        <v>2426.4499712814422</v>
      </c>
      <c r="F39" s="49">
        <f t="shared" ref="F39:H67" si="3">C39/$I$68</f>
        <v>5.1031607554978671E-5</v>
      </c>
      <c r="G39" s="49">
        <f t="shared" si="3"/>
        <v>0</v>
      </c>
      <c r="H39" s="49">
        <f t="shared" si="3"/>
        <v>6.5981659533899037E-4</v>
      </c>
      <c r="I39" s="33">
        <f t="shared" si="1"/>
        <v>2614.1167313492251</v>
      </c>
      <c r="J39" s="50"/>
      <c r="K39" s="44"/>
    </row>
    <row r="40" spans="1:11" s="42" customFormat="1" ht="12.75" customHeight="1" x14ac:dyDescent="0.25">
      <c r="A40" s="48" t="s">
        <v>480</v>
      </c>
      <c r="B40" s="31" t="s">
        <v>481</v>
      </c>
      <c r="C40" s="32">
        <v>481.88</v>
      </c>
      <c r="D40" s="32">
        <v>0</v>
      </c>
      <c r="E40" s="32">
        <v>1513.6281823308643</v>
      </c>
      <c r="F40" s="49">
        <f t="shared" si="3"/>
        <v>1.3103605049562904E-4</v>
      </c>
      <c r="G40" s="49">
        <f t="shared" si="3"/>
        <v>0</v>
      </c>
      <c r="H40" s="49">
        <f t="shared" si="3"/>
        <v>4.1159595528246517E-4</v>
      </c>
      <c r="I40" s="33">
        <f t="shared" si="1"/>
        <v>1995.5081823308642</v>
      </c>
      <c r="J40" s="50"/>
      <c r="K40" s="44"/>
    </row>
    <row r="41" spans="1:11" s="42" customFormat="1" ht="12.75" customHeight="1" x14ac:dyDescent="0.25">
      <c r="A41" s="48" t="s">
        <v>482</v>
      </c>
      <c r="B41" s="31" t="s">
        <v>483</v>
      </c>
      <c r="C41" s="32">
        <v>0</v>
      </c>
      <c r="D41" s="32">
        <v>0</v>
      </c>
      <c r="E41" s="32">
        <v>550.54678838174277</v>
      </c>
      <c r="F41" s="49">
        <f t="shared" si="3"/>
        <v>0</v>
      </c>
      <c r="G41" s="49">
        <f t="shared" si="3"/>
        <v>0</v>
      </c>
      <c r="H41" s="49">
        <f t="shared" si="3"/>
        <v>1.4970838541254346E-4</v>
      </c>
      <c r="I41" s="33">
        <f t="shared" si="1"/>
        <v>550.54678838174277</v>
      </c>
      <c r="J41" s="50"/>
      <c r="K41" s="44"/>
    </row>
    <row r="42" spans="1:11" s="42" customFormat="1" ht="12.75" customHeight="1" x14ac:dyDescent="0.25">
      <c r="A42" s="48" t="s">
        <v>484</v>
      </c>
      <c r="B42" s="31" t="s">
        <v>485</v>
      </c>
      <c r="C42" s="32">
        <v>10511.0008</v>
      </c>
      <c r="D42" s="32">
        <v>11.36</v>
      </c>
      <c r="E42" s="32">
        <v>2746.2050000000004</v>
      </c>
      <c r="F42" s="49">
        <f t="shared" si="3"/>
        <v>2.8582220295268472E-3</v>
      </c>
      <c r="G42" s="49">
        <f t="shared" si="3"/>
        <v>3.0890876019555608E-6</v>
      </c>
      <c r="H42" s="49">
        <f t="shared" si="3"/>
        <v>7.4676653326834262E-4</v>
      </c>
      <c r="I42" s="33">
        <f t="shared" si="1"/>
        <v>13268.5658</v>
      </c>
      <c r="J42" s="50"/>
      <c r="K42" s="44"/>
    </row>
    <row r="43" spans="1:11" s="42" customFormat="1" ht="12.75" customHeight="1" x14ac:dyDescent="0.25">
      <c r="A43" s="48" t="s">
        <v>486</v>
      </c>
      <c r="B43" s="31" t="s">
        <v>487</v>
      </c>
      <c r="C43" s="32">
        <v>490.11736030534354</v>
      </c>
      <c r="D43" s="32">
        <v>0</v>
      </c>
      <c r="E43" s="32">
        <v>986.25978304952048</v>
      </c>
      <c r="F43" s="49">
        <f t="shared" si="3"/>
        <v>1.3327600891042458E-4</v>
      </c>
      <c r="G43" s="49">
        <f t="shared" si="3"/>
        <v>0</v>
      </c>
      <c r="H43" s="49">
        <f t="shared" si="3"/>
        <v>2.6819039332092034E-4</v>
      </c>
      <c r="I43" s="33">
        <f t="shared" si="1"/>
        <v>1476.3771433548641</v>
      </c>
      <c r="J43" s="50"/>
      <c r="K43" s="44"/>
    </row>
    <row r="44" spans="1:11" s="42" customFormat="1" ht="12.75" customHeight="1" x14ac:dyDescent="0.25">
      <c r="A44" s="48" t="s">
        <v>488</v>
      </c>
      <c r="B44" s="31" t="s">
        <v>489</v>
      </c>
      <c r="C44" s="32">
        <v>2350.7495435114506</v>
      </c>
      <c r="D44" s="32">
        <v>0</v>
      </c>
      <c r="E44" s="32">
        <v>0</v>
      </c>
      <c r="F44" s="49">
        <f t="shared" si="3"/>
        <v>6.3923162589471104E-4</v>
      </c>
      <c r="G44" s="49">
        <f t="shared" si="3"/>
        <v>0</v>
      </c>
      <c r="H44" s="49">
        <f t="shared" si="3"/>
        <v>0</v>
      </c>
      <c r="I44" s="33">
        <f t="shared" si="1"/>
        <v>2350.7495435114506</v>
      </c>
      <c r="J44" s="50"/>
      <c r="K44" s="44"/>
    </row>
    <row r="45" spans="1:11" s="42" customFormat="1" ht="12.75" customHeight="1" x14ac:dyDescent="0.25">
      <c r="A45" s="48" t="s">
        <v>490</v>
      </c>
      <c r="B45" s="31" t="s">
        <v>491</v>
      </c>
      <c r="C45" s="32">
        <v>381817.57954210229</v>
      </c>
      <c r="D45" s="32">
        <v>5.04</v>
      </c>
      <c r="E45" s="32">
        <v>77896.134357889707</v>
      </c>
      <c r="F45" s="49">
        <f t="shared" si="3"/>
        <v>0.10382640415248147</v>
      </c>
      <c r="G45" s="49">
        <f t="shared" si="3"/>
        <v>1.3705106966422561E-6</v>
      </c>
      <c r="H45" s="49">
        <f t="shared" si="3"/>
        <v>2.1182040746938531E-2</v>
      </c>
      <c r="I45" s="33">
        <f t="shared" si="1"/>
        <v>459718.75389999198</v>
      </c>
      <c r="J45" s="50"/>
      <c r="K45" s="44"/>
    </row>
    <row r="46" spans="1:11" s="42" customFormat="1" ht="12.75" customHeight="1" x14ac:dyDescent="0.25">
      <c r="A46" s="48" t="s">
        <v>492</v>
      </c>
      <c r="B46" s="31" t="s">
        <v>493</v>
      </c>
      <c r="C46" s="32">
        <v>413283.39406427997</v>
      </c>
      <c r="D46" s="32">
        <v>19344.279944440848</v>
      </c>
      <c r="E46" s="32">
        <v>47281.840818420336</v>
      </c>
      <c r="F46" s="49">
        <f t="shared" si="3"/>
        <v>0.11238280006145086</v>
      </c>
      <c r="G46" s="49">
        <f t="shared" si="3"/>
        <v>5.2602267029163586E-3</v>
      </c>
      <c r="H46" s="49">
        <f t="shared" si="3"/>
        <v>1.2857196150512205E-2</v>
      </c>
      <c r="I46" s="33">
        <f t="shared" si="1"/>
        <v>479909.51482714119</v>
      </c>
      <c r="J46" s="50"/>
      <c r="K46" s="44"/>
    </row>
    <row r="47" spans="1:11" s="42" customFormat="1" ht="12.75" customHeight="1" x14ac:dyDescent="0.25">
      <c r="A47" s="48" t="s">
        <v>494</v>
      </c>
      <c r="B47" s="31" t="s">
        <v>495</v>
      </c>
      <c r="C47" s="32">
        <v>6360.8990155943657</v>
      </c>
      <c r="D47" s="32">
        <v>16.262025316455695</v>
      </c>
      <c r="E47" s="32">
        <v>333.14759409298347</v>
      </c>
      <c r="F47" s="49">
        <f t="shared" si="3"/>
        <v>1.7296984407010464E-3</v>
      </c>
      <c r="G47" s="49">
        <f t="shared" si="3"/>
        <v>4.4220792946963687E-6</v>
      </c>
      <c r="H47" s="49">
        <f t="shared" si="3"/>
        <v>9.0591734377989342E-5</v>
      </c>
      <c r="I47" s="33">
        <f t="shared" si="1"/>
        <v>6710.3086350038047</v>
      </c>
      <c r="J47" s="50"/>
      <c r="K47" s="44"/>
    </row>
    <row r="48" spans="1:11" s="42" customFormat="1" ht="12.75" customHeight="1" x14ac:dyDescent="0.25">
      <c r="A48" s="48" t="s">
        <v>496</v>
      </c>
      <c r="B48" s="31" t="s">
        <v>497</v>
      </c>
      <c r="C48" s="32">
        <v>109152.25330397666</v>
      </c>
      <c r="D48" s="32">
        <v>4696.480252391586</v>
      </c>
      <c r="E48" s="32">
        <v>4964.29277459269</v>
      </c>
      <c r="F48" s="49">
        <f t="shared" si="3"/>
        <v>2.9681414824544651E-2</v>
      </c>
      <c r="G48" s="49">
        <f t="shared" si="3"/>
        <v>1.2770984965221807E-3</v>
      </c>
      <c r="H48" s="49">
        <f t="shared" si="3"/>
        <v>1.3499238787387192E-3</v>
      </c>
      <c r="I48" s="33">
        <f t="shared" si="1"/>
        <v>118813.02633096093</v>
      </c>
      <c r="J48" s="50"/>
      <c r="K48" s="44"/>
    </row>
    <row r="49" spans="1:11" s="42" customFormat="1" ht="12.75" customHeight="1" x14ac:dyDescent="0.25">
      <c r="A49" s="48" t="s">
        <v>498</v>
      </c>
      <c r="B49" s="31" t="s">
        <v>499</v>
      </c>
      <c r="C49" s="32">
        <v>1045.9147716444338</v>
      </c>
      <c r="D49" s="32">
        <v>0</v>
      </c>
      <c r="E49" s="32">
        <v>15385.165288518929</v>
      </c>
      <c r="F49" s="49">
        <f t="shared" si="3"/>
        <v>2.8441217903072205E-4</v>
      </c>
      <c r="G49" s="49">
        <f t="shared" si="3"/>
        <v>0</v>
      </c>
      <c r="H49" s="49">
        <f t="shared" si="3"/>
        <v>4.1836376185564149E-3</v>
      </c>
      <c r="I49" s="33">
        <f t="shared" si="1"/>
        <v>16431.080060163364</v>
      </c>
      <c r="J49" s="50"/>
      <c r="K49" s="44"/>
    </row>
    <row r="50" spans="1:11" s="42" customFormat="1" ht="12.75" customHeight="1" x14ac:dyDescent="0.25">
      <c r="A50" s="48" t="s">
        <v>500</v>
      </c>
      <c r="B50" s="31" t="s">
        <v>501</v>
      </c>
      <c r="C50" s="32">
        <v>5419</v>
      </c>
      <c r="D50" s="32">
        <v>0</v>
      </c>
      <c r="E50" s="32">
        <v>1575.1245849488243</v>
      </c>
      <c r="F50" s="49">
        <f t="shared" si="3"/>
        <v>1.4735709256159493E-3</v>
      </c>
      <c r="G50" s="49">
        <f t="shared" si="3"/>
        <v>0</v>
      </c>
      <c r="H50" s="49">
        <f t="shared" si="3"/>
        <v>4.2831847067788839E-4</v>
      </c>
      <c r="I50" s="33">
        <f t="shared" si="1"/>
        <v>6994.1245849488241</v>
      </c>
      <c r="J50" s="50"/>
      <c r="K50" s="44"/>
    </row>
    <row r="51" spans="1:11" s="42" customFormat="1" ht="12.75" customHeight="1" x14ac:dyDescent="0.25">
      <c r="A51" s="48" t="s">
        <v>502</v>
      </c>
      <c r="B51" s="31" t="s">
        <v>503</v>
      </c>
      <c r="C51" s="32">
        <v>21.862827196806567</v>
      </c>
      <c r="D51" s="32">
        <v>0</v>
      </c>
      <c r="E51" s="32">
        <v>1.7836805555555557E-2</v>
      </c>
      <c r="F51" s="49">
        <f t="shared" si="3"/>
        <v>5.9450870103302837E-6</v>
      </c>
      <c r="G51" s="49">
        <f t="shared" si="3"/>
        <v>0</v>
      </c>
      <c r="H51" s="49">
        <f t="shared" si="3"/>
        <v>4.8503041285351004E-9</v>
      </c>
      <c r="I51" s="33">
        <f t="shared" si="1"/>
        <v>21.880664002362124</v>
      </c>
      <c r="J51" s="50"/>
      <c r="K51" s="44"/>
    </row>
    <row r="52" spans="1:11" s="42" customFormat="1" ht="12.75" customHeight="1" x14ac:dyDescent="0.25">
      <c r="A52" s="48" t="s">
        <v>504</v>
      </c>
      <c r="B52" s="31" t="s">
        <v>505</v>
      </c>
      <c r="C52" s="32">
        <v>0</v>
      </c>
      <c r="D52" s="32">
        <v>0</v>
      </c>
      <c r="E52" s="32">
        <v>347.81330143540674</v>
      </c>
      <c r="F52" s="49">
        <f t="shared" si="3"/>
        <v>0</v>
      </c>
      <c r="G52" s="49">
        <f t="shared" si="3"/>
        <v>0</v>
      </c>
      <c r="H52" s="49">
        <f t="shared" si="3"/>
        <v>9.4579732153111565E-5</v>
      </c>
      <c r="I52" s="33">
        <f t="shared" si="1"/>
        <v>347.81330143540674</v>
      </c>
      <c r="J52" s="50"/>
      <c r="K52" s="44"/>
    </row>
    <row r="53" spans="1:11" s="42" customFormat="1" ht="12.75" customHeight="1" x14ac:dyDescent="0.25">
      <c r="A53" s="48" t="s">
        <v>506</v>
      </c>
      <c r="B53" s="31" t="s">
        <v>507</v>
      </c>
      <c r="C53" s="32">
        <v>957.03144343388249</v>
      </c>
      <c r="D53" s="32">
        <v>0</v>
      </c>
      <c r="E53" s="32">
        <v>0</v>
      </c>
      <c r="F53" s="49">
        <f t="shared" si="3"/>
        <v>2.6024242663672898E-4</v>
      </c>
      <c r="G53" s="49">
        <f t="shared" si="3"/>
        <v>0</v>
      </c>
      <c r="H53" s="49">
        <f t="shared" si="3"/>
        <v>0</v>
      </c>
      <c r="I53" s="33">
        <f t="shared" si="1"/>
        <v>957.03144343388249</v>
      </c>
      <c r="J53" s="50"/>
      <c r="K53" s="44"/>
    </row>
    <row r="54" spans="1:11" s="42" customFormat="1" ht="12.75" customHeight="1" x14ac:dyDescent="0.25">
      <c r="A54" s="48" t="s">
        <v>508</v>
      </c>
      <c r="B54" s="31" t="s">
        <v>509</v>
      </c>
      <c r="C54" s="32">
        <v>0</v>
      </c>
      <c r="D54" s="32">
        <v>0</v>
      </c>
      <c r="E54" s="32">
        <v>9293.1599416626195</v>
      </c>
      <c r="F54" s="49">
        <f t="shared" si="3"/>
        <v>0</v>
      </c>
      <c r="G54" s="49">
        <f t="shared" si="3"/>
        <v>0</v>
      </c>
      <c r="H54" s="49">
        <f t="shared" si="3"/>
        <v>2.5270585527095127E-3</v>
      </c>
      <c r="I54" s="33">
        <f t="shared" si="1"/>
        <v>9293.1599416626195</v>
      </c>
      <c r="J54" s="50"/>
      <c r="K54" s="44"/>
    </row>
    <row r="55" spans="1:11" s="42" customFormat="1" ht="12.75" customHeight="1" x14ac:dyDescent="0.25">
      <c r="A55" s="48" t="s">
        <v>510</v>
      </c>
      <c r="B55" s="31" t="s">
        <v>511</v>
      </c>
      <c r="C55" s="32">
        <v>11014.179999999998</v>
      </c>
      <c r="D55" s="32">
        <v>0</v>
      </c>
      <c r="E55" s="32">
        <v>13985.019976828895</v>
      </c>
      <c r="F55" s="49">
        <f t="shared" si="3"/>
        <v>2.995049901734762E-3</v>
      </c>
      <c r="G55" s="49">
        <f t="shared" si="3"/>
        <v>0</v>
      </c>
      <c r="H55" s="49">
        <f t="shared" si="3"/>
        <v>3.8029006886904039E-3</v>
      </c>
      <c r="I55" s="33">
        <f t="shared" si="1"/>
        <v>24999.199976828895</v>
      </c>
      <c r="J55" s="50"/>
      <c r="K55" s="44"/>
    </row>
    <row r="56" spans="1:11" s="42" customFormat="1" ht="12.75" customHeight="1" x14ac:dyDescent="0.25">
      <c r="A56" s="48" t="s">
        <v>512</v>
      </c>
      <c r="B56" s="31" t="s">
        <v>513</v>
      </c>
      <c r="C56" s="32">
        <v>0</v>
      </c>
      <c r="D56" s="32">
        <v>0.5590173913043478</v>
      </c>
      <c r="E56" s="32">
        <v>474.60937335911683</v>
      </c>
      <c r="F56" s="49">
        <f t="shared" si="3"/>
        <v>0</v>
      </c>
      <c r="G56" s="49">
        <f t="shared" si="3"/>
        <v>1.5201176872850363E-7</v>
      </c>
      <c r="H56" s="49">
        <f t="shared" si="3"/>
        <v>1.2905897280066425E-4</v>
      </c>
      <c r="I56" s="33">
        <f t="shared" si="1"/>
        <v>475.16839075042117</v>
      </c>
      <c r="J56" s="50"/>
      <c r="K56" s="44"/>
    </row>
    <row r="57" spans="1:11" s="42" customFormat="1" ht="12.75" customHeight="1" x14ac:dyDescent="0.25">
      <c r="A57" s="48" t="s">
        <v>514</v>
      </c>
      <c r="B57" s="31" t="s">
        <v>515</v>
      </c>
      <c r="C57" s="32">
        <v>0</v>
      </c>
      <c r="D57" s="32">
        <v>0</v>
      </c>
      <c r="E57" s="32">
        <v>0.38817000000000007</v>
      </c>
      <c r="F57" s="49">
        <f t="shared" si="3"/>
        <v>0</v>
      </c>
      <c r="G57" s="49">
        <f t="shared" si="3"/>
        <v>0</v>
      </c>
      <c r="H57" s="49">
        <f t="shared" si="3"/>
        <v>1.0555379704675091E-7</v>
      </c>
      <c r="I57" s="33">
        <f t="shared" si="1"/>
        <v>0.38817000000000007</v>
      </c>
      <c r="J57" s="50"/>
      <c r="K57" s="44"/>
    </row>
    <row r="58" spans="1:11" s="42" customFormat="1" ht="12.75" customHeight="1" x14ac:dyDescent="0.25">
      <c r="A58" s="48" t="s">
        <v>516</v>
      </c>
      <c r="B58" s="31" t="s">
        <v>517</v>
      </c>
      <c r="C58" s="32">
        <v>76169.850898071352</v>
      </c>
      <c r="D58" s="32">
        <v>17.170314328399073</v>
      </c>
      <c r="E58" s="32">
        <v>20159.474394377678</v>
      </c>
      <c r="F58" s="49">
        <f t="shared" si="3"/>
        <v>2.0712618138383439E-2</v>
      </c>
      <c r="G58" s="49">
        <f t="shared" si="3"/>
        <v>4.669067351543794E-6</v>
      </c>
      <c r="H58" s="49">
        <f t="shared" si="3"/>
        <v>5.4818998603532289E-3</v>
      </c>
      <c r="I58" s="33">
        <f t="shared" si="1"/>
        <v>96346.495606777433</v>
      </c>
      <c r="J58" s="50"/>
      <c r="K58" s="44"/>
    </row>
    <row r="59" spans="1:11" s="42" customFormat="1" ht="12.75" customHeight="1" x14ac:dyDescent="0.25">
      <c r="A59" s="48" t="s">
        <v>518</v>
      </c>
      <c r="B59" s="31" t="s">
        <v>519</v>
      </c>
      <c r="C59" s="32">
        <v>0</v>
      </c>
      <c r="D59" s="32">
        <v>579.22</v>
      </c>
      <c r="E59" s="32">
        <v>667.53</v>
      </c>
      <c r="F59" s="49">
        <f t="shared" si="3"/>
        <v>0</v>
      </c>
      <c r="G59" s="49">
        <f t="shared" si="3"/>
        <v>1.5750539795816022E-4</v>
      </c>
      <c r="H59" s="49">
        <f t="shared" si="3"/>
        <v>1.8151924708920735E-4</v>
      </c>
      <c r="I59" s="33">
        <f t="shared" si="1"/>
        <v>1246.75</v>
      </c>
      <c r="J59" s="50"/>
      <c r="K59" s="44"/>
    </row>
    <row r="60" spans="1:11" s="42" customFormat="1" ht="12.75" customHeight="1" x14ac:dyDescent="0.25">
      <c r="A60" s="48" t="s">
        <v>520</v>
      </c>
      <c r="B60" s="31" t="s">
        <v>521</v>
      </c>
      <c r="C60" s="32">
        <v>0</v>
      </c>
      <c r="D60" s="32">
        <v>0</v>
      </c>
      <c r="E60" s="32">
        <v>45021.618000000002</v>
      </c>
      <c r="F60" s="49">
        <f t="shared" si="3"/>
        <v>0</v>
      </c>
      <c r="G60" s="49">
        <f t="shared" si="3"/>
        <v>0</v>
      </c>
      <c r="H60" s="49">
        <f t="shared" si="3"/>
        <v>1.2242581160543956E-2</v>
      </c>
      <c r="I60" s="33">
        <f t="shared" si="1"/>
        <v>45021.618000000002</v>
      </c>
      <c r="J60" s="50"/>
      <c r="K60" s="44"/>
    </row>
    <row r="61" spans="1:11" s="42" customFormat="1" ht="12.75" customHeight="1" x14ac:dyDescent="0.25">
      <c r="A61" s="48" t="s">
        <v>522</v>
      </c>
      <c r="B61" s="31" t="s">
        <v>523</v>
      </c>
      <c r="C61" s="32">
        <v>0</v>
      </c>
      <c r="D61" s="32">
        <v>1477.77</v>
      </c>
      <c r="E61" s="32">
        <v>113.46</v>
      </c>
      <c r="F61" s="49">
        <f t="shared" si="3"/>
        <v>0</v>
      </c>
      <c r="G61" s="49">
        <f t="shared" si="3"/>
        <v>4.0184515717798147E-4</v>
      </c>
      <c r="H61" s="49">
        <f t="shared" si="3"/>
        <v>3.0852806277982214E-5</v>
      </c>
      <c r="I61" s="33">
        <f t="shared" si="1"/>
        <v>1591.23</v>
      </c>
      <c r="J61" s="50"/>
      <c r="K61" s="44"/>
    </row>
    <row r="62" spans="1:11" s="42" customFormat="1" ht="12.75" customHeight="1" x14ac:dyDescent="0.25">
      <c r="A62" s="48" t="s">
        <v>524</v>
      </c>
      <c r="B62" s="31" t="s">
        <v>525</v>
      </c>
      <c r="C62" s="32">
        <v>0</v>
      </c>
      <c r="D62" s="32">
        <v>0</v>
      </c>
      <c r="E62" s="32">
        <v>0</v>
      </c>
      <c r="F62" s="49">
        <f t="shared" si="3"/>
        <v>0</v>
      </c>
      <c r="G62" s="49">
        <f t="shared" si="3"/>
        <v>0</v>
      </c>
      <c r="H62" s="49">
        <f t="shared" si="3"/>
        <v>0</v>
      </c>
      <c r="I62" s="33">
        <f t="shared" si="1"/>
        <v>0</v>
      </c>
      <c r="J62" s="50"/>
      <c r="K62" s="44"/>
    </row>
    <row r="63" spans="1:11" s="42" customFormat="1" ht="12.75" customHeight="1" x14ac:dyDescent="0.25">
      <c r="A63" s="48" t="s">
        <v>526</v>
      </c>
      <c r="B63" s="31" t="s">
        <v>527</v>
      </c>
      <c r="C63" s="32">
        <v>16646.669999999998</v>
      </c>
      <c r="D63" s="32">
        <v>22941.469999999998</v>
      </c>
      <c r="E63" s="32">
        <v>30477.797000000002</v>
      </c>
      <c r="F63" s="49">
        <f t="shared" si="3"/>
        <v>4.5266744639828847E-3</v>
      </c>
      <c r="G63" s="49">
        <f t="shared" si="3"/>
        <v>6.2383988158129788E-3</v>
      </c>
      <c r="H63" s="49">
        <f t="shared" si="3"/>
        <v>8.2877275394030274E-3</v>
      </c>
      <c r="I63" s="33">
        <f t="shared" si="1"/>
        <v>70065.937000000005</v>
      </c>
      <c r="J63" s="50"/>
      <c r="K63" s="44"/>
    </row>
    <row r="64" spans="1:11" s="42" customFormat="1" ht="12.75" customHeight="1" x14ac:dyDescent="0.25">
      <c r="A64" s="48" t="s">
        <v>528</v>
      </c>
      <c r="B64" s="31" t="s">
        <v>529</v>
      </c>
      <c r="C64" s="32">
        <v>518</v>
      </c>
      <c r="D64" s="32">
        <v>2.94</v>
      </c>
      <c r="E64" s="32">
        <v>10214.014999999999</v>
      </c>
      <c r="F64" s="49">
        <f t="shared" si="3"/>
        <v>1.4085804382156519E-4</v>
      </c>
      <c r="G64" s="49">
        <f t="shared" si="3"/>
        <v>7.99464573041316E-7</v>
      </c>
      <c r="H64" s="49">
        <f t="shared" si="3"/>
        <v>2.7774636534056451E-3</v>
      </c>
      <c r="I64" s="33">
        <f t="shared" si="1"/>
        <v>10734.955</v>
      </c>
      <c r="J64" s="50"/>
      <c r="K64" s="44"/>
    </row>
    <row r="65" spans="1:11" s="42" customFormat="1" ht="12.75" customHeight="1" x14ac:dyDescent="0.25">
      <c r="A65" s="48" t="s">
        <v>530</v>
      </c>
      <c r="B65" s="31" t="s">
        <v>531</v>
      </c>
      <c r="C65" s="32">
        <v>141676.0165</v>
      </c>
      <c r="D65" s="32">
        <v>0</v>
      </c>
      <c r="E65" s="32">
        <v>39464.439000000006</v>
      </c>
      <c r="F65" s="49">
        <f t="shared" si="3"/>
        <v>3.8525495252165622E-2</v>
      </c>
      <c r="G65" s="49">
        <f t="shared" si="3"/>
        <v>0</v>
      </c>
      <c r="H65" s="49">
        <f t="shared" si="3"/>
        <v>1.073143567192179E-2</v>
      </c>
      <c r="I65" s="33">
        <f t="shared" si="1"/>
        <v>181140.45550000001</v>
      </c>
      <c r="J65" s="50"/>
      <c r="K65" s="44"/>
    </row>
    <row r="66" spans="1:11" s="42" customFormat="1" ht="12.75" customHeight="1" x14ac:dyDescent="0.25">
      <c r="A66" s="48" t="s">
        <v>532</v>
      </c>
      <c r="B66" s="31" t="s">
        <v>533</v>
      </c>
      <c r="C66" s="32">
        <v>0</v>
      </c>
      <c r="D66" s="32">
        <v>0</v>
      </c>
      <c r="E66" s="32">
        <v>23.88</v>
      </c>
      <c r="F66" s="49">
        <f t="shared" si="3"/>
        <v>0</v>
      </c>
      <c r="G66" s="49">
        <f t="shared" si="3"/>
        <v>0</v>
      </c>
      <c r="H66" s="49">
        <f t="shared" si="3"/>
        <v>6.4936102055192605E-6</v>
      </c>
      <c r="I66" s="33">
        <f t="shared" si="1"/>
        <v>23.88</v>
      </c>
      <c r="J66" s="50"/>
      <c r="K66" s="44"/>
    </row>
    <row r="67" spans="1:11" s="42" customFormat="1" ht="12.75" customHeight="1" x14ac:dyDescent="0.25">
      <c r="A67" s="48" t="s">
        <v>534</v>
      </c>
      <c r="B67" s="31" t="s">
        <v>535</v>
      </c>
      <c r="C67" s="32">
        <v>259819.84835914959</v>
      </c>
      <c r="D67" s="32">
        <v>31151.293157856806</v>
      </c>
      <c r="E67" s="32">
        <v>289669.1769735273</v>
      </c>
      <c r="F67" s="49">
        <f t="shared" si="3"/>
        <v>7.0651960590512583E-2</v>
      </c>
      <c r="G67" s="49">
        <f t="shared" si="3"/>
        <v>8.4708691442621966E-3</v>
      </c>
      <c r="H67" s="49">
        <f t="shared" si="3"/>
        <v>7.8768790779717823E-2</v>
      </c>
      <c r="I67" s="33">
        <f t="shared" si="1"/>
        <v>580640.31849053362</v>
      </c>
      <c r="J67" s="50"/>
      <c r="K67" s="44"/>
    </row>
    <row r="68" spans="1:11" s="42" customFormat="1" ht="12.75" customHeight="1" x14ac:dyDescent="0.25">
      <c r="A68" s="48" t="s">
        <v>19</v>
      </c>
      <c r="B68" s="31"/>
      <c r="C68" s="33">
        <f t="shared" ref="C68:I68" si="4">SUM(C5:C67)</f>
        <v>2533362.1642167787</v>
      </c>
      <c r="D68" s="33">
        <f t="shared" si="4"/>
        <v>90262.167824393764</v>
      </c>
      <c r="E68" s="33">
        <f t="shared" si="4"/>
        <v>1053836.9328347412</v>
      </c>
      <c r="F68" s="37">
        <f t="shared" si="4"/>
        <v>0.68888887788251429</v>
      </c>
      <c r="G68" s="37">
        <f t="shared" si="4"/>
        <v>2.4544695735208358E-2</v>
      </c>
      <c r="H68" s="37">
        <f t="shared" si="4"/>
        <v>0.28656642638227758</v>
      </c>
      <c r="I68" s="33">
        <f t="shared" si="4"/>
        <v>3677461.2648759135</v>
      </c>
      <c r="K68" s="44"/>
    </row>
    <row r="69" spans="1:11" s="42" customFormat="1" ht="12.75" customHeight="1" thickBot="1" x14ac:dyDescent="0.3">
      <c r="A69" s="38"/>
      <c r="B69" s="39"/>
      <c r="C69" s="40"/>
      <c r="D69" s="40"/>
      <c r="E69" s="40"/>
      <c r="F69" s="40"/>
      <c r="G69" s="40"/>
      <c r="H69" s="40"/>
      <c r="I69" s="52"/>
      <c r="K69" s="44"/>
    </row>
    <row r="70" spans="1:11" s="42" customFormat="1" ht="12.75" customHeight="1" x14ac:dyDescent="0.3">
      <c r="A70" s="10" t="s">
        <v>37</v>
      </c>
      <c r="B70" s="10"/>
      <c r="C70" s="10"/>
      <c r="D70" s="10"/>
      <c r="E70" s="10"/>
      <c r="F70" s="10"/>
      <c r="G70" s="10"/>
      <c r="H70" s="10"/>
      <c r="I70" s="10"/>
      <c r="K70" s="44"/>
    </row>
    <row r="71" spans="1:11" s="42" customFormat="1" ht="12.75" customHeight="1" x14ac:dyDescent="0.3">
      <c r="A71" s="12" t="s">
        <v>947</v>
      </c>
      <c r="B71" s="34"/>
      <c r="C71" s="34"/>
      <c r="D71" s="34"/>
      <c r="E71" s="34"/>
      <c r="F71" s="34"/>
      <c r="G71" s="34"/>
      <c r="H71" s="34"/>
      <c r="I71" s="34"/>
      <c r="K71" s="44"/>
    </row>
    <row r="72" spans="1:11" s="42" customFormat="1" ht="12.75" customHeight="1" x14ac:dyDescent="0.3">
      <c r="A72" s="15" t="s">
        <v>953</v>
      </c>
      <c r="B72" s="34"/>
      <c r="C72" s="34"/>
      <c r="D72" s="34"/>
      <c r="E72" s="34"/>
      <c r="F72" s="34"/>
      <c r="G72" s="34"/>
      <c r="H72" s="34"/>
      <c r="I72" s="34"/>
      <c r="K72" s="44"/>
    </row>
    <row r="73" spans="1:11" s="42" customFormat="1" ht="12.75" customHeight="1" thickBot="1" x14ac:dyDescent="0.35">
      <c r="A73" s="43"/>
      <c r="B73" s="34"/>
      <c r="C73" s="34"/>
      <c r="D73" s="34"/>
      <c r="E73" s="34"/>
      <c r="F73" s="34"/>
      <c r="G73" s="34"/>
      <c r="H73" s="34"/>
      <c r="I73" s="34"/>
      <c r="K73" s="44"/>
    </row>
    <row r="74" spans="1:11" s="42" customFormat="1" ht="12.75" customHeight="1" thickTop="1" x14ac:dyDescent="0.45">
      <c r="A74" s="21"/>
      <c r="B74" s="21"/>
      <c r="C74" s="21"/>
      <c r="D74" s="21"/>
      <c r="E74" s="21"/>
      <c r="F74" s="21"/>
      <c r="G74" s="21"/>
      <c r="H74" s="21"/>
      <c r="I74" s="21"/>
      <c r="K74" s="44"/>
    </row>
    <row r="75" spans="1:11" s="42" customFormat="1" ht="12.75" customHeight="1" x14ac:dyDescent="0.25">
      <c r="A75" s="44"/>
      <c r="B75" s="44"/>
      <c r="C75" s="44"/>
      <c r="D75" s="44"/>
      <c r="E75" s="44"/>
      <c r="F75" s="44"/>
      <c r="G75" s="44"/>
      <c r="H75" s="44"/>
      <c r="I75" s="54"/>
      <c r="K75" s="44"/>
    </row>
    <row r="76" spans="1:11" s="42" customFormat="1" ht="12.75" customHeight="1" x14ac:dyDescent="0.25">
      <c r="A76" s="44"/>
      <c r="B76" s="44"/>
      <c r="C76" s="44"/>
      <c r="D76" s="44"/>
      <c r="E76" s="44"/>
      <c r="F76" s="44"/>
      <c r="G76" s="44"/>
      <c r="H76" s="44"/>
      <c r="I76" s="54"/>
      <c r="K76" s="44"/>
    </row>
    <row r="77" spans="1:11" s="42" customFormat="1" ht="12.75" customHeight="1" x14ac:dyDescent="0.25">
      <c r="A77" s="44"/>
      <c r="B77" s="44"/>
      <c r="C77" s="44"/>
      <c r="D77" s="44"/>
      <c r="E77" s="44"/>
      <c r="F77" s="44"/>
      <c r="G77" s="44"/>
      <c r="H77" s="44"/>
      <c r="I77" s="54"/>
      <c r="K77" s="44"/>
    </row>
    <row r="78" spans="1:11" s="42" customFormat="1" ht="12.75" customHeight="1" x14ac:dyDescent="0.25">
      <c r="A78" s="44"/>
      <c r="B78" s="44"/>
      <c r="C78" s="44"/>
      <c r="D78" s="44"/>
      <c r="E78" s="44"/>
      <c r="F78" s="44"/>
      <c r="G78" s="44"/>
      <c r="H78" s="44"/>
      <c r="I78" s="54"/>
      <c r="K78" s="44"/>
    </row>
    <row r="79" spans="1:11" s="42" customFormat="1" ht="12.75" customHeight="1" x14ac:dyDescent="0.25">
      <c r="A79" s="44"/>
      <c r="B79" s="44"/>
      <c r="C79" s="44"/>
      <c r="D79" s="44"/>
      <c r="E79" s="44"/>
      <c r="F79" s="44"/>
      <c r="G79" s="44"/>
      <c r="H79" s="44"/>
      <c r="I79" s="54"/>
      <c r="K79" s="44"/>
    </row>
    <row r="80" spans="1:11" s="42" customFormat="1" ht="12.75" customHeight="1" x14ac:dyDescent="0.25">
      <c r="A80" s="44"/>
      <c r="B80" s="44"/>
      <c r="C80" s="44"/>
      <c r="D80" s="44"/>
      <c r="E80" s="44"/>
      <c r="F80" s="44"/>
      <c r="G80" s="44"/>
      <c r="H80" s="44"/>
      <c r="I80" s="54"/>
      <c r="K80" s="44"/>
    </row>
    <row r="81" spans="1:11" s="42" customFormat="1" ht="12.75" customHeight="1" x14ac:dyDescent="0.25">
      <c r="A81" s="44"/>
      <c r="B81" s="44"/>
      <c r="C81" s="44"/>
      <c r="D81" s="44"/>
      <c r="E81" s="44"/>
      <c r="F81" s="44"/>
      <c r="G81" s="44"/>
      <c r="H81" s="44"/>
      <c r="I81" s="54"/>
      <c r="K81" s="44"/>
    </row>
    <row r="82" spans="1:11" s="42" customFormat="1" ht="12.75" customHeight="1" x14ac:dyDescent="0.25">
      <c r="A82" s="44"/>
      <c r="B82" s="44"/>
      <c r="C82" s="44"/>
      <c r="D82" s="44"/>
      <c r="E82" s="44"/>
      <c r="F82" s="44"/>
      <c r="G82" s="44"/>
      <c r="H82" s="44"/>
      <c r="I82" s="54"/>
      <c r="K82" s="44"/>
    </row>
    <row r="83" spans="1:11" s="42" customFormat="1" ht="12.75" customHeight="1" x14ac:dyDescent="0.25">
      <c r="A83" s="44"/>
      <c r="B83" s="44"/>
      <c r="C83" s="44"/>
      <c r="D83" s="44"/>
      <c r="E83" s="44"/>
      <c r="F83" s="44"/>
      <c r="G83" s="44"/>
      <c r="H83" s="44"/>
      <c r="I83" s="54"/>
      <c r="K83" s="44"/>
    </row>
    <row r="84" spans="1:11" s="42" customFormat="1" ht="12.75" customHeight="1" x14ac:dyDescent="0.25">
      <c r="A84" s="44"/>
      <c r="B84" s="44"/>
      <c r="C84" s="44"/>
      <c r="D84" s="44"/>
      <c r="E84" s="44"/>
      <c r="F84" s="44"/>
      <c r="G84" s="44"/>
      <c r="H84" s="44"/>
      <c r="I84" s="54"/>
      <c r="K84" s="44"/>
    </row>
    <row r="85" spans="1:11" s="42" customFormat="1" ht="12.75" customHeight="1" x14ac:dyDescent="0.25">
      <c r="A85" s="44"/>
      <c r="B85" s="44"/>
      <c r="C85" s="44"/>
      <c r="D85" s="44"/>
      <c r="E85" s="44"/>
      <c r="F85" s="44"/>
      <c r="G85" s="44"/>
      <c r="H85" s="44"/>
      <c r="I85" s="54"/>
      <c r="K85" s="44"/>
    </row>
    <row r="86" spans="1:11" s="42" customFormat="1" ht="12.75" customHeight="1" x14ac:dyDescent="0.25">
      <c r="A86" s="44"/>
      <c r="B86" s="44"/>
      <c r="C86" s="44"/>
      <c r="D86" s="44"/>
      <c r="E86" s="44"/>
      <c r="F86" s="44"/>
      <c r="G86" s="44"/>
      <c r="H86" s="44"/>
      <c r="I86" s="54"/>
      <c r="K86" s="44"/>
    </row>
    <row r="87" spans="1:11" s="42" customFormat="1" ht="12.75" customHeight="1" x14ac:dyDescent="0.25">
      <c r="A87" s="44"/>
      <c r="B87" s="44"/>
      <c r="C87" s="44"/>
      <c r="D87" s="44"/>
      <c r="E87" s="44"/>
      <c r="F87" s="44"/>
      <c r="G87" s="44"/>
      <c r="H87" s="44"/>
      <c r="I87" s="54"/>
      <c r="K87" s="44"/>
    </row>
    <row r="88" spans="1:11" s="42" customFormat="1" ht="12.75" customHeight="1" x14ac:dyDescent="0.25">
      <c r="A88" s="44"/>
      <c r="B88" s="44"/>
      <c r="C88" s="44"/>
      <c r="D88" s="44"/>
      <c r="E88" s="44"/>
      <c r="F88" s="44"/>
      <c r="G88" s="44"/>
      <c r="H88" s="44"/>
      <c r="I88" s="54"/>
      <c r="K88" s="44"/>
    </row>
    <row r="89" spans="1:11" s="42" customFormat="1" ht="12.75" customHeight="1" x14ac:dyDescent="0.25">
      <c r="A89" s="44"/>
      <c r="B89" s="44"/>
      <c r="C89" s="44"/>
      <c r="D89" s="44"/>
      <c r="E89" s="44"/>
      <c r="F89" s="44"/>
      <c r="G89" s="44"/>
      <c r="H89" s="44"/>
      <c r="I89" s="54"/>
      <c r="K89" s="44"/>
    </row>
    <row r="90" spans="1:11" s="42" customFormat="1" ht="12.75" customHeight="1" x14ac:dyDescent="0.25">
      <c r="A90" s="44"/>
      <c r="B90" s="44"/>
      <c r="C90" s="44"/>
      <c r="D90" s="44"/>
      <c r="E90" s="44"/>
      <c r="F90" s="44"/>
      <c r="G90" s="44"/>
      <c r="H90" s="44"/>
      <c r="I90" s="54"/>
      <c r="K90" s="44"/>
    </row>
    <row r="91" spans="1:11" s="42" customFormat="1" ht="12.75" customHeight="1" x14ac:dyDescent="0.25">
      <c r="A91" s="44"/>
      <c r="B91" s="44"/>
      <c r="C91" s="44"/>
      <c r="D91" s="44"/>
      <c r="E91" s="44"/>
      <c r="F91" s="44"/>
      <c r="G91" s="44"/>
      <c r="H91" s="44"/>
      <c r="I91" s="54"/>
      <c r="K91" s="44"/>
    </row>
    <row r="92" spans="1:11" s="42" customFormat="1" ht="12.75" customHeight="1" x14ac:dyDescent="0.25">
      <c r="A92" s="44"/>
      <c r="B92" s="44"/>
      <c r="C92" s="44"/>
      <c r="D92" s="44"/>
      <c r="E92" s="44"/>
      <c r="F92" s="44"/>
      <c r="G92" s="44"/>
      <c r="H92" s="44"/>
      <c r="I92" s="54"/>
      <c r="K92" s="44"/>
    </row>
    <row r="93" spans="1:11" s="42" customFormat="1" ht="12.75" customHeight="1" x14ac:dyDescent="0.25">
      <c r="A93" s="44"/>
      <c r="B93" s="44"/>
      <c r="C93" s="44"/>
      <c r="D93" s="44"/>
      <c r="E93" s="44"/>
      <c r="F93" s="44"/>
      <c r="G93" s="44"/>
      <c r="H93" s="44"/>
      <c r="I93" s="54"/>
      <c r="K93" s="44"/>
    </row>
    <row r="94" spans="1:11" s="42" customFormat="1" ht="12.75" customHeight="1" x14ac:dyDescent="0.25">
      <c r="A94" s="44"/>
      <c r="B94" s="44"/>
      <c r="C94" s="44"/>
      <c r="D94" s="44"/>
      <c r="E94" s="44"/>
      <c r="F94" s="44"/>
      <c r="G94" s="44"/>
      <c r="H94" s="44"/>
      <c r="I94" s="54"/>
      <c r="K94" s="44"/>
    </row>
    <row r="95" spans="1:11" s="42" customFormat="1" ht="12.75" customHeight="1" x14ac:dyDescent="0.25">
      <c r="A95" s="44"/>
      <c r="B95" s="44"/>
      <c r="C95" s="44"/>
      <c r="D95" s="44"/>
      <c r="E95" s="44"/>
      <c r="F95" s="44"/>
      <c r="G95" s="44"/>
      <c r="H95" s="44"/>
      <c r="I95" s="54"/>
      <c r="K95" s="44"/>
    </row>
    <row r="96" spans="1:11" s="42" customFormat="1" ht="12.75" customHeight="1" x14ac:dyDescent="0.25">
      <c r="A96" s="44"/>
      <c r="B96" s="44"/>
      <c r="C96" s="44"/>
      <c r="D96" s="44"/>
      <c r="E96" s="44"/>
      <c r="F96" s="44"/>
      <c r="G96" s="44"/>
      <c r="H96" s="44"/>
      <c r="I96" s="54"/>
      <c r="K96" s="44"/>
    </row>
    <row r="97" spans="1:11" s="42" customFormat="1" ht="12.75" customHeight="1" x14ac:dyDescent="0.25">
      <c r="A97" s="44"/>
      <c r="B97" s="44"/>
      <c r="C97" s="44"/>
      <c r="D97" s="44"/>
      <c r="E97" s="44"/>
      <c r="F97" s="44"/>
      <c r="G97" s="44"/>
      <c r="H97" s="44"/>
      <c r="I97" s="54"/>
      <c r="K97" s="44"/>
    </row>
    <row r="98" spans="1:11" s="42" customFormat="1" ht="12.75" customHeight="1" x14ac:dyDescent="0.25">
      <c r="A98" s="44"/>
      <c r="B98" s="44"/>
      <c r="C98" s="44"/>
      <c r="D98" s="44"/>
      <c r="E98" s="44"/>
      <c r="F98" s="44"/>
      <c r="G98" s="44"/>
      <c r="H98" s="44"/>
      <c r="I98" s="54"/>
      <c r="K98" s="44"/>
    </row>
    <row r="99" spans="1:11" s="42" customFormat="1" ht="12.75" customHeight="1" x14ac:dyDescent="0.25">
      <c r="A99" s="44"/>
      <c r="B99" s="44"/>
      <c r="C99" s="44"/>
      <c r="D99" s="44"/>
      <c r="E99" s="44"/>
      <c r="F99" s="44"/>
      <c r="G99" s="44"/>
      <c r="H99" s="44"/>
      <c r="I99" s="54"/>
      <c r="K99" s="44"/>
    </row>
    <row r="100" spans="1:11" s="42" customFormat="1" ht="12.7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54"/>
      <c r="K100" s="44"/>
    </row>
    <row r="101" spans="1:11" s="42" customFormat="1" ht="12.7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54"/>
      <c r="K101" s="44"/>
    </row>
    <row r="102" spans="1:11" s="42" customFormat="1" ht="12.7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54"/>
      <c r="K102" s="44"/>
    </row>
    <row r="103" spans="1:11" s="42" customFormat="1" ht="12.7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54"/>
      <c r="K103" s="44"/>
    </row>
    <row r="104" spans="1:11" s="42" customFormat="1" ht="12.7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54"/>
      <c r="K104" s="44"/>
    </row>
    <row r="105" spans="1:11" s="42" customFormat="1" ht="12.7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54"/>
      <c r="K105" s="44"/>
    </row>
    <row r="106" spans="1:11" s="42" customFormat="1" ht="12.7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54"/>
      <c r="K106" s="44"/>
    </row>
    <row r="107" spans="1:11" s="42" customFormat="1" ht="12.7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54"/>
      <c r="K107" s="44"/>
    </row>
    <row r="108" spans="1:11" s="42" customFormat="1" ht="12.7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54"/>
      <c r="K108" s="44"/>
    </row>
    <row r="109" spans="1:11" s="42" customFormat="1" ht="12.7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54"/>
      <c r="K109" s="44"/>
    </row>
    <row r="110" spans="1:11" s="42" customFormat="1" ht="12.7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54"/>
      <c r="K110" s="44"/>
    </row>
    <row r="111" spans="1:11" s="42" customFormat="1" ht="12.7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54"/>
      <c r="K111" s="44"/>
    </row>
    <row r="112" spans="1:11" s="42" customFormat="1" ht="12.7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54"/>
      <c r="K112" s="44"/>
    </row>
    <row r="113" spans="1:11" s="42" customFormat="1" ht="12.7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54"/>
      <c r="K113" s="44"/>
    </row>
    <row r="114" spans="1:11" s="42" customFormat="1" ht="12.7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54"/>
      <c r="K114" s="44"/>
    </row>
    <row r="115" spans="1:11" s="42" customFormat="1" ht="12.7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54"/>
      <c r="K115" s="44"/>
    </row>
    <row r="116" spans="1:11" s="42" customFormat="1" ht="12.7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54"/>
      <c r="K116" s="44"/>
    </row>
    <row r="117" spans="1:11" s="42" customFormat="1" ht="12.7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54"/>
      <c r="K117" s="44"/>
    </row>
    <row r="118" spans="1:11" s="42" customFormat="1" ht="12.7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54"/>
      <c r="K118" s="44"/>
    </row>
    <row r="119" spans="1:11" s="42" customFormat="1" ht="12.7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54"/>
      <c r="K119" s="44"/>
    </row>
    <row r="120" spans="1:11" s="42" customFormat="1" ht="12.7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54"/>
      <c r="K120" s="44"/>
    </row>
    <row r="121" spans="1:11" s="42" customFormat="1" ht="12.7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54"/>
      <c r="K121" s="44"/>
    </row>
    <row r="122" spans="1:11" s="42" customFormat="1" ht="12.7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54"/>
      <c r="K122" s="44"/>
    </row>
    <row r="123" spans="1:11" s="42" customFormat="1" ht="12.7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54"/>
      <c r="K123" s="44"/>
    </row>
    <row r="124" spans="1:11" s="42" customFormat="1" ht="12.7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54"/>
      <c r="K124" s="44"/>
    </row>
    <row r="125" spans="1:11" s="42" customFormat="1" ht="12.7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54"/>
      <c r="K125" s="44"/>
    </row>
    <row r="126" spans="1:11" s="42" customFormat="1" ht="12.7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54"/>
      <c r="K126" s="44"/>
    </row>
    <row r="127" spans="1:11" s="42" customFormat="1" ht="12.7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54"/>
      <c r="K127" s="44"/>
    </row>
    <row r="128" spans="1:11" s="42" customFormat="1" ht="12.7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54"/>
      <c r="K128" s="44"/>
    </row>
    <row r="129" spans="1:11" s="42" customFormat="1" ht="12.7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54"/>
      <c r="K129" s="44"/>
    </row>
    <row r="130" spans="1:11" s="42" customFormat="1" ht="12.7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54"/>
      <c r="K130" s="44"/>
    </row>
    <row r="131" spans="1:11" s="42" customFormat="1" ht="12.7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54"/>
      <c r="K131" s="44"/>
    </row>
    <row r="132" spans="1:11" s="42" customFormat="1" ht="12.7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54"/>
      <c r="K132" s="44"/>
    </row>
    <row r="133" spans="1:11" s="42" customFormat="1" ht="12.7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54"/>
      <c r="K133" s="44"/>
    </row>
    <row r="134" spans="1:11" s="42" customFormat="1" ht="12.7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54"/>
      <c r="K134" s="44"/>
    </row>
    <row r="135" spans="1:11" s="42" customFormat="1" ht="12.7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54"/>
      <c r="K135" s="44"/>
    </row>
    <row r="136" spans="1:11" s="42" customFormat="1" ht="12.7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54"/>
      <c r="K136" s="44"/>
    </row>
    <row r="137" spans="1:11" s="42" customFormat="1" ht="12.7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54"/>
      <c r="K137" s="44"/>
    </row>
    <row r="138" spans="1:11" s="42" customFormat="1" ht="12.7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54"/>
      <c r="K138" s="44"/>
    </row>
    <row r="139" spans="1:11" s="42" customFormat="1" ht="12.7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54"/>
      <c r="K139" s="44"/>
    </row>
    <row r="140" spans="1:11" s="42" customFormat="1" ht="12.7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54"/>
      <c r="K140" s="44"/>
    </row>
    <row r="141" spans="1:11" s="42" customFormat="1" ht="12.7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54"/>
      <c r="K141" s="44"/>
    </row>
    <row r="142" spans="1:11" s="42" customFormat="1" ht="12.7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54"/>
      <c r="K142" s="44"/>
    </row>
    <row r="143" spans="1:11" s="42" customFormat="1" ht="12.7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54"/>
      <c r="K143" s="44"/>
    </row>
    <row r="144" spans="1:11" s="42" customFormat="1" ht="12.7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54"/>
      <c r="K144" s="44"/>
    </row>
    <row r="145" spans="1:11" s="42" customFormat="1" ht="12.7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54"/>
      <c r="K145" s="44"/>
    </row>
    <row r="146" spans="1:11" s="42" customFormat="1" ht="12.7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54"/>
      <c r="K146" s="44"/>
    </row>
    <row r="147" spans="1:11" s="42" customFormat="1" ht="12.7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54"/>
      <c r="K147" s="44"/>
    </row>
    <row r="148" spans="1:11" s="42" customFormat="1" ht="12.7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54"/>
      <c r="K148" s="44"/>
    </row>
    <row r="149" spans="1:11" s="42" customFormat="1" ht="12.7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54"/>
      <c r="K149" s="44"/>
    </row>
    <row r="150" spans="1:11" s="42" customFormat="1" ht="12.7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54"/>
      <c r="K150" s="44"/>
    </row>
    <row r="151" spans="1:11" s="42" customFormat="1" ht="12.7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54"/>
      <c r="K151" s="44"/>
    </row>
    <row r="152" spans="1:11" s="42" customFormat="1" ht="12.7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54"/>
      <c r="K152" s="44"/>
    </row>
    <row r="153" spans="1:11" s="42" customFormat="1" ht="12.7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54"/>
      <c r="K153" s="44"/>
    </row>
    <row r="154" spans="1:11" s="42" customFormat="1" ht="12.7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54"/>
      <c r="K154" s="44"/>
    </row>
    <row r="155" spans="1:11" s="42" customFormat="1" ht="12.7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54"/>
      <c r="K155" s="44"/>
    </row>
    <row r="156" spans="1:11" s="42" customFormat="1" ht="12.7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54"/>
      <c r="K156" s="44"/>
    </row>
    <row r="157" spans="1:11" s="42" customFormat="1" ht="12.7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54"/>
      <c r="K157" s="44"/>
    </row>
    <row r="158" spans="1:11" s="42" customFormat="1" ht="12.7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54"/>
      <c r="K158" s="44"/>
    </row>
    <row r="159" spans="1:11" s="42" customFormat="1" ht="12.7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54"/>
      <c r="K159" s="44"/>
    </row>
    <row r="160" spans="1:11" s="42" customFormat="1" ht="12.7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54"/>
      <c r="K160" s="44"/>
    </row>
    <row r="161" spans="1:11" s="42" customFormat="1" ht="12.7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54"/>
      <c r="K161" s="44"/>
    </row>
    <row r="162" spans="1:11" s="42" customFormat="1" ht="12.75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54"/>
      <c r="K162" s="44"/>
    </row>
    <row r="163" spans="1:11" s="42" customFormat="1" ht="12.75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54"/>
      <c r="K163" s="44"/>
    </row>
    <row r="164" spans="1:11" s="42" customFormat="1" ht="12.75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54"/>
      <c r="K164" s="44"/>
    </row>
    <row r="165" spans="1:11" s="42" customFormat="1" ht="12.75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54"/>
      <c r="K165" s="44"/>
    </row>
    <row r="166" spans="1:11" s="42" customFormat="1" ht="12.75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54"/>
      <c r="K166" s="44"/>
    </row>
    <row r="167" spans="1:11" s="42" customFormat="1" ht="12.75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54"/>
      <c r="K167" s="44"/>
    </row>
    <row r="168" spans="1:11" s="42" customFormat="1" ht="12.75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54"/>
      <c r="K168" s="44"/>
    </row>
    <row r="169" spans="1:11" s="42" customFormat="1" ht="12.75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54"/>
      <c r="K169" s="44"/>
    </row>
    <row r="170" spans="1:11" s="42" customFormat="1" ht="12.75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54"/>
      <c r="K170" s="44"/>
    </row>
    <row r="171" spans="1:11" s="42" customFormat="1" ht="12.75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54"/>
      <c r="K171" s="44"/>
    </row>
    <row r="172" spans="1:11" s="42" customFormat="1" ht="12.75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54"/>
      <c r="K172" s="44"/>
    </row>
    <row r="173" spans="1:11" s="42" customFormat="1" ht="12.75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54"/>
      <c r="K173" s="44"/>
    </row>
    <row r="174" spans="1:11" s="42" customFormat="1" ht="12.75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54"/>
      <c r="K174" s="44"/>
    </row>
    <row r="175" spans="1:11" s="42" customFormat="1" ht="12.75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54"/>
      <c r="K175" s="44"/>
    </row>
    <row r="176" spans="1:11" s="42" customFormat="1" ht="12.75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54"/>
      <c r="K176" s="44"/>
    </row>
    <row r="177" spans="1:11" s="42" customFormat="1" ht="12.75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54"/>
      <c r="K177" s="44"/>
    </row>
    <row r="178" spans="1:11" s="42" customFormat="1" ht="12.75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54"/>
      <c r="K178" s="44"/>
    </row>
    <row r="179" spans="1:11" s="42" customFormat="1" ht="12.75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54"/>
      <c r="K179" s="44"/>
    </row>
    <row r="180" spans="1:11" s="42" customFormat="1" ht="12.75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54"/>
      <c r="K180" s="44"/>
    </row>
    <row r="181" spans="1:11" s="42" customFormat="1" ht="12.75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54"/>
      <c r="K181" s="44"/>
    </row>
    <row r="182" spans="1:11" s="42" customFormat="1" ht="12.75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54"/>
      <c r="K182" s="44"/>
    </row>
    <row r="183" spans="1:11" s="42" customFormat="1" ht="56.1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54"/>
      <c r="K183" s="44"/>
    </row>
    <row r="184" spans="1:11" s="42" customFormat="1" ht="12.7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54"/>
      <c r="K184" s="44"/>
    </row>
    <row r="185" spans="1:11" s="42" customFormat="1" ht="12.7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54"/>
      <c r="K185" s="44"/>
    </row>
    <row r="186" spans="1:11" s="42" customFormat="1" ht="12.7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54"/>
      <c r="K186" s="44"/>
    </row>
    <row r="187" spans="1:11" s="42" customFormat="1" ht="12.7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54"/>
      <c r="K187" s="44"/>
    </row>
    <row r="188" spans="1:11" s="42" customFormat="1" ht="12.7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54"/>
      <c r="K188" s="44"/>
    </row>
    <row r="189" spans="1:11" s="42" customFormat="1" ht="12.7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54"/>
      <c r="K189" s="44"/>
    </row>
    <row r="190" spans="1:11" ht="56.25" customHeight="1" x14ac:dyDescent="0.25">
      <c r="A190" s="44"/>
      <c r="B190" s="44"/>
      <c r="I190" s="54"/>
    </row>
    <row r="191" spans="1:11" ht="7.5" customHeight="1" x14ac:dyDescent="0.25">
      <c r="A191" s="44"/>
      <c r="B191" s="44"/>
      <c r="I191" s="54"/>
    </row>
    <row r="192" spans="1:11" ht="15" customHeight="1" x14ac:dyDescent="0.25">
      <c r="A192" s="44"/>
      <c r="B192" s="44"/>
      <c r="I192" s="54"/>
    </row>
    <row r="193" spans="1:9" ht="15" customHeight="1" x14ac:dyDescent="0.25">
      <c r="A193" s="44"/>
      <c r="B193" s="44"/>
      <c r="I193" s="54"/>
    </row>
    <row r="194" spans="1:9" ht="15" customHeight="1" x14ac:dyDescent="0.25">
      <c r="A194" s="44"/>
      <c r="B194" s="44"/>
      <c r="I194" s="54"/>
    </row>
    <row r="195" spans="1:9" ht="15" customHeight="1" x14ac:dyDescent="0.25">
      <c r="A195" s="44"/>
      <c r="B195" s="44"/>
      <c r="I195" s="54"/>
    </row>
    <row r="196" spans="1:9" x14ac:dyDescent="0.25">
      <c r="A196" s="44"/>
      <c r="B196" s="44"/>
      <c r="I196" s="54"/>
    </row>
    <row r="197" spans="1:9" x14ac:dyDescent="0.25">
      <c r="A197" s="44"/>
      <c r="B197" s="44"/>
      <c r="I197" s="54"/>
    </row>
    <row r="198" spans="1:9" x14ac:dyDescent="0.25">
      <c r="A198" s="44"/>
      <c r="B198" s="44"/>
      <c r="I198" s="54"/>
    </row>
    <row r="199" spans="1:9" x14ac:dyDescent="0.25">
      <c r="A199" s="44"/>
      <c r="B199" s="44"/>
      <c r="I199" s="44"/>
    </row>
    <row r="200" spans="1:9" x14ac:dyDescent="0.25">
      <c r="A200" s="44"/>
      <c r="B200" s="44"/>
      <c r="I200" s="44"/>
    </row>
    <row r="201" spans="1:9" x14ac:dyDescent="0.25">
      <c r="A201" s="44"/>
      <c r="B201" s="44"/>
      <c r="I201" s="44"/>
    </row>
    <row r="202" spans="1:9" x14ac:dyDescent="0.25">
      <c r="A202" s="44"/>
      <c r="B202" s="44"/>
      <c r="I202" s="44"/>
    </row>
    <row r="203" spans="1:9" x14ac:dyDescent="0.25">
      <c r="A203" s="44"/>
      <c r="B203" s="44"/>
      <c r="I203" s="44"/>
    </row>
    <row r="204" spans="1:9" x14ac:dyDescent="0.25">
      <c r="A204" s="44"/>
      <c r="B204" s="44"/>
      <c r="I204" s="44"/>
    </row>
    <row r="205" spans="1:9" x14ac:dyDescent="0.25">
      <c r="A205" s="44"/>
      <c r="B205" s="44"/>
      <c r="I205" s="44"/>
    </row>
    <row r="206" spans="1:9" x14ac:dyDescent="0.25">
      <c r="A206" s="44"/>
      <c r="B206" s="44"/>
      <c r="I206" s="44"/>
    </row>
    <row r="207" spans="1:9" x14ac:dyDescent="0.25">
      <c r="A207" s="44"/>
      <c r="B207" s="44"/>
      <c r="I207" s="44"/>
    </row>
    <row r="208" spans="1:9" x14ac:dyDescent="0.25">
      <c r="A208" s="44"/>
      <c r="B208" s="44"/>
      <c r="I208" s="44"/>
    </row>
  </sheetData>
  <mergeCells count="5">
    <mergeCell ref="A3:A4"/>
    <mergeCell ref="B3:B4"/>
    <mergeCell ref="C3:E3"/>
    <mergeCell ref="F3:H3"/>
    <mergeCell ref="I3:I4"/>
  </mergeCells>
  <hyperlinks>
    <hyperlink ref="A71" r:id="rId1" xr:uid="{BF1C6462-F48A-43C8-9504-CBD932F4C774}"/>
  </hyperlinks>
  <pageMargins left="0.70866141732283472" right="0.70866141732283472" top="0.74803149606299213" bottom="0.74803149606299213" header="0.31496062992125984" footer="0.31496062992125984"/>
  <pageSetup paperSize="8" scale="63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320D-69EF-45F7-836A-BCA3F54893BB}">
  <sheetPr>
    <tabColor theme="4"/>
    <pageSetUpPr fitToPage="1"/>
  </sheetPr>
  <dimension ref="A1:W1589"/>
  <sheetViews>
    <sheetView workbookViewId="0"/>
  </sheetViews>
  <sheetFormatPr baseColWidth="10" defaultColWidth="11.44140625" defaultRowHeight="13.2" x14ac:dyDescent="0.25"/>
  <cols>
    <col min="1" max="1" width="10.6640625" style="44" customWidth="1"/>
    <col min="2" max="2" width="80.6640625" style="44" customWidth="1"/>
    <col min="3" max="11" width="10.6640625" style="44" customWidth="1"/>
    <col min="12" max="12" width="11.88671875" style="44" customWidth="1"/>
    <col min="13" max="17" width="10.6640625" style="44" customWidth="1"/>
    <col min="18" max="18" width="12.33203125" style="44" customWidth="1"/>
    <col min="19" max="20" width="15.6640625" style="44" customWidth="1"/>
    <col min="21" max="16384" width="11.44140625" style="44"/>
  </cols>
  <sheetData>
    <row r="1" spans="1:23" s="55" customFormat="1" ht="28.5" customHeight="1" thickTop="1" x14ac:dyDescent="0.4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3" ht="24.9" customHeight="1" x14ac:dyDescent="0.25">
      <c r="A2" s="2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23" ht="62.25" customHeight="1" x14ac:dyDescent="0.25">
      <c r="A3" s="80" t="s">
        <v>536</v>
      </c>
      <c r="B3" s="80" t="s">
        <v>46</v>
      </c>
      <c r="C3" s="90" t="s">
        <v>15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80" t="s">
        <v>537</v>
      </c>
      <c r="T3" s="80" t="s">
        <v>538</v>
      </c>
    </row>
    <row r="4" spans="1:23" ht="29.25" customHeight="1" x14ac:dyDescent="0.25">
      <c r="A4" s="81"/>
      <c r="B4" s="81"/>
      <c r="C4" s="48" t="s">
        <v>539</v>
      </c>
      <c r="D4" s="48" t="s">
        <v>540</v>
      </c>
      <c r="E4" s="48" t="s">
        <v>541</v>
      </c>
      <c r="F4" s="48" t="s">
        <v>542</v>
      </c>
      <c r="G4" s="48" t="s">
        <v>543</v>
      </c>
      <c r="H4" s="48" t="s">
        <v>544</v>
      </c>
      <c r="I4" s="48" t="s">
        <v>545</v>
      </c>
      <c r="J4" s="48" t="s">
        <v>546</v>
      </c>
      <c r="K4" s="48" t="s">
        <v>547</v>
      </c>
      <c r="L4" s="48" t="s">
        <v>548</v>
      </c>
      <c r="M4" s="48" t="s">
        <v>549</v>
      </c>
      <c r="N4" s="48" t="s">
        <v>550</v>
      </c>
      <c r="O4" s="48" t="s">
        <v>551</v>
      </c>
      <c r="P4" s="48" t="s">
        <v>552</v>
      </c>
      <c r="Q4" s="48" t="s">
        <v>553</v>
      </c>
      <c r="R4" s="48" t="s">
        <v>554</v>
      </c>
      <c r="S4" s="81"/>
      <c r="T4" s="81"/>
    </row>
    <row r="5" spans="1:23" s="42" customFormat="1" ht="12.75" customHeight="1" x14ac:dyDescent="0.25">
      <c r="A5" s="48" t="s">
        <v>555</v>
      </c>
      <c r="B5" s="31" t="s">
        <v>556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3">
        <f>SUM(C5:R5)</f>
        <v>0</v>
      </c>
      <c r="T5" s="37">
        <f>S5/$S$195</f>
        <v>0</v>
      </c>
    </row>
    <row r="6" spans="1:23" s="42" customFormat="1" ht="12.75" customHeight="1" x14ac:dyDescent="0.25">
      <c r="A6" s="48" t="s">
        <v>557</v>
      </c>
      <c r="B6" s="31" t="s">
        <v>556</v>
      </c>
      <c r="C6" s="32">
        <v>0</v>
      </c>
      <c r="D6" s="32">
        <v>6618.0764142857142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229.24092857142858</v>
      </c>
      <c r="P6" s="32">
        <v>0</v>
      </c>
      <c r="Q6" s="32">
        <v>0</v>
      </c>
      <c r="R6" s="32">
        <v>0</v>
      </c>
      <c r="S6" s="33">
        <f t="shared" ref="S6:S69" si="0">SUM(C6:R6)</f>
        <v>6847.3173428571426</v>
      </c>
      <c r="T6" s="37">
        <f t="shared" ref="T6:T69" si="1">S6/$S$195</f>
        <v>1.8619685836685994E-3</v>
      </c>
      <c r="W6" s="44"/>
    </row>
    <row r="7" spans="1:23" s="42" customFormat="1" ht="12.75" customHeight="1" x14ac:dyDescent="0.25">
      <c r="A7" s="48" t="s">
        <v>558</v>
      </c>
      <c r="B7" s="31" t="s">
        <v>559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3">
        <f t="shared" si="0"/>
        <v>0</v>
      </c>
      <c r="T7" s="37">
        <f t="shared" si="1"/>
        <v>0</v>
      </c>
      <c r="W7" s="44"/>
    </row>
    <row r="8" spans="1:23" s="42" customFormat="1" ht="12.75" customHeight="1" x14ac:dyDescent="0.25">
      <c r="A8" s="48" t="s">
        <v>560</v>
      </c>
      <c r="B8" s="31" t="s">
        <v>561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0.5</v>
      </c>
      <c r="Q8" s="32">
        <v>0</v>
      </c>
      <c r="R8" s="32">
        <v>0</v>
      </c>
      <c r="S8" s="33">
        <f t="shared" si="0"/>
        <v>0.5</v>
      </c>
      <c r="T8" s="37">
        <f t="shared" si="1"/>
        <v>1.3596336276212854E-7</v>
      </c>
      <c r="W8" s="44"/>
    </row>
    <row r="9" spans="1:23" s="42" customFormat="1" ht="12.75" customHeight="1" x14ac:dyDescent="0.25">
      <c r="A9" s="48" t="s">
        <v>562</v>
      </c>
      <c r="B9" s="31" t="s">
        <v>563</v>
      </c>
      <c r="C9" s="32">
        <v>0</v>
      </c>
      <c r="D9" s="32">
        <v>36.411111111111111</v>
      </c>
      <c r="E9" s="32">
        <v>0</v>
      </c>
      <c r="F9" s="32">
        <v>0</v>
      </c>
      <c r="G9" s="32">
        <v>0</v>
      </c>
      <c r="H9" s="32">
        <v>0</v>
      </c>
      <c r="I9" s="32">
        <v>14.059259259259258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11.016296296296296</v>
      </c>
      <c r="P9" s="32">
        <v>0</v>
      </c>
      <c r="Q9" s="32">
        <v>0</v>
      </c>
      <c r="R9" s="32">
        <v>0</v>
      </c>
      <c r="S9" s="33">
        <f t="shared" si="0"/>
        <v>61.486666666666665</v>
      </c>
      <c r="T9" s="37">
        <f t="shared" si="1"/>
        <v>1.6719867930068152E-5</v>
      </c>
    </row>
    <row r="10" spans="1:23" s="42" customFormat="1" ht="12.75" customHeight="1" x14ac:dyDescent="0.25">
      <c r="A10" s="48" t="s">
        <v>564</v>
      </c>
      <c r="B10" s="31" t="s">
        <v>565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6.9</v>
      </c>
      <c r="O10" s="32">
        <v>0</v>
      </c>
      <c r="P10" s="32">
        <v>0</v>
      </c>
      <c r="Q10" s="32">
        <v>0</v>
      </c>
      <c r="R10" s="32">
        <v>0</v>
      </c>
      <c r="S10" s="33">
        <f t="shared" si="0"/>
        <v>6.9</v>
      </c>
      <c r="T10" s="37">
        <f t="shared" si="1"/>
        <v>1.876294406117374E-6</v>
      </c>
    </row>
    <row r="11" spans="1:23" s="42" customFormat="1" ht="12.75" customHeight="1" x14ac:dyDescent="0.25">
      <c r="A11" s="48" t="s">
        <v>566</v>
      </c>
      <c r="B11" s="31" t="s">
        <v>567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34.635454545454543</v>
      </c>
      <c r="P11" s="32">
        <v>0</v>
      </c>
      <c r="Q11" s="32">
        <v>0</v>
      </c>
      <c r="R11" s="32">
        <v>0</v>
      </c>
      <c r="S11" s="33">
        <f t="shared" si="0"/>
        <v>34.635454545454543</v>
      </c>
      <c r="T11" s="37">
        <f t="shared" si="1"/>
        <v>9.4183057415896997E-6</v>
      </c>
    </row>
    <row r="12" spans="1:23" s="42" customFormat="1" ht="12.75" customHeight="1" x14ac:dyDescent="0.25">
      <c r="A12" s="48" t="s">
        <v>568</v>
      </c>
      <c r="B12" s="31" t="s">
        <v>569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3">
        <f t="shared" si="0"/>
        <v>0</v>
      </c>
      <c r="T12" s="37">
        <f t="shared" si="1"/>
        <v>0</v>
      </c>
    </row>
    <row r="13" spans="1:23" s="42" customFormat="1" ht="12.75" customHeight="1" x14ac:dyDescent="0.25">
      <c r="A13" s="48" t="s">
        <v>570</v>
      </c>
      <c r="B13" s="31" t="s">
        <v>571</v>
      </c>
      <c r="C13" s="32">
        <v>0</v>
      </c>
      <c r="D13" s="32">
        <v>263.55104615384613</v>
      </c>
      <c r="E13" s="32">
        <v>0</v>
      </c>
      <c r="F13" s="32">
        <v>0</v>
      </c>
      <c r="G13" s="32">
        <v>0</v>
      </c>
      <c r="H13" s="32">
        <v>0</v>
      </c>
      <c r="I13" s="32">
        <v>97.120800000000003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434.31853846153848</v>
      </c>
      <c r="P13" s="32">
        <v>0</v>
      </c>
      <c r="Q13" s="32">
        <v>0</v>
      </c>
      <c r="R13" s="32">
        <v>59.46</v>
      </c>
      <c r="S13" s="33">
        <f t="shared" si="0"/>
        <v>854.45038461538456</v>
      </c>
      <c r="T13" s="37">
        <f t="shared" si="1"/>
        <v>2.3234789521140356E-4</v>
      </c>
      <c r="W13" s="44"/>
    </row>
    <row r="14" spans="1:23" s="42" customFormat="1" ht="12.75" customHeight="1" x14ac:dyDescent="0.25">
      <c r="A14" s="48" t="s">
        <v>572</v>
      </c>
      <c r="B14" s="31" t="s">
        <v>573</v>
      </c>
      <c r="C14" s="32">
        <v>0</v>
      </c>
      <c r="D14" s="32">
        <v>3614.4491875000003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1.9E-2</v>
      </c>
      <c r="K14" s="32">
        <v>0</v>
      </c>
      <c r="L14" s="32">
        <v>0</v>
      </c>
      <c r="M14" s="32">
        <v>0</v>
      </c>
      <c r="N14" s="32">
        <v>0</v>
      </c>
      <c r="O14" s="32">
        <v>1864.7640514705884</v>
      </c>
      <c r="P14" s="32">
        <v>1415.4760588235295</v>
      </c>
      <c r="Q14" s="32">
        <v>0</v>
      </c>
      <c r="R14" s="32">
        <v>0</v>
      </c>
      <c r="S14" s="33">
        <f t="shared" si="0"/>
        <v>6894.7082977941182</v>
      </c>
      <c r="T14" s="37">
        <f t="shared" si="1"/>
        <v>1.8748554508640789E-3</v>
      </c>
    </row>
    <row r="15" spans="1:23" s="42" customFormat="1" ht="12.75" customHeight="1" x14ac:dyDescent="0.25">
      <c r="A15" s="48" t="s">
        <v>574</v>
      </c>
      <c r="B15" s="31" t="s">
        <v>575</v>
      </c>
      <c r="C15" s="32">
        <v>0</v>
      </c>
      <c r="D15" s="32">
        <v>6.1405714285714286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3">
        <f t="shared" si="0"/>
        <v>6.1405714285714286</v>
      </c>
      <c r="T15" s="37">
        <f t="shared" si="1"/>
        <v>1.6697854814192379E-6</v>
      </c>
    </row>
    <row r="16" spans="1:23" s="42" customFormat="1" ht="12.75" customHeight="1" x14ac:dyDescent="0.25">
      <c r="A16" s="48" t="s">
        <v>576</v>
      </c>
      <c r="B16" s="31" t="s">
        <v>577</v>
      </c>
      <c r="C16" s="32">
        <v>0</v>
      </c>
      <c r="D16" s="32">
        <v>17402.879117647059</v>
      </c>
      <c r="E16" s="32">
        <v>0</v>
      </c>
      <c r="F16" s="32">
        <v>0</v>
      </c>
      <c r="G16" s="32">
        <v>0</v>
      </c>
      <c r="H16" s="32">
        <v>0</v>
      </c>
      <c r="I16" s="32">
        <v>52.74</v>
      </c>
      <c r="J16" s="32">
        <v>0.35935</v>
      </c>
      <c r="K16" s="32">
        <v>0</v>
      </c>
      <c r="L16" s="32">
        <v>0</v>
      </c>
      <c r="M16" s="32">
        <v>0</v>
      </c>
      <c r="N16" s="32">
        <v>0</v>
      </c>
      <c r="O16" s="32">
        <v>2236.7049999999999</v>
      </c>
      <c r="P16" s="32">
        <v>57.519999999999996</v>
      </c>
      <c r="Q16" s="32">
        <v>0</v>
      </c>
      <c r="R16" s="32">
        <v>0</v>
      </c>
      <c r="S16" s="33">
        <f t="shared" si="0"/>
        <v>19750.203467647061</v>
      </c>
      <c r="T16" s="37">
        <f t="shared" si="1"/>
        <v>5.3706081573950924E-3</v>
      </c>
    </row>
    <row r="17" spans="1:23" s="42" customFormat="1" ht="12.75" customHeight="1" x14ac:dyDescent="0.25">
      <c r="A17" s="48" t="s">
        <v>578</v>
      </c>
      <c r="B17" s="31" t="s">
        <v>579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3.1065217391304346E-2</v>
      </c>
      <c r="K17" s="32">
        <v>0</v>
      </c>
      <c r="L17" s="32">
        <v>0</v>
      </c>
      <c r="M17" s="32">
        <v>0</v>
      </c>
      <c r="N17" s="32">
        <v>0</v>
      </c>
      <c r="O17" s="32">
        <v>3443.2899676464585</v>
      </c>
      <c r="P17" s="32">
        <v>0</v>
      </c>
      <c r="Q17" s="32">
        <v>0</v>
      </c>
      <c r="R17" s="32">
        <v>6.1400000000000006</v>
      </c>
      <c r="S17" s="33">
        <f t="shared" si="0"/>
        <v>3449.4610328638496</v>
      </c>
      <c r="T17" s="37">
        <f t="shared" si="1"/>
        <v>9.3800064349018836E-4</v>
      </c>
    </row>
    <row r="18" spans="1:23" s="42" customFormat="1" ht="12.75" customHeight="1" x14ac:dyDescent="0.25">
      <c r="A18" s="48" t="s">
        <v>580</v>
      </c>
      <c r="B18" s="31" t="s">
        <v>581</v>
      </c>
      <c r="C18" s="32">
        <v>0</v>
      </c>
      <c r="D18" s="32">
        <v>5241.2933783783792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1966.9756007652284</v>
      </c>
      <c r="P18" s="32">
        <v>0</v>
      </c>
      <c r="Q18" s="32">
        <v>0</v>
      </c>
      <c r="R18" s="32">
        <v>23.8</v>
      </c>
      <c r="S18" s="33">
        <f t="shared" si="0"/>
        <v>7232.068979143608</v>
      </c>
      <c r="T18" s="37">
        <f t="shared" si="1"/>
        <v>1.966592836264078E-3</v>
      </c>
    </row>
    <row r="19" spans="1:23" s="42" customFormat="1" ht="12.75" customHeight="1" x14ac:dyDescent="0.25">
      <c r="A19" s="48" t="s">
        <v>582</v>
      </c>
      <c r="B19" s="31" t="s">
        <v>583</v>
      </c>
      <c r="C19" s="32">
        <v>0</v>
      </c>
      <c r="D19" s="32">
        <v>2417.6109999999999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7.3999999999999996E-2</v>
      </c>
      <c r="K19" s="32">
        <v>0</v>
      </c>
      <c r="L19" s="32">
        <v>0</v>
      </c>
      <c r="M19" s="32">
        <v>0</v>
      </c>
      <c r="N19" s="32">
        <v>132.30000000000001</v>
      </c>
      <c r="O19" s="32">
        <v>6832.349666666667</v>
      </c>
      <c r="P19" s="32">
        <v>244.68799999999999</v>
      </c>
      <c r="Q19" s="32">
        <v>0</v>
      </c>
      <c r="R19" s="32">
        <v>0</v>
      </c>
      <c r="S19" s="33">
        <f t="shared" si="0"/>
        <v>9627.0226666666676</v>
      </c>
      <c r="T19" s="37">
        <f t="shared" si="1"/>
        <v>2.6178447502944683E-3</v>
      </c>
    </row>
    <row r="20" spans="1:23" s="42" customFormat="1" ht="12.75" customHeight="1" x14ac:dyDescent="0.25">
      <c r="A20" s="48" t="s">
        <v>584</v>
      </c>
      <c r="B20" s="31" t="s">
        <v>585</v>
      </c>
      <c r="C20" s="32">
        <v>0</v>
      </c>
      <c r="D20" s="32">
        <v>13900.836499999999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0.38333333333333336</v>
      </c>
      <c r="K20" s="32">
        <v>0</v>
      </c>
      <c r="L20" s="32">
        <v>0</v>
      </c>
      <c r="M20" s="32">
        <v>0</v>
      </c>
      <c r="N20" s="32">
        <v>28.07</v>
      </c>
      <c r="O20" s="32">
        <v>13785.497149999999</v>
      </c>
      <c r="P20" s="32">
        <v>0</v>
      </c>
      <c r="Q20" s="32">
        <v>0</v>
      </c>
      <c r="R20" s="32">
        <v>10.67</v>
      </c>
      <c r="S20" s="33">
        <f t="shared" si="0"/>
        <v>27725.45698333333</v>
      </c>
      <c r="T20" s="37">
        <f t="shared" si="1"/>
        <v>7.5392927311414785E-3</v>
      </c>
      <c r="W20" s="44"/>
    </row>
    <row r="21" spans="1:23" s="42" customFormat="1" ht="12.75" customHeight="1" x14ac:dyDescent="0.25">
      <c r="A21" s="48" t="s">
        <v>586</v>
      </c>
      <c r="B21" s="31" t="s">
        <v>587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3">
        <f t="shared" si="0"/>
        <v>0</v>
      </c>
      <c r="T21" s="37">
        <f t="shared" si="1"/>
        <v>0</v>
      </c>
      <c r="W21" s="44"/>
    </row>
    <row r="22" spans="1:23" s="42" customFormat="1" ht="12.75" customHeight="1" x14ac:dyDescent="0.25">
      <c r="A22" s="48" t="s">
        <v>588</v>
      </c>
      <c r="B22" s="31" t="s">
        <v>589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12.461538461538463</v>
      </c>
      <c r="P22" s="32">
        <v>0</v>
      </c>
      <c r="Q22" s="32">
        <v>0</v>
      </c>
      <c r="R22" s="32">
        <v>0</v>
      </c>
      <c r="S22" s="33">
        <f t="shared" si="0"/>
        <v>12.461538461538463</v>
      </c>
      <c r="T22" s="37">
        <f t="shared" si="1"/>
        <v>3.3886253488407426E-6</v>
      </c>
    </row>
    <row r="23" spans="1:23" s="42" customFormat="1" ht="12.75" customHeight="1" x14ac:dyDescent="0.25">
      <c r="A23" s="48" t="s">
        <v>590</v>
      </c>
      <c r="B23" s="31" t="s">
        <v>591</v>
      </c>
      <c r="C23" s="32">
        <v>0</v>
      </c>
      <c r="D23" s="32">
        <v>33.28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9.6234666666666673</v>
      </c>
      <c r="P23" s="32">
        <v>19.524533333333334</v>
      </c>
      <c r="Q23" s="32">
        <v>0</v>
      </c>
      <c r="R23" s="32">
        <v>0</v>
      </c>
      <c r="S23" s="33">
        <f t="shared" si="0"/>
        <v>62.427999999999997</v>
      </c>
      <c r="T23" s="37">
        <f t="shared" si="1"/>
        <v>1.6975841621028321E-5</v>
      </c>
    </row>
    <row r="24" spans="1:23" s="42" customFormat="1" ht="12.75" customHeight="1" x14ac:dyDescent="0.25">
      <c r="A24" s="48" t="s">
        <v>592</v>
      </c>
      <c r="B24" s="31" t="s">
        <v>593</v>
      </c>
      <c r="C24" s="32">
        <v>0</v>
      </c>
      <c r="D24" s="32">
        <v>0.96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3">
        <f t="shared" si="0"/>
        <v>0.96</v>
      </c>
      <c r="T24" s="37">
        <f t="shared" si="1"/>
        <v>2.6104965650328675E-7</v>
      </c>
    </row>
    <row r="25" spans="1:23" s="42" customFormat="1" ht="12.75" customHeight="1" x14ac:dyDescent="0.25">
      <c r="A25" s="48" t="s">
        <v>594</v>
      </c>
      <c r="B25" s="31" t="s">
        <v>595</v>
      </c>
      <c r="C25" s="32">
        <v>0</v>
      </c>
      <c r="D25" s="32">
        <v>0</v>
      </c>
      <c r="E25" s="32">
        <v>1704.1566037735849</v>
      </c>
      <c r="F25" s="32">
        <v>0</v>
      </c>
      <c r="G25" s="32">
        <v>0</v>
      </c>
      <c r="H25" s="32">
        <v>0</v>
      </c>
      <c r="I25" s="32">
        <v>10.276226415094339</v>
      </c>
      <c r="J25" s="32">
        <v>1.7358490566037738E-2</v>
      </c>
      <c r="K25" s="32">
        <v>0</v>
      </c>
      <c r="L25" s="32">
        <v>249.82339622641513</v>
      </c>
      <c r="M25" s="32">
        <v>0</v>
      </c>
      <c r="N25" s="32">
        <v>0</v>
      </c>
      <c r="O25" s="32">
        <v>211.25732567678426</v>
      </c>
      <c r="P25" s="32">
        <v>0.12043478260869564</v>
      </c>
      <c r="Q25" s="32">
        <v>0</v>
      </c>
      <c r="R25" s="32">
        <v>910.18999999999994</v>
      </c>
      <c r="S25" s="33">
        <f t="shared" si="0"/>
        <v>3085.8413453650533</v>
      </c>
      <c r="T25" s="37">
        <f t="shared" si="1"/>
        <v>8.3912273253248701E-4</v>
      </c>
    </row>
    <row r="26" spans="1:23" s="42" customFormat="1" ht="12.75" customHeight="1" x14ac:dyDescent="0.25">
      <c r="A26" s="48" t="s">
        <v>596</v>
      </c>
      <c r="B26" s="31" t="s">
        <v>597</v>
      </c>
      <c r="C26" s="32">
        <v>0</v>
      </c>
      <c r="D26" s="32">
        <v>0</v>
      </c>
      <c r="E26" s="32">
        <v>3902.7569638764598</v>
      </c>
      <c r="F26" s="32">
        <v>24.669117647058822</v>
      </c>
      <c r="G26" s="32">
        <v>0</v>
      </c>
      <c r="H26" s="32">
        <v>0</v>
      </c>
      <c r="I26" s="32">
        <v>0</v>
      </c>
      <c r="J26" s="32">
        <v>7.4188311688311692E-2</v>
      </c>
      <c r="K26" s="32">
        <v>0</v>
      </c>
      <c r="L26" s="32">
        <v>8544.970412528648</v>
      </c>
      <c r="M26" s="32">
        <v>0</v>
      </c>
      <c r="N26" s="32">
        <v>73.7</v>
      </c>
      <c r="O26" s="32">
        <v>1723.1578789697699</v>
      </c>
      <c r="P26" s="32">
        <v>188.18607142857144</v>
      </c>
      <c r="Q26" s="32">
        <v>0</v>
      </c>
      <c r="R26" s="32">
        <v>6.76</v>
      </c>
      <c r="S26" s="33">
        <f t="shared" si="0"/>
        <v>14464.274632762199</v>
      </c>
      <c r="T26" s="37">
        <f t="shared" si="1"/>
        <v>3.933222837970601E-3</v>
      </c>
    </row>
    <row r="27" spans="1:23" s="42" customFormat="1" ht="12.75" customHeight="1" x14ac:dyDescent="0.25">
      <c r="A27" s="48" t="s">
        <v>598</v>
      </c>
      <c r="B27" s="31" t="s">
        <v>599</v>
      </c>
      <c r="C27" s="32">
        <v>0</v>
      </c>
      <c r="D27" s="32">
        <v>0</v>
      </c>
      <c r="E27" s="32">
        <v>119060.54428999999</v>
      </c>
      <c r="F27" s="32">
        <v>0</v>
      </c>
      <c r="G27" s="32">
        <v>0</v>
      </c>
      <c r="H27" s="32">
        <v>0</v>
      </c>
      <c r="I27" s="32">
        <v>6.7859999999999996</v>
      </c>
      <c r="J27" s="32">
        <v>0.185</v>
      </c>
      <c r="K27" s="32">
        <v>0</v>
      </c>
      <c r="L27" s="32">
        <v>6071.7</v>
      </c>
      <c r="M27" s="32">
        <v>0</v>
      </c>
      <c r="N27" s="32">
        <v>4663.3649999999998</v>
      </c>
      <c r="O27" s="32">
        <v>2256.4680000000003</v>
      </c>
      <c r="P27" s="32">
        <v>8.1509999999999998</v>
      </c>
      <c r="Q27" s="32">
        <v>0</v>
      </c>
      <c r="R27" s="32">
        <v>38.020000000000003</v>
      </c>
      <c r="S27" s="33">
        <f t="shared" si="0"/>
        <v>132105.21928999998</v>
      </c>
      <c r="T27" s="37">
        <f t="shared" si="1"/>
        <v>3.5922939706193611E-2</v>
      </c>
    </row>
    <row r="28" spans="1:23" s="42" customFormat="1" ht="12.75" customHeight="1" x14ac:dyDescent="0.25">
      <c r="A28" s="48" t="s">
        <v>600</v>
      </c>
      <c r="B28" s="31" t="s">
        <v>601</v>
      </c>
      <c r="C28" s="32">
        <v>0</v>
      </c>
      <c r="D28" s="32">
        <v>494.69735384615387</v>
      </c>
      <c r="E28" s="32">
        <v>18655.874166652808</v>
      </c>
      <c r="F28" s="32">
        <v>0</v>
      </c>
      <c r="G28" s="32">
        <v>0</v>
      </c>
      <c r="H28" s="32">
        <v>0</v>
      </c>
      <c r="I28" s="32">
        <v>0</v>
      </c>
      <c r="J28" s="32">
        <v>94.413328034188027</v>
      </c>
      <c r="K28" s="32">
        <v>0</v>
      </c>
      <c r="L28" s="32">
        <v>0</v>
      </c>
      <c r="M28" s="32">
        <v>0</v>
      </c>
      <c r="N28" s="32">
        <v>3113.7959999999998</v>
      </c>
      <c r="O28" s="32">
        <v>12039.043363208591</v>
      </c>
      <c r="P28" s="32">
        <v>0</v>
      </c>
      <c r="Q28" s="32">
        <v>0</v>
      </c>
      <c r="R28" s="32">
        <v>451.46300000000002</v>
      </c>
      <c r="S28" s="33">
        <f t="shared" si="0"/>
        <v>34849.287211741743</v>
      </c>
      <c r="T28" s="37">
        <f t="shared" si="1"/>
        <v>9.4764525583432985E-3</v>
      </c>
    </row>
    <row r="29" spans="1:23" s="42" customFormat="1" ht="12.75" customHeight="1" x14ac:dyDescent="0.25">
      <c r="A29" s="48" t="s">
        <v>602</v>
      </c>
      <c r="B29" s="31" t="s">
        <v>603</v>
      </c>
      <c r="C29" s="32">
        <v>0</v>
      </c>
      <c r="D29" s="32">
        <v>0</v>
      </c>
      <c r="E29" s="32">
        <v>30541.756337349398</v>
      </c>
      <c r="F29" s="32">
        <v>0</v>
      </c>
      <c r="G29" s="32">
        <v>0</v>
      </c>
      <c r="H29" s="32">
        <v>0</v>
      </c>
      <c r="I29" s="32">
        <v>1000.9499999999999</v>
      </c>
      <c r="J29" s="32">
        <v>42.919927710843375</v>
      </c>
      <c r="K29" s="32">
        <v>0</v>
      </c>
      <c r="L29" s="32">
        <v>0</v>
      </c>
      <c r="M29" s="32">
        <v>0</v>
      </c>
      <c r="N29" s="32">
        <v>1301.365</v>
      </c>
      <c r="O29" s="32">
        <v>41364.16289156628</v>
      </c>
      <c r="P29" s="32">
        <v>7.9036144578313247E-3</v>
      </c>
      <c r="Q29" s="32">
        <v>0</v>
      </c>
      <c r="R29" s="32">
        <v>23.44</v>
      </c>
      <c r="S29" s="33">
        <f t="shared" si="0"/>
        <v>74274.602060240984</v>
      </c>
      <c r="T29" s="37">
        <f t="shared" si="1"/>
        <v>2.0197249327858567E-2</v>
      </c>
    </row>
    <row r="30" spans="1:23" s="42" customFormat="1" ht="12.75" customHeight="1" x14ac:dyDescent="0.25">
      <c r="A30" s="48" t="s">
        <v>604</v>
      </c>
      <c r="B30" s="31" t="s">
        <v>605</v>
      </c>
      <c r="C30" s="32">
        <v>0</v>
      </c>
      <c r="D30" s="32">
        <v>0</v>
      </c>
      <c r="E30" s="32">
        <v>0</v>
      </c>
      <c r="F30" s="32">
        <v>0</v>
      </c>
      <c r="G30" s="32">
        <v>2593.2190000000001</v>
      </c>
      <c r="H30" s="32">
        <v>0</v>
      </c>
      <c r="I30" s="32">
        <v>0</v>
      </c>
      <c r="J30" s="32">
        <v>0.09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824.98</v>
      </c>
      <c r="Q30" s="32">
        <v>0</v>
      </c>
      <c r="R30" s="32">
        <v>35.44</v>
      </c>
      <c r="S30" s="33">
        <f t="shared" si="0"/>
        <v>3453.7290000000003</v>
      </c>
      <c r="T30" s="37">
        <f t="shared" si="1"/>
        <v>9.3916121781816692E-4</v>
      </c>
    </row>
    <row r="31" spans="1:23" s="42" customFormat="1" ht="12.75" customHeight="1" x14ac:dyDescent="0.25">
      <c r="A31" s="48" t="s">
        <v>606</v>
      </c>
      <c r="B31" s="31" t="s">
        <v>607</v>
      </c>
      <c r="C31" s="32">
        <v>0</v>
      </c>
      <c r="D31" s="32">
        <v>0</v>
      </c>
      <c r="E31" s="32">
        <v>165.32537313432837</v>
      </c>
      <c r="F31" s="32">
        <v>0</v>
      </c>
      <c r="G31" s="32">
        <v>0</v>
      </c>
      <c r="H31" s="32">
        <v>2451.7034328358209</v>
      </c>
      <c r="I31" s="32">
        <v>44.82</v>
      </c>
      <c r="J31" s="32">
        <v>7.8199999999999992E-2</v>
      </c>
      <c r="K31" s="32">
        <v>0</v>
      </c>
      <c r="L31" s="32">
        <v>4</v>
      </c>
      <c r="M31" s="32">
        <v>0</v>
      </c>
      <c r="N31" s="32">
        <v>194.39</v>
      </c>
      <c r="O31" s="32">
        <v>786.42267164179111</v>
      </c>
      <c r="P31" s="32">
        <v>309.45060696517413</v>
      </c>
      <c r="Q31" s="32">
        <v>0</v>
      </c>
      <c r="R31" s="32">
        <v>83.82</v>
      </c>
      <c r="S31" s="33">
        <f t="shared" si="0"/>
        <v>4040.0102845771148</v>
      </c>
      <c r="T31" s="37">
        <f t="shared" si="1"/>
        <v>1.0985867677693769E-3</v>
      </c>
      <c r="W31" s="44"/>
    </row>
    <row r="32" spans="1:23" s="42" customFormat="1" ht="12.75" customHeight="1" x14ac:dyDescent="0.25">
      <c r="A32" s="48" t="s">
        <v>608</v>
      </c>
      <c r="B32" s="31" t="s">
        <v>609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14.649230769230769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56.42307692307692</v>
      </c>
      <c r="P32" s="32">
        <v>0</v>
      </c>
      <c r="Q32" s="32">
        <v>0</v>
      </c>
      <c r="R32" s="32">
        <v>5.8599999999999994</v>
      </c>
      <c r="S32" s="33">
        <f t="shared" si="0"/>
        <v>76.932307692307688</v>
      </c>
      <c r="T32" s="37">
        <f t="shared" si="1"/>
        <v>2.0919950517793842E-5</v>
      </c>
    </row>
    <row r="33" spans="1:23" s="42" customFormat="1" ht="12.75" customHeight="1" x14ac:dyDescent="0.25">
      <c r="A33" s="48" t="s">
        <v>610</v>
      </c>
      <c r="B33" s="31" t="s">
        <v>611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686.49655172413782</v>
      </c>
      <c r="J33" s="32">
        <v>2820.1665241379305</v>
      </c>
      <c r="K33" s="32">
        <v>0</v>
      </c>
      <c r="L33" s="32">
        <v>0</v>
      </c>
      <c r="M33" s="32">
        <v>0</v>
      </c>
      <c r="N33" s="32">
        <v>0</v>
      </c>
      <c r="O33" s="32">
        <v>1334.622240411373</v>
      </c>
      <c r="P33" s="32">
        <v>2.6924210526315786</v>
      </c>
      <c r="Q33" s="32">
        <v>0</v>
      </c>
      <c r="R33" s="32">
        <v>118.714</v>
      </c>
      <c r="S33" s="33">
        <f t="shared" si="0"/>
        <v>4962.6917373260731</v>
      </c>
      <c r="T33" s="37">
        <f t="shared" si="1"/>
        <v>1.3494885139173655E-3</v>
      </c>
    </row>
    <row r="34" spans="1:23" s="42" customFormat="1" ht="12.75" customHeight="1" x14ac:dyDescent="0.25">
      <c r="A34" s="48" t="s">
        <v>612</v>
      </c>
      <c r="B34" s="31" t="s">
        <v>613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1.6264705882352942E-2</v>
      </c>
      <c r="K34" s="32">
        <v>0</v>
      </c>
      <c r="L34" s="32">
        <v>0</v>
      </c>
      <c r="M34" s="32">
        <v>0</v>
      </c>
      <c r="N34" s="32">
        <v>0</v>
      </c>
      <c r="O34" s="32">
        <v>376.34327029688751</v>
      </c>
      <c r="P34" s="32">
        <v>1.5230851063829789</v>
      </c>
      <c r="Q34" s="32">
        <v>0</v>
      </c>
      <c r="R34" s="32">
        <v>0</v>
      </c>
      <c r="S34" s="33">
        <f t="shared" si="0"/>
        <v>377.88262010915287</v>
      </c>
      <c r="T34" s="37">
        <f t="shared" si="1"/>
        <v>1.0275638351880871E-4</v>
      </c>
    </row>
    <row r="35" spans="1:23" s="42" customFormat="1" ht="12.75" customHeight="1" x14ac:dyDescent="0.25">
      <c r="A35" s="48" t="s">
        <v>614</v>
      </c>
      <c r="B35" s="31" t="s">
        <v>615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1358.6659999999999</v>
      </c>
      <c r="J35" s="32">
        <v>47.471771332019145</v>
      </c>
      <c r="K35" s="32">
        <v>0</v>
      </c>
      <c r="L35" s="32">
        <v>15.683283582089553</v>
      </c>
      <c r="M35" s="32">
        <v>0</v>
      </c>
      <c r="N35" s="32">
        <v>149.44</v>
      </c>
      <c r="O35" s="32">
        <v>673.4200030977189</v>
      </c>
      <c r="P35" s="32">
        <v>215.26</v>
      </c>
      <c r="Q35" s="32">
        <v>0</v>
      </c>
      <c r="R35" s="32">
        <v>271.82000000000005</v>
      </c>
      <c r="S35" s="33">
        <f t="shared" si="0"/>
        <v>2731.7610580118276</v>
      </c>
      <c r="T35" s="37">
        <f t="shared" si="1"/>
        <v>7.4283883941983627E-4</v>
      </c>
      <c r="W35" s="44"/>
    </row>
    <row r="36" spans="1:23" s="42" customFormat="1" ht="12.75" customHeight="1" x14ac:dyDescent="0.25">
      <c r="A36" s="48" t="s">
        <v>616</v>
      </c>
      <c r="B36" s="31" t="s">
        <v>617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135.19999999999999</v>
      </c>
      <c r="S36" s="33">
        <f t="shared" si="0"/>
        <v>135.19999999999999</v>
      </c>
      <c r="T36" s="37">
        <f t="shared" si="1"/>
        <v>3.6764493290879555E-5</v>
      </c>
      <c r="W36" s="44"/>
    </row>
    <row r="37" spans="1:23" s="42" customFormat="1" ht="12.75" customHeight="1" x14ac:dyDescent="0.25">
      <c r="A37" s="48" t="s">
        <v>618</v>
      </c>
      <c r="B37" s="31" t="s">
        <v>619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0.17137499999999997</v>
      </c>
      <c r="K37" s="32">
        <v>0</v>
      </c>
      <c r="L37" s="32">
        <v>0</v>
      </c>
      <c r="M37" s="32">
        <v>0</v>
      </c>
      <c r="N37" s="32">
        <v>0</v>
      </c>
      <c r="O37" s="32">
        <v>566.07299999999998</v>
      </c>
      <c r="P37" s="32">
        <v>6.4000000000000001E-2</v>
      </c>
      <c r="Q37" s="32">
        <v>7.5850000000000001E-2</v>
      </c>
      <c r="R37" s="32">
        <v>0</v>
      </c>
      <c r="S37" s="33">
        <f t="shared" si="0"/>
        <v>566.3842249999999</v>
      </c>
      <c r="T37" s="37">
        <f t="shared" si="1"/>
        <v>1.5401500769284402E-4</v>
      </c>
    </row>
    <row r="38" spans="1:23" s="42" customFormat="1" ht="12.75" customHeight="1" x14ac:dyDescent="0.25">
      <c r="A38" s="48" t="s">
        <v>620</v>
      </c>
      <c r="B38" s="31" t="s">
        <v>621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138.97999999999999</v>
      </c>
      <c r="I38" s="32">
        <v>71181.125064165652</v>
      </c>
      <c r="J38" s="32">
        <v>0.24665498154981552</v>
      </c>
      <c r="K38" s="32">
        <v>0</v>
      </c>
      <c r="L38" s="32">
        <v>1.2821429889298892</v>
      </c>
      <c r="M38" s="32">
        <v>0</v>
      </c>
      <c r="N38" s="32">
        <v>35187.106764760152</v>
      </c>
      <c r="O38" s="32">
        <v>5609.3368816113161</v>
      </c>
      <c r="P38" s="32">
        <v>10870.588380073801</v>
      </c>
      <c r="Q38" s="32">
        <v>0</v>
      </c>
      <c r="R38" s="32">
        <v>750.17000000000007</v>
      </c>
      <c r="S38" s="33">
        <f t="shared" si="0"/>
        <v>123738.83588858139</v>
      </c>
      <c r="T38" s="37">
        <f t="shared" si="1"/>
        <v>3.3647896463365363E-2</v>
      </c>
      <c r="W38" s="44"/>
    </row>
    <row r="39" spans="1:23" s="42" customFormat="1" ht="12.75" customHeight="1" x14ac:dyDescent="0.25">
      <c r="A39" s="48" t="s">
        <v>622</v>
      </c>
      <c r="B39" s="31" t="s">
        <v>623</v>
      </c>
      <c r="C39" s="32">
        <v>0</v>
      </c>
      <c r="D39" s="32">
        <v>14.107956318252729</v>
      </c>
      <c r="E39" s="32">
        <v>0</v>
      </c>
      <c r="F39" s="32">
        <v>0</v>
      </c>
      <c r="G39" s="32">
        <v>0</v>
      </c>
      <c r="H39" s="32">
        <v>0</v>
      </c>
      <c r="I39" s="32">
        <v>12562.156413081764</v>
      </c>
      <c r="J39" s="32">
        <v>1417.8952333597608</v>
      </c>
      <c r="K39" s="32">
        <v>0</v>
      </c>
      <c r="L39" s="32">
        <v>188.56165366614661</v>
      </c>
      <c r="M39" s="32">
        <v>0</v>
      </c>
      <c r="N39" s="32">
        <v>2463.9716703243657</v>
      </c>
      <c r="O39" s="32">
        <v>4042.7552107117981</v>
      </c>
      <c r="P39" s="32">
        <v>139.52871755432653</v>
      </c>
      <c r="Q39" s="32">
        <v>0</v>
      </c>
      <c r="R39" s="32">
        <v>391.245</v>
      </c>
      <c r="S39" s="33">
        <f t="shared" si="0"/>
        <v>21220.221855016414</v>
      </c>
      <c r="T39" s="37">
        <f t="shared" si="1"/>
        <v>5.7703454439328892E-3</v>
      </c>
      <c r="W39" s="44"/>
    </row>
    <row r="40" spans="1:23" s="42" customFormat="1" ht="12.75" customHeight="1" x14ac:dyDescent="0.25">
      <c r="A40" s="48" t="s">
        <v>624</v>
      </c>
      <c r="B40" s="31" t="s">
        <v>625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0.41899999999999998</v>
      </c>
      <c r="I40" s="32">
        <v>24.33</v>
      </c>
      <c r="J40" s="32">
        <v>0</v>
      </c>
      <c r="K40" s="32">
        <v>0</v>
      </c>
      <c r="L40" s="32">
        <v>1446.4060000000002</v>
      </c>
      <c r="M40" s="32">
        <v>0</v>
      </c>
      <c r="N40" s="32">
        <v>15.136333333333335</v>
      </c>
      <c r="O40" s="32">
        <v>784.20099999999991</v>
      </c>
      <c r="P40" s="32">
        <v>38.1</v>
      </c>
      <c r="Q40" s="32">
        <v>0</v>
      </c>
      <c r="R40" s="32">
        <v>303.834</v>
      </c>
      <c r="S40" s="33">
        <f t="shared" si="0"/>
        <v>2612.4263333333333</v>
      </c>
      <c r="T40" s="37">
        <f t="shared" si="1"/>
        <v>7.1038853849667461E-4</v>
      </c>
    </row>
    <row r="41" spans="1:23" s="42" customFormat="1" ht="12.75" customHeight="1" x14ac:dyDescent="0.25">
      <c r="A41" s="48" t="s">
        <v>626</v>
      </c>
      <c r="B41" s="31" t="s">
        <v>627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75.194666666666677</v>
      </c>
      <c r="J41" s="32">
        <v>126.12</v>
      </c>
      <c r="K41" s="32">
        <v>0</v>
      </c>
      <c r="L41" s="32">
        <v>1762.2960000000003</v>
      </c>
      <c r="M41" s="32">
        <v>0</v>
      </c>
      <c r="N41" s="32">
        <v>63.759</v>
      </c>
      <c r="O41" s="32">
        <v>239.44071057471263</v>
      </c>
      <c r="P41" s="32">
        <v>873.27742528735655</v>
      </c>
      <c r="Q41" s="32">
        <v>0</v>
      </c>
      <c r="R41" s="32">
        <v>0</v>
      </c>
      <c r="S41" s="33">
        <f t="shared" si="0"/>
        <v>3140.0878025287361</v>
      </c>
      <c r="T41" s="37">
        <f t="shared" si="1"/>
        <v>8.538737940002991E-4</v>
      </c>
    </row>
    <row r="42" spans="1:23" s="42" customFormat="1" ht="12.75" customHeight="1" x14ac:dyDescent="0.25">
      <c r="A42" s="48" t="s">
        <v>628</v>
      </c>
      <c r="B42" s="31" t="s">
        <v>629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0.52500000000000002</v>
      </c>
      <c r="P42" s="32">
        <v>0</v>
      </c>
      <c r="Q42" s="32">
        <v>0</v>
      </c>
      <c r="R42" s="32">
        <v>0</v>
      </c>
      <c r="S42" s="33">
        <f t="shared" si="0"/>
        <v>0.52500000000000002</v>
      </c>
      <c r="T42" s="37">
        <f t="shared" si="1"/>
        <v>1.4276153090023496E-7</v>
      </c>
    </row>
    <row r="43" spans="1:23" s="42" customFormat="1" ht="12.75" customHeight="1" x14ac:dyDescent="0.25">
      <c r="A43" s="48" t="s">
        <v>630</v>
      </c>
      <c r="B43" s="31" t="s">
        <v>631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50.155000000000001</v>
      </c>
      <c r="P43" s="32">
        <v>0</v>
      </c>
      <c r="Q43" s="32">
        <v>0</v>
      </c>
      <c r="R43" s="32">
        <v>0</v>
      </c>
      <c r="S43" s="33">
        <f t="shared" si="0"/>
        <v>50.155000000000001</v>
      </c>
      <c r="T43" s="37">
        <f t="shared" si="1"/>
        <v>1.3638484918669113E-5</v>
      </c>
    </row>
    <row r="44" spans="1:23" s="42" customFormat="1" ht="12.75" customHeight="1" x14ac:dyDescent="0.25">
      <c r="A44" s="48" t="s">
        <v>632</v>
      </c>
      <c r="B44" s="31" t="s">
        <v>633</v>
      </c>
      <c r="C44" s="32">
        <v>0</v>
      </c>
      <c r="D44" s="32">
        <v>14.620000000000001</v>
      </c>
      <c r="E44" s="32">
        <v>0</v>
      </c>
      <c r="F44" s="32">
        <v>0</v>
      </c>
      <c r="G44" s="32">
        <v>0</v>
      </c>
      <c r="H44" s="32">
        <v>0</v>
      </c>
      <c r="I44" s="32">
        <v>8.36</v>
      </c>
      <c r="J44" s="32">
        <v>0.06</v>
      </c>
      <c r="K44" s="32">
        <v>0</v>
      </c>
      <c r="L44" s="32">
        <v>22.72</v>
      </c>
      <c r="M44" s="32">
        <v>0</v>
      </c>
      <c r="N44" s="32">
        <v>1368.0900000000001</v>
      </c>
      <c r="O44" s="32">
        <v>231.23500000000004</v>
      </c>
      <c r="P44" s="32">
        <v>103.52</v>
      </c>
      <c r="Q44" s="32">
        <v>3.0000000000000001E-3</v>
      </c>
      <c r="R44" s="32">
        <v>481.18299999999999</v>
      </c>
      <c r="S44" s="33">
        <f t="shared" si="0"/>
        <v>2229.7910000000002</v>
      </c>
      <c r="T44" s="37">
        <f t="shared" si="1"/>
        <v>6.0633976523345875E-4</v>
      </c>
    </row>
    <row r="45" spans="1:23" s="42" customFormat="1" ht="12.75" customHeight="1" x14ac:dyDescent="0.25">
      <c r="A45" s="48" t="s">
        <v>634</v>
      </c>
      <c r="B45" s="31" t="s">
        <v>635</v>
      </c>
      <c r="C45" s="32">
        <v>7.53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2.7E-2</v>
      </c>
      <c r="K45" s="32">
        <v>0</v>
      </c>
      <c r="L45" s="32">
        <v>2428.84</v>
      </c>
      <c r="M45" s="32">
        <v>0</v>
      </c>
      <c r="N45" s="32">
        <v>1343.34</v>
      </c>
      <c r="O45" s="32">
        <v>107.39200000000001</v>
      </c>
      <c r="P45" s="32">
        <v>14.792727272727275</v>
      </c>
      <c r="Q45" s="32">
        <v>0</v>
      </c>
      <c r="R45" s="32">
        <v>14.8</v>
      </c>
      <c r="S45" s="33">
        <f t="shared" si="0"/>
        <v>3916.7217272727275</v>
      </c>
      <c r="T45" s="37">
        <f t="shared" si="1"/>
        <v>1.0650613140869851E-3</v>
      </c>
      <c r="W45" s="44"/>
    </row>
    <row r="46" spans="1:23" s="42" customFormat="1" ht="12.75" customHeight="1" x14ac:dyDescent="0.25">
      <c r="A46" s="48" t="s">
        <v>636</v>
      </c>
      <c r="B46" s="31" t="s">
        <v>637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8.82</v>
      </c>
      <c r="Q46" s="32">
        <v>0</v>
      </c>
      <c r="R46" s="32">
        <v>0</v>
      </c>
      <c r="S46" s="33">
        <f t="shared" si="0"/>
        <v>8.82</v>
      </c>
      <c r="T46" s="37">
        <f t="shared" si="1"/>
        <v>2.3983937191239476E-6</v>
      </c>
      <c r="W46" s="44"/>
    </row>
    <row r="47" spans="1:23" s="42" customFormat="1" ht="12.75" customHeight="1" x14ac:dyDescent="0.25">
      <c r="A47" s="48" t="s">
        <v>638</v>
      </c>
      <c r="B47" s="31" t="s">
        <v>639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3.5833333333333335</v>
      </c>
      <c r="J47" s="32">
        <v>8.0000000000000002E-3</v>
      </c>
      <c r="K47" s="32">
        <v>0</v>
      </c>
      <c r="L47" s="32">
        <v>308.13833333333332</v>
      </c>
      <c r="M47" s="32">
        <v>0</v>
      </c>
      <c r="N47" s="32">
        <v>283.10566666666665</v>
      </c>
      <c r="O47" s="32">
        <v>187.45400000000001</v>
      </c>
      <c r="P47" s="32">
        <v>0</v>
      </c>
      <c r="Q47" s="32">
        <v>0</v>
      </c>
      <c r="R47" s="32">
        <v>0</v>
      </c>
      <c r="S47" s="33">
        <f t="shared" si="0"/>
        <v>782.28933333333339</v>
      </c>
      <c r="T47" s="37">
        <f t="shared" si="1"/>
        <v>2.127253768258874E-4</v>
      </c>
      <c r="W47" s="17"/>
    </row>
    <row r="48" spans="1:23" s="42" customFormat="1" ht="12.75" customHeight="1" x14ac:dyDescent="0.25">
      <c r="A48" s="48" t="s">
        <v>640</v>
      </c>
      <c r="B48" s="31" t="s">
        <v>641</v>
      </c>
      <c r="C48" s="32">
        <v>0</v>
      </c>
      <c r="D48" s="32">
        <v>0.1</v>
      </c>
      <c r="E48" s="32">
        <v>0</v>
      </c>
      <c r="F48" s="32">
        <v>0</v>
      </c>
      <c r="G48" s="32">
        <v>0</v>
      </c>
      <c r="H48" s="32">
        <v>0</v>
      </c>
      <c r="I48" s="32">
        <v>12.920000000000002</v>
      </c>
      <c r="J48" s="32">
        <v>2.4910000000000001</v>
      </c>
      <c r="K48" s="32">
        <v>0</v>
      </c>
      <c r="L48" s="32">
        <v>510697.91099999991</v>
      </c>
      <c r="M48" s="32">
        <v>0</v>
      </c>
      <c r="N48" s="32">
        <v>22026.195666666667</v>
      </c>
      <c r="O48" s="32">
        <v>2877.1003333333333</v>
      </c>
      <c r="P48" s="32">
        <v>43503.434000000008</v>
      </c>
      <c r="Q48" s="32">
        <v>8.9999999999999993E-3</v>
      </c>
      <c r="R48" s="32">
        <v>20321.919999999995</v>
      </c>
      <c r="S48" s="33">
        <f t="shared" si="0"/>
        <v>599442.08100000001</v>
      </c>
      <c r="T48" s="37">
        <f t="shared" si="1"/>
        <v>0.16300432222777647</v>
      </c>
      <c r="W48" s="44"/>
    </row>
    <row r="49" spans="1:23" s="42" customFormat="1" ht="12.75" customHeight="1" x14ac:dyDescent="0.25">
      <c r="A49" s="48" t="s">
        <v>642</v>
      </c>
      <c r="B49" s="31" t="s">
        <v>643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0.2195</v>
      </c>
      <c r="K49" s="32">
        <v>0</v>
      </c>
      <c r="L49" s="32">
        <v>65296.950000000012</v>
      </c>
      <c r="M49" s="32">
        <v>143.38999999999999</v>
      </c>
      <c r="N49" s="32">
        <v>23584.049015228426</v>
      </c>
      <c r="O49" s="32">
        <v>6021.4454111675113</v>
      </c>
      <c r="P49" s="32">
        <v>989.44200000000001</v>
      </c>
      <c r="Q49" s="32">
        <v>0</v>
      </c>
      <c r="R49" s="32">
        <v>5415.8099999999995</v>
      </c>
      <c r="S49" s="33">
        <f t="shared" si="0"/>
        <v>101451.30592639594</v>
      </c>
      <c r="T49" s="37">
        <f t="shared" si="1"/>
        <v>2.7587321420724505E-2</v>
      </c>
      <c r="W49" s="44"/>
    </row>
    <row r="50" spans="1:23" s="42" customFormat="1" ht="12.75" customHeight="1" x14ac:dyDescent="0.25">
      <c r="A50" s="48" t="s">
        <v>644</v>
      </c>
      <c r="B50" s="31" t="s">
        <v>645</v>
      </c>
      <c r="C50" s="32">
        <v>0</v>
      </c>
      <c r="D50" s="32">
        <v>44.89</v>
      </c>
      <c r="E50" s="32">
        <v>0</v>
      </c>
      <c r="F50" s="32">
        <v>0</v>
      </c>
      <c r="G50" s="32">
        <v>0</v>
      </c>
      <c r="H50" s="32">
        <v>0</v>
      </c>
      <c r="I50" s="32">
        <v>0.31666666666666665</v>
      </c>
      <c r="J50" s="32">
        <v>6.0000000000000001E-3</v>
      </c>
      <c r="K50" s="32">
        <v>0</v>
      </c>
      <c r="L50" s="32">
        <v>539.73</v>
      </c>
      <c r="M50" s="32">
        <v>212.65384615384616</v>
      </c>
      <c r="N50" s="32">
        <v>5876.5201538461533</v>
      </c>
      <c r="O50" s="32">
        <v>299.40342657342654</v>
      </c>
      <c r="P50" s="32">
        <v>49.66</v>
      </c>
      <c r="Q50" s="32">
        <v>0</v>
      </c>
      <c r="R50" s="32">
        <v>15920.48</v>
      </c>
      <c r="S50" s="33">
        <f t="shared" si="0"/>
        <v>22943.660093240091</v>
      </c>
      <c r="T50" s="37">
        <f t="shared" si="1"/>
        <v>6.2389943606963481E-3</v>
      </c>
    </row>
    <row r="51" spans="1:23" s="42" customFormat="1" ht="12.75" customHeight="1" x14ac:dyDescent="0.25">
      <c r="A51" s="48" t="s">
        <v>646</v>
      </c>
      <c r="B51" s="31" t="s">
        <v>647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0.376</v>
      </c>
      <c r="K51" s="32">
        <v>0</v>
      </c>
      <c r="L51" s="32">
        <v>84954.755999999994</v>
      </c>
      <c r="M51" s="32">
        <v>0</v>
      </c>
      <c r="N51" s="32">
        <v>231.39000000000001</v>
      </c>
      <c r="O51" s="32">
        <v>616.06600000000003</v>
      </c>
      <c r="P51" s="32">
        <v>179.95999999999998</v>
      </c>
      <c r="Q51" s="32">
        <v>0</v>
      </c>
      <c r="R51" s="32">
        <v>1765.15</v>
      </c>
      <c r="S51" s="33">
        <f t="shared" si="0"/>
        <v>87747.698000000004</v>
      </c>
      <c r="T51" s="37">
        <f t="shared" si="1"/>
        <v>2.3860944189431403E-2</v>
      </c>
    </row>
    <row r="52" spans="1:23" s="42" customFormat="1" ht="12.75" customHeight="1" x14ac:dyDescent="0.25">
      <c r="A52" s="48" t="s">
        <v>648</v>
      </c>
      <c r="B52" s="31" t="s">
        <v>649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30.648</v>
      </c>
      <c r="J52" s="32">
        <v>27.112933501683504</v>
      </c>
      <c r="K52" s="32">
        <v>0.34561983471074376</v>
      </c>
      <c r="L52" s="32">
        <v>229474.5844454086</v>
      </c>
      <c r="M52" s="32">
        <v>316.84000000000003</v>
      </c>
      <c r="N52" s="32">
        <v>57536.116225818776</v>
      </c>
      <c r="O52" s="32">
        <v>13363.346393327211</v>
      </c>
      <c r="P52" s="32">
        <v>4199.265578512397</v>
      </c>
      <c r="Q52" s="32">
        <v>0</v>
      </c>
      <c r="R52" s="32">
        <v>54368.456000000006</v>
      </c>
      <c r="S52" s="33">
        <f t="shared" si="0"/>
        <v>359316.71519640338</v>
      </c>
      <c r="T52" s="37">
        <f t="shared" si="1"/>
        <v>9.7707817789490031E-2</v>
      </c>
    </row>
    <row r="53" spans="1:23" s="42" customFormat="1" ht="12.75" customHeight="1" x14ac:dyDescent="0.25">
      <c r="A53" s="48" t="s">
        <v>650</v>
      </c>
      <c r="B53" s="31" t="s">
        <v>651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0.53751112194527406</v>
      </c>
      <c r="K53" s="32">
        <v>0</v>
      </c>
      <c r="L53" s="32">
        <v>14.456065573770491</v>
      </c>
      <c r="M53" s="32">
        <v>0</v>
      </c>
      <c r="N53" s="32">
        <v>3214.2196498263152</v>
      </c>
      <c r="O53" s="32">
        <v>4389.2939545066729</v>
      </c>
      <c r="P53" s="32">
        <v>5461.1690709976219</v>
      </c>
      <c r="Q53" s="32">
        <v>0</v>
      </c>
      <c r="R53" s="32">
        <v>566.04600000000005</v>
      </c>
      <c r="S53" s="33">
        <f t="shared" si="0"/>
        <v>13645.722252026326</v>
      </c>
      <c r="T53" s="37">
        <f t="shared" si="1"/>
        <v>3.7106365694070096E-3</v>
      </c>
      <c r="W53" s="44"/>
    </row>
    <row r="54" spans="1:23" s="42" customFormat="1" ht="12.75" customHeight="1" x14ac:dyDescent="0.25">
      <c r="A54" s="48" t="s">
        <v>652</v>
      </c>
      <c r="B54" s="31" t="s">
        <v>653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1.3680000000000001</v>
      </c>
      <c r="M54" s="32">
        <v>0</v>
      </c>
      <c r="N54" s="32">
        <v>767.82836734693865</v>
      </c>
      <c r="O54" s="32">
        <v>217.02125122161539</v>
      </c>
      <c r="P54" s="32">
        <v>0</v>
      </c>
      <c r="Q54" s="32">
        <v>0</v>
      </c>
      <c r="R54" s="32">
        <v>6.77</v>
      </c>
      <c r="S54" s="33">
        <f t="shared" si="0"/>
        <v>992.98761856855413</v>
      </c>
      <c r="T54" s="37">
        <f t="shared" si="1"/>
        <v>2.7001987160347687E-4</v>
      </c>
      <c r="W54" s="44"/>
    </row>
    <row r="55" spans="1:23" s="42" customFormat="1" ht="12.75" customHeight="1" x14ac:dyDescent="0.25">
      <c r="A55" s="48" t="s">
        <v>654</v>
      </c>
      <c r="B55" s="31" t="s">
        <v>655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0.1056140350877193</v>
      </c>
      <c r="K55" s="32">
        <v>0</v>
      </c>
      <c r="L55" s="32">
        <v>585.85010526315784</v>
      </c>
      <c r="M55" s="32">
        <v>0</v>
      </c>
      <c r="N55" s="32">
        <v>783.91099999999994</v>
      </c>
      <c r="O55" s="32">
        <v>889.65789473684208</v>
      </c>
      <c r="P55" s="32">
        <v>0</v>
      </c>
      <c r="Q55" s="32">
        <v>0</v>
      </c>
      <c r="R55" s="32">
        <v>101.205</v>
      </c>
      <c r="S55" s="33">
        <f t="shared" si="0"/>
        <v>2360.7296140350873</v>
      </c>
      <c r="T55" s="37">
        <f t="shared" si="1"/>
        <v>6.419454737927045E-4</v>
      </c>
      <c r="W55" s="44"/>
    </row>
    <row r="56" spans="1:23" s="42" customFormat="1" ht="12.75" customHeight="1" x14ac:dyDescent="0.25">
      <c r="A56" s="48" t="s">
        <v>656</v>
      </c>
      <c r="B56" s="31" t="s">
        <v>657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25.631602209944756</v>
      </c>
      <c r="J56" s="32">
        <v>0.61526392513010397</v>
      </c>
      <c r="K56" s="32">
        <v>0</v>
      </c>
      <c r="L56" s="32">
        <v>4133.4485444394231</v>
      </c>
      <c r="M56" s="32">
        <v>0</v>
      </c>
      <c r="N56" s="32">
        <v>144234.80640854823</v>
      </c>
      <c r="O56" s="32">
        <v>4738.608177078384</v>
      </c>
      <c r="P56" s="32">
        <v>18863.290970422309</v>
      </c>
      <c r="Q56" s="32">
        <v>0</v>
      </c>
      <c r="R56" s="32">
        <v>3127.8479999999995</v>
      </c>
      <c r="S56" s="33">
        <f t="shared" si="0"/>
        <v>175124.24896662342</v>
      </c>
      <c r="T56" s="37">
        <f t="shared" si="1"/>
        <v>4.7620963581388669E-2</v>
      </c>
      <c r="W56" s="44"/>
    </row>
    <row r="57" spans="1:23" s="42" customFormat="1" ht="12.75" customHeight="1" x14ac:dyDescent="0.25">
      <c r="A57" s="48" t="s">
        <v>658</v>
      </c>
      <c r="B57" s="31" t="s">
        <v>659</v>
      </c>
      <c r="C57" s="32">
        <v>0</v>
      </c>
      <c r="D57" s="32">
        <v>5.0408000000000008</v>
      </c>
      <c r="E57" s="32">
        <v>135.02461805555555</v>
      </c>
      <c r="F57" s="32">
        <v>0</v>
      </c>
      <c r="G57" s="32">
        <v>0</v>
      </c>
      <c r="H57" s="32">
        <v>0</v>
      </c>
      <c r="I57" s="32">
        <v>66.295541694656492</v>
      </c>
      <c r="J57" s="32">
        <v>0.91502209584393546</v>
      </c>
      <c r="K57" s="32">
        <v>0</v>
      </c>
      <c r="L57" s="32">
        <v>6260.1422208375734</v>
      </c>
      <c r="M57" s="32">
        <v>2996.1048407124681</v>
      </c>
      <c r="N57" s="32">
        <v>51925.213302266202</v>
      </c>
      <c r="O57" s="32">
        <v>4109.2603363554927</v>
      </c>
      <c r="P57" s="32">
        <v>1774.2167405992366</v>
      </c>
      <c r="Q57" s="32">
        <v>0</v>
      </c>
      <c r="R57" s="32">
        <v>1551.5714999999998</v>
      </c>
      <c r="S57" s="33">
        <f t="shared" si="0"/>
        <v>68823.784922617037</v>
      </c>
      <c r="T57" s="37">
        <f t="shared" si="1"/>
        <v>1.8715026472192985E-2</v>
      </c>
      <c r="W57" s="44"/>
    </row>
    <row r="58" spans="1:23" s="42" customFormat="1" ht="12.75" customHeight="1" x14ac:dyDescent="0.25">
      <c r="A58" s="48" t="s">
        <v>660</v>
      </c>
      <c r="B58" s="31" t="s">
        <v>661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0.73390362226773465</v>
      </c>
      <c r="K58" s="32">
        <v>0</v>
      </c>
      <c r="L58" s="32">
        <v>720.55409021617697</v>
      </c>
      <c r="M58" s="32">
        <v>138.32</v>
      </c>
      <c r="N58" s="32">
        <v>7146.7264053659328</v>
      </c>
      <c r="O58" s="32">
        <v>3066.7104724231317</v>
      </c>
      <c r="P58" s="32">
        <v>1454.9323299304517</v>
      </c>
      <c r="Q58" s="32">
        <v>0</v>
      </c>
      <c r="R58" s="32">
        <v>61.927999999999997</v>
      </c>
      <c r="S58" s="33">
        <f t="shared" si="0"/>
        <v>12589.905201557962</v>
      </c>
      <c r="T58" s="37">
        <f t="shared" si="1"/>
        <v>3.4235316961204682E-3</v>
      </c>
      <c r="W58" s="44"/>
    </row>
    <row r="59" spans="1:23" s="42" customFormat="1" ht="12.75" customHeight="1" x14ac:dyDescent="0.25">
      <c r="A59" s="48" t="s">
        <v>662</v>
      </c>
      <c r="B59" s="31" t="s">
        <v>663</v>
      </c>
      <c r="C59" s="32">
        <v>0</v>
      </c>
      <c r="D59" s="32">
        <v>0</v>
      </c>
      <c r="E59" s="32">
        <v>0</v>
      </c>
      <c r="F59" s="32">
        <v>87.12</v>
      </c>
      <c r="G59" s="32">
        <v>0</v>
      </c>
      <c r="H59" s="32">
        <v>0</v>
      </c>
      <c r="I59" s="32">
        <v>18.478582063660426</v>
      </c>
      <c r="J59" s="32">
        <v>1.214710651154133</v>
      </c>
      <c r="K59" s="32">
        <v>0</v>
      </c>
      <c r="L59" s="32">
        <v>1921.15356545961</v>
      </c>
      <c r="M59" s="32">
        <v>0</v>
      </c>
      <c r="N59" s="32">
        <v>12608.512184255551</v>
      </c>
      <c r="O59" s="32">
        <v>979.2582118064438</v>
      </c>
      <c r="P59" s="32">
        <v>1283.5589281218095</v>
      </c>
      <c r="Q59" s="32">
        <v>0</v>
      </c>
      <c r="R59" s="32">
        <v>2087.2139999999999</v>
      </c>
      <c r="S59" s="33">
        <f t="shared" si="0"/>
        <v>18986.51018235823</v>
      </c>
      <c r="T59" s="37">
        <f t="shared" si="1"/>
        <v>5.1629395430216381E-3</v>
      </c>
      <c r="W59" s="44"/>
    </row>
    <row r="60" spans="1:23" s="42" customFormat="1" ht="12.75" customHeight="1" x14ac:dyDescent="0.25">
      <c r="A60" s="48" t="s">
        <v>664</v>
      </c>
      <c r="B60" s="31" t="s">
        <v>665</v>
      </c>
      <c r="C60" s="32">
        <v>0</v>
      </c>
      <c r="D60" s="32">
        <v>0</v>
      </c>
      <c r="E60" s="32">
        <v>7.5671999999999997</v>
      </c>
      <c r="F60" s="32">
        <v>0</v>
      </c>
      <c r="G60" s="32">
        <v>0</v>
      </c>
      <c r="H60" s="32">
        <v>0</v>
      </c>
      <c r="I60" s="32">
        <v>0</v>
      </c>
      <c r="J60" s="32">
        <v>0.72754237288135581</v>
      </c>
      <c r="K60" s="32">
        <v>0</v>
      </c>
      <c r="L60" s="32">
        <v>72.120005681818171</v>
      </c>
      <c r="M60" s="32">
        <v>0</v>
      </c>
      <c r="N60" s="32">
        <v>161.05472159090908</v>
      </c>
      <c r="O60" s="32">
        <v>1951.6654158254457</v>
      </c>
      <c r="P60" s="32">
        <v>7.3512727272727272</v>
      </c>
      <c r="Q60" s="32">
        <v>0</v>
      </c>
      <c r="R60" s="32">
        <v>1.0900000000000001</v>
      </c>
      <c r="S60" s="33">
        <f t="shared" si="0"/>
        <v>2201.5761581983274</v>
      </c>
      <c r="T60" s="37">
        <f t="shared" si="1"/>
        <v>5.9866739569114499E-4</v>
      </c>
      <c r="W60" s="44"/>
    </row>
    <row r="61" spans="1:23" s="42" customFormat="1" ht="12.75" customHeight="1" x14ac:dyDescent="0.25">
      <c r="A61" s="48" t="s">
        <v>666</v>
      </c>
      <c r="B61" s="31" t="s">
        <v>667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0.48</v>
      </c>
      <c r="P61" s="32">
        <v>0</v>
      </c>
      <c r="Q61" s="32">
        <v>0</v>
      </c>
      <c r="R61" s="32">
        <v>0</v>
      </c>
      <c r="S61" s="33">
        <f t="shared" si="0"/>
        <v>0.48</v>
      </c>
      <c r="T61" s="37">
        <f t="shared" si="1"/>
        <v>1.3052482825164337E-7</v>
      </c>
      <c r="W61" s="44"/>
    </row>
    <row r="62" spans="1:23" s="42" customFormat="1" ht="12.75" customHeight="1" x14ac:dyDescent="0.25">
      <c r="A62" s="48" t="s">
        <v>668</v>
      </c>
      <c r="B62" s="31" t="s">
        <v>669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19.818000000000001</v>
      </c>
      <c r="N62" s="32">
        <v>0</v>
      </c>
      <c r="O62" s="32">
        <v>21.88</v>
      </c>
      <c r="P62" s="32">
        <v>0</v>
      </c>
      <c r="Q62" s="32">
        <v>0</v>
      </c>
      <c r="R62" s="32">
        <v>0</v>
      </c>
      <c r="S62" s="33">
        <f t="shared" si="0"/>
        <v>41.698</v>
      </c>
      <c r="T62" s="37">
        <f t="shared" si="1"/>
        <v>1.1338800600910471E-5</v>
      </c>
      <c r="W62" s="44"/>
    </row>
    <row r="63" spans="1:23" s="42" customFormat="1" ht="12.75" customHeight="1" x14ac:dyDescent="0.25">
      <c r="A63" s="48" t="s">
        <v>670</v>
      </c>
      <c r="B63" s="31" t="s">
        <v>671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0.31327184466019414</v>
      </c>
      <c r="K63" s="32">
        <v>0</v>
      </c>
      <c r="L63" s="32">
        <v>0</v>
      </c>
      <c r="M63" s="32">
        <v>0</v>
      </c>
      <c r="N63" s="32">
        <v>69.44876923076923</v>
      </c>
      <c r="O63" s="32">
        <v>1021.2737948717948</v>
      </c>
      <c r="P63" s="32">
        <v>0</v>
      </c>
      <c r="Q63" s="32">
        <v>0</v>
      </c>
      <c r="R63" s="32">
        <v>33.869999999999997</v>
      </c>
      <c r="S63" s="33">
        <f t="shared" si="0"/>
        <v>1124.9058359472242</v>
      </c>
      <c r="T63" s="37">
        <f t="shared" si="1"/>
        <v>3.058919604922558E-4</v>
      </c>
    </row>
    <row r="64" spans="1:23" s="42" customFormat="1" ht="12.75" customHeight="1" x14ac:dyDescent="0.25">
      <c r="A64" s="48" t="s">
        <v>672</v>
      </c>
      <c r="B64" s="31" t="s">
        <v>673</v>
      </c>
      <c r="C64" s="32">
        <v>0</v>
      </c>
      <c r="D64" s="32">
        <v>0</v>
      </c>
      <c r="E64" s="32">
        <v>151.80799999999999</v>
      </c>
      <c r="F64" s="32">
        <v>0</v>
      </c>
      <c r="G64" s="32">
        <v>0</v>
      </c>
      <c r="H64" s="32">
        <v>0</v>
      </c>
      <c r="I64" s="32">
        <v>171.25000000000003</v>
      </c>
      <c r="J64" s="32">
        <v>0.51666666666666672</v>
      </c>
      <c r="K64" s="32">
        <v>0</v>
      </c>
      <c r="L64" s="32">
        <v>0</v>
      </c>
      <c r="M64" s="32">
        <v>0</v>
      </c>
      <c r="N64" s="32">
        <v>2979.9388333333332</v>
      </c>
      <c r="O64" s="32">
        <v>6179.6796014492747</v>
      </c>
      <c r="P64" s="32">
        <v>183.47111231884057</v>
      </c>
      <c r="Q64" s="32">
        <v>4.7916666666666672E-3</v>
      </c>
      <c r="R64" s="32">
        <v>0</v>
      </c>
      <c r="S64" s="33">
        <f t="shared" si="0"/>
        <v>9666.6690054347819</v>
      </c>
      <c r="T64" s="37">
        <f t="shared" si="1"/>
        <v>2.6286256493747071E-3</v>
      </c>
    </row>
    <row r="65" spans="1:23" s="42" customFormat="1" ht="12.75" customHeight="1" x14ac:dyDescent="0.25">
      <c r="A65" s="48" t="s">
        <v>674</v>
      </c>
      <c r="B65" s="31" t="s">
        <v>675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1.1930232558139535E-2</v>
      </c>
      <c r="K65" s="32">
        <v>0</v>
      </c>
      <c r="L65" s="32">
        <v>0</v>
      </c>
      <c r="M65" s="32">
        <v>0</v>
      </c>
      <c r="N65" s="32">
        <v>21.229186046511625</v>
      </c>
      <c r="O65" s="32">
        <v>137.51581395348836</v>
      </c>
      <c r="P65" s="32">
        <v>0</v>
      </c>
      <c r="Q65" s="32">
        <v>0</v>
      </c>
      <c r="R65" s="32">
        <v>0</v>
      </c>
      <c r="S65" s="33">
        <f t="shared" si="0"/>
        <v>158.75693023255812</v>
      </c>
      <c r="T65" s="37">
        <f t="shared" si="1"/>
        <v>4.3170252192422458E-5</v>
      </c>
      <c r="W65" s="44"/>
    </row>
    <row r="66" spans="1:23" s="42" customFormat="1" ht="12.75" customHeight="1" x14ac:dyDescent="0.25">
      <c r="A66" s="48" t="s">
        <v>676</v>
      </c>
      <c r="B66" s="31" t="s">
        <v>677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6.1</v>
      </c>
      <c r="J66" s="32">
        <v>0</v>
      </c>
      <c r="K66" s="32">
        <v>0</v>
      </c>
      <c r="L66" s="32">
        <v>0</v>
      </c>
      <c r="M66" s="32">
        <v>0</v>
      </c>
      <c r="N66" s="32">
        <v>731.423</v>
      </c>
      <c r="O66" s="32">
        <v>506.27399999999994</v>
      </c>
      <c r="P66" s="32">
        <v>111.76</v>
      </c>
      <c r="Q66" s="32">
        <v>0</v>
      </c>
      <c r="R66" s="32">
        <v>9.0129999999999999</v>
      </c>
      <c r="S66" s="33">
        <f t="shared" si="0"/>
        <v>1364.57</v>
      </c>
      <c r="T66" s="37">
        <f t="shared" si="1"/>
        <v>3.7106305184863545E-4</v>
      </c>
      <c r="W66" s="44"/>
    </row>
    <row r="67" spans="1:23" s="42" customFormat="1" ht="12.75" customHeight="1" x14ac:dyDescent="0.25">
      <c r="A67" s="48" t="s">
        <v>678</v>
      </c>
      <c r="B67" s="31" t="s">
        <v>679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6.0517241379310346E-2</v>
      </c>
      <c r="K67" s="32">
        <v>0</v>
      </c>
      <c r="L67" s="32">
        <v>0</v>
      </c>
      <c r="M67" s="32">
        <v>0</v>
      </c>
      <c r="N67" s="32">
        <v>2.992</v>
      </c>
      <c r="O67" s="32">
        <v>92.597586206896551</v>
      </c>
      <c r="P67" s="32">
        <v>0.20172413793103447</v>
      </c>
      <c r="Q67" s="32">
        <v>0</v>
      </c>
      <c r="R67" s="32">
        <v>0.36699999999999999</v>
      </c>
      <c r="S67" s="33">
        <f t="shared" si="0"/>
        <v>96.218827586206899</v>
      </c>
      <c r="T67" s="37">
        <f t="shared" si="1"/>
        <v>2.6164470719300299E-5</v>
      </c>
    </row>
    <row r="68" spans="1:23" s="42" customFormat="1" ht="12.75" customHeight="1" x14ac:dyDescent="0.25">
      <c r="A68" s="48" t="s">
        <v>680</v>
      </c>
      <c r="B68" s="31" t="s">
        <v>681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9.08</v>
      </c>
      <c r="J68" s="32">
        <v>0</v>
      </c>
      <c r="K68" s="32">
        <v>0</v>
      </c>
      <c r="L68" s="32">
        <v>38.290788381742736</v>
      </c>
      <c r="M68" s="32">
        <v>0</v>
      </c>
      <c r="N68" s="32">
        <v>1461.7439999999999</v>
      </c>
      <c r="O68" s="32">
        <v>226.065</v>
      </c>
      <c r="P68" s="32">
        <v>0</v>
      </c>
      <c r="Q68" s="32">
        <v>0</v>
      </c>
      <c r="R68" s="32">
        <v>20.74</v>
      </c>
      <c r="S68" s="33">
        <f t="shared" si="0"/>
        <v>1755.9197883817428</v>
      </c>
      <c r="T68" s="37">
        <f t="shared" si="1"/>
        <v>4.7748151833789374E-4</v>
      </c>
      <c r="W68" s="44"/>
    </row>
    <row r="69" spans="1:23" s="42" customFormat="1" ht="12.75" customHeight="1" x14ac:dyDescent="0.25">
      <c r="A69" s="48" t="s">
        <v>682</v>
      </c>
      <c r="B69" s="31" t="s">
        <v>683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24.461500000000001</v>
      </c>
      <c r="J69" s="32">
        <v>0.2933150684931507</v>
      </c>
      <c r="K69" s="32">
        <v>0</v>
      </c>
      <c r="L69" s="32">
        <v>0</v>
      </c>
      <c r="M69" s="32">
        <v>0</v>
      </c>
      <c r="N69" s="32">
        <v>52.273931506849308</v>
      </c>
      <c r="O69" s="32">
        <v>502.70063013698621</v>
      </c>
      <c r="P69" s="32">
        <v>7.4386849315068488</v>
      </c>
      <c r="Q69" s="32">
        <v>0</v>
      </c>
      <c r="R69" s="32">
        <v>0</v>
      </c>
      <c r="S69" s="33">
        <f t="shared" si="0"/>
        <v>587.16806164383547</v>
      </c>
      <c r="T69" s="37">
        <f t="shared" si="1"/>
        <v>1.5966668833523331E-4</v>
      </c>
    </row>
    <row r="70" spans="1:23" s="42" customFormat="1" ht="12.75" customHeight="1" x14ac:dyDescent="0.25">
      <c r="A70" s="48" t="s">
        <v>684</v>
      </c>
      <c r="B70" s="31" t="s">
        <v>685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9.8617839135654251</v>
      </c>
      <c r="J70" s="32">
        <v>0.22407894736842107</v>
      </c>
      <c r="K70" s="32">
        <v>2.0053409363745498</v>
      </c>
      <c r="L70" s="32">
        <v>5026.92</v>
      </c>
      <c r="M70" s="32">
        <v>0</v>
      </c>
      <c r="N70" s="32">
        <v>6850.4209258412839</v>
      </c>
      <c r="O70" s="32">
        <v>4939.3217902989263</v>
      </c>
      <c r="P70" s="32">
        <v>52.991601693308901</v>
      </c>
      <c r="Q70" s="32">
        <v>0</v>
      </c>
      <c r="R70" s="32">
        <v>2592.3870000000002</v>
      </c>
      <c r="S70" s="33">
        <f t="shared" ref="S70:S133" si="2">SUM(C70:R70)</f>
        <v>19474.132521630829</v>
      </c>
      <c r="T70" s="37">
        <f t="shared" ref="T70:T133" si="3">S70/$S$195</f>
        <v>5.2955370890325143E-3</v>
      </c>
      <c r="W70" s="44"/>
    </row>
    <row r="71" spans="1:23" s="42" customFormat="1" ht="12.75" customHeight="1" x14ac:dyDescent="0.25">
      <c r="A71" s="48" t="s">
        <v>686</v>
      </c>
      <c r="B71" s="31" t="s">
        <v>687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0.93270668725603745</v>
      </c>
      <c r="K71" s="32">
        <v>0</v>
      </c>
      <c r="L71" s="32">
        <v>0</v>
      </c>
      <c r="M71" s="32">
        <v>0</v>
      </c>
      <c r="N71" s="32">
        <v>7905.2167960709721</v>
      </c>
      <c r="O71" s="32">
        <v>3546.665590885706</v>
      </c>
      <c r="P71" s="32">
        <v>834.47950555183525</v>
      </c>
      <c r="Q71" s="32">
        <v>0</v>
      </c>
      <c r="R71" s="32">
        <v>132.03700000000001</v>
      </c>
      <c r="S71" s="33">
        <f t="shared" si="2"/>
        <v>12419.33159919577</v>
      </c>
      <c r="T71" s="37">
        <f t="shared" si="3"/>
        <v>3.3771481749692404E-3</v>
      </c>
      <c r="W71" s="44"/>
    </row>
    <row r="72" spans="1:23" s="42" customFormat="1" ht="12.75" customHeight="1" x14ac:dyDescent="0.25">
      <c r="A72" s="48" t="s">
        <v>688</v>
      </c>
      <c r="B72" s="31" t="s">
        <v>689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15.219999999999999</v>
      </c>
      <c r="J72" s="32">
        <v>10.28</v>
      </c>
      <c r="K72" s="32">
        <v>0</v>
      </c>
      <c r="L72" s="32">
        <v>143.96</v>
      </c>
      <c r="M72" s="32">
        <v>0</v>
      </c>
      <c r="N72" s="32">
        <v>6434.509</v>
      </c>
      <c r="O72" s="32">
        <v>115.28</v>
      </c>
      <c r="P72" s="32">
        <v>0</v>
      </c>
      <c r="Q72" s="32">
        <v>0</v>
      </c>
      <c r="R72" s="32">
        <v>0</v>
      </c>
      <c r="S72" s="33">
        <f t="shared" si="2"/>
        <v>6719.2489999999998</v>
      </c>
      <c r="T72" s="37">
        <f t="shared" si="3"/>
        <v>1.8271433785521387E-3</v>
      </c>
      <c r="W72" s="44"/>
    </row>
    <row r="73" spans="1:23" s="42" customFormat="1" ht="12.75" customHeight="1" x14ac:dyDescent="0.25">
      <c r="A73" s="48" t="s">
        <v>690</v>
      </c>
      <c r="B73" s="31" t="s">
        <v>691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9.1652364273204903</v>
      </c>
      <c r="J73" s="32">
        <v>0.37084570413103934</v>
      </c>
      <c r="K73" s="32">
        <v>0</v>
      </c>
      <c r="L73" s="32">
        <v>0</v>
      </c>
      <c r="M73" s="32">
        <v>0</v>
      </c>
      <c r="N73" s="32">
        <v>1291.013044710003</v>
      </c>
      <c r="O73" s="32">
        <v>941.12833408880181</v>
      </c>
      <c r="P73" s="32">
        <v>0</v>
      </c>
      <c r="Q73" s="32">
        <v>0</v>
      </c>
      <c r="R73" s="32">
        <v>8.0339999999999989</v>
      </c>
      <c r="S73" s="33">
        <f t="shared" si="2"/>
        <v>2249.7114609302566</v>
      </c>
      <c r="T73" s="37">
        <f t="shared" si="3"/>
        <v>6.1175667094515726E-4</v>
      </c>
    </row>
    <row r="74" spans="1:23" s="42" customFormat="1" ht="12.75" customHeight="1" x14ac:dyDescent="0.25">
      <c r="A74" s="48" t="s">
        <v>692</v>
      </c>
      <c r="B74" s="31" t="s">
        <v>693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134.47521929824561</v>
      </c>
      <c r="J74" s="32">
        <v>0.30091331269349841</v>
      </c>
      <c r="K74" s="32">
        <v>0</v>
      </c>
      <c r="L74" s="32">
        <v>297.60705882352943</v>
      </c>
      <c r="M74" s="32">
        <v>0</v>
      </c>
      <c r="N74" s="32">
        <v>2270.7644663091755</v>
      </c>
      <c r="O74" s="32">
        <v>1308.9831462634486</v>
      </c>
      <c r="P74" s="32">
        <v>3.8086068111455109</v>
      </c>
      <c r="Q74" s="32">
        <v>0</v>
      </c>
      <c r="R74" s="32">
        <v>62.012</v>
      </c>
      <c r="S74" s="33">
        <f t="shared" si="2"/>
        <v>4077.9514108182384</v>
      </c>
      <c r="T74" s="37">
        <f t="shared" si="3"/>
        <v>1.1089039739908279E-3</v>
      </c>
    </row>
    <row r="75" spans="1:23" s="42" customFormat="1" ht="12.75" customHeight="1" x14ac:dyDescent="0.25">
      <c r="A75" s="48" t="s">
        <v>694</v>
      </c>
      <c r="B75" s="31" t="s">
        <v>695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313.42002000000002</v>
      </c>
      <c r="J75" s="32">
        <v>1.4910000000000001</v>
      </c>
      <c r="K75" s="32">
        <v>0</v>
      </c>
      <c r="L75" s="32">
        <v>0</v>
      </c>
      <c r="M75" s="32">
        <v>0</v>
      </c>
      <c r="N75" s="32">
        <v>2869.8179999999998</v>
      </c>
      <c r="O75" s="32">
        <v>2560.5669999999996</v>
      </c>
      <c r="P75" s="32">
        <v>84.12</v>
      </c>
      <c r="Q75" s="32">
        <v>0</v>
      </c>
      <c r="R75" s="32">
        <v>11.734</v>
      </c>
      <c r="S75" s="33">
        <f t="shared" si="2"/>
        <v>5841.15002</v>
      </c>
      <c r="T75" s="37">
        <f t="shared" si="3"/>
        <v>1.5883647982345487E-3</v>
      </c>
      <c r="W75" s="44"/>
    </row>
    <row r="76" spans="1:23" s="42" customFormat="1" ht="12.75" customHeight="1" x14ac:dyDescent="0.25">
      <c r="A76" s="48" t="s">
        <v>696</v>
      </c>
      <c r="B76" s="31" t="s">
        <v>697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0.26514285714285712</v>
      </c>
      <c r="J76" s="32">
        <v>0</v>
      </c>
      <c r="K76" s="32">
        <v>0</v>
      </c>
      <c r="L76" s="32">
        <v>0</v>
      </c>
      <c r="M76" s="32">
        <v>0</v>
      </c>
      <c r="N76" s="32">
        <v>12.956</v>
      </c>
      <c r="O76" s="32">
        <v>1.0094761904761904</v>
      </c>
      <c r="P76" s="32">
        <v>0.17261904761904762</v>
      </c>
      <c r="Q76" s="32">
        <v>0</v>
      </c>
      <c r="R76" s="32">
        <v>0.83</v>
      </c>
      <c r="S76" s="33">
        <f t="shared" si="2"/>
        <v>15.233238095238095</v>
      </c>
      <c r="T76" s="37">
        <f t="shared" si="3"/>
        <v>4.1423245543694657E-6</v>
      </c>
      <c r="W76" s="44"/>
    </row>
    <row r="77" spans="1:23" s="42" customFormat="1" ht="12.75" customHeight="1" x14ac:dyDescent="0.25">
      <c r="A77" s="48" t="s">
        <v>698</v>
      </c>
      <c r="B77" s="31" t="s">
        <v>699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3087.4712637796219</v>
      </c>
      <c r="J77" s="32">
        <v>1.1648044560347999</v>
      </c>
      <c r="K77" s="32">
        <v>0</v>
      </c>
      <c r="L77" s="32">
        <v>0</v>
      </c>
      <c r="M77" s="32">
        <v>0</v>
      </c>
      <c r="N77" s="32">
        <v>12165.748345596985</v>
      </c>
      <c r="O77" s="32">
        <v>15279.754650098093</v>
      </c>
      <c r="P77" s="32">
        <v>7968.2973407745585</v>
      </c>
      <c r="Q77" s="32">
        <v>0</v>
      </c>
      <c r="R77" s="32">
        <v>147.90700000000001</v>
      </c>
      <c r="S77" s="33">
        <f t="shared" si="2"/>
        <v>38650.343404705294</v>
      </c>
      <c r="T77" s="37">
        <f t="shared" si="3"/>
        <v>1.0510061322429575E-2</v>
      </c>
      <c r="W77" s="44"/>
    </row>
    <row r="78" spans="1:23" s="42" customFormat="1" ht="12.75" customHeight="1" x14ac:dyDescent="0.25">
      <c r="A78" s="48" t="s">
        <v>700</v>
      </c>
      <c r="B78" s="31" t="s">
        <v>701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2.5156249999999998E-2</v>
      </c>
      <c r="K78" s="32">
        <v>0</v>
      </c>
      <c r="L78" s="32">
        <v>0</v>
      </c>
      <c r="M78" s="32">
        <v>0</v>
      </c>
      <c r="N78" s="32">
        <v>1848.1053509615385</v>
      </c>
      <c r="O78" s="32">
        <v>264.99698717948718</v>
      </c>
      <c r="P78" s="32">
        <v>0</v>
      </c>
      <c r="Q78" s="32">
        <v>0</v>
      </c>
      <c r="R78" s="32">
        <v>0</v>
      </c>
      <c r="S78" s="33">
        <f t="shared" si="2"/>
        <v>2113.1274943910257</v>
      </c>
      <c r="T78" s="37">
        <f t="shared" si="3"/>
        <v>5.7461584016502956E-4</v>
      </c>
    </row>
    <row r="79" spans="1:23" s="42" customFormat="1" ht="12.75" customHeight="1" x14ac:dyDescent="0.25">
      <c r="A79" s="48" t="s">
        <v>702</v>
      </c>
      <c r="B79" s="31" t="s">
        <v>703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6.9000000000000006E-2</v>
      </c>
      <c r="K79" s="32">
        <v>0</v>
      </c>
      <c r="L79" s="32">
        <v>5913.24</v>
      </c>
      <c r="M79" s="32">
        <v>0</v>
      </c>
      <c r="N79" s="32">
        <v>2474.0432507836986</v>
      </c>
      <c r="O79" s="32">
        <v>1932.627</v>
      </c>
      <c r="P79" s="32">
        <v>26.613</v>
      </c>
      <c r="Q79" s="32">
        <v>0</v>
      </c>
      <c r="R79" s="32">
        <v>741.25</v>
      </c>
      <c r="S79" s="33">
        <f t="shared" si="2"/>
        <v>11087.842250783699</v>
      </c>
      <c r="T79" s="37">
        <f t="shared" si="3"/>
        <v>3.0150806363851194E-3</v>
      </c>
      <c r="W79" s="44"/>
    </row>
    <row r="80" spans="1:23" s="42" customFormat="1" ht="12.75" customHeight="1" x14ac:dyDescent="0.25">
      <c r="A80" s="48" t="s">
        <v>704</v>
      </c>
      <c r="B80" s="31" t="s">
        <v>705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6.5000000000000002E-2</v>
      </c>
      <c r="K80" s="32">
        <v>0.28299999999999997</v>
      </c>
      <c r="L80" s="32">
        <v>0</v>
      </c>
      <c r="M80" s="32">
        <v>0</v>
      </c>
      <c r="N80" s="32">
        <v>396.73899999999998</v>
      </c>
      <c r="O80" s="32">
        <v>585.86500000000001</v>
      </c>
      <c r="P80" s="32">
        <v>0.04</v>
      </c>
      <c r="Q80" s="32">
        <v>0</v>
      </c>
      <c r="R80" s="32">
        <v>17.710999999999999</v>
      </c>
      <c r="S80" s="33">
        <f t="shared" si="2"/>
        <v>1000.703</v>
      </c>
      <c r="T80" s="37">
        <f t="shared" si="3"/>
        <v>2.7211789001230062E-4</v>
      </c>
      <c r="W80" s="44"/>
    </row>
    <row r="81" spans="1:23" s="42" customFormat="1" ht="12.75" customHeight="1" x14ac:dyDescent="0.25">
      <c r="A81" s="48" t="s">
        <v>706</v>
      </c>
      <c r="B81" s="31" t="s">
        <v>707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43.680000000000007</v>
      </c>
      <c r="J81" s="32">
        <v>0</v>
      </c>
      <c r="K81" s="32">
        <v>0</v>
      </c>
      <c r="L81" s="32">
        <v>0</v>
      </c>
      <c r="M81" s="32">
        <v>0</v>
      </c>
      <c r="N81" s="32">
        <v>78.02</v>
      </c>
      <c r="O81" s="32">
        <v>109.54</v>
      </c>
      <c r="P81" s="32">
        <v>11.1</v>
      </c>
      <c r="Q81" s="32">
        <v>0</v>
      </c>
      <c r="R81" s="32">
        <v>35.107500000000002</v>
      </c>
      <c r="S81" s="33">
        <f t="shared" si="2"/>
        <v>277.44749999999999</v>
      </c>
      <c r="T81" s="37">
        <f t="shared" si="3"/>
        <v>7.5445390179891306E-5</v>
      </c>
    </row>
    <row r="82" spans="1:23" s="42" customFormat="1" ht="12.75" customHeight="1" x14ac:dyDescent="0.25">
      <c r="A82" s="48" t="s">
        <v>708</v>
      </c>
      <c r="B82" s="31" t="s">
        <v>709</v>
      </c>
      <c r="C82" s="32">
        <v>0</v>
      </c>
      <c r="D82" s="32">
        <v>0</v>
      </c>
      <c r="E82" s="32">
        <v>2075.904</v>
      </c>
      <c r="F82" s="32">
        <v>0</v>
      </c>
      <c r="G82" s="32">
        <v>0</v>
      </c>
      <c r="H82" s="32">
        <v>0</v>
      </c>
      <c r="I82" s="32">
        <v>169.72800000000001</v>
      </c>
      <c r="J82" s="32">
        <v>131.06003641456581</v>
      </c>
      <c r="K82" s="32">
        <v>0</v>
      </c>
      <c r="L82" s="32">
        <v>0</v>
      </c>
      <c r="M82" s="32">
        <v>0</v>
      </c>
      <c r="N82" s="32">
        <v>510.63298518518519</v>
      </c>
      <c r="O82" s="32">
        <v>2551.613522827935</v>
      </c>
      <c r="P82" s="32">
        <v>632.39477037037034</v>
      </c>
      <c r="Q82" s="32">
        <v>0</v>
      </c>
      <c r="R82" s="32">
        <v>25.759999999999998</v>
      </c>
      <c r="S82" s="33">
        <f t="shared" si="2"/>
        <v>6097.0933147980568</v>
      </c>
      <c r="T82" s="37">
        <f t="shared" si="3"/>
        <v>1.6579626203088739E-3</v>
      </c>
    </row>
    <row r="83" spans="1:23" s="42" customFormat="1" ht="12.75" customHeight="1" x14ac:dyDescent="0.25">
      <c r="A83" s="48" t="s">
        <v>710</v>
      </c>
      <c r="B83" s="31" t="s">
        <v>711</v>
      </c>
      <c r="C83" s="32">
        <v>0</v>
      </c>
      <c r="D83" s="32">
        <v>0</v>
      </c>
      <c r="E83" s="32">
        <v>258.84957446808511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23.28</v>
      </c>
      <c r="O83" s="32">
        <v>30.819000000000003</v>
      </c>
      <c r="P83" s="32">
        <v>0</v>
      </c>
      <c r="Q83" s="32">
        <v>0</v>
      </c>
      <c r="R83" s="32">
        <v>2.8</v>
      </c>
      <c r="S83" s="33">
        <f t="shared" si="2"/>
        <v>315.74857446808517</v>
      </c>
      <c r="T83" s="37">
        <f t="shared" si="3"/>
        <v>8.5860475944058437E-5</v>
      </c>
    </row>
    <row r="84" spans="1:23" s="42" customFormat="1" ht="12.75" customHeight="1" x14ac:dyDescent="0.25">
      <c r="A84" s="48" t="s">
        <v>712</v>
      </c>
      <c r="B84" s="31" t="s">
        <v>713</v>
      </c>
      <c r="C84" s="32">
        <v>0</v>
      </c>
      <c r="D84" s="32">
        <v>0</v>
      </c>
      <c r="E84" s="32">
        <v>287.13176470588235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77.510588235294122</v>
      </c>
      <c r="P84" s="32">
        <v>0</v>
      </c>
      <c r="Q84" s="32">
        <v>0</v>
      </c>
      <c r="R84" s="32">
        <v>0</v>
      </c>
      <c r="S84" s="33">
        <f t="shared" si="2"/>
        <v>364.64235294117645</v>
      </c>
      <c r="T84" s="37">
        <f t="shared" si="3"/>
        <v>9.9156001022754564E-5</v>
      </c>
      <c r="W84" s="44"/>
    </row>
    <row r="85" spans="1:23" s="42" customFormat="1" ht="12.75" customHeight="1" x14ac:dyDescent="0.25">
      <c r="A85" s="48" t="s">
        <v>714</v>
      </c>
      <c r="B85" s="31" t="s">
        <v>715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3.0000000000000001E-3</v>
      </c>
      <c r="K85" s="32">
        <v>0</v>
      </c>
      <c r="L85" s="32">
        <v>0</v>
      </c>
      <c r="M85" s="32">
        <v>0</v>
      </c>
      <c r="N85" s="32">
        <v>0.36</v>
      </c>
      <c r="O85" s="32">
        <v>5.0600000000000005</v>
      </c>
      <c r="P85" s="32">
        <v>0</v>
      </c>
      <c r="Q85" s="32">
        <v>0</v>
      </c>
      <c r="R85" s="32">
        <v>0</v>
      </c>
      <c r="S85" s="33">
        <f t="shared" si="2"/>
        <v>5.423</v>
      </c>
      <c r="T85" s="37">
        <f t="shared" si="3"/>
        <v>1.4746586325180461E-6</v>
      </c>
      <c r="W85" s="44"/>
    </row>
    <row r="86" spans="1:23" s="42" customFormat="1" ht="12.75" customHeight="1" x14ac:dyDescent="0.25">
      <c r="A86" s="48" t="s">
        <v>716</v>
      </c>
      <c r="B86" s="31" t="s">
        <v>717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0.10200000000000001</v>
      </c>
      <c r="K86" s="32">
        <v>0</v>
      </c>
      <c r="L86" s="32">
        <v>0</v>
      </c>
      <c r="M86" s="32">
        <v>0</v>
      </c>
      <c r="N86" s="32">
        <v>0</v>
      </c>
      <c r="O86" s="32">
        <v>541.01199999999994</v>
      </c>
      <c r="P86" s="32">
        <v>0</v>
      </c>
      <c r="Q86" s="32">
        <v>0</v>
      </c>
      <c r="R86" s="32">
        <v>0</v>
      </c>
      <c r="S86" s="33">
        <f t="shared" si="2"/>
        <v>541.11399999999992</v>
      </c>
      <c r="T86" s="37">
        <f t="shared" si="3"/>
        <v>1.4714335815533281E-4</v>
      </c>
    </row>
    <row r="87" spans="1:23" s="42" customFormat="1" ht="12.75" customHeight="1" x14ac:dyDescent="0.25">
      <c r="A87" s="48" t="s">
        <v>718</v>
      </c>
      <c r="B87" s="31" t="s">
        <v>719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12270.481836855328</v>
      </c>
      <c r="J87" s="32">
        <v>5.2398019801980205</v>
      </c>
      <c r="K87" s="32">
        <v>0</v>
      </c>
      <c r="L87" s="32">
        <v>3318.5220260085712</v>
      </c>
      <c r="M87" s="32">
        <v>0</v>
      </c>
      <c r="N87" s="32">
        <v>9020.4730304418499</v>
      </c>
      <c r="O87" s="32">
        <v>19444.73827157529</v>
      </c>
      <c r="P87" s="32">
        <v>368.7650247524752</v>
      </c>
      <c r="Q87" s="32">
        <v>0</v>
      </c>
      <c r="R87" s="32">
        <v>134.82999999999998</v>
      </c>
      <c r="S87" s="33">
        <f t="shared" si="2"/>
        <v>44563.049991613712</v>
      </c>
      <c r="T87" s="37">
        <f t="shared" si="3"/>
        <v>1.2117884263593288E-2</v>
      </c>
    </row>
    <row r="88" spans="1:23" s="42" customFormat="1" ht="12.75" customHeight="1" x14ac:dyDescent="0.25">
      <c r="A88" s="48" t="s">
        <v>720</v>
      </c>
      <c r="B88" s="31" t="s">
        <v>721</v>
      </c>
      <c r="C88" s="32">
        <v>0</v>
      </c>
      <c r="D88" s="32">
        <v>367.26</v>
      </c>
      <c r="E88" s="32">
        <v>0</v>
      </c>
      <c r="F88" s="32">
        <v>0</v>
      </c>
      <c r="G88" s="32">
        <v>0</v>
      </c>
      <c r="H88" s="32">
        <v>0</v>
      </c>
      <c r="I88" s="32">
        <v>0.7</v>
      </c>
      <c r="J88" s="32">
        <v>1.1819999999999999</v>
      </c>
      <c r="K88" s="32">
        <v>0</v>
      </c>
      <c r="L88" s="32">
        <v>9.26</v>
      </c>
      <c r="M88" s="32">
        <v>0</v>
      </c>
      <c r="N88" s="32">
        <v>1128.7488128571431</v>
      </c>
      <c r="O88" s="32">
        <v>3585.988571428571</v>
      </c>
      <c r="P88" s="32">
        <v>174.07014285714283</v>
      </c>
      <c r="Q88" s="32">
        <v>0</v>
      </c>
      <c r="R88" s="32">
        <v>79.150000000000006</v>
      </c>
      <c r="S88" s="33">
        <f t="shared" si="2"/>
        <v>5346.3595271428567</v>
      </c>
      <c r="T88" s="37">
        <f t="shared" si="3"/>
        <v>1.4538180396913723E-3</v>
      </c>
      <c r="W88" s="44"/>
    </row>
    <row r="89" spans="1:23" s="42" customFormat="1" ht="12.75" customHeight="1" x14ac:dyDescent="0.25">
      <c r="A89" s="48" t="s">
        <v>722</v>
      </c>
      <c r="B89" s="31" t="s">
        <v>723</v>
      </c>
      <c r="C89" s="32">
        <v>0</v>
      </c>
      <c r="D89" s="32">
        <v>15.074212893553224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4.4800000000000006E-2</v>
      </c>
      <c r="K89" s="32">
        <v>0</v>
      </c>
      <c r="L89" s="32">
        <v>0</v>
      </c>
      <c r="M89" s="32">
        <v>0</v>
      </c>
      <c r="N89" s="32">
        <v>46.872</v>
      </c>
      <c r="O89" s="32">
        <v>66.34970093900418</v>
      </c>
      <c r="P89" s="32">
        <v>0.876</v>
      </c>
      <c r="Q89" s="32">
        <v>0.11942499802730215</v>
      </c>
      <c r="R89" s="32">
        <v>0</v>
      </c>
      <c r="S89" s="33">
        <f t="shared" si="2"/>
        <v>129.33613883058473</v>
      </c>
      <c r="T89" s="37">
        <f t="shared" si="3"/>
        <v>3.516995272415162E-5</v>
      </c>
      <c r="W89" s="44"/>
    </row>
    <row r="90" spans="1:23" s="42" customFormat="1" ht="12.75" customHeight="1" x14ac:dyDescent="0.25">
      <c r="A90" s="48" t="s">
        <v>724</v>
      </c>
      <c r="B90" s="31" t="s">
        <v>725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0.46</v>
      </c>
      <c r="P90" s="32">
        <v>0</v>
      </c>
      <c r="Q90" s="32">
        <v>0</v>
      </c>
      <c r="R90" s="32">
        <v>0</v>
      </c>
      <c r="S90" s="33">
        <f t="shared" si="2"/>
        <v>0.46</v>
      </c>
      <c r="T90" s="37">
        <f t="shared" si="3"/>
        <v>1.2508629374115827E-7</v>
      </c>
    </row>
    <row r="91" spans="1:23" s="42" customFormat="1" ht="12.75" customHeight="1" x14ac:dyDescent="0.25">
      <c r="A91" s="48" t="s">
        <v>726</v>
      </c>
      <c r="B91" s="31" t="s">
        <v>727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78.36</v>
      </c>
      <c r="P91" s="32">
        <v>0</v>
      </c>
      <c r="Q91" s="32">
        <v>0</v>
      </c>
      <c r="R91" s="32">
        <v>0</v>
      </c>
      <c r="S91" s="33">
        <f t="shared" si="2"/>
        <v>78.36</v>
      </c>
      <c r="T91" s="37">
        <f t="shared" si="3"/>
        <v>2.1308178212080784E-5</v>
      </c>
    </row>
    <row r="92" spans="1:23" s="42" customFormat="1" ht="12.75" customHeight="1" x14ac:dyDescent="0.25">
      <c r="A92" s="48" t="s">
        <v>728</v>
      </c>
      <c r="B92" s="31" t="s">
        <v>729</v>
      </c>
      <c r="C92" s="32">
        <v>0</v>
      </c>
      <c r="D92" s="32">
        <v>21.75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3.0000000000000002E-2</v>
      </c>
      <c r="K92" s="32">
        <v>0</v>
      </c>
      <c r="L92" s="32">
        <v>0</v>
      </c>
      <c r="M92" s="32">
        <v>0</v>
      </c>
      <c r="N92" s="32">
        <v>4.5779999999999994</v>
      </c>
      <c r="O92" s="32">
        <v>17.96</v>
      </c>
      <c r="P92" s="32">
        <v>5</v>
      </c>
      <c r="Q92" s="32">
        <v>0</v>
      </c>
      <c r="R92" s="32">
        <v>25083.259000000002</v>
      </c>
      <c r="S92" s="33">
        <f t="shared" si="2"/>
        <v>25132.577000000001</v>
      </c>
      <c r="T92" s="37">
        <f t="shared" si="3"/>
        <v>6.8342193675962563E-3</v>
      </c>
      <c r="W92" s="44"/>
    </row>
    <row r="93" spans="1:23" s="42" customFormat="1" ht="12.75" customHeight="1" x14ac:dyDescent="0.25">
      <c r="A93" s="48" t="s">
        <v>730</v>
      </c>
      <c r="B93" s="31" t="s">
        <v>731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0.34300000000000003</v>
      </c>
      <c r="K93" s="32">
        <v>0</v>
      </c>
      <c r="L93" s="32">
        <v>0</v>
      </c>
      <c r="M93" s="32">
        <v>0</v>
      </c>
      <c r="N93" s="32">
        <v>0</v>
      </c>
      <c r="O93" s="32">
        <v>59.59</v>
      </c>
      <c r="P93" s="32">
        <v>3532.9</v>
      </c>
      <c r="Q93" s="32">
        <v>0</v>
      </c>
      <c r="R93" s="32">
        <v>34827.500000000007</v>
      </c>
      <c r="S93" s="33">
        <f t="shared" si="2"/>
        <v>38420.333000000006</v>
      </c>
      <c r="T93" s="37">
        <f t="shared" si="3"/>
        <v>1.0447515346241557E-2</v>
      </c>
    </row>
    <row r="94" spans="1:23" s="42" customFormat="1" ht="12.75" customHeight="1" x14ac:dyDescent="0.25">
      <c r="A94" s="48" t="s">
        <v>732</v>
      </c>
      <c r="B94" s="31" t="s">
        <v>733</v>
      </c>
      <c r="C94" s="32">
        <v>0</v>
      </c>
      <c r="D94" s="32">
        <v>58.33259259259259</v>
      </c>
      <c r="E94" s="32">
        <v>1015.5</v>
      </c>
      <c r="F94" s="32">
        <v>0</v>
      </c>
      <c r="G94" s="32">
        <v>0</v>
      </c>
      <c r="H94" s="32">
        <v>0</v>
      </c>
      <c r="I94" s="32">
        <v>67.201367521367516</v>
      </c>
      <c r="J94" s="32">
        <v>0</v>
      </c>
      <c r="K94" s="32">
        <v>0</v>
      </c>
      <c r="L94" s="32">
        <v>0</v>
      </c>
      <c r="M94" s="32">
        <v>0</v>
      </c>
      <c r="N94" s="32">
        <v>324.31600000000003</v>
      </c>
      <c r="O94" s="32">
        <v>13419.011791914018</v>
      </c>
      <c r="P94" s="32">
        <v>359.56393235973894</v>
      </c>
      <c r="Q94" s="32">
        <v>0</v>
      </c>
      <c r="R94" s="32">
        <v>6585.8793014405937</v>
      </c>
      <c r="S94" s="33">
        <f t="shared" si="2"/>
        <v>21829.804985828308</v>
      </c>
      <c r="T94" s="37">
        <f t="shared" si="3"/>
        <v>5.9361073886293929E-3</v>
      </c>
      <c r="W94" s="44"/>
    </row>
    <row r="95" spans="1:23" s="42" customFormat="1" ht="12.75" customHeight="1" x14ac:dyDescent="0.25">
      <c r="A95" s="48" t="s">
        <v>734</v>
      </c>
      <c r="B95" s="31" t="s">
        <v>735</v>
      </c>
      <c r="C95" s="32">
        <v>0</v>
      </c>
      <c r="D95" s="32">
        <v>3.3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0.64249999999999996</v>
      </c>
      <c r="K95" s="32">
        <v>6.0000000000000001E-3</v>
      </c>
      <c r="L95" s="32">
        <v>7.82</v>
      </c>
      <c r="M95" s="32">
        <v>0</v>
      </c>
      <c r="N95" s="32">
        <v>76.22</v>
      </c>
      <c r="O95" s="32">
        <v>18911.4633934259</v>
      </c>
      <c r="P95" s="32">
        <v>3735.2259999999997</v>
      </c>
      <c r="Q95" s="32">
        <v>0.61</v>
      </c>
      <c r="R95" s="32">
        <v>215021.98385032229</v>
      </c>
      <c r="S95" s="33">
        <f t="shared" si="2"/>
        <v>237757.27174374819</v>
      </c>
      <c r="T95" s="37">
        <f t="shared" si="3"/>
        <v>6.4652556374858408E-2</v>
      </c>
      <c r="W95" s="44"/>
    </row>
    <row r="96" spans="1:23" s="42" customFormat="1" ht="12.75" customHeight="1" x14ac:dyDescent="0.25">
      <c r="A96" s="48" t="s">
        <v>736</v>
      </c>
      <c r="B96" s="31" t="s">
        <v>737</v>
      </c>
      <c r="C96" s="32">
        <v>0</v>
      </c>
      <c r="D96" s="32">
        <v>0</v>
      </c>
      <c r="E96" s="32">
        <v>40.64</v>
      </c>
      <c r="F96" s="32">
        <v>0</v>
      </c>
      <c r="G96" s="32">
        <v>0</v>
      </c>
      <c r="H96" s="32">
        <v>0</v>
      </c>
      <c r="I96" s="32">
        <v>291.95999999999998</v>
      </c>
      <c r="J96" s="32">
        <v>23.186</v>
      </c>
      <c r="K96" s="32">
        <v>0.58299999999999996</v>
      </c>
      <c r="L96" s="32">
        <v>166564.48624999999</v>
      </c>
      <c r="M96" s="32">
        <v>0</v>
      </c>
      <c r="N96" s="32">
        <v>201.67730248659268</v>
      </c>
      <c r="O96" s="32">
        <v>11652.089</v>
      </c>
      <c r="P96" s="32">
        <v>5618.4155000000001</v>
      </c>
      <c r="Q96" s="32">
        <v>8.6403625000000019</v>
      </c>
      <c r="R96" s="32">
        <v>374654.58500000002</v>
      </c>
      <c r="S96" s="33">
        <f t="shared" si="2"/>
        <v>559056.26241498662</v>
      </c>
      <c r="T96" s="37">
        <f t="shared" si="3"/>
        <v>0.15202233882233709</v>
      </c>
      <c r="W96" s="44"/>
    </row>
    <row r="97" spans="1:23" s="42" customFormat="1" ht="12.75" customHeight="1" x14ac:dyDescent="0.25">
      <c r="A97" s="48" t="s">
        <v>738</v>
      </c>
      <c r="B97" s="31" t="s">
        <v>739</v>
      </c>
      <c r="C97" s="32">
        <v>0</v>
      </c>
      <c r="D97" s="32">
        <v>327.66000000000003</v>
      </c>
      <c r="E97" s="32">
        <v>12.4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617.50699999999995</v>
      </c>
      <c r="P97" s="32">
        <v>257.02</v>
      </c>
      <c r="Q97" s="32">
        <v>0</v>
      </c>
      <c r="R97" s="32">
        <v>811.827</v>
      </c>
      <c r="S97" s="33">
        <f t="shared" si="2"/>
        <v>2026.414</v>
      </c>
      <c r="T97" s="37">
        <f t="shared" si="3"/>
        <v>5.5103612357651184E-4</v>
      </c>
    </row>
    <row r="98" spans="1:23" s="42" customFormat="1" ht="12.75" customHeight="1" x14ac:dyDescent="0.25">
      <c r="A98" s="48" t="s">
        <v>740</v>
      </c>
      <c r="B98" s="31" t="s">
        <v>741</v>
      </c>
      <c r="C98" s="32">
        <v>0</v>
      </c>
      <c r="D98" s="32">
        <v>22.56</v>
      </c>
      <c r="E98" s="32">
        <v>0.18</v>
      </c>
      <c r="F98" s="32">
        <v>0</v>
      </c>
      <c r="G98" s="32">
        <v>0</v>
      </c>
      <c r="H98" s="32">
        <v>0</v>
      </c>
      <c r="I98" s="32">
        <v>0</v>
      </c>
      <c r="J98" s="32">
        <v>0.01</v>
      </c>
      <c r="K98" s="32">
        <v>0</v>
      </c>
      <c r="L98" s="32">
        <v>0</v>
      </c>
      <c r="M98" s="32">
        <v>0</v>
      </c>
      <c r="N98" s="32">
        <v>0</v>
      </c>
      <c r="O98" s="32">
        <v>80.55</v>
      </c>
      <c r="P98" s="32">
        <v>11.18</v>
      </c>
      <c r="Q98" s="32">
        <v>0</v>
      </c>
      <c r="R98" s="32">
        <v>7.6400000000000006</v>
      </c>
      <c r="S98" s="33">
        <f t="shared" si="2"/>
        <v>122.11999999999999</v>
      </c>
      <c r="T98" s="37">
        <f t="shared" si="3"/>
        <v>3.3207691721022267E-5</v>
      </c>
    </row>
    <row r="99" spans="1:23" s="42" customFormat="1" ht="12.75" customHeight="1" x14ac:dyDescent="0.25">
      <c r="A99" s="48" t="s">
        <v>742</v>
      </c>
      <c r="B99" s="31" t="s">
        <v>743</v>
      </c>
      <c r="C99" s="32">
        <v>0</v>
      </c>
      <c r="D99" s="32">
        <v>809.35</v>
      </c>
      <c r="E99" s="32">
        <v>51.09</v>
      </c>
      <c r="F99" s="32">
        <v>0</v>
      </c>
      <c r="G99" s="32">
        <v>0</v>
      </c>
      <c r="H99" s="32">
        <v>0</v>
      </c>
      <c r="I99" s="32">
        <v>0.13</v>
      </c>
      <c r="J99" s="32">
        <v>0.153</v>
      </c>
      <c r="K99" s="32">
        <v>0</v>
      </c>
      <c r="L99" s="32">
        <v>29.900000000000002</v>
      </c>
      <c r="M99" s="32">
        <v>0</v>
      </c>
      <c r="N99" s="32">
        <v>277.75299999999999</v>
      </c>
      <c r="O99" s="32">
        <v>1040.5249999999999</v>
      </c>
      <c r="P99" s="32">
        <v>462.42</v>
      </c>
      <c r="Q99" s="32">
        <v>0</v>
      </c>
      <c r="R99" s="32">
        <v>896.41800000000001</v>
      </c>
      <c r="S99" s="33">
        <f t="shared" si="2"/>
        <v>3567.739</v>
      </c>
      <c r="T99" s="37">
        <f t="shared" si="3"/>
        <v>9.7016358379518745E-4</v>
      </c>
      <c r="W99" s="44"/>
    </row>
    <row r="100" spans="1:23" s="42" customFormat="1" ht="12.75" customHeight="1" x14ac:dyDescent="0.25">
      <c r="A100" s="48" t="s">
        <v>744</v>
      </c>
      <c r="B100" s="31" t="s">
        <v>745</v>
      </c>
      <c r="C100" s="32">
        <v>393.74</v>
      </c>
      <c r="D100" s="32">
        <v>325.28000000000003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8.8500000000000009E-2</v>
      </c>
      <c r="K100" s="32">
        <v>0</v>
      </c>
      <c r="L100" s="32">
        <v>0</v>
      </c>
      <c r="M100" s="32">
        <v>0</v>
      </c>
      <c r="N100" s="32">
        <v>0</v>
      </c>
      <c r="O100" s="32">
        <v>304.3</v>
      </c>
      <c r="P100" s="32">
        <v>170.18</v>
      </c>
      <c r="Q100" s="32">
        <v>0</v>
      </c>
      <c r="R100" s="32">
        <v>21.505000000000003</v>
      </c>
      <c r="S100" s="33">
        <f t="shared" si="2"/>
        <v>1215.0935000000002</v>
      </c>
      <c r="T100" s="37">
        <f t="shared" si="3"/>
        <v>3.304163966608089E-4</v>
      </c>
    </row>
    <row r="101" spans="1:23" s="42" customFormat="1" ht="12.75" customHeight="1" x14ac:dyDescent="0.25">
      <c r="A101" s="48" t="s">
        <v>746</v>
      </c>
      <c r="B101" s="31" t="s">
        <v>747</v>
      </c>
      <c r="C101" s="32">
        <v>24.72</v>
      </c>
      <c r="D101" s="32">
        <v>1.48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0.112</v>
      </c>
      <c r="K101" s="32">
        <v>0</v>
      </c>
      <c r="L101" s="32">
        <v>137.9</v>
      </c>
      <c r="M101" s="32">
        <v>0</v>
      </c>
      <c r="N101" s="32">
        <v>0</v>
      </c>
      <c r="O101" s="32">
        <v>45.484999999999999</v>
      </c>
      <c r="P101" s="32">
        <v>0.02</v>
      </c>
      <c r="Q101" s="32">
        <v>0</v>
      </c>
      <c r="R101" s="32">
        <v>1.88</v>
      </c>
      <c r="S101" s="33">
        <f t="shared" si="2"/>
        <v>211.59700000000001</v>
      </c>
      <c r="T101" s="37">
        <f t="shared" si="3"/>
        <v>5.7538879340756227E-5</v>
      </c>
      <c r="W101" s="44"/>
    </row>
    <row r="102" spans="1:23" s="42" customFormat="1" ht="12.75" customHeight="1" x14ac:dyDescent="0.25">
      <c r="A102" s="48" t="s">
        <v>748</v>
      </c>
      <c r="B102" s="31" t="s">
        <v>749</v>
      </c>
      <c r="C102" s="32">
        <v>0</v>
      </c>
      <c r="D102" s="32">
        <v>712.76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2.9000000000000001E-2</v>
      </c>
      <c r="K102" s="32">
        <v>0</v>
      </c>
      <c r="L102" s="32">
        <v>0</v>
      </c>
      <c r="M102" s="32">
        <v>0</v>
      </c>
      <c r="N102" s="32">
        <v>0</v>
      </c>
      <c r="O102" s="32">
        <v>69.260000000000005</v>
      </c>
      <c r="P102" s="32">
        <v>9.36</v>
      </c>
      <c r="Q102" s="32">
        <v>0</v>
      </c>
      <c r="R102" s="32">
        <v>3.8000000000000003</v>
      </c>
      <c r="S102" s="33">
        <f t="shared" si="2"/>
        <v>795.20899999999995</v>
      </c>
      <c r="T102" s="37">
        <f t="shared" si="3"/>
        <v>2.1623857947741893E-4</v>
      </c>
    </row>
    <row r="103" spans="1:23" s="42" customFormat="1" ht="12.75" customHeight="1" x14ac:dyDescent="0.25">
      <c r="A103" s="48" t="s">
        <v>750</v>
      </c>
      <c r="B103" s="31" t="s">
        <v>751</v>
      </c>
      <c r="C103" s="32">
        <v>0</v>
      </c>
      <c r="D103" s="32">
        <v>133.9</v>
      </c>
      <c r="E103" s="32">
        <v>0</v>
      </c>
      <c r="F103" s="32">
        <v>0</v>
      </c>
      <c r="G103" s="32">
        <v>0</v>
      </c>
      <c r="H103" s="32">
        <v>13.84</v>
      </c>
      <c r="I103" s="32">
        <v>0</v>
      </c>
      <c r="J103" s="32">
        <v>4.4999999999999998E-2</v>
      </c>
      <c r="K103" s="32">
        <v>0</v>
      </c>
      <c r="L103" s="32">
        <v>1533.3</v>
      </c>
      <c r="M103" s="32">
        <v>0</v>
      </c>
      <c r="N103" s="32">
        <v>7.16</v>
      </c>
      <c r="O103" s="32">
        <v>86.11399999999999</v>
      </c>
      <c r="P103" s="32">
        <v>24.108000000000001</v>
      </c>
      <c r="Q103" s="32">
        <v>0</v>
      </c>
      <c r="R103" s="32">
        <v>5977.25</v>
      </c>
      <c r="S103" s="33">
        <f t="shared" si="2"/>
        <v>7775.7170000000006</v>
      </c>
      <c r="T103" s="37">
        <f t="shared" si="3"/>
        <v>2.1144252624132999E-3</v>
      </c>
      <c r="W103" s="44"/>
    </row>
    <row r="104" spans="1:23" s="42" customFormat="1" ht="12.75" customHeight="1" x14ac:dyDescent="0.25">
      <c r="A104" s="48" t="s">
        <v>752</v>
      </c>
      <c r="B104" s="31" t="s">
        <v>753</v>
      </c>
      <c r="C104" s="32">
        <v>0</v>
      </c>
      <c r="D104" s="32">
        <v>11.32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0.13800000000000001</v>
      </c>
      <c r="K104" s="32">
        <v>0</v>
      </c>
      <c r="L104" s="32">
        <v>1.72</v>
      </c>
      <c r="M104" s="32">
        <v>0</v>
      </c>
      <c r="N104" s="32">
        <v>6.7280000000000006</v>
      </c>
      <c r="O104" s="32">
        <v>150.267</v>
      </c>
      <c r="P104" s="32">
        <v>9.801499999999999</v>
      </c>
      <c r="Q104" s="32">
        <v>0</v>
      </c>
      <c r="R104" s="32">
        <v>14.623000000000001</v>
      </c>
      <c r="S104" s="33">
        <f t="shared" si="2"/>
        <v>194.5975</v>
      </c>
      <c r="T104" s="37">
        <f t="shared" si="3"/>
        <v>5.2916260970206612E-5</v>
      </c>
      <c r="W104" s="44"/>
    </row>
    <row r="105" spans="1:23" s="42" customFormat="1" ht="12.75" customHeight="1" x14ac:dyDescent="0.25">
      <c r="A105" s="48" t="s">
        <v>754</v>
      </c>
      <c r="B105" s="31" t="s">
        <v>755</v>
      </c>
      <c r="C105" s="32">
        <v>0</v>
      </c>
      <c r="D105" s="32">
        <v>7.2</v>
      </c>
      <c r="E105" s="32">
        <v>2.34</v>
      </c>
      <c r="F105" s="32">
        <v>0</v>
      </c>
      <c r="G105" s="32">
        <v>0</v>
      </c>
      <c r="H105" s="32">
        <v>0</v>
      </c>
      <c r="I105" s="32">
        <v>0</v>
      </c>
      <c r="J105" s="32">
        <v>2E-3</v>
      </c>
      <c r="K105" s="32">
        <v>0</v>
      </c>
      <c r="L105" s="32">
        <v>1.3</v>
      </c>
      <c r="M105" s="32">
        <v>0</v>
      </c>
      <c r="N105" s="32">
        <v>0</v>
      </c>
      <c r="O105" s="32">
        <v>251.756</v>
      </c>
      <c r="P105" s="32">
        <v>0.86599999999999999</v>
      </c>
      <c r="Q105" s="32">
        <v>0</v>
      </c>
      <c r="R105" s="32">
        <v>0</v>
      </c>
      <c r="S105" s="33">
        <f t="shared" si="2"/>
        <v>263.464</v>
      </c>
      <c r="T105" s="37">
        <f t="shared" si="3"/>
        <v>7.1642902813522864E-5</v>
      </c>
      <c r="W105" s="44"/>
    </row>
    <row r="106" spans="1:23" s="42" customFormat="1" ht="12.75" customHeight="1" x14ac:dyDescent="0.25">
      <c r="A106" s="48" t="s">
        <v>756</v>
      </c>
      <c r="B106" s="31" t="s">
        <v>757</v>
      </c>
      <c r="C106" s="32">
        <v>0</v>
      </c>
      <c r="D106" s="32">
        <v>27.880000000000003</v>
      </c>
      <c r="E106" s="32">
        <v>19.38</v>
      </c>
      <c r="F106" s="32">
        <v>5.82</v>
      </c>
      <c r="G106" s="32">
        <v>0</v>
      </c>
      <c r="H106" s="32">
        <v>0</v>
      </c>
      <c r="I106" s="32">
        <v>0</v>
      </c>
      <c r="J106" s="32">
        <v>2E-3</v>
      </c>
      <c r="K106" s="32">
        <v>0</v>
      </c>
      <c r="L106" s="32">
        <v>0</v>
      </c>
      <c r="M106" s="32">
        <v>0</v>
      </c>
      <c r="N106" s="32">
        <v>231.20999999999998</v>
      </c>
      <c r="O106" s="32">
        <v>128.964</v>
      </c>
      <c r="P106" s="32">
        <v>2.7050000000000001</v>
      </c>
      <c r="Q106" s="32">
        <v>3.9100000000000003E-2</v>
      </c>
      <c r="R106" s="32">
        <v>4.66</v>
      </c>
      <c r="S106" s="33">
        <f t="shared" si="2"/>
        <v>420.6601</v>
      </c>
      <c r="T106" s="37">
        <f t="shared" si="3"/>
        <v>1.1438872355170654E-4</v>
      </c>
      <c r="W106" s="44"/>
    </row>
    <row r="107" spans="1:23" s="42" customFormat="1" ht="12.75" customHeight="1" x14ac:dyDescent="0.25">
      <c r="A107" s="48" t="s">
        <v>758</v>
      </c>
      <c r="B107" s="31" t="s">
        <v>759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25.155439095127608</v>
      </c>
      <c r="J107" s="32">
        <v>1.1112005554383746</v>
      </c>
      <c r="K107" s="32">
        <v>0</v>
      </c>
      <c r="L107" s="32">
        <v>0</v>
      </c>
      <c r="M107" s="32">
        <v>0</v>
      </c>
      <c r="N107" s="32">
        <v>22.806000000000001</v>
      </c>
      <c r="O107" s="32">
        <v>239.8289445792027</v>
      </c>
      <c r="P107" s="32">
        <v>2174.0210211898966</v>
      </c>
      <c r="Q107" s="32">
        <v>0</v>
      </c>
      <c r="R107" s="32">
        <v>0.55800000000000005</v>
      </c>
      <c r="S107" s="33">
        <f t="shared" si="2"/>
        <v>2463.4806054196652</v>
      </c>
      <c r="T107" s="37">
        <f t="shared" si="3"/>
        <v>6.6988621442428395E-4</v>
      </c>
    </row>
    <row r="108" spans="1:23" s="42" customFormat="1" ht="12.75" customHeight="1" x14ac:dyDescent="0.25">
      <c r="A108" s="48" t="s">
        <v>760</v>
      </c>
      <c r="B108" s="31" t="s">
        <v>761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144.20332170663346</v>
      </c>
      <c r="J108" s="32">
        <v>0.27816568047337276</v>
      </c>
      <c r="K108" s="32">
        <v>0</v>
      </c>
      <c r="L108" s="32">
        <v>0</v>
      </c>
      <c r="M108" s="32">
        <v>0</v>
      </c>
      <c r="N108" s="32">
        <v>12.821</v>
      </c>
      <c r="O108" s="32">
        <v>302.58622141696657</v>
      </c>
      <c r="P108" s="32">
        <v>17454.665967423953</v>
      </c>
      <c r="Q108" s="32">
        <v>0</v>
      </c>
      <c r="R108" s="32">
        <v>8.2519999999999989</v>
      </c>
      <c r="S108" s="33">
        <f t="shared" si="2"/>
        <v>17922.806676228025</v>
      </c>
      <c r="T108" s="37">
        <f t="shared" si="3"/>
        <v>4.8736901316709805E-3</v>
      </c>
      <c r="W108" s="44"/>
    </row>
    <row r="109" spans="1:23" s="42" customFormat="1" ht="12.75" customHeight="1" x14ac:dyDescent="0.25">
      <c r="A109" s="48" t="s">
        <v>762</v>
      </c>
      <c r="B109" s="31" t="s">
        <v>763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13.56</v>
      </c>
      <c r="O109" s="32">
        <v>455.24283610188257</v>
      </c>
      <c r="P109" s="32">
        <v>3788.2160952380955</v>
      </c>
      <c r="Q109" s="32">
        <v>0</v>
      </c>
      <c r="R109" s="32">
        <v>1.371</v>
      </c>
      <c r="S109" s="33">
        <f t="shared" si="2"/>
        <v>4258.3899313399779</v>
      </c>
      <c r="T109" s="37">
        <f t="shared" si="3"/>
        <v>1.1579700300347461E-3</v>
      </c>
    </row>
    <row r="110" spans="1:23" s="42" customFormat="1" ht="12.75" customHeight="1" x14ac:dyDescent="0.25">
      <c r="A110" s="48" t="s">
        <v>764</v>
      </c>
      <c r="B110" s="31" t="s">
        <v>765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10.466666666666667</v>
      </c>
      <c r="Q110" s="32">
        <v>0</v>
      </c>
      <c r="R110" s="32">
        <v>0</v>
      </c>
      <c r="S110" s="33">
        <f t="shared" si="2"/>
        <v>10.466666666666667</v>
      </c>
      <c r="T110" s="37">
        <f t="shared" si="3"/>
        <v>2.8461663938205572E-6</v>
      </c>
    </row>
    <row r="111" spans="1:23" s="42" customFormat="1" ht="12.75" customHeight="1" x14ac:dyDescent="0.25">
      <c r="A111" s="48" t="s">
        <v>766</v>
      </c>
      <c r="B111" s="31" t="s">
        <v>767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5.3360000000000003</v>
      </c>
      <c r="O111" s="32">
        <v>16.96</v>
      </c>
      <c r="P111" s="32">
        <v>1340.07</v>
      </c>
      <c r="Q111" s="32">
        <v>0</v>
      </c>
      <c r="R111" s="32">
        <v>0</v>
      </c>
      <c r="S111" s="33">
        <f t="shared" si="2"/>
        <v>1362.366</v>
      </c>
      <c r="T111" s="37">
        <f t="shared" si="3"/>
        <v>3.7046372534558001E-4</v>
      </c>
    </row>
    <row r="112" spans="1:23" s="42" customFormat="1" ht="12.75" customHeight="1" x14ac:dyDescent="0.25">
      <c r="A112" s="48" t="s">
        <v>768</v>
      </c>
      <c r="B112" s="31" t="s">
        <v>769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3">
        <f t="shared" si="2"/>
        <v>0</v>
      </c>
      <c r="T112" s="37">
        <f t="shared" si="3"/>
        <v>0</v>
      </c>
      <c r="W112" s="44"/>
    </row>
    <row r="113" spans="1:23" s="42" customFormat="1" ht="12.75" customHeight="1" x14ac:dyDescent="0.25">
      <c r="A113" s="48" t="s">
        <v>770</v>
      </c>
      <c r="B113" s="31" t="s">
        <v>771</v>
      </c>
      <c r="C113" s="32">
        <v>0</v>
      </c>
      <c r="D113" s="32">
        <v>2335.5180319548867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0.56994915254237288</v>
      </c>
      <c r="K113" s="32">
        <v>0</v>
      </c>
      <c r="L113" s="32">
        <v>0</v>
      </c>
      <c r="M113" s="32">
        <v>0</v>
      </c>
      <c r="N113" s="32">
        <v>0</v>
      </c>
      <c r="O113" s="32">
        <v>23844.140537329549</v>
      </c>
      <c r="P113" s="32">
        <v>656.83799999999997</v>
      </c>
      <c r="Q113" s="32">
        <v>0</v>
      </c>
      <c r="R113" s="32">
        <v>12.649999999999999</v>
      </c>
      <c r="S113" s="33">
        <f t="shared" si="2"/>
        <v>26849.716518436981</v>
      </c>
      <c r="T113" s="37">
        <f t="shared" si="3"/>
        <v>7.3011554941131238E-3</v>
      </c>
      <c r="W113" s="44"/>
    </row>
    <row r="114" spans="1:23" s="42" customFormat="1" ht="12.75" customHeight="1" x14ac:dyDescent="0.25">
      <c r="A114" s="48" t="s">
        <v>772</v>
      </c>
      <c r="B114" s="31" t="s">
        <v>773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0.17976470588235294</v>
      </c>
      <c r="K114" s="32">
        <v>0</v>
      </c>
      <c r="L114" s="32">
        <v>0</v>
      </c>
      <c r="M114" s="32">
        <v>0</v>
      </c>
      <c r="N114" s="32">
        <v>6.0369999999999999</v>
      </c>
      <c r="O114" s="32">
        <v>32167.261647058818</v>
      </c>
      <c r="P114" s="32">
        <v>0</v>
      </c>
      <c r="Q114" s="32">
        <v>0</v>
      </c>
      <c r="R114" s="32">
        <v>0</v>
      </c>
      <c r="S114" s="33">
        <f t="shared" si="2"/>
        <v>32173.4784117647</v>
      </c>
      <c r="T114" s="37">
        <f t="shared" si="3"/>
        <v>8.7488286332365502E-3</v>
      </c>
      <c r="W114" s="44"/>
    </row>
    <row r="115" spans="1:23" s="42" customFormat="1" ht="12.75" customHeight="1" x14ac:dyDescent="0.25">
      <c r="A115" s="48" t="s">
        <v>774</v>
      </c>
      <c r="B115" s="31" t="s">
        <v>775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330.38249999999994</v>
      </c>
      <c r="P115" s="32">
        <v>0</v>
      </c>
      <c r="Q115" s="32">
        <v>0</v>
      </c>
      <c r="R115" s="32">
        <v>0</v>
      </c>
      <c r="S115" s="33">
        <f t="shared" si="2"/>
        <v>330.38249999999994</v>
      </c>
      <c r="T115" s="37">
        <f t="shared" si="3"/>
        <v>8.9839831395517838E-5</v>
      </c>
      <c r="W115" s="44"/>
    </row>
    <row r="116" spans="1:23" s="42" customFormat="1" ht="12.75" customHeight="1" x14ac:dyDescent="0.25">
      <c r="A116" s="48" t="s">
        <v>776</v>
      </c>
      <c r="B116" s="31" t="s">
        <v>777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582.22427772420451</v>
      </c>
      <c r="J116" s="32">
        <v>62.637925925925927</v>
      </c>
      <c r="K116" s="32">
        <v>0</v>
      </c>
      <c r="L116" s="32">
        <v>0</v>
      </c>
      <c r="M116" s="32">
        <v>0</v>
      </c>
      <c r="N116" s="32">
        <v>235.56355072681166</v>
      </c>
      <c r="O116" s="32">
        <v>5351.2784520875748</v>
      </c>
      <c r="P116" s="32">
        <v>498.96869109611066</v>
      </c>
      <c r="Q116" s="32">
        <v>0</v>
      </c>
      <c r="R116" s="32">
        <v>149.768</v>
      </c>
      <c r="S116" s="33">
        <f t="shared" si="2"/>
        <v>6880.4408975606275</v>
      </c>
      <c r="T116" s="37">
        <f t="shared" si="3"/>
        <v>1.8709757634368417E-3</v>
      </c>
      <c r="W116" s="44"/>
    </row>
    <row r="117" spans="1:23" s="42" customFormat="1" ht="12.75" customHeight="1" x14ac:dyDescent="0.25">
      <c r="A117" s="48" t="s">
        <v>778</v>
      </c>
      <c r="B117" s="31" t="s">
        <v>779</v>
      </c>
      <c r="C117" s="32">
        <v>0</v>
      </c>
      <c r="D117" s="32">
        <v>303.762962962963</v>
      </c>
      <c r="E117" s="32">
        <v>1747.1132644628099</v>
      </c>
      <c r="F117" s="32">
        <v>0</v>
      </c>
      <c r="G117" s="32">
        <v>17.32</v>
      </c>
      <c r="H117" s="32">
        <v>29.496033057851239</v>
      </c>
      <c r="I117" s="32">
        <v>276.12671487603308</v>
      </c>
      <c r="J117" s="32">
        <v>29.534668866825676</v>
      </c>
      <c r="K117" s="32">
        <v>0</v>
      </c>
      <c r="L117" s="32">
        <v>54832.96352770536</v>
      </c>
      <c r="M117" s="32">
        <v>0</v>
      </c>
      <c r="N117" s="32">
        <v>7696.6206988330014</v>
      </c>
      <c r="O117" s="32">
        <v>17116.074744192763</v>
      </c>
      <c r="P117" s="32">
        <v>23839.241796337385</v>
      </c>
      <c r="Q117" s="32">
        <v>6.0000000000000001E-3</v>
      </c>
      <c r="R117" s="32">
        <v>204217.50744554808</v>
      </c>
      <c r="S117" s="33">
        <f t="shared" si="2"/>
        <v>310105.76785684307</v>
      </c>
      <c r="T117" s="37">
        <f t="shared" si="3"/>
        <v>8.4326046019496739E-2</v>
      </c>
      <c r="W117" s="44"/>
    </row>
    <row r="118" spans="1:23" s="42" customFormat="1" ht="12.75" customHeight="1" x14ac:dyDescent="0.25">
      <c r="A118" s="48" t="s">
        <v>780</v>
      </c>
      <c r="B118" s="31" t="s">
        <v>781</v>
      </c>
      <c r="C118" s="32">
        <v>0</v>
      </c>
      <c r="D118" s="32">
        <v>13.45084745762712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281.512</v>
      </c>
      <c r="K118" s="32">
        <v>0</v>
      </c>
      <c r="L118" s="32">
        <v>0</v>
      </c>
      <c r="M118" s="32">
        <v>0</v>
      </c>
      <c r="N118" s="32">
        <v>124.03999999999999</v>
      </c>
      <c r="O118" s="32">
        <v>1206.2896271186441</v>
      </c>
      <c r="P118" s="32">
        <v>7.2759999999999998</v>
      </c>
      <c r="Q118" s="32">
        <v>0</v>
      </c>
      <c r="R118" s="32">
        <v>6.6509999999999998</v>
      </c>
      <c r="S118" s="33">
        <f t="shared" si="2"/>
        <v>1639.2194745762713</v>
      </c>
      <c r="T118" s="37">
        <f t="shared" si="3"/>
        <v>4.4574758413711859E-4</v>
      </c>
    </row>
    <row r="119" spans="1:23" s="42" customFormat="1" ht="12.75" customHeight="1" x14ac:dyDescent="0.25">
      <c r="A119" s="48" t="s">
        <v>782</v>
      </c>
      <c r="B119" s="31" t="s">
        <v>783</v>
      </c>
      <c r="C119" s="32">
        <v>0</v>
      </c>
      <c r="D119" s="32">
        <v>68.784385888501745</v>
      </c>
      <c r="E119" s="32">
        <v>0</v>
      </c>
      <c r="F119" s="32">
        <v>0</v>
      </c>
      <c r="G119" s="32">
        <v>0</v>
      </c>
      <c r="H119" s="32">
        <v>0</v>
      </c>
      <c r="I119" s="32">
        <v>82.729701230228471</v>
      </c>
      <c r="J119" s="32">
        <v>1.6E-2</v>
      </c>
      <c r="K119" s="32">
        <v>0</v>
      </c>
      <c r="L119" s="32">
        <v>0</v>
      </c>
      <c r="M119" s="32">
        <v>0</v>
      </c>
      <c r="N119" s="32">
        <v>0</v>
      </c>
      <c r="O119" s="32">
        <v>23239.776546547673</v>
      </c>
      <c r="P119" s="32">
        <v>0</v>
      </c>
      <c r="Q119" s="32">
        <v>0</v>
      </c>
      <c r="R119" s="32">
        <v>4.66</v>
      </c>
      <c r="S119" s="33">
        <f t="shared" si="2"/>
        <v>23395.966633666405</v>
      </c>
      <c r="T119" s="37">
        <f t="shared" si="3"/>
        <v>6.3619885971676815E-3</v>
      </c>
      <c r="W119" s="44"/>
    </row>
    <row r="120" spans="1:23" s="42" customFormat="1" ht="12.75" customHeight="1" x14ac:dyDescent="0.25">
      <c r="A120" s="48" t="s">
        <v>784</v>
      </c>
      <c r="B120" s="31" t="s">
        <v>785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4.09</v>
      </c>
      <c r="P120" s="32">
        <v>0</v>
      </c>
      <c r="Q120" s="32">
        <v>0</v>
      </c>
      <c r="R120" s="32">
        <v>0</v>
      </c>
      <c r="S120" s="33">
        <f t="shared" si="2"/>
        <v>4.09</v>
      </c>
      <c r="T120" s="37">
        <f t="shared" si="3"/>
        <v>1.1121803073942114E-6</v>
      </c>
    </row>
    <row r="121" spans="1:23" s="42" customFormat="1" ht="12.75" customHeight="1" x14ac:dyDescent="0.25">
      <c r="A121" s="48" t="s">
        <v>786</v>
      </c>
      <c r="B121" s="31" t="s">
        <v>787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0.36599999999999999</v>
      </c>
      <c r="Q121" s="32">
        <v>0</v>
      </c>
      <c r="R121" s="32">
        <v>9.129999999999999</v>
      </c>
      <c r="S121" s="33">
        <f t="shared" si="2"/>
        <v>9.4959999999999987</v>
      </c>
      <c r="T121" s="37">
        <f t="shared" si="3"/>
        <v>2.5822161855783445E-6</v>
      </c>
      <c r="W121" s="44"/>
    </row>
    <row r="122" spans="1:23" s="42" customFormat="1" ht="12.75" customHeight="1" x14ac:dyDescent="0.25">
      <c r="A122" s="48" t="s">
        <v>788</v>
      </c>
      <c r="B122" s="31" t="s">
        <v>789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1.3320000000000001</v>
      </c>
      <c r="S122" s="33">
        <f t="shared" si="2"/>
        <v>1.3320000000000001</v>
      </c>
      <c r="T122" s="37">
        <f t="shared" si="3"/>
        <v>3.6220639839831044E-7</v>
      </c>
      <c r="W122" s="44"/>
    </row>
    <row r="123" spans="1:23" s="42" customFormat="1" ht="12.75" customHeight="1" x14ac:dyDescent="0.25">
      <c r="A123" s="48" t="s">
        <v>790</v>
      </c>
      <c r="B123" s="31" t="s">
        <v>791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10.96</v>
      </c>
      <c r="O123" s="32">
        <v>22371.863083333334</v>
      </c>
      <c r="P123" s="32">
        <v>0</v>
      </c>
      <c r="Q123" s="32">
        <v>0</v>
      </c>
      <c r="R123" s="32">
        <v>6.12</v>
      </c>
      <c r="S123" s="33">
        <f t="shared" si="2"/>
        <v>22388.943083333332</v>
      </c>
      <c r="T123" s="37">
        <f t="shared" si="3"/>
        <v>6.0881519805997967E-3</v>
      </c>
      <c r="W123" s="44"/>
    </row>
    <row r="124" spans="1:23" s="42" customFormat="1" ht="12.75" customHeight="1" x14ac:dyDescent="0.25">
      <c r="A124" s="48" t="s">
        <v>792</v>
      </c>
      <c r="B124" s="31" t="s">
        <v>793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3">
        <f t="shared" si="2"/>
        <v>0</v>
      </c>
      <c r="T124" s="37">
        <f t="shared" si="3"/>
        <v>0</v>
      </c>
      <c r="W124" s="44"/>
    </row>
    <row r="125" spans="1:23" s="42" customFormat="1" ht="12.75" customHeight="1" x14ac:dyDescent="0.25">
      <c r="A125" s="48" t="s">
        <v>794</v>
      </c>
      <c r="B125" s="31" t="s">
        <v>795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0.34</v>
      </c>
      <c r="O125" s="32">
        <v>54.12</v>
      </c>
      <c r="P125" s="32">
        <v>0</v>
      </c>
      <c r="Q125" s="32">
        <v>47.171508620689657</v>
      </c>
      <c r="R125" s="32">
        <v>64.650999999999996</v>
      </c>
      <c r="S125" s="33">
        <f t="shared" si="2"/>
        <v>166.28250862068967</v>
      </c>
      <c r="T125" s="37">
        <f t="shared" si="3"/>
        <v>4.5216658081183191E-5</v>
      </c>
      <c r="W125" s="44"/>
    </row>
    <row r="126" spans="1:23" s="42" customFormat="1" ht="12.75" customHeight="1" x14ac:dyDescent="0.25">
      <c r="A126" s="48" t="s">
        <v>796</v>
      </c>
      <c r="B126" s="31" t="s">
        <v>797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571.19999999999993</v>
      </c>
      <c r="P126" s="32">
        <v>0</v>
      </c>
      <c r="Q126" s="32">
        <v>0</v>
      </c>
      <c r="R126" s="32">
        <v>0</v>
      </c>
      <c r="S126" s="33">
        <f t="shared" si="2"/>
        <v>571.19999999999993</v>
      </c>
      <c r="T126" s="37">
        <f t="shared" si="3"/>
        <v>1.5532454561945563E-4</v>
      </c>
      <c r="W126" s="44"/>
    </row>
    <row r="127" spans="1:23" s="42" customFormat="1" ht="12.75" customHeight="1" x14ac:dyDescent="0.25">
      <c r="A127" s="48" t="s">
        <v>798</v>
      </c>
      <c r="B127" s="31" t="s">
        <v>799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1.8647692307692307</v>
      </c>
      <c r="K127" s="32">
        <v>0</v>
      </c>
      <c r="L127" s="32">
        <v>0</v>
      </c>
      <c r="M127" s="32">
        <v>0</v>
      </c>
      <c r="N127" s="32">
        <v>1.08</v>
      </c>
      <c r="O127" s="32">
        <v>4261.4789230769229</v>
      </c>
      <c r="P127" s="32">
        <v>0</v>
      </c>
      <c r="Q127" s="32">
        <v>0</v>
      </c>
      <c r="R127" s="32">
        <v>0</v>
      </c>
      <c r="S127" s="33">
        <f t="shared" si="2"/>
        <v>4264.4236923076924</v>
      </c>
      <c r="T127" s="37">
        <f t="shared" si="3"/>
        <v>1.1596107708972928E-3</v>
      </c>
    </row>
    <row r="128" spans="1:23" s="42" customFormat="1" ht="12.75" customHeight="1" x14ac:dyDescent="0.25">
      <c r="A128" s="48" t="s">
        <v>800</v>
      </c>
      <c r="B128" s="31" t="s">
        <v>801</v>
      </c>
      <c r="C128" s="32">
        <v>0</v>
      </c>
      <c r="D128" s="32">
        <v>2.170108695652174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14.729999999999999</v>
      </c>
      <c r="O128" s="32">
        <v>4062.2269565217389</v>
      </c>
      <c r="P128" s="32">
        <v>86.789021739130433</v>
      </c>
      <c r="Q128" s="32">
        <v>0</v>
      </c>
      <c r="R128" s="32">
        <v>0</v>
      </c>
      <c r="S128" s="33">
        <f t="shared" si="2"/>
        <v>4165.9160869565212</v>
      </c>
      <c r="T128" s="37">
        <f t="shared" si="3"/>
        <v>1.1328239203349129E-3</v>
      </c>
      <c r="W128" s="44"/>
    </row>
    <row r="129" spans="1:23" s="42" customFormat="1" ht="12.75" customHeight="1" x14ac:dyDescent="0.25">
      <c r="A129" s="48" t="s">
        <v>802</v>
      </c>
      <c r="B129" s="31" t="s">
        <v>803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3">
        <f t="shared" si="2"/>
        <v>0</v>
      </c>
      <c r="T129" s="37">
        <f t="shared" si="3"/>
        <v>0</v>
      </c>
      <c r="W129" s="44"/>
    </row>
    <row r="130" spans="1:23" s="42" customFormat="1" ht="12.75" customHeight="1" x14ac:dyDescent="0.25">
      <c r="A130" s="48" t="s">
        <v>804</v>
      </c>
      <c r="B130" s="31" t="s">
        <v>805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0.88686956521739124</v>
      </c>
      <c r="K130" s="32">
        <v>0</v>
      </c>
      <c r="L130" s="32">
        <v>0</v>
      </c>
      <c r="M130" s="32">
        <v>0</v>
      </c>
      <c r="N130" s="32">
        <v>21.200000000000003</v>
      </c>
      <c r="O130" s="32">
        <v>205.34353750811161</v>
      </c>
      <c r="P130" s="32">
        <v>257.01756521739128</v>
      </c>
      <c r="Q130" s="32">
        <v>7.6017391304347828E-2</v>
      </c>
      <c r="R130" s="32">
        <v>6.2799999999999994</v>
      </c>
      <c r="S130" s="33">
        <f t="shared" si="2"/>
        <v>490.80398968202456</v>
      </c>
      <c r="T130" s="37">
        <f t="shared" si="3"/>
        <v>1.3346272178847419E-4</v>
      </c>
    </row>
    <row r="131" spans="1:23" s="42" customFormat="1" ht="12.75" customHeight="1" x14ac:dyDescent="0.25">
      <c r="A131" s="48" t="s">
        <v>806</v>
      </c>
      <c r="B131" s="31" t="s">
        <v>807</v>
      </c>
      <c r="C131" s="32">
        <v>0</v>
      </c>
      <c r="D131" s="32">
        <v>541.33333333333337</v>
      </c>
      <c r="E131" s="32">
        <v>2441.6876118195592</v>
      </c>
      <c r="F131" s="32">
        <v>0</v>
      </c>
      <c r="G131" s="32">
        <v>0</v>
      </c>
      <c r="H131" s="32">
        <v>0</v>
      </c>
      <c r="I131" s="32">
        <v>1127.7001156069364</v>
      </c>
      <c r="J131" s="32">
        <v>0</v>
      </c>
      <c r="K131" s="32">
        <v>0</v>
      </c>
      <c r="L131" s="32">
        <v>10649.836946564885</v>
      </c>
      <c r="M131" s="32">
        <v>0</v>
      </c>
      <c r="N131" s="32">
        <v>0</v>
      </c>
      <c r="O131" s="32">
        <v>16728.175643059909</v>
      </c>
      <c r="P131" s="32">
        <v>2593.5662528203084</v>
      </c>
      <c r="Q131" s="32">
        <v>0</v>
      </c>
      <c r="R131" s="32">
        <v>2814.3190000000004</v>
      </c>
      <c r="S131" s="33">
        <f t="shared" si="2"/>
        <v>36896.618903204937</v>
      </c>
      <c r="T131" s="37">
        <f t="shared" si="3"/>
        <v>1.0033176761264924E-2</v>
      </c>
      <c r="W131" s="44"/>
    </row>
    <row r="132" spans="1:23" s="42" customFormat="1" ht="12.75" customHeight="1" x14ac:dyDescent="0.25">
      <c r="A132" s="48" t="s">
        <v>808</v>
      </c>
      <c r="B132" s="31" t="s">
        <v>809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7.8E-2</v>
      </c>
      <c r="K132" s="32">
        <v>0</v>
      </c>
      <c r="L132" s="32">
        <v>0</v>
      </c>
      <c r="M132" s="32">
        <v>0</v>
      </c>
      <c r="N132" s="32">
        <v>45.35</v>
      </c>
      <c r="O132" s="32">
        <v>11.791</v>
      </c>
      <c r="P132" s="32">
        <v>0.45600000000000002</v>
      </c>
      <c r="Q132" s="32">
        <v>0</v>
      </c>
      <c r="R132" s="32">
        <v>2.12</v>
      </c>
      <c r="S132" s="33">
        <f t="shared" si="2"/>
        <v>59.795000000000009</v>
      </c>
      <c r="T132" s="37">
        <f t="shared" si="3"/>
        <v>1.6259858552722952E-5</v>
      </c>
      <c r="W132" s="44"/>
    </row>
    <row r="133" spans="1:23" s="42" customFormat="1" ht="12.75" customHeight="1" x14ac:dyDescent="0.25">
      <c r="A133" s="48" t="s">
        <v>810</v>
      </c>
      <c r="B133" s="31" t="s">
        <v>811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3">
        <f t="shared" si="2"/>
        <v>0</v>
      </c>
      <c r="T133" s="37">
        <f t="shared" si="3"/>
        <v>0</v>
      </c>
    </row>
    <row r="134" spans="1:23" s="42" customFormat="1" ht="12.75" customHeight="1" x14ac:dyDescent="0.25">
      <c r="A134" s="48" t="s">
        <v>812</v>
      </c>
      <c r="B134" s="31" t="s">
        <v>813</v>
      </c>
      <c r="C134" s="32">
        <v>0</v>
      </c>
      <c r="D134" s="32">
        <v>26.92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10.463593406593406</v>
      </c>
      <c r="K134" s="32">
        <v>0</v>
      </c>
      <c r="L134" s="32">
        <v>0</v>
      </c>
      <c r="M134" s="32">
        <v>0</v>
      </c>
      <c r="N134" s="32">
        <v>3772.7040000000002</v>
      </c>
      <c r="O134" s="32">
        <v>13459.372813186812</v>
      </c>
      <c r="P134" s="32">
        <v>72.225230769230762</v>
      </c>
      <c r="Q134" s="32">
        <v>0</v>
      </c>
      <c r="R134" s="32">
        <v>519.80000000000007</v>
      </c>
      <c r="S134" s="33">
        <f t="shared" ref="S134:S194" si="4">SUM(C134:R134)</f>
        <v>17861.485637362635</v>
      </c>
      <c r="T134" s="37">
        <f t="shared" ref="T134:T194" si="5">S134/$S$195</f>
        <v>4.8570153023665694E-3</v>
      </c>
    </row>
    <row r="135" spans="1:23" s="42" customFormat="1" ht="12.75" customHeight="1" x14ac:dyDescent="0.25">
      <c r="A135" s="48" t="s">
        <v>814</v>
      </c>
      <c r="B135" s="31" t="s">
        <v>815</v>
      </c>
      <c r="C135" s="32">
        <v>0</v>
      </c>
      <c r="D135" s="32">
        <v>43.295684380032199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3.3060373254500446</v>
      </c>
      <c r="K135" s="32">
        <v>0</v>
      </c>
      <c r="L135" s="32">
        <v>0</v>
      </c>
      <c r="M135" s="32">
        <v>0</v>
      </c>
      <c r="N135" s="32">
        <v>746.5349114331724</v>
      </c>
      <c r="O135" s="32">
        <v>4506.0033020654255</v>
      </c>
      <c r="P135" s="32">
        <v>1157.0160578973187</v>
      </c>
      <c r="Q135" s="32">
        <v>0</v>
      </c>
      <c r="R135" s="32">
        <v>82.69</v>
      </c>
      <c r="S135" s="33">
        <f t="shared" si="4"/>
        <v>6538.8459931013977</v>
      </c>
      <c r="T135" s="37">
        <f t="shared" si="5"/>
        <v>1.7780869796114719E-3</v>
      </c>
    </row>
    <row r="136" spans="1:23" s="42" customFormat="1" ht="12.75" customHeight="1" x14ac:dyDescent="0.25">
      <c r="A136" s="48" t="s">
        <v>816</v>
      </c>
      <c r="B136" s="31" t="s">
        <v>817</v>
      </c>
      <c r="C136" s="32">
        <v>0</v>
      </c>
      <c r="D136" s="32">
        <v>8.56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146.64853191489362</v>
      </c>
      <c r="P136" s="32">
        <v>0</v>
      </c>
      <c r="Q136" s="32">
        <v>0</v>
      </c>
      <c r="R136" s="32">
        <v>1.66</v>
      </c>
      <c r="S136" s="33">
        <f t="shared" si="4"/>
        <v>156.86853191489362</v>
      </c>
      <c r="T136" s="37">
        <f t="shared" si="5"/>
        <v>4.265674622141444E-5</v>
      </c>
    </row>
    <row r="137" spans="1:23" s="42" customFormat="1" ht="12.75" customHeight="1" x14ac:dyDescent="0.25">
      <c r="A137" s="48" t="s">
        <v>818</v>
      </c>
      <c r="B137" s="31" t="s">
        <v>819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1303.4107042253522</v>
      </c>
      <c r="P137" s="32">
        <v>0</v>
      </c>
      <c r="Q137" s="32">
        <v>0</v>
      </c>
      <c r="R137" s="32">
        <v>23.84</v>
      </c>
      <c r="S137" s="33">
        <f t="shared" si="4"/>
        <v>1327.2507042253521</v>
      </c>
      <c r="T137" s="37">
        <f t="shared" si="5"/>
        <v>3.6091493794976424E-4</v>
      </c>
    </row>
    <row r="138" spans="1:23" s="42" customFormat="1" ht="12.75" customHeight="1" x14ac:dyDescent="0.25">
      <c r="A138" s="48" t="s">
        <v>820</v>
      </c>
      <c r="B138" s="31" t="s">
        <v>821</v>
      </c>
      <c r="C138" s="32">
        <v>0</v>
      </c>
      <c r="D138" s="32">
        <v>50.06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4.2000000000000003E-2</v>
      </c>
      <c r="K138" s="32">
        <v>0</v>
      </c>
      <c r="L138" s="32">
        <v>0</v>
      </c>
      <c r="M138" s="32">
        <v>0</v>
      </c>
      <c r="N138" s="32">
        <v>0</v>
      </c>
      <c r="O138" s="32">
        <v>294.38675000000006</v>
      </c>
      <c r="P138" s="32">
        <v>2E-3</v>
      </c>
      <c r="Q138" s="32">
        <v>0</v>
      </c>
      <c r="R138" s="32">
        <v>162.34</v>
      </c>
      <c r="S138" s="33">
        <f t="shared" si="4"/>
        <v>506.83075000000008</v>
      </c>
      <c r="T138" s="37">
        <f t="shared" si="5"/>
        <v>1.3782082624250338E-4</v>
      </c>
      <c r="W138" s="44"/>
    </row>
    <row r="139" spans="1:23" s="42" customFormat="1" ht="12.75" customHeight="1" x14ac:dyDescent="0.25">
      <c r="A139" s="48" t="s">
        <v>822</v>
      </c>
      <c r="B139" s="31" t="s">
        <v>823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3">
        <f t="shared" si="4"/>
        <v>0</v>
      </c>
      <c r="T139" s="37">
        <f t="shared" si="5"/>
        <v>0</v>
      </c>
      <c r="W139" s="44"/>
    </row>
    <row r="140" spans="1:23" s="42" customFormat="1" ht="12.75" customHeight="1" x14ac:dyDescent="0.25">
      <c r="A140" s="48" t="s">
        <v>824</v>
      </c>
      <c r="B140" s="31" t="s">
        <v>825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3">
        <f t="shared" si="4"/>
        <v>0</v>
      </c>
      <c r="T140" s="37">
        <f t="shared" si="5"/>
        <v>0</v>
      </c>
    </row>
    <row r="141" spans="1:23" s="42" customFormat="1" ht="12.75" customHeight="1" x14ac:dyDescent="0.25">
      <c r="A141" s="48" t="s">
        <v>826</v>
      </c>
      <c r="B141" s="31" t="s">
        <v>827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50.509066666666669</v>
      </c>
      <c r="K141" s="32">
        <v>0</v>
      </c>
      <c r="L141" s="32">
        <v>0</v>
      </c>
      <c r="M141" s="32">
        <v>0</v>
      </c>
      <c r="N141" s="32">
        <v>0</v>
      </c>
      <c r="O141" s="32">
        <v>3844.7200000000003</v>
      </c>
      <c r="P141" s="32">
        <v>0</v>
      </c>
      <c r="Q141" s="32">
        <v>0</v>
      </c>
      <c r="R141" s="32">
        <v>0.09</v>
      </c>
      <c r="S141" s="33">
        <f t="shared" si="4"/>
        <v>3895.3190666666669</v>
      </c>
      <c r="T141" s="37">
        <f t="shared" si="5"/>
        <v>1.0592413586708719E-3</v>
      </c>
    </row>
    <row r="142" spans="1:23" s="42" customFormat="1" ht="12.75" customHeight="1" x14ac:dyDescent="0.25">
      <c r="A142" s="48" t="s">
        <v>828</v>
      </c>
      <c r="B142" s="31" t="s">
        <v>829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2.7970000000000002</v>
      </c>
      <c r="K142" s="32">
        <v>0</v>
      </c>
      <c r="L142" s="32">
        <v>0</v>
      </c>
      <c r="M142" s="32">
        <v>0</v>
      </c>
      <c r="N142" s="32">
        <v>0</v>
      </c>
      <c r="O142" s="32">
        <v>3501.0133333333333</v>
      </c>
      <c r="P142" s="32">
        <v>63.76</v>
      </c>
      <c r="Q142" s="32">
        <v>0</v>
      </c>
      <c r="R142" s="32">
        <v>36.74</v>
      </c>
      <c r="S142" s="33">
        <f t="shared" si="4"/>
        <v>3604.3103333333333</v>
      </c>
      <c r="T142" s="37">
        <f t="shared" si="5"/>
        <v>9.8010830671657677E-4</v>
      </c>
      <c r="W142" s="44"/>
    </row>
    <row r="143" spans="1:23" s="42" customFormat="1" ht="12.75" customHeight="1" x14ac:dyDescent="0.25">
      <c r="A143" s="48" t="s">
        <v>830</v>
      </c>
      <c r="B143" s="31" t="s">
        <v>831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19.940000000000001</v>
      </c>
      <c r="P143" s="32">
        <v>0</v>
      </c>
      <c r="Q143" s="32">
        <v>0</v>
      </c>
      <c r="R143" s="32">
        <v>0</v>
      </c>
      <c r="S143" s="33">
        <f t="shared" si="4"/>
        <v>19.940000000000001</v>
      </c>
      <c r="T143" s="37">
        <f t="shared" si="5"/>
        <v>5.4222189069536864E-6</v>
      </c>
      <c r="W143" s="44"/>
    </row>
    <row r="144" spans="1:23" s="42" customFormat="1" ht="12.75" customHeight="1" x14ac:dyDescent="0.25">
      <c r="A144" s="48" t="s">
        <v>832</v>
      </c>
      <c r="B144" s="31" t="s">
        <v>833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3.0240000000000005</v>
      </c>
      <c r="S144" s="33">
        <f t="shared" si="4"/>
        <v>3.0240000000000005</v>
      </c>
      <c r="T144" s="37">
        <f t="shared" si="5"/>
        <v>8.2230641798535346E-7</v>
      </c>
    </row>
    <row r="145" spans="1:23" s="42" customFormat="1" ht="12.75" customHeight="1" x14ac:dyDescent="0.25">
      <c r="A145" s="48" t="s">
        <v>834</v>
      </c>
      <c r="B145" s="31" t="s">
        <v>835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3">
        <f t="shared" si="4"/>
        <v>0</v>
      </c>
      <c r="T145" s="37">
        <f t="shared" si="5"/>
        <v>0</v>
      </c>
    </row>
    <row r="146" spans="1:23" s="42" customFormat="1" ht="12.75" customHeight="1" x14ac:dyDescent="0.25">
      <c r="A146" s="48" t="s">
        <v>836</v>
      </c>
      <c r="B146" s="31" t="s">
        <v>837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3">
        <f t="shared" si="4"/>
        <v>0</v>
      </c>
      <c r="T146" s="37">
        <f t="shared" si="5"/>
        <v>0</v>
      </c>
    </row>
    <row r="147" spans="1:23" s="42" customFormat="1" ht="12.75" customHeight="1" x14ac:dyDescent="0.3">
      <c r="A147" s="48" t="s">
        <v>838</v>
      </c>
      <c r="B147" s="31" t="s">
        <v>839</v>
      </c>
      <c r="C147" s="32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6912.0083823529403</v>
      </c>
      <c r="P147" s="32">
        <v>0</v>
      </c>
      <c r="Q147" s="32">
        <v>0</v>
      </c>
      <c r="R147" s="32">
        <v>3.86</v>
      </c>
      <c r="S147" s="33">
        <f t="shared" si="4"/>
        <v>6915.86838235294</v>
      </c>
      <c r="T147" s="37">
        <f t="shared" si="5"/>
        <v>1.8806094433699756E-3</v>
      </c>
      <c r="W147"/>
    </row>
    <row r="148" spans="1:23" s="42" customFormat="1" ht="12.75" customHeight="1" x14ac:dyDescent="0.3">
      <c r="A148" s="48" t="s">
        <v>840</v>
      </c>
      <c r="B148" s="31" t="s">
        <v>841</v>
      </c>
      <c r="C148" s="32">
        <v>0</v>
      </c>
      <c r="D148" s="32">
        <v>0.5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4.7E-2</v>
      </c>
      <c r="K148" s="32">
        <v>0</v>
      </c>
      <c r="L148" s="32">
        <v>0</v>
      </c>
      <c r="M148" s="32">
        <v>0</v>
      </c>
      <c r="N148" s="32">
        <v>0</v>
      </c>
      <c r="O148" s="32">
        <v>46.408000000000001</v>
      </c>
      <c r="P148" s="32">
        <v>0</v>
      </c>
      <c r="Q148" s="32">
        <v>0</v>
      </c>
      <c r="R148" s="32">
        <v>0</v>
      </c>
      <c r="S148" s="33">
        <f t="shared" si="4"/>
        <v>46.954999999999998</v>
      </c>
      <c r="T148" s="37">
        <f t="shared" si="5"/>
        <v>1.2768319396991491E-5</v>
      </c>
      <c r="W148"/>
    </row>
    <row r="149" spans="1:23" s="42" customFormat="1" ht="12.75" customHeight="1" x14ac:dyDescent="0.3">
      <c r="A149" s="48" t="s">
        <v>842</v>
      </c>
      <c r="B149" s="31" t="s">
        <v>843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36.575000000000003</v>
      </c>
      <c r="P149" s="32">
        <v>0</v>
      </c>
      <c r="Q149" s="32">
        <v>0</v>
      </c>
      <c r="R149" s="32">
        <v>0</v>
      </c>
      <c r="S149" s="33">
        <f t="shared" si="4"/>
        <v>36.575000000000003</v>
      </c>
      <c r="T149" s="37">
        <f t="shared" si="5"/>
        <v>9.9457199860497028E-6</v>
      </c>
      <c r="W149"/>
    </row>
    <row r="150" spans="1:23" s="42" customFormat="1" ht="12.75" customHeight="1" x14ac:dyDescent="0.3">
      <c r="A150" s="48" t="s">
        <v>844</v>
      </c>
      <c r="B150" s="31" t="s">
        <v>845</v>
      </c>
      <c r="C150" s="32">
        <v>0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54.149333333333331</v>
      </c>
      <c r="P150" s="32">
        <v>0</v>
      </c>
      <c r="Q150" s="32">
        <v>0</v>
      </c>
      <c r="R150" s="32">
        <v>0</v>
      </c>
      <c r="S150" s="33">
        <f t="shared" si="4"/>
        <v>54.149333333333331</v>
      </c>
      <c r="T150" s="37">
        <f t="shared" si="5"/>
        <v>1.4724650902654836E-5</v>
      </c>
      <c r="W150"/>
    </row>
    <row r="151" spans="1:23" s="42" customFormat="1" ht="12.75" customHeight="1" x14ac:dyDescent="0.3">
      <c r="A151" s="48" t="s">
        <v>846</v>
      </c>
      <c r="B151" s="31" t="s">
        <v>847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10651.41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6.24</v>
      </c>
      <c r="O151" s="32">
        <v>44.58</v>
      </c>
      <c r="P151" s="32">
        <v>0</v>
      </c>
      <c r="Q151" s="32">
        <v>0</v>
      </c>
      <c r="R151" s="32">
        <v>0</v>
      </c>
      <c r="S151" s="33">
        <f t="shared" si="4"/>
        <v>10702.23</v>
      </c>
      <c r="T151" s="37">
        <f t="shared" si="5"/>
        <v>2.9102223597074696E-3</v>
      </c>
      <c r="W151"/>
    </row>
    <row r="152" spans="1:23" s="42" customFormat="1" ht="12.75" customHeight="1" x14ac:dyDescent="0.3">
      <c r="A152" s="48" t="s">
        <v>848</v>
      </c>
      <c r="B152" s="31" t="s">
        <v>849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0.34</v>
      </c>
      <c r="O152" s="32">
        <v>7539.22</v>
      </c>
      <c r="P152" s="32">
        <v>0</v>
      </c>
      <c r="Q152" s="32">
        <v>0</v>
      </c>
      <c r="R152" s="32">
        <v>0</v>
      </c>
      <c r="S152" s="33">
        <f t="shared" si="4"/>
        <v>7539.56</v>
      </c>
      <c r="T152" s="37">
        <f t="shared" si="5"/>
        <v>2.0502078626936679E-3</v>
      </c>
      <c r="W152"/>
    </row>
    <row r="153" spans="1:23" s="42" customFormat="1" ht="12.75" customHeight="1" x14ac:dyDescent="0.3">
      <c r="A153" s="48" t="s">
        <v>850</v>
      </c>
      <c r="B153" s="31" t="s">
        <v>851</v>
      </c>
      <c r="C153" s="32">
        <v>0</v>
      </c>
      <c r="D153" s="32">
        <v>0</v>
      </c>
      <c r="E153" s="32">
        <v>85.781333333333322</v>
      </c>
      <c r="F153" s="32">
        <v>0</v>
      </c>
      <c r="G153" s="32">
        <v>0</v>
      </c>
      <c r="H153" s="32">
        <v>0</v>
      </c>
      <c r="I153" s="32">
        <v>0</v>
      </c>
      <c r="J153" s="32">
        <v>24.690057232704401</v>
      </c>
      <c r="K153" s="32">
        <v>0</v>
      </c>
      <c r="L153" s="32">
        <v>95.957169811320767</v>
      </c>
      <c r="M153" s="32">
        <v>0</v>
      </c>
      <c r="N153" s="32">
        <v>59.163737470449178</v>
      </c>
      <c r="O153" s="32">
        <v>1136.2261301128506</v>
      </c>
      <c r="P153" s="32">
        <v>2684.393269592756</v>
      </c>
      <c r="Q153" s="32">
        <v>0</v>
      </c>
      <c r="R153" s="32">
        <v>97.272000000000006</v>
      </c>
      <c r="S153" s="33">
        <f t="shared" si="4"/>
        <v>4183.4836975534145</v>
      </c>
      <c r="T153" s="37">
        <f t="shared" si="5"/>
        <v>1.1376010231598113E-3</v>
      </c>
      <c r="W153"/>
    </row>
    <row r="154" spans="1:23" s="42" customFormat="1" ht="12.75" customHeight="1" x14ac:dyDescent="0.3">
      <c r="A154" s="48" t="s">
        <v>852</v>
      </c>
      <c r="B154" s="31" t="s">
        <v>853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1.2930612244897961</v>
      </c>
      <c r="L154" s="32">
        <v>10500.1008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3">
        <f t="shared" si="4"/>
        <v>10501.393861224489</v>
      </c>
      <c r="T154" s="37">
        <f t="shared" si="5"/>
        <v>2.8556096461233096E-3</v>
      </c>
      <c r="W154"/>
    </row>
    <row r="155" spans="1:23" s="42" customFormat="1" ht="12.75" customHeight="1" x14ac:dyDescent="0.3">
      <c r="A155" s="48" t="s">
        <v>854</v>
      </c>
      <c r="B155" s="31" t="s">
        <v>855</v>
      </c>
      <c r="C155" s="32">
        <v>0</v>
      </c>
      <c r="D155" s="32">
        <v>80.37587044534412</v>
      </c>
      <c r="E155" s="32">
        <v>2.248535087719298</v>
      </c>
      <c r="F155" s="32">
        <v>0</v>
      </c>
      <c r="G155" s="32">
        <v>0</v>
      </c>
      <c r="H155" s="32">
        <v>0</v>
      </c>
      <c r="I155" s="32">
        <v>25.725107913669063</v>
      </c>
      <c r="J155" s="32">
        <v>0.63030035000339801</v>
      </c>
      <c r="K155" s="32">
        <v>0.21616265934620721</v>
      </c>
      <c r="L155" s="32">
        <v>39.435267575413349</v>
      </c>
      <c r="M155" s="32">
        <v>0</v>
      </c>
      <c r="N155" s="32">
        <v>102.393</v>
      </c>
      <c r="O155" s="32">
        <v>834.37765659618049</v>
      </c>
      <c r="P155" s="32">
        <v>32.854751012145741</v>
      </c>
      <c r="Q155" s="32">
        <v>1.4220715249662617</v>
      </c>
      <c r="R155" s="32">
        <v>19.13</v>
      </c>
      <c r="S155" s="33">
        <f t="shared" si="4"/>
        <v>1138.808723164788</v>
      </c>
      <c r="T155" s="37">
        <f t="shared" si="5"/>
        <v>3.0967252708866095E-4</v>
      </c>
      <c r="W155"/>
    </row>
    <row r="156" spans="1:23" s="42" customFormat="1" ht="12.75" customHeight="1" x14ac:dyDescent="0.3">
      <c r="A156" s="48" t="s">
        <v>856</v>
      </c>
      <c r="B156" s="31" t="s">
        <v>857</v>
      </c>
      <c r="C156" s="32">
        <v>0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3.8</v>
      </c>
      <c r="P156" s="32">
        <v>0</v>
      </c>
      <c r="Q156" s="32">
        <v>0</v>
      </c>
      <c r="R156" s="32">
        <v>0</v>
      </c>
      <c r="S156" s="33">
        <f t="shared" si="4"/>
        <v>3.8</v>
      </c>
      <c r="T156" s="37">
        <f t="shared" si="5"/>
        <v>1.0333215569921769E-6</v>
      </c>
      <c r="W156"/>
    </row>
    <row r="157" spans="1:23" s="42" customFormat="1" ht="12.75" customHeight="1" x14ac:dyDescent="0.3">
      <c r="A157" s="48" t="s">
        <v>858</v>
      </c>
      <c r="B157" s="31" t="s">
        <v>859</v>
      </c>
      <c r="C157" s="32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0.26500000000000001</v>
      </c>
      <c r="K157" s="32">
        <v>0</v>
      </c>
      <c r="L157" s="32">
        <v>0</v>
      </c>
      <c r="M157" s="32">
        <v>0</v>
      </c>
      <c r="N157" s="32">
        <v>0</v>
      </c>
      <c r="O157" s="32">
        <v>172.37746478873237</v>
      </c>
      <c r="P157" s="32">
        <v>0</v>
      </c>
      <c r="Q157" s="32">
        <v>0</v>
      </c>
      <c r="R157" s="32">
        <v>0</v>
      </c>
      <c r="S157" s="33">
        <f t="shared" si="4"/>
        <v>172.64246478873235</v>
      </c>
      <c r="T157" s="37">
        <f t="shared" si="5"/>
        <v>4.6946100136436836E-5</v>
      </c>
      <c r="W157"/>
    </row>
    <row r="158" spans="1:23" s="42" customFormat="1" ht="12.75" customHeight="1" x14ac:dyDescent="0.3">
      <c r="A158" s="48" t="s">
        <v>860</v>
      </c>
      <c r="B158" s="31" t="s">
        <v>861</v>
      </c>
      <c r="C158" s="32">
        <v>0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3">
        <f t="shared" si="4"/>
        <v>0</v>
      </c>
      <c r="T158" s="37">
        <f t="shared" si="5"/>
        <v>0</v>
      </c>
      <c r="W158"/>
    </row>
    <row r="159" spans="1:23" s="42" customFormat="1" ht="12.75" customHeight="1" x14ac:dyDescent="0.3">
      <c r="A159" s="48" t="s">
        <v>862</v>
      </c>
      <c r="B159" s="31" t="s">
        <v>863</v>
      </c>
      <c r="C159" s="32">
        <v>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26.66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3">
        <f t="shared" si="4"/>
        <v>26.66</v>
      </c>
      <c r="T159" s="37">
        <f t="shared" si="5"/>
        <v>7.249566502476693E-6</v>
      </c>
      <c r="W159"/>
    </row>
    <row r="160" spans="1:23" s="42" customFormat="1" ht="12.75" customHeight="1" x14ac:dyDescent="0.3">
      <c r="A160" s="48" t="s">
        <v>864</v>
      </c>
      <c r="B160" s="31" t="s">
        <v>865</v>
      </c>
      <c r="C160" s="32">
        <v>0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0.62623000000000006</v>
      </c>
      <c r="R160" s="32">
        <v>0</v>
      </c>
      <c r="S160" s="33">
        <f t="shared" si="4"/>
        <v>0.62623000000000006</v>
      </c>
      <c r="T160" s="37">
        <f t="shared" si="5"/>
        <v>1.7028867332505551E-7</v>
      </c>
      <c r="W160"/>
    </row>
    <row r="161" spans="1:23" s="42" customFormat="1" ht="12.75" customHeight="1" x14ac:dyDescent="0.3">
      <c r="A161" s="48" t="s">
        <v>866</v>
      </c>
      <c r="B161" s="31" t="s">
        <v>867</v>
      </c>
      <c r="C161" s="32">
        <v>0</v>
      </c>
      <c r="D161" s="32">
        <v>28.08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10.33</v>
      </c>
      <c r="O161" s="32">
        <v>0.95727272727272728</v>
      </c>
      <c r="P161" s="32">
        <v>43.342545454545451</v>
      </c>
      <c r="Q161" s="32">
        <v>0</v>
      </c>
      <c r="R161" s="32">
        <v>0</v>
      </c>
      <c r="S161" s="33">
        <f t="shared" si="4"/>
        <v>82.709818181818179</v>
      </c>
      <c r="T161" s="37">
        <f t="shared" si="5"/>
        <v>2.2491010026888477E-5</v>
      </c>
      <c r="W161"/>
    </row>
    <row r="162" spans="1:23" s="42" customFormat="1" ht="12.75" customHeight="1" x14ac:dyDescent="0.3">
      <c r="A162" s="48" t="s">
        <v>868</v>
      </c>
      <c r="B162" s="31" t="s">
        <v>869</v>
      </c>
      <c r="C162" s="32">
        <v>0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53.12</v>
      </c>
      <c r="O162" s="32">
        <v>444.74773693379785</v>
      </c>
      <c r="P162" s="32">
        <v>6.2841936286709803</v>
      </c>
      <c r="Q162" s="32">
        <v>0</v>
      </c>
      <c r="R162" s="32">
        <v>12.34</v>
      </c>
      <c r="S162" s="33">
        <f t="shared" si="4"/>
        <v>516.49193056246884</v>
      </c>
      <c r="T162" s="37">
        <f t="shared" si="5"/>
        <v>1.404479594375541E-4</v>
      </c>
      <c r="W162"/>
    </row>
    <row r="163" spans="1:23" s="42" customFormat="1" ht="12.75" customHeight="1" x14ac:dyDescent="0.3">
      <c r="A163" s="48" t="s">
        <v>870</v>
      </c>
      <c r="B163" s="31" t="s">
        <v>871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0.59</v>
      </c>
      <c r="P163" s="32">
        <v>0</v>
      </c>
      <c r="Q163" s="32">
        <v>0</v>
      </c>
      <c r="R163" s="32">
        <v>0.03</v>
      </c>
      <c r="S163" s="33">
        <f t="shared" si="4"/>
        <v>0.62</v>
      </c>
      <c r="T163" s="37">
        <f t="shared" si="5"/>
        <v>1.6859456982503937E-7</v>
      </c>
      <c r="W163"/>
    </row>
    <row r="164" spans="1:23" s="42" customFormat="1" ht="12.75" customHeight="1" x14ac:dyDescent="0.3">
      <c r="A164" s="48" t="s">
        <v>872</v>
      </c>
      <c r="B164" s="31" t="s">
        <v>873</v>
      </c>
      <c r="C164" s="32">
        <v>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0.01</v>
      </c>
      <c r="Q164" s="32">
        <v>0</v>
      </c>
      <c r="R164" s="32">
        <v>0</v>
      </c>
      <c r="S164" s="33">
        <f t="shared" si="4"/>
        <v>0.01</v>
      </c>
      <c r="T164" s="37">
        <f t="shared" si="5"/>
        <v>2.7192672552425709E-9</v>
      </c>
      <c r="W164"/>
    </row>
    <row r="165" spans="1:23" s="42" customFormat="1" ht="12.75" customHeight="1" x14ac:dyDescent="0.3">
      <c r="A165" s="48" t="s">
        <v>874</v>
      </c>
      <c r="B165" s="31" t="s">
        <v>875</v>
      </c>
      <c r="C165" s="32">
        <v>0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1.88</v>
      </c>
      <c r="S165" s="33">
        <f t="shared" si="4"/>
        <v>1.88</v>
      </c>
      <c r="T165" s="37">
        <f t="shared" si="5"/>
        <v>5.1122224398560328E-7</v>
      </c>
      <c r="W165"/>
    </row>
    <row r="166" spans="1:23" s="42" customFormat="1" ht="12.75" customHeight="1" x14ac:dyDescent="0.3">
      <c r="A166" s="48" t="s">
        <v>876</v>
      </c>
      <c r="B166" s="31" t="s">
        <v>877</v>
      </c>
      <c r="C166" s="32">
        <v>124.82715596330276</v>
      </c>
      <c r="D166" s="32">
        <v>5155.8987809764849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1.7180034799114206</v>
      </c>
      <c r="K166" s="32">
        <v>0</v>
      </c>
      <c r="L166" s="32">
        <v>0</v>
      </c>
      <c r="M166" s="32">
        <v>0</v>
      </c>
      <c r="N166" s="32">
        <v>0</v>
      </c>
      <c r="O166" s="32">
        <v>2152.3092618369715</v>
      </c>
      <c r="P166" s="32">
        <v>993.07266699162653</v>
      </c>
      <c r="Q166" s="32">
        <v>0</v>
      </c>
      <c r="R166" s="32">
        <v>897.48</v>
      </c>
      <c r="S166" s="33">
        <f t="shared" si="4"/>
        <v>9325.3058692482955</v>
      </c>
      <c r="T166" s="37">
        <f t="shared" si="5"/>
        <v>2.5357998895368249E-3</v>
      </c>
      <c r="W166"/>
    </row>
    <row r="167" spans="1:23" s="42" customFormat="1" ht="12.75" customHeight="1" x14ac:dyDescent="0.3">
      <c r="A167" s="48" t="s">
        <v>878</v>
      </c>
      <c r="B167" s="31" t="s">
        <v>879</v>
      </c>
      <c r="C167" s="32">
        <v>0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1.8283475935828877</v>
      </c>
      <c r="L167" s="32">
        <v>0</v>
      </c>
      <c r="M167" s="32">
        <v>0</v>
      </c>
      <c r="N167" s="32">
        <v>0</v>
      </c>
      <c r="O167" s="32">
        <v>118.02</v>
      </c>
      <c r="P167" s="32">
        <v>0</v>
      </c>
      <c r="Q167" s="32">
        <v>0</v>
      </c>
      <c r="R167" s="32">
        <v>0</v>
      </c>
      <c r="S167" s="33">
        <f t="shared" si="4"/>
        <v>119.84834759358289</v>
      </c>
      <c r="T167" s="37">
        <f t="shared" si="5"/>
        <v>3.2589968720615967E-5</v>
      </c>
      <c r="W167"/>
    </row>
    <row r="168" spans="1:23" s="42" customFormat="1" ht="12.75" customHeight="1" x14ac:dyDescent="0.3">
      <c r="A168" s="48" t="s">
        <v>880</v>
      </c>
      <c r="B168" s="31" t="s">
        <v>881</v>
      </c>
      <c r="C168" s="32">
        <v>0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22.236000000000001</v>
      </c>
      <c r="K168" s="32">
        <v>0</v>
      </c>
      <c r="L168" s="32">
        <v>0</v>
      </c>
      <c r="M168" s="32">
        <v>0</v>
      </c>
      <c r="N168" s="32">
        <v>59.67</v>
      </c>
      <c r="O168" s="32">
        <v>702.46799999999996</v>
      </c>
      <c r="P168" s="32">
        <v>0</v>
      </c>
      <c r="Q168" s="32">
        <v>0</v>
      </c>
      <c r="R168" s="32">
        <v>0</v>
      </c>
      <c r="S168" s="33">
        <f t="shared" si="4"/>
        <v>784.37400000000002</v>
      </c>
      <c r="T168" s="37">
        <f t="shared" si="5"/>
        <v>2.1329225340636362E-4</v>
      </c>
      <c r="W168"/>
    </row>
    <row r="169" spans="1:23" s="42" customFormat="1" ht="12.75" customHeight="1" x14ac:dyDescent="0.3">
      <c r="A169" s="48" t="s">
        <v>882</v>
      </c>
      <c r="B169" s="31" t="s">
        <v>883</v>
      </c>
      <c r="C169" s="32">
        <v>0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207.30666666666667</v>
      </c>
      <c r="P169" s="32">
        <v>0</v>
      </c>
      <c r="Q169" s="32">
        <v>0</v>
      </c>
      <c r="R169" s="32">
        <v>0</v>
      </c>
      <c r="S169" s="33">
        <f t="shared" si="4"/>
        <v>207.30666666666667</v>
      </c>
      <c r="T169" s="37">
        <f t="shared" si="5"/>
        <v>5.6372223046015321E-5</v>
      </c>
      <c r="W169"/>
    </row>
    <row r="170" spans="1:23" s="42" customFormat="1" ht="12.75" customHeight="1" x14ac:dyDescent="0.3">
      <c r="A170" s="48" t="s">
        <v>884</v>
      </c>
      <c r="B170" s="31" t="s">
        <v>885</v>
      </c>
      <c r="C170" s="32">
        <v>0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1.08</v>
      </c>
      <c r="J170" s="32">
        <v>4.9186249999999996</v>
      </c>
      <c r="K170" s="32">
        <v>0</v>
      </c>
      <c r="L170" s="32">
        <v>0</v>
      </c>
      <c r="M170" s="32">
        <v>0</v>
      </c>
      <c r="N170" s="32">
        <v>81.259999999999991</v>
      </c>
      <c r="O170" s="32">
        <v>193.29700000000003</v>
      </c>
      <c r="P170" s="32">
        <v>0</v>
      </c>
      <c r="Q170" s="32">
        <v>7.5462062499999991</v>
      </c>
      <c r="R170" s="32">
        <v>5.0000000000000001E-3</v>
      </c>
      <c r="S170" s="33">
        <f t="shared" si="4"/>
        <v>288.10683125000003</v>
      </c>
      <c r="T170" s="37">
        <f t="shared" si="5"/>
        <v>7.8343947222982212E-5</v>
      </c>
      <c r="W170"/>
    </row>
    <row r="171" spans="1:23" s="42" customFormat="1" ht="12.75" customHeight="1" x14ac:dyDescent="0.3">
      <c r="A171" s="48" t="s">
        <v>886</v>
      </c>
      <c r="B171" s="31" t="s">
        <v>887</v>
      </c>
      <c r="C171" s="32">
        <v>0</v>
      </c>
      <c r="D171" s="32">
        <v>192.88753536426398</v>
      </c>
      <c r="E171" s="32">
        <v>0</v>
      </c>
      <c r="F171" s="32">
        <v>0</v>
      </c>
      <c r="G171" s="32">
        <v>0</v>
      </c>
      <c r="H171" s="32">
        <v>0</v>
      </c>
      <c r="I171" s="32">
        <v>20.605094850948511</v>
      </c>
      <c r="J171" s="32">
        <v>3.4650907620817843</v>
      </c>
      <c r="K171" s="32">
        <v>0</v>
      </c>
      <c r="L171" s="32">
        <v>0</v>
      </c>
      <c r="M171" s="32">
        <v>0</v>
      </c>
      <c r="N171" s="32">
        <v>43.224000000000004</v>
      </c>
      <c r="O171" s="32">
        <v>21869.199899009451</v>
      </c>
      <c r="P171" s="32">
        <v>43.378780312221608</v>
      </c>
      <c r="Q171" s="32">
        <v>0</v>
      </c>
      <c r="R171" s="32">
        <v>206.29</v>
      </c>
      <c r="S171" s="33">
        <f t="shared" si="4"/>
        <v>22379.050400298966</v>
      </c>
      <c r="T171" s="37">
        <f t="shared" si="5"/>
        <v>6.0854618956956118E-3</v>
      </c>
      <c r="W171"/>
    </row>
    <row r="172" spans="1:23" s="42" customFormat="1" ht="12.75" customHeight="1" x14ac:dyDescent="0.3">
      <c r="A172" s="48" t="s">
        <v>888</v>
      </c>
      <c r="B172" s="31" t="s">
        <v>889</v>
      </c>
      <c r="C172" s="32">
        <v>0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228.60235294117646</v>
      </c>
      <c r="O172" s="32">
        <v>0</v>
      </c>
      <c r="P172" s="32">
        <v>0</v>
      </c>
      <c r="Q172" s="32">
        <v>4.9418970588235291</v>
      </c>
      <c r="R172" s="32">
        <v>0</v>
      </c>
      <c r="S172" s="33">
        <f t="shared" si="4"/>
        <v>233.54425000000001</v>
      </c>
      <c r="T172" s="37">
        <f t="shared" si="5"/>
        <v>6.3506923167518475E-5</v>
      </c>
      <c r="W172"/>
    </row>
    <row r="173" spans="1:23" s="42" customFormat="1" ht="12.75" customHeight="1" x14ac:dyDescent="0.3">
      <c r="A173" s="48" t="s">
        <v>890</v>
      </c>
      <c r="B173" s="31" t="s">
        <v>891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6.3299999999999995E-2</v>
      </c>
      <c r="R173" s="32">
        <v>0</v>
      </c>
      <c r="S173" s="33">
        <f t="shared" si="4"/>
        <v>6.3299999999999995E-2</v>
      </c>
      <c r="T173" s="37">
        <f t="shared" si="5"/>
        <v>1.7212961725685469E-8</v>
      </c>
      <c r="W173"/>
    </row>
    <row r="174" spans="1:23" s="42" customFormat="1" ht="12.75" customHeight="1" x14ac:dyDescent="0.3">
      <c r="A174" s="48" t="s">
        <v>892</v>
      </c>
      <c r="B174" s="31" t="s">
        <v>893</v>
      </c>
      <c r="C174" s="32">
        <v>0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3">
        <f t="shared" si="4"/>
        <v>0</v>
      </c>
      <c r="T174" s="37">
        <f t="shared" si="5"/>
        <v>0</v>
      </c>
      <c r="W174"/>
    </row>
    <row r="175" spans="1:23" s="42" customFormat="1" ht="12.75" customHeight="1" x14ac:dyDescent="0.3">
      <c r="A175" s="48" t="s">
        <v>894</v>
      </c>
      <c r="B175" s="31" t="s">
        <v>895</v>
      </c>
      <c r="C175" s="32">
        <v>0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1.8635784293727691</v>
      </c>
      <c r="K175" s="32">
        <v>0</v>
      </c>
      <c r="L175" s="32">
        <v>0</v>
      </c>
      <c r="M175" s="32">
        <v>0</v>
      </c>
      <c r="N175" s="32">
        <v>3129.1651891891888</v>
      </c>
      <c r="O175" s="32">
        <v>129.67980203045687</v>
      </c>
      <c r="P175" s="32">
        <v>94.257622513376305</v>
      </c>
      <c r="Q175" s="32">
        <v>0</v>
      </c>
      <c r="R175" s="32">
        <v>0</v>
      </c>
      <c r="S175" s="33">
        <f t="shared" si="4"/>
        <v>3354.9661921623947</v>
      </c>
      <c r="T175" s="37">
        <f t="shared" si="5"/>
        <v>9.123049708793054E-4</v>
      </c>
      <c r="W175"/>
    </row>
    <row r="176" spans="1:23" s="42" customFormat="1" ht="12.75" customHeight="1" x14ac:dyDescent="0.3">
      <c r="A176" s="48" t="s">
        <v>896</v>
      </c>
      <c r="B176" s="31" t="s">
        <v>897</v>
      </c>
      <c r="C176" s="32">
        <v>0</v>
      </c>
      <c r="D176" s="32">
        <v>26.299746835443038</v>
      </c>
      <c r="E176" s="32">
        <v>65.151645569620257</v>
      </c>
      <c r="F176" s="32">
        <v>0</v>
      </c>
      <c r="G176" s="32">
        <v>0</v>
      </c>
      <c r="H176" s="32">
        <v>0</v>
      </c>
      <c r="I176" s="32">
        <v>6.5338427947598259</v>
      </c>
      <c r="J176" s="32">
        <v>18.245351417832076</v>
      </c>
      <c r="K176" s="32">
        <v>0</v>
      </c>
      <c r="L176" s="32">
        <v>0</v>
      </c>
      <c r="M176" s="32">
        <v>0</v>
      </c>
      <c r="N176" s="32">
        <v>55.093767191681266</v>
      </c>
      <c r="O176" s="32">
        <v>457.13124721912425</v>
      </c>
      <c r="P176" s="32">
        <v>91.379792465867013</v>
      </c>
      <c r="Q176" s="32">
        <v>0</v>
      </c>
      <c r="R176" s="32">
        <v>8.4369999999999994</v>
      </c>
      <c r="S176" s="33">
        <f t="shared" si="4"/>
        <v>728.27239349432773</v>
      </c>
      <c r="T176" s="37">
        <f t="shared" si="5"/>
        <v>1.9803672725262578E-4</v>
      </c>
      <c r="W176"/>
    </row>
    <row r="177" spans="1:23" s="42" customFormat="1" ht="12.75" customHeight="1" x14ac:dyDescent="0.3">
      <c r="A177" s="48" t="s">
        <v>898</v>
      </c>
      <c r="B177" s="31" t="s">
        <v>899</v>
      </c>
      <c r="C177" s="32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126.765625</v>
      </c>
      <c r="K177" s="32">
        <v>0</v>
      </c>
      <c r="L177" s="32">
        <v>0</v>
      </c>
      <c r="M177" s="32">
        <v>0</v>
      </c>
      <c r="N177" s="32">
        <v>876.26412500000004</v>
      </c>
      <c r="O177" s="32">
        <v>0</v>
      </c>
      <c r="P177" s="32">
        <v>0</v>
      </c>
      <c r="Q177" s="32">
        <v>0</v>
      </c>
      <c r="R177" s="32">
        <v>0</v>
      </c>
      <c r="S177" s="33">
        <f t="shared" si="4"/>
        <v>1003.02975</v>
      </c>
      <c r="T177" s="37">
        <f t="shared" si="5"/>
        <v>2.727505955209142E-4</v>
      </c>
      <c r="W177"/>
    </row>
    <row r="178" spans="1:23" s="42" customFormat="1" ht="12.75" customHeight="1" x14ac:dyDescent="0.3">
      <c r="A178" s="48" t="s">
        <v>900</v>
      </c>
      <c r="B178" s="31" t="s">
        <v>901</v>
      </c>
      <c r="C178" s="32">
        <v>0</v>
      </c>
      <c r="D178" s="32">
        <v>48.410538108935945</v>
      </c>
      <c r="E178" s="32">
        <v>0</v>
      </c>
      <c r="F178" s="32">
        <v>0</v>
      </c>
      <c r="G178" s="32">
        <v>0</v>
      </c>
      <c r="H178" s="32">
        <v>0</v>
      </c>
      <c r="I178" s="32">
        <v>3.105218293419385</v>
      </c>
      <c r="J178" s="32">
        <v>5.2242023891626816</v>
      </c>
      <c r="K178" s="32">
        <v>4.2505242272308275</v>
      </c>
      <c r="L178" s="32">
        <v>0</v>
      </c>
      <c r="M178" s="32">
        <v>0</v>
      </c>
      <c r="N178" s="32">
        <v>22.741</v>
      </c>
      <c r="O178" s="32">
        <v>1763.720774499149</v>
      </c>
      <c r="P178" s="32">
        <v>0</v>
      </c>
      <c r="Q178" s="32">
        <v>376.08684450124065</v>
      </c>
      <c r="R178" s="32">
        <v>19.770000000000003</v>
      </c>
      <c r="S178" s="33">
        <f t="shared" si="4"/>
        <v>2243.3091020191382</v>
      </c>
      <c r="T178" s="37">
        <f t="shared" si="5"/>
        <v>6.1001569845082581E-4</v>
      </c>
      <c r="W178"/>
    </row>
    <row r="179" spans="1:23" s="42" customFormat="1" ht="12.75" customHeight="1" x14ac:dyDescent="0.3">
      <c r="A179" s="48" t="s">
        <v>902</v>
      </c>
      <c r="B179" s="31" t="s">
        <v>903</v>
      </c>
      <c r="C179" s="32">
        <v>0</v>
      </c>
      <c r="D179" s="32">
        <v>90.082222222222214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87.791836616161618</v>
      </c>
      <c r="K179" s="32">
        <v>0</v>
      </c>
      <c r="L179" s="32">
        <v>0</v>
      </c>
      <c r="M179" s="32">
        <v>0</v>
      </c>
      <c r="N179" s="32">
        <v>0</v>
      </c>
      <c r="O179" s="32">
        <v>370.97671944444443</v>
      </c>
      <c r="P179" s="32">
        <v>0</v>
      </c>
      <c r="Q179" s="32">
        <v>26.510371443381182</v>
      </c>
      <c r="R179" s="32">
        <v>0.39600000000000002</v>
      </c>
      <c r="S179" s="33">
        <f t="shared" si="4"/>
        <v>575.75714972620938</v>
      </c>
      <c r="T179" s="37">
        <f t="shared" si="5"/>
        <v>1.5656375642222751E-4</v>
      </c>
      <c r="W179"/>
    </row>
    <row r="180" spans="1:23" s="42" customFormat="1" ht="12.75" customHeight="1" x14ac:dyDescent="0.3">
      <c r="A180" s="48" t="s">
        <v>904</v>
      </c>
      <c r="B180" s="31" t="s">
        <v>905</v>
      </c>
      <c r="C180" s="32">
        <v>0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2.9000000000000001E-2</v>
      </c>
      <c r="K180" s="32">
        <v>0</v>
      </c>
      <c r="L180" s="32">
        <v>0</v>
      </c>
      <c r="M180" s="32">
        <v>0</v>
      </c>
      <c r="N180" s="32">
        <v>0</v>
      </c>
      <c r="O180" s="32">
        <v>23.46</v>
      </c>
      <c r="P180" s="32">
        <v>162.60089285714287</v>
      </c>
      <c r="Q180" s="32">
        <v>0</v>
      </c>
      <c r="R180" s="32">
        <v>0.251</v>
      </c>
      <c r="S180" s="33">
        <f t="shared" si="4"/>
        <v>186.34089285714288</v>
      </c>
      <c r="T180" s="37">
        <f t="shared" si="5"/>
        <v>5.0671068825909283E-5</v>
      </c>
      <c r="W180"/>
    </row>
    <row r="181" spans="1:23" s="42" customFormat="1" ht="12.75" customHeight="1" x14ac:dyDescent="0.3">
      <c r="A181" s="48" t="s">
        <v>906</v>
      </c>
      <c r="B181" s="31" t="s">
        <v>907</v>
      </c>
      <c r="C181" s="32">
        <v>0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1.4E-2</v>
      </c>
      <c r="P181" s="32">
        <v>0</v>
      </c>
      <c r="Q181" s="32">
        <v>0</v>
      </c>
      <c r="R181" s="32">
        <v>0</v>
      </c>
      <c r="S181" s="33">
        <f t="shared" si="4"/>
        <v>1.4E-2</v>
      </c>
      <c r="T181" s="37">
        <f t="shared" si="5"/>
        <v>3.806974157339599E-9</v>
      </c>
      <c r="W181"/>
    </row>
    <row r="182" spans="1:23" s="42" customFormat="1" ht="12.75" customHeight="1" x14ac:dyDescent="0.3">
      <c r="A182" s="48" t="s">
        <v>908</v>
      </c>
      <c r="B182" s="31" t="s">
        <v>909</v>
      </c>
      <c r="C182" s="32">
        <v>0</v>
      </c>
      <c r="D182" s="32">
        <v>145.14198830409356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0.40114619883040936</v>
      </c>
      <c r="K182" s="32">
        <v>0</v>
      </c>
      <c r="L182" s="32">
        <v>0</v>
      </c>
      <c r="M182" s="32">
        <v>0</v>
      </c>
      <c r="N182" s="32">
        <v>0</v>
      </c>
      <c r="O182" s="32">
        <v>1.2763742690058479</v>
      </c>
      <c r="P182" s="32">
        <v>0</v>
      </c>
      <c r="Q182" s="32">
        <v>1.6045847953216372</v>
      </c>
      <c r="R182" s="32">
        <v>4.59</v>
      </c>
      <c r="S182" s="33">
        <f t="shared" si="4"/>
        <v>153.01409356725148</v>
      </c>
      <c r="T182" s="37">
        <f t="shared" si="5"/>
        <v>4.1608621422804984E-5</v>
      </c>
      <c r="W182"/>
    </row>
    <row r="183" spans="1:23" s="42" customFormat="1" ht="12.75" customHeight="1" x14ac:dyDescent="0.3">
      <c r="A183" s="48" t="s">
        <v>910</v>
      </c>
      <c r="B183" s="31" t="s">
        <v>911</v>
      </c>
      <c r="C183" s="32">
        <v>0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3">
        <f t="shared" si="4"/>
        <v>0</v>
      </c>
      <c r="T183" s="37">
        <f t="shared" si="5"/>
        <v>0</v>
      </c>
      <c r="W183"/>
    </row>
    <row r="184" spans="1:23" s="42" customFormat="1" ht="12.75" customHeight="1" x14ac:dyDescent="0.3">
      <c r="A184" s="48" t="s">
        <v>912</v>
      </c>
      <c r="B184" s="31" t="s">
        <v>913</v>
      </c>
      <c r="C184" s="32">
        <v>0</v>
      </c>
      <c r="D184" s="32">
        <v>0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0</v>
      </c>
      <c r="Q184" s="32">
        <v>0</v>
      </c>
      <c r="R184" s="32">
        <v>0</v>
      </c>
      <c r="S184" s="33">
        <f t="shared" si="4"/>
        <v>0</v>
      </c>
      <c r="T184" s="37">
        <f t="shared" si="5"/>
        <v>0</v>
      </c>
      <c r="W184"/>
    </row>
    <row r="185" spans="1:23" s="42" customFormat="1" ht="12.75" customHeight="1" x14ac:dyDescent="0.3">
      <c r="A185" s="48" t="s">
        <v>914</v>
      </c>
      <c r="B185" s="31" t="s">
        <v>915</v>
      </c>
      <c r="C185" s="32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0</v>
      </c>
      <c r="Q185" s="32">
        <v>0</v>
      </c>
      <c r="R185" s="32">
        <v>0</v>
      </c>
      <c r="S185" s="33">
        <f t="shared" si="4"/>
        <v>0</v>
      </c>
      <c r="T185" s="37">
        <f t="shared" si="5"/>
        <v>0</v>
      </c>
      <c r="W185"/>
    </row>
    <row r="186" spans="1:23" s="42" customFormat="1" ht="12.75" customHeight="1" x14ac:dyDescent="0.3">
      <c r="A186" s="48" t="s">
        <v>916</v>
      </c>
      <c r="B186" s="31" t="s">
        <v>917</v>
      </c>
      <c r="C186" s="32">
        <v>0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0.64</v>
      </c>
      <c r="J186" s="32">
        <v>6.0000000000000001E-3</v>
      </c>
      <c r="K186" s="32">
        <v>0</v>
      </c>
      <c r="L186" s="32">
        <v>0</v>
      </c>
      <c r="M186" s="32">
        <v>0</v>
      </c>
      <c r="N186" s="32">
        <v>0.67200000000000004</v>
      </c>
      <c r="O186" s="32">
        <v>0</v>
      </c>
      <c r="P186" s="32">
        <v>0</v>
      </c>
      <c r="Q186" s="32">
        <v>0</v>
      </c>
      <c r="R186" s="32">
        <v>13.84</v>
      </c>
      <c r="S186" s="33">
        <f t="shared" si="4"/>
        <v>15.157999999999999</v>
      </c>
      <c r="T186" s="37">
        <f t="shared" si="5"/>
        <v>4.1218653054966884E-6</v>
      </c>
      <c r="W186"/>
    </row>
    <row r="187" spans="1:23" s="42" customFormat="1" ht="12.75" customHeight="1" x14ac:dyDescent="0.3">
      <c r="A187" s="48" t="s">
        <v>918</v>
      </c>
      <c r="B187" s="31" t="s">
        <v>919</v>
      </c>
      <c r="C187" s="32">
        <v>0</v>
      </c>
      <c r="D187" s="32">
        <v>6.5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0</v>
      </c>
      <c r="Q187" s="32">
        <v>0</v>
      </c>
      <c r="R187" s="32">
        <v>0</v>
      </c>
      <c r="S187" s="33">
        <f t="shared" si="4"/>
        <v>6.5</v>
      </c>
      <c r="T187" s="37">
        <f t="shared" si="5"/>
        <v>1.7675237159076709E-6</v>
      </c>
      <c r="W187"/>
    </row>
    <row r="188" spans="1:23" s="42" customFormat="1" ht="12.75" customHeight="1" x14ac:dyDescent="0.3">
      <c r="A188" s="48" t="s">
        <v>920</v>
      </c>
      <c r="B188" s="31" t="s">
        <v>921</v>
      </c>
      <c r="C188" s="32">
        <v>0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3.0016483516483519E-2</v>
      </c>
      <c r="K188" s="32">
        <v>0</v>
      </c>
      <c r="L188" s="32">
        <v>0</v>
      </c>
      <c r="M188" s="32">
        <v>0</v>
      </c>
      <c r="N188" s="32">
        <v>0</v>
      </c>
      <c r="O188" s="32">
        <v>1088.2114010989012</v>
      </c>
      <c r="P188" s="32">
        <v>0</v>
      </c>
      <c r="Q188" s="32">
        <v>0</v>
      </c>
      <c r="R188" s="32">
        <v>0</v>
      </c>
      <c r="S188" s="33">
        <f t="shared" si="4"/>
        <v>1088.2414175824176</v>
      </c>
      <c r="T188" s="37">
        <f t="shared" si="5"/>
        <v>2.959219252630625E-4</v>
      </c>
      <c r="W188"/>
    </row>
    <row r="189" spans="1:23" s="42" customFormat="1" ht="12.75" customHeight="1" x14ac:dyDescent="0.3">
      <c r="A189" s="48" t="s">
        <v>922</v>
      </c>
      <c r="B189" s="31" t="s">
        <v>923</v>
      </c>
      <c r="C189" s="32">
        <v>0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0</v>
      </c>
      <c r="S189" s="33">
        <f t="shared" si="4"/>
        <v>0</v>
      </c>
      <c r="T189" s="37">
        <f t="shared" si="5"/>
        <v>0</v>
      </c>
      <c r="W189"/>
    </row>
    <row r="190" spans="1:23" s="42" customFormat="1" ht="12.75" customHeight="1" x14ac:dyDescent="0.3">
      <c r="A190" s="48" t="s">
        <v>924</v>
      </c>
      <c r="B190" s="31" t="s">
        <v>925</v>
      </c>
      <c r="C190" s="32">
        <v>0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4.0000000000000001E-3</v>
      </c>
      <c r="K190" s="32">
        <v>0</v>
      </c>
      <c r="L190" s="32">
        <v>0</v>
      </c>
      <c r="M190" s="32">
        <v>0</v>
      </c>
      <c r="N190" s="32">
        <v>0</v>
      </c>
      <c r="O190" s="32">
        <v>24.18</v>
      </c>
      <c r="P190" s="32">
        <v>0</v>
      </c>
      <c r="Q190" s="32">
        <v>0</v>
      </c>
      <c r="R190" s="32">
        <v>8.0000000000000002E-3</v>
      </c>
      <c r="S190" s="33">
        <f t="shared" si="4"/>
        <v>24.192</v>
      </c>
      <c r="T190" s="37">
        <f t="shared" si="5"/>
        <v>6.5784513438828269E-6</v>
      </c>
      <c r="W190"/>
    </row>
    <row r="191" spans="1:23" s="42" customFormat="1" ht="12.75" customHeight="1" x14ac:dyDescent="0.3">
      <c r="A191" s="48" t="s">
        <v>926</v>
      </c>
      <c r="B191" s="31" t="s">
        <v>927</v>
      </c>
      <c r="C191" s="32">
        <v>0</v>
      </c>
      <c r="D191" s="32">
        <v>615.11</v>
      </c>
      <c r="E191" s="32">
        <v>22.76</v>
      </c>
      <c r="F191" s="32">
        <v>0</v>
      </c>
      <c r="G191" s="32">
        <v>0</v>
      </c>
      <c r="H191" s="32">
        <v>0</v>
      </c>
      <c r="I191" s="32">
        <v>38.0075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1295.56</v>
      </c>
      <c r="Q191" s="32">
        <v>0</v>
      </c>
      <c r="R191" s="32">
        <v>0</v>
      </c>
      <c r="S191" s="33">
        <f t="shared" si="4"/>
        <v>1971.4375</v>
      </c>
      <c r="T191" s="37">
        <f t="shared" si="5"/>
        <v>5.3608654395072752E-4</v>
      </c>
      <c r="W191"/>
    </row>
    <row r="192" spans="1:23" s="42" customFormat="1" ht="12.75" customHeight="1" x14ac:dyDescent="0.3">
      <c r="A192" s="48" t="s">
        <v>928</v>
      </c>
      <c r="B192" s="31" t="s">
        <v>929</v>
      </c>
      <c r="C192" s="32">
        <v>0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0.03</v>
      </c>
      <c r="P192" s="32">
        <v>0</v>
      </c>
      <c r="Q192" s="32">
        <v>0</v>
      </c>
      <c r="R192" s="32">
        <v>0</v>
      </c>
      <c r="S192" s="33">
        <f t="shared" si="4"/>
        <v>0.03</v>
      </c>
      <c r="T192" s="37">
        <f t="shared" si="5"/>
        <v>8.1578017657277109E-9</v>
      </c>
      <c r="W192"/>
    </row>
    <row r="193" spans="1:23" s="42" customFormat="1" ht="12.75" customHeight="1" x14ac:dyDescent="0.3">
      <c r="A193" s="48" t="s">
        <v>930</v>
      </c>
      <c r="B193" s="31" t="s">
        <v>931</v>
      </c>
      <c r="C193" s="32">
        <v>0</v>
      </c>
      <c r="D193" s="32">
        <v>0</v>
      </c>
      <c r="E193" s="32">
        <v>0</v>
      </c>
      <c r="F193" s="32">
        <v>3671.7449999999999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51.975000000000001</v>
      </c>
      <c r="P193" s="32">
        <v>646.79999999999995</v>
      </c>
      <c r="Q193" s="32">
        <v>0</v>
      </c>
      <c r="R193" s="32">
        <v>3.12</v>
      </c>
      <c r="S193" s="33">
        <f t="shared" si="4"/>
        <v>4373.6399999999994</v>
      </c>
      <c r="T193" s="37">
        <f t="shared" si="5"/>
        <v>1.1893096038219115E-3</v>
      </c>
      <c r="W193"/>
    </row>
    <row r="194" spans="1:23" s="42" customFormat="1" ht="12.75" customHeight="1" x14ac:dyDescent="0.3">
      <c r="A194" s="48" t="s">
        <v>932</v>
      </c>
      <c r="B194" s="31" t="s">
        <v>933</v>
      </c>
      <c r="C194" s="32">
        <v>0</v>
      </c>
      <c r="D194" s="32">
        <v>47.519999999999996</v>
      </c>
      <c r="E194" s="32">
        <v>0</v>
      </c>
      <c r="F194" s="32">
        <v>0</v>
      </c>
      <c r="G194" s="32">
        <v>0</v>
      </c>
      <c r="H194" s="32">
        <v>0</v>
      </c>
      <c r="I194" s="32">
        <v>16.733000000000001</v>
      </c>
      <c r="J194" s="32">
        <v>1.2E-2</v>
      </c>
      <c r="K194" s="32">
        <v>0</v>
      </c>
      <c r="L194" s="32">
        <v>0</v>
      </c>
      <c r="M194" s="32">
        <v>0</v>
      </c>
      <c r="N194" s="32">
        <v>0</v>
      </c>
      <c r="O194" s="32">
        <v>114.381</v>
      </c>
      <c r="P194" s="32">
        <v>1.1000000000000001E-3</v>
      </c>
      <c r="Q194" s="32">
        <v>0</v>
      </c>
      <c r="R194" s="32">
        <v>1.52</v>
      </c>
      <c r="S194" s="33">
        <f t="shared" si="4"/>
        <v>180.16710000000003</v>
      </c>
      <c r="T194" s="37">
        <f t="shared" si="5"/>
        <v>4.8992249550201387E-5</v>
      </c>
      <c r="W194"/>
    </row>
    <row r="195" spans="1:23" s="42" customFormat="1" ht="24.9" customHeight="1" x14ac:dyDescent="0.3">
      <c r="A195" s="48" t="s">
        <v>19</v>
      </c>
      <c r="B195" s="31"/>
      <c r="C195" s="33">
        <f t="shared" ref="C195:S195" si="6">SUM(C5:C194)</f>
        <v>550.81715596330275</v>
      </c>
      <c r="D195" s="33">
        <f t="shared" si="6"/>
        <v>62784.713279085023</v>
      </c>
      <c r="E195" s="33">
        <f t="shared" si="6"/>
        <v>182452.97128228916</v>
      </c>
      <c r="F195" s="33">
        <f t="shared" si="6"/>
        <v>3789.354117647059</v>
      </c>
      <c r="G195" s="33">
        <f t="shared" si="6"/>
        <v>2610.5390000000002</v>
      </c>
      <c r="H195" s="33">
        <f t="shared" si="6"/>
        <v>13285.848465893672</v>
      </c>
      <c r="I195" s="33">
        <f t="shared" si="6"/>
        <v>106270.8246427946</v>
      </c>
      <c r="J195" s="33">
        <f t="shared" si="6"/>
        <v>5508.5442651885132</v>
      </c>
      <c r="K195" s="33">
        <f t="shared" si="6"/>
        <v>10.811056475735011</v>
      </c>
      <c r="L195" s="33">
        <f t="shared" si="6"/>
        <v>1184886.6251000757</v>
      </c>
      <c r="M195" s="33">
        <f t="shared" si="6"/>
        <v>3827.1266868663147</v>
      </c>
      <c r="N195" s="33">
        <f t="shared" si="6"/>
        <v>459718.75389999198</v>
      </c>
      <c r="O195" s="33">
        <f t="shared" si="6"/>
        <v>486619.82346214505</v>
      </c>
      <c r="P195" s="33">
        <f t="shared" si="6"/>
        <v>177857.31630343635</v>
      </c>
      <c r="Q195" s="33">
        <f t="shared" si="6"/>
        <v>475.55656075042123</v>
      </c>
      <c r="R195" s="33">
        <f t="shared" si="6"/>
        <v>986811.63959731115</v>
      </c>
      <c r="S195" s="33">
        <f t="shared" si="6"/>
        <v>3677461.2648759144</v>
      </c>
      <c r="T195" s="37">
        <f>S195/$S$195</f>
        <v>1</v>
      </c>
      <c r="W195"/>
    </row>
    <row r="196" spans="1:23" s="42" customFormat="1" ht="24.9" customHeight="1" x14ac:dyDescent="0.3">
      <c r="A196" s="88" t="s">
        <v>934</v>
      </c>
      <c r="B196" s="89"/>
      <c r="C196" s="57">
        <f>C195/$S$195</f>
        <v>1.4978190558368493E-4</v>
      </c>
      <c r="D196" s="37">
        <f t="shared" ref="D196:S196" si="7">D195/$S$195</f>
        <v>1.7072841494960932E-2</v>
      </c>
      <c r="E196" s="37">
        <f t="shared" si="7"/>
        <v>4.9613839042964201E-2</v>
      </c>
      <c r="F196" s="37">
        <f t="shared" si="7"/>
        <v>1.0304266570636252E-3</v>
      </c>
      <c r="G196" s="37">
        <f t="shared" si="7"/>
        <v>7.0987532212336856E-4</v>
      </c>
      <c r="H196" s="37">
        <f t="shared" si="7"/>
        <v>3.6127772691419402E-3</v>
      </c>
      <c r="I196" s="37">
        <f t="shared" si="7"/>
        <v>2.889787736387766E-2</v>
      </c>
      <c r="J196" s="37">
        <f t="shared" si="7"/>
        <v>1.4979204044381371E-3</v>
      </c>
      <c r="K196" s="37">
        <f t="shared" si="7"/>
        <v>2.9398151869044364E-6</v>
      </c>
      <c r="L196" s="37">
        <f t="shared" si="7"/>
        <v>0.32220234008095155</v>
      </c>
      <c r="M196" s="37">
        <f t="shared" si="7"/>
        <v>1.0406980281260556E-3</v>
      </c>
      <c r="N196" s="37">
        <f t="shared" si="7"/>
        <v>0.1250098154101166</v>
      </c>
      <c r="O196" s="37">
        <f t="shared" si="7"/>
        <v>0.13232493516925314</v>
      </c>
      <c r="P196" s="37">
        <f t="shared" si="7"/>
        <v>4.8364157632925509E-2</v>
      </c>
      <c r="Q196" s="37">
        <f t="shared" si="7"/>
        <v>1.2931653836643946E-4</v>
      </c>
      <c r="R196" s="37">
        <f t="shared" si="7"/>
        <v>0.26834045786492011</v>
      </c>
      <c r="S196" s="58">
        <f t="shared" si="7"/>
        <v>1</v>
      </c>
      <c r="T196" s="37"/>
      <c r="W196"/>
    </row>
    <row r="197" spans="1:23" s="42" customFormat="1" ht="12.75" customHeight="1" thickBot="1" x14ac:dyDescent="0.35">
      <c r="A197" s="59"/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44"/>
      <c r="T197" s="44"/>
      <c r="W197"/>
    </row>
    <row r="198" spans="1:23" s="42" customFormat="1" ht="12.75" customHeight="1" x14ac:dyDescent="0.3">
      <c r="A198" s="10" t="s">
        <v>935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W198"/>
    </row>
    <row r="199" spans="1:23" s="42" customFormat="1" ht="12.75" customHeight="1" x14ac:dyDescent="0.3">
      <c r="A199" s="12" t="s">
        <v>947</v>
      </c>
      <c r="B199" s="34"/>
      <c r="S199" s="54"/>
      <c r="W199"/>
    </row>
    <row r="200" spans="1:23" s="42" customFormat="1" ht="18" customHeight="1" x14ac:dyDescent="0.3">
      <c r="A200" s="61" t="s">
        <v>936</v>
      </c>
      <c r="B200" s="61"/>
      <c r="S200" s="54"/>
      <c r="W200"/>
    </row>
    <row r="201" spans="1:23" s="42" customFormat="1" ht="12.75" customHeight="1" x14ac:dyDescent="0.3">
      <c r="A201" s="62" t="s">
        <v>948</v>
      </c>
      <c r="B201" s="63"/>
      <c r="C201" s="63"/>
      <c r="D201" s="63"/>
      <c r="E201" s="63"/>
      <c r="F201" s="63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W201"/>
    </row>
    <row r="202" spans="1:23" s="42" customFormat="1" ht="18" customHeight="1" x14ac:dyDescent="0.3">
      <c r="A202" s="15" t="s">
        <v>953</v>
      </c>
      <c r="B202" s="34"/>
      <c r="C202" s="34"/>
      <c r="D202" s="34"/>
      <c r="E202" s="65"/>
      <c r="F202" s="65"/>
      <c r="G202" s="65"/>
      <c r="H202" s="66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W202"/>
    </row>
    <row r="203" spans="1:23" s="42" customFormat="1" ht="12.75" customHeight="1" thickBot="1" x14ac:dyDescent="0.35">
      <c r="A203" s="4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W203"/>
    </row>
    <row r="204" spans="1:23" s="42" customFormat="1" ht="12.75" customHeight="1" thickTop="1" x14ac:dyDescent="0.4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W204"/>
    </row>
    <row r="205" spans="1:23" s="42" customFormat="1" ht="12.75" customHeight="1" x14ac:dyDescent="0.3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W205"/>
    </row>
    <row r="206" spans="1:23" s="42" customFormat="1" ht="12.75" customHeight="1" x14ac:dyDescent="0.3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W206"/>
    </row>
    <row r="207" spans="1:23" s="42" customFormat="1" ht="12.75" customHeight="1" x14ac:dyDescent="0.3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W207"/>
    </row>
    <row r="208" spans="1:23" s="42" customFormat="1" ht="12.75" customHeight="1" x14ac:dyDescent="0.3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W208"/>
    </row>
    <row r="209" spans="1:23" s="69" customFormat="1" ht="29.25" customHeight="1" x14ac:dyDescent="0.3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68"/>
      <c r="T209" s="44"/>
      <c r="W209"/>
    </row>
    <row r="210" spans="1:23" s="69" customFormat="1" ht="24" customHeight="1" x14ac:dyDescent="0.3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W210"/>
    </row>
    <row r="211" spans="1:23" ht="5.25" customHeight="1" x14ac:dyDescent="0.3">
      <c r="W211"/>
    </row>
    <row r="212" spans="1:23" s="17" customFormat="1" ht="15" customHeight="1" x14ac:dyDescent="0.3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W212"/>
    </row>
    <row r="213" spans="1:23" s="17" customFormat="1" ht="15" customHeight="1" x14ac:dyDescent="0.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W213"/>
    </row>
    <row r="214" spans="1:23" s="17" customFormat="1" ht="15" customHeight="1" x14ac:dyDescent="0.3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W214"/>
    </row>
    <row r="215" spans="1:23" s="17" customFormat="1" ht="15" customHeight="1" x14ac:dyDescent="0.3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W215"/>
    </row>
    <row r="216" spans="1:23" s="17" customFormat="1" ht="15" customHeight="1" x14ac:dyDescent="0.3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W216"/>
    </row>
    <row r="217" spans="1:23" s="17" customFormat="1" ht="14.4" x14ac:dyDescent="0.3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W217"/>
    </row>
    <row r="218" spans="1:23" ht="14.4" x14ac:dyDescent="0.3">
      <c r="W218"/>
    </row>
    <row r="219" spans="1:23" ht="14.4" x14ac:dyDescent="0.3">
      <c r="W219"/>
    </row>
    <row r="220" spans="1:23" ht="14.4" x14ac:dyDescent="0.3">
      <c r="W220"/>
    </row>
    <row r="221" spans="1:23" ht="14.4" x14ac:dyDescent="0.3">
      <c r="W221"/>
    </row>
    <row r="222" spans="1:23" ht="14.4" x14ac:dyDescent="0.3">
      <c r="W222"/>
    </row>
    <row r="223" spans="1:23" ht="14.4" x14ac:dyDescent="0.3">
      <c r="W223"/>
    </row>
    <row r="224" spans="1:23" ht="14.4" x14ac:dyDescent="0.3">
      <c r="W224"/>
    </row>
    <row r="225" spans="23:23" ht="14.4" x14ac:dyDescent="0.3">
      <c r="W225"/>
    </row>
    <row r="226" spans="23:23" ht="14.4" x14ac:dyDescent="0.3">
      <c r="W226"/>
    </row>
    <row r="227" spans="23:23" ht="14.4" x14ac:dyDescent="0.3">
      <c r="W227"/>
    </row>
    <row r="228" spans="23:23" ht="14.4" x14ac:dyDescent="0.3">
      <c r="W228"/>
    </row>
    <row r="229" spans="23:23" ht="14.4" x14ac:dyDescent="0.3">
      <c r="W229"/>
    </row>
    <row r="230" spans="23:23" ht="14.4" x14ac:dyDescent="0.3">
      <c r="W230"/>
    </row>
    <row r="231" spans="23:23" ht="14.4" x14ac:dyDescent="0.3">
      <c r="W231"/>
    </row>
    <row r="232" spans="23:23" ht="14.4" x14ac:dyDescent="0.3">
      <c r="W232"/>
    </row>
    <row r="233" spans="23:23" ht="14.4" x14ac:dyDescent="0.3">
      <c r="W233"/>
    </row>
    <row r="234" spans="23:23" ht="14.4" x14ac:dyDescent="0.3">
      <c r="W234"/>
    </row>
    <row r="235" spans="23:23" ht="14.4" x14ac:dyDescent="0.3">
      <c r="W235"/>
    </row>
    <row r="236" spans="23:23" ht="14.4" x14ac:dyDescent="0.3">
      <c r="W236"/>
    </row>
    <row r="237" spans="23:23" ht="14.4" x14ac:dyDescent="0.3">
      <c r="W237"/>
    </row>
    <row r="238" spans="23:23" ht="14.4" x14ac:dyDescent="0.3">
      <c r="W238"/>
    </row>
    <row r="239" spans="23:23" ht="14.4" x14ac:dyDescent="0.3">
      <c r="W239"/>
    </row>
    <row r="240" spans="23:23" ht="14.4" x14ac:dyDescent="0.3">
      <c r="W240"/>
    </row>
    <row r="241" spans="23:23" ht="14.4" x14ac:dyDescent="0.3">
      <c r="W241"/>
    </row>
    <row r="242" spans="23:23" ht="14.4" x14ac:dyDescent="0.3">
      <c r="W242"/>
    </row>
    <row r="243" spans="23:23" ht="14.4" x14ac:dyDescent="0.3">
      <c r="W243"/>
    </row>
    <row r="244" spans="23:23" ht="14.4" x14ac:dyDescent="0.3">
      <c r="W244"/>
    </row>
    <row r="245" spans="23:23" ht="14.4" x14ac:dyDescent="0.3">
      <c r="W245"/>
    </row>
    <row r="246" spans="23:23" ht="14.4" x14ac:dyDescent="0.3">
      <c r="W246"/>
    </row>
    <row r="247" spans="23:23" ht="14.4" x14ac:dyDescent="0.3">
      <c r="W247"/>
    </row>
    <row r="248" spans="23:23" ht="14.4" x14ac:dyDescent="0.3">
      <c r="W248"/>
    </row>
    <row r="249" spans="23:23" ht="14.4" x14ac:dyDescent="0.3">
      <c r="W249"/>
    </row>
    <row r="250" spans="23:23" ht="14.4" x14ac:dyDescent="0.3">
      <c r="W250"/>
    </row>
    <row r="251" spans="23:23" ht="14.4" x14ac:dyDescent="0.3">
      <c r="W251"/>
    </row>
    <row r="252" spans="23:23" ht="14.4" x14ac:dyDescent="0.3">
      <c r="W252"/>
    </row>
    <row r="253" spans="23:23" ht="14.4" x14ac:dyDescent="0.3">
      <c r="W253"/>
    </row>
    <row r="254" spans="23:23" ht="14.4" x14ac:dyDescent="0.3">
      <c r="W254"/>
    </row>
    <row r="255" spans="23:23" ht="14.4" x14ac:dyDescent="0.3">
      <c r="W255"/>
    </row>
    <row r="256" spans="23:23" ht="14.4" x14ac:dyDescent="0.3">
      <c r="W256"/>
    </row>
    <row r="257" spans="23:23" ht="14.4" x14ac:dyDescent="0.3">
      <c r="W257"/>
    </row>
    <row r="258" spans="23:23" ht="14.4" x14ac:dyDescent="0.3">
      <c r="W258"/>
    </row>
    <row r="259" spans="23:23" ht="14.4" x14ac:dyDescent="0.3">
      <c r="W259"/>
    </row>
    <row r="260" spans="23:23" ht="14.4" x14ac:dyDescent="0.3">
      <c r="W260"/>
    </row>
    <row r="261" spans="23:23" ht="14.4" x14ac:dyDescent="0.3">
      <c r="W261"/>
    </row>
    <row r="262" spans="23:23" ht="14.4" x14ac:dyDescent="0.3">
      <c r="W262"/>
    </row>
    <row r="263" spans="23:23" ht="14.4" x14ac:dyDescent="0.3">
      <c r="W263"/>
    </row>
    <row r="264" spans="23:23" ht="14.4" x14ac:dyDescent="0.3">
      <c r="W264"/>
    </row>
    <row r="265" spans="23:23" ht="14.4" x14ac:dyDescent="0.3">
      <c r="W265"/>
    </row>
    <row r="266" spans="23:23" ht="14.4" x14ac:dyDescent="0.3">
      <c r="W266"/>
    </row>
    <row r="267" spans="23:23" ht="14.4" x14ac:dyDescent="0.3">
      <c r="W267"/>
    </row>
    <row r="268" spans="23:23" ht="14.4" x14ac:dyDescent="0.3">
      <c r="W268"/>
    </row>
    <row r="269" spans="23:23" ht="14.4" x14ac:dyDescent="0.3">
      <c r="W269"/>
    </row>
    <row r="270" spans="23:23" ht="14.4" x14ac:dyDescent="0.3">
      <c r="W270"/>
    </row>
    <row r="271" spans="23:23" ht="14.4" x14ac:dyDescent="0.3">
      <c r="W271"/>
    </row>
    <row r="272" spans="23:23" ht="14.4" x14ac:dyDescent="0.3">
      <c r="W272"/>
    </row>
    <row r="273" spans="23:23" ht="14.4" x14ac:dyDescent="0.3">
      <c r="W273"/>
    </row>
    <row r="274" spans="23:23" ht="14.4" x14ac:dyDescent="0.3">
      <c r="W274"/>
    </row>
    <row r="275" spans="23:23" ht="14.4" x14ac:dyDescent="0.3">
      <c r="W275"/>
    </row>
    <row r="276" spans="23:23" ht="14.4" x14ac:dyDescent="0.3">
      <c r="W276"/>
    </row>
    <row r="277" spans="23:23" ht="14.4" x14ac:dyDescent="0.3">
      <c r="W277"/>
    </row>
    <row r="278" spans="23:23" ht="14.4" x14ac:dyDescent="0.3">
      <c r="W278"/>
    </row>
    <row r="279" spans="23:23" ht="14.4" x14ac:dyDescent="0.3">
      <c r="W279"/>
    </row>
    <row r="280" spans="23:23" ht="14.4" x14ac:dyDescent="0.3">
      <c r="W280"/>
    </row>
    <row r="281" spans="23:23" ht="14.4" x14ac:dyDescent="0.3">
      <c r="W281"/>
    </row>
    <row r="282" spans="23:23" ht="14.4" x14ac:dyDescent="0.3">
      <c r="W282"/>
    </row>
    <row r="283" spans="23:23" ht="14.4" x14ac:dyDescent="0.3">
      <c r="W283"/>
    </row>
    <row r="284" spans="23:23" ht="14.4" x14ac:dyDescent="0.3">
      <c r="W284"/>
    </row>
    <row r="285" spans="23:23" ht="14.4" x14ac:dyDescent="0.3">
      <c r="W285"/>
    </row>
    <row r="286" spans="23:23" ht="14.4" x14ac:dyDescent="0.3">
      <c r="W286"/>
    </row>
    <row r="287" spans="23:23" ht="14.4" x14ac:dyDescent="0.3">
      <c r="W287"/>
    </row>
    <row r="288" spans="23:23" ht="14.4" x14ac:dyDescent="0.3">
      <c r="W288"/>
    </row>
    <row r="289" spans="23:23" ht="14.4" x14ac:dyDescent="0.3">
      <c r="W289"/>
    </row>
    <row r="290" spans="23:23" ht="14.4" x14ac:dyDescent="0.3">
      <c r="W290"/>
    </row>
    <row r="291" spans="23:23" ht="14.4" x14ac:dyDescent="0.3">
      <c r="W291"/>
    </row>
    <row r="292" spans="23:23" ht="14.4" x14ac:dyDescent="0.3">
      <c r="W292"/>
    </row>
    <row r="293" spans="23:23" ht="14.4" x14ac:dyDescent="0.3">
      <c r="W293"/>
    </row>
    <row r="294" spans="23:23" ht="14.4" x14ac:dyDescent="0.3">
      <c r="W294"/>
    </row>
    <row r="295" spans="23:23" ht="14.4" x14ac:dyDescent="0.3">
      <c r="W295"/>
    </row>
    <row r="296" spans="23:23" ht="14.4" x14ac:dyDescent="0.3">
      <c r="W296"/>
    </row>
    <row r="297" spans="23:23" ht="14.4" x14ac:dyDescent="0.3">
      <c r="W297"/>
    </row>
    <row r="298" spans="23:23" ht="14.4" x14ac:dyDescent="0.3">
      <c r="W298"/>
    </row>
    <row r="299" spans="23:23" ht="14.4" x14ac:dyDescent="0.3">
      <c r="W299"/>
    </row>
    <row r="300" spans="23:23" ht="14.4" x14ac:dyDescent="0.3">
      <c r="W300"/>
    </row>
    <row r="301" spans="23:23" ht="14.4" x14ac:dyDescent="0.3">
      <c r="W301"/>
    </row>
    <row r="302" spans="23:23" ht="14.4" x14ac:dyDescent="0.3">
      <c r="W302"/>
    </row>
    <row r="303" spans="23:23" ht="14.4" x14ac:dyDescent="0.3">
      <c r="W303"/>
    </row>
    <row r="304" spans="23:23" ht="14.4" x14ac:dyDescent="0.3">
      <c r="W304"/>
    </row>
    <row r="305" spans="23:23" ht="14.4" x14ac:dyDescent="0.3">
      <c r="W305"/>
    </row>
    <row r="306" spans="23:23" ht="14.4" x14ac:dyDescent="0.3">
      <c r="W306"/>
    </row>
    <row r="307" spans="23:23" ht="14.4" x14ac:dyDescent="0.3">
      <c r="W307"/>
    </row>
    <row r="308" spans="23:23" ht="14.4" x14ac:dyDescent="0.3">
      <c r="W308"/>
    </row>
    <row r="309" spans="23:23" ht="14.4" x14ac:dyDescent="0.3">
      <c r="W309"/>
    </row>
    <row r="310" spans="23:23" ht="14.4" x14ac:dyDescent="0.3">
      <c r="W310"/>
    </row>
    <row r="311" spans="23:23" ht="14.4" x14ac:dyDescent="0.3">
      <c r="W311"/>
    </row>
    <row r="312" spans="23:23" ht="14.4" x14ac:dyDescent="0.3">
      <c r="W312"/>
    </row>
    <row r="313" spans="23:23" ht="14.4" x14ac:dyDescent="0.3">
      <c r="W313"/>
    </row>
    <row r="314" spans="23:23" ht="14.4" x14ac:dyDescent="0.3">
      <c r="W314"/>
    </row>
    <row r="315" spans="23:23" ht="14.4" x14ac:dyDescent="0.3">
      <c r="W315"/>
    </row>
    <row r="316" spans="23:23" ht="14.4" x14ac:dyDescent="0.3">
      <c r="W316"/>
    </row>
    <row r="317" spans="23:23" ht="14.4" x14ac:dyDescent="0.3">
      <c r="W317"/>
    </row>
    <row r="318" spans="23:23" ht="14.4" x14ac:dyDescent="0.3">
      <c r="W318"/>
    </row>
    <row r="319" spans="23:23" ht="14.4" x14ac:dyDescent="0.3">
      <c r="W319"/>
    </row>
    <row r="320" spans="23:23" ht="14.4" x14ac:dyDescent="0.3">
      <c r="W320"/>
    </row>
    <row r="321" spans="23:23" ht="14.4" x14ac:dyDescent="0.3">
      <c r="W321"/>
    </row>
    <row r="322" spans="23:23" ht="14.4" x14ac:dyDescent="0.3">
      <c r="W322"/>
    </row>
    <row r="323" spans="23:23" ht="14.4" x14ac:dyDescent="0.3">
      <c r="W323"/>
    </row>
    <row r="324" spans="23:23" ht="14.4" x14ac:dyDescent="0.3">
      <c r="W324"/>
    </row>
    <row r="325" spans="23:23" ht="14.4" x14ac:dyDescent="0.3">
      <c r="W325"/>
    </row>
    <row r="326" spans="23:23" ht="14.4" x14ac:dyDescent="0.3">
      <c r="W326"/>
    </row>
    <row r="327" spans="23:23" ht="14.4" x14ac:dyDescent="0.3">
      <c r="W327"/>
    </row>
    <row r="328" spans="23:23" ht="14.4" x14ac:dyDescent="0.3">
      <c r="W328"/>
    </row>
    <row r="329" spans="23:23" ht="14.4" x14ac:dyDescent="0.3">
      <c r="W329"/>
    </row>
    <row r="330" spans="23:23" ht="14.4" x14ac:dyDescent="0.3">
      <c r="W330"/>
    </row>
    <row r="331" spans="23:23" ht="14.4" x14ac:dyDescent="0.3">
      <c r="W331"/>
    </row>
    <row r="332" spans="23:23" ht="14.4" x14ac:dyDescent="0.3">
      <c r="W332"/>
    </row>
    <row r="333" spans="23:23" ht="14.4" x14ac:dyDescent="0.3">
      <c r="W333"/>
    </row>
    <row r="334" spans="23:23" ht="14.4" x14ac:dyDescent="0.3">
      <c r="W334"/>
    </row>
    <row r="335" spans="23:23" ht="14.4" x14ac:dyDescent="0.3">
      <c r="W335"/>
    </row>
    <row r="336" spans="23:23" ht="14.4" x14ac:dyDescent="0.3">
      <c r="W336"/>
    </row>
    <row r="337" spans="23:23" ht="14.4" x14ac:dyDescent="0.3">
      <c r="W337"/>
    </row>
    <row r="338" spans="23:23" ht="14.4" x14ac:dyDescent="0.3">
      <c r="W338"/>
    </row>
    <row r="339" spans="23:23" ht="14.4" x14ac:dyDescent="0.3">
      <c r="W339"/>
    </row>
    <row r="340" spans="23:23" ht="14.4" x14ac:dyDescent="0.3">
      <c r="W340"/>
    </row>
    <row r="341" spans="23:23" ht="14.4" x14ac:dyDescent="0.3">
      <c r="W341"/>
    </row>
    <row r="342" spans="23:23" ht="14.4" x14ac:dyDescent="0.3">
      <c r="W342"/>
    </row>
    <row r="343" spans="23:23" ht="14.4" x14ac:dyDescent="0.3">
      <c r="W343"/>
    </row>
    <row r="344" spans="23:23" ht="14.4" x14ac:dyDescent="0.3">
      <c r="W344"/>
    </row>
    <row r="345" spans="23:23" ht="14.4" x14ac:dyDescent="0.3">
      <c r="W345"/>
    </row>
    <row r="346" spans="23:23" ht="14.4" x14ac:dyDescent="0.3">
      <c r="W346"/>
    </row>
    <row r="347" spans="23:23" ht="14.4" x14ac:dyDescent="0.3">
      <c r="W347"/>
    </row>
    <row r="348" spans="23:23" ht="14.4" x14ac:dyDescent="0.3">
      <c r="W348"/>
    </row>
    <row r="349" spans="23:23" ht="14.4" x14ac:dyDescent="0.3">
      <c r="W349"/>
    </row>
    <row r="350" spans="23:23" ht="14.4" x14ac:dyDescent="0.3">
      <c r="W350"/>
    </row>
    <row r="351" spans="23:23" ht="14.4" x14ac:dyDescent="0.3">
      <c r="W351"/>
    </row>
    <row r="352" spans="23:23" ht="14.4" x14ac:dyDescent="0.3">
      <c r="W352"/>
    </row>
    <row r="353" spans="23:23" ht="14.4" x14ac:dyDescent="0.3">
      <c r="W353"/>
    </row>
    <row r="354" spans="23:23" ht="14.4" x14ac:dyDescent="0.3">
      <c r="W354"/>
    </row>
    <row r="355" spans="23:23" ht="14.4" x14ac:dyDescent="0.3">
      <c r="W355"/>
    </row>
    <row r="356" spans="23:23" ht="14.4" x14ac:dyDescent="0.3">
      <c r="W356"/>
    </row>
    <row r="357" spans="23:23" ht="14.4" x14ac:dyDescent="0.3">
      <c r="W357"/>
    </row>
    <row r="358" spans="23:23" ht="14.4" x14ac:dyDescent="0.3">
      <c r="W358"/>
    </row>
    <row r="359" spans="23:23" ht="14.4" x14ac:dyDescent="0.3">
      <c r="W359"/>
    </row>
    <row r="360" spans="23:23" ht="14.4" x14ac:dyDescent="0.3">
      <c r="W360"/>
    </row>
    <row r="361" spans="23:23" ht="14.4" x14ac:dyDescent="0.3">
      <c r="W361"/>
    </row>
    <row r="362" spans="23:23" ht="14.4" x14ac:dyDescent="0.3">
      <c r="W362"/>
    </row>
    <row r="363" spans="23:23" ht="14.4" x14ac:dyDescent="0.3">
      <c r="W363"/>
    </row>
    <row r="364" spans="23:23" ht="14.4" x14ac:dyDescent="0.3">
      <c r="W364"/>
    </row>
    <row r="365" spans="23:23" ht="14.4" x14ac:dyDescent="0.3">
      <c r="W365"/>
    </row>
    <row r="366" spans="23:23" ht="14.4" x14ac:dyDescent="0.3">
      <c r="W366"/>
    </row>
    <row r="367" spans="23:23" ht="14.4" x14ac:dyDescent="0.3">
      <c r="W367"/>
    </row>
    <row r="368" spans="23:23" ht="14.4" x14ac:dyDescent="0.3">
      <c r="W368"/>
    </row>
    <row r="369" spans="23:23" ht="14.4" x14ac:dyDescent="0.3">
      <c r="W369"/>
    </row>
    <row r="370" spans="23:23" ht="14.4" x14ac:dyDescent="0.3">
      <c r="W370"/>
    </row>
    <row r="371" spans="23:23" ht="14.4" x14ac:dyDescent="0.3">
      <c r="W371"/>
    </row>
    <row r="372" spans="23:23" ht="14.4" x14ac:dyDescent="0.3">
      <c r="W372"/>
    </row>
    <row r="373" spans="23:23" ht="14.4" x14ac:dyDescent="0.3">
      <c r="W373"/>
    </row>
    <row r="374" spans="23:23" ht="14.4" x14ac:dyDescent="0.3">
      <c r="W374"/>
    </row>
    <row r="375" spans="23:23" ht="14.4" x14ac:dyDescent="0.3">
      <c r="W375"/>
    </row>
    <row r="376" spans="23:23" ht="14.4" x14ac:dyDescent="0.3">
      <c r="W376"/>
    </row>
    <row r="377" spans="23:23" ht="14.4" x14ac:dyDescent="0.3">
      <c r="W377"/>
    </row>
    <row r="378" spans="23:23" ht="14.4" x14ac:dyDescent="0.3">
      <c r="W378"/>
    </row>
    <row r="379" spans="23:23" ht="14.4" x14ac:dyDescent="0.3">
      <c r="W379"/>
    </row>
    <row r="380" spans="23:23" ht="14.4" x14ac:dyDescent="0.3">
      <c r="W380"/>
    </row>
    <row r="381" spans="23:23" ht="14.4" x14ac:dyDescent="0.3">
      <c r="W381"/>
    </row>
    <row r="382" spans="23:23" ht="14.4" x14ac:dyDescent="0.3">
      <c r="W382"/>
    </row>
    <row r="383" spans="23:23" ht="14.4" x14ac:dyDescent="0.3">
      <c r="W383"/>
    </row>
    <row r="384" spans="23:23" ht="14.4" x14ac:dyDescent="0.3">
      <c r="W384"/>
    </row>
    <row r="385" spans="23:23" ht="14.4" x14ac:dyDescent="0.3">
      <c r="W385"/>
    </row>
    <row r="386" spans="23:23" ht="14.4" x14ac:dyDescent="0.3">
      <c r="W386"/>
    </row>
    <row r="387" spans="23:23" ht="14.4" x14ac:dyDescent="0.3">
      <c r="W387"/>
    </row>
    <row r="388" spans="23:23" ht="14.4" x14ac:dyDescent="0.3">
      <c r="W388"/>
    </row>
    <row r="389" spans="23:23" ht="14.4" x14ac:dyDescent="0.3">
      <c r="W389"/>
    </row>
    <row r="390" spans="23:23" ht="14.4" x14ac:dyDescent="0.3">
      <c r="W390"/>
    </row>
    <row r="391" spans="23:23" ht="14.4" x14ac:dyDescent="0.3">
      <c r="W391"/>
    </row>
    <row r="392" spans="23:23" ht="14.4" x14ac:dyDescent="0.3">
      <c r="W392"/>
    </row>
    <row r="393" spans="23:23" ht="14.4" x14ac:dyDescent="0.3">
      <c r="W393"/>
    </row>
    <row r="394" spans="23:23" ht="14.4" x14ac:dyDescent="0.3">
      <c r="W394"/>
    </row>
    <row r="395" spans="23:23" ht="14.4" x14ac:dyDescent="0.3">
      <c r="W395"/>
    </row>
    <row r="396" spans="23:23" ht="14.4" x14ac:dyDescent="0.3">
      <c r="W396"/>
    </row>
    <row r="397" spans="23:23" ht="14.4" x14ac:dyDescent="0.3">
      <c r="W397"/>
    </row>
    <row r="398" spans="23:23" ht="14.4" x14ac:dyDescent="0.3">
      <c r="W398"/>
    </row>
    <row r="399" spans="23:23" ht="14.4" x14ac:dyDescent="0.3">
      <c r="W399"/>
    </row>
    <row r="400" spans="23:23" ht="14.4" x14ac:dyDescent="0.3">
      <c r="W400"/>
    </row>
    <row r="401" spans="23:23" ht="14.4" x14ac:dyDescent="0.3">
      <c r="W401"/>
    </row>
    <row r="402" spans="23:23" ht="14.4" x14ac:dyDescent="0.3">
      <c r="W402"/>
    </row>
    <row r="403" spans="23:23" ht="14.4" x14ac:dyDescent="0.3">
      <c r="W403"/>
    </row>
    <row r="404" spans="23:23" ht="14.4" x14ac:dyDescent="0.3">
      <c r="W404"/>
    </row>
    <row r="405" spans="23:23" ht="14.4" x14ac:dyDescent="0.3">
      <c r="W405"/>
    </row>
    <row r="406" spans="23:23" ht="14.4" x14ac:dyDescent="0.3">
      <c r="W406"/>
    </row>
    <row r="407" spans="23:23" ht="14.4" x14ac:dyDescent="0.3">
      <c r="W407"/>
    </row>
    <row r="408" spans="23:23" ht="14.4" x14ac:dyDescent="0.3">
      <c r="W408"/>
    </row>
    <row r="409" spans="23:23" ht="14.4" x14ac:dyDescent="0.3">
      <c r="W409"/>
    </row>
    <row r="410" spans="23:23" ht="14.4" x14ac:dyDescent="0.3">
      <c r="W410"/>
    </row>
    <row r="411" spans="23:23" ht="14.4" x14ac:dyDescent="0.3">
      <c r="W411"/>
    </row>
    <row r="412" spans="23:23" ht="14.4" x14ac:dyDescent="0.3">
      <c r="W412"/>
    </row>
    <row r="413" spans="23:23" ht="14.4" x14ac:dyDescent="0.3">
      <c r="W413"/>
    </row>
    <row r="414" spans="23:23" ht="14.4" x14ac:dyDescent="0.3">
      <c r="W414"/>
    </row>
    <row r="415" spans="23:23" ht="14.4" x14ac:dyDescent="0.3">
      <c r="W415"/>
    </row>
    <row r="416" spans="23:23" ht="14.4" x14ac:dyDescent="0.3">
      <c r="W416"/>
    </row>
    <row r="417" spans="23:23" ht="14.4" x14ac:dyDescent="0.3">
      <c r="W417"/>
    </row>
    <row r="418" spans="23:23" ht="14.4" x14ac:dyDescent="0.3">
      <c r="W418"/>
    </row>
    <row r="419" spans="23:23" ht="14.4" x14ac:dyDescent="0.3">
      <c r="W419"/>
    </row>
    <row r="420" spans="23:23" ht="14.4" x14ac:dyDescent="0.3">
      <c r="W420"/>
    </row>
    <row r="421" spans="23:23" ht="14.4" x14ac:dyDescent="0.3">
      <c r="W421"/>
    </row>
    <row r="422" spans="23:23" ht="14.4" x14ac:dyDescent="0.3">
      <c r="W422"/>
    </row>
    <row r="423" spans="23:23" ht="14.4" x14ac:dyDescent="0.3">
      <c r="W423"/>
    </row>
    <row r="424" spans="23:23" ht="14.4" x14ac:dyDescent="0.3">
      <c r="W424"/>
    </row>
    <row r="425" spans="23:23" ht="14.4" x14ac:dyDescent="0.3">
      <c r="W425"/>
    </row>
    <row r="426" spans="23:23" ht="14.4" x14ac:dyDescent="0.3">
      <c r="W426"/>
    </row>
    <row r="427" spans="23:23" ht="14.4" x14ac:dyDescent="0.3">
      <c r="W427"/>
    </row>
    <row r="428" spans="23:23" ht="14.4" x14ac:dyDescent="0.3">
      <c r="W428"/>
    </row>
    <row r="429" spans="23:23" ht="14.4" x14ac:dyDescent="0.3">
      <c r="W429"/>
    </row>
    <row r="430" spans="23:23" ht="14.4" x14ac:dyDescent="0.3">
      <c r="W430"/>
    </row>
    <row r="431" spans="23:23" ht="14.4" x14ac:dyDescent="0.3">
      <c r="W431"/>
    </row>
    <row r="432" spans="23:23" ht="14.4" x14ac:dyDescent="0.3">
      <c r="W432"/>
    </row>
    <row r="433" spans="23:23" ht="14.4" x14ac:dyDescent="0.3">
      <c r="W433"/>
    </row>
    <row r="434" spans="23:23" ht="14.4" x14ac:dyDescent="0.3">
      <c r="W434"/>
    </row>
    <row r="435" spans="23:23" ht="14.4" x14ac:dyDescent="0.3">
      <c r="W435"/>
    </row>
    <row r="436" spans="23:23" ht="14.4" x14ac:dyDescent="0.3">
      <c r="W436"/>
    </row>
    <row r="437" spans="23:23" ht="14.4" x14ac:dyDescent="0.3">
      <c r="W437"/>
    </row>
    <row r="438" spans="23:23" ht="14.4" x14ac:dyDescent="0.3">
      <c r="W438"/>
    </row>
    <row r="439" spans="23:23" ht="14.4" x14ac:dyDescent="0.3">
      <c r="W439"/>
    </row>
    <row r="440" spans="23:23" ht="14.4" x14ac:dyDescent="0.3">
      <c r="W440"/>
    </row>
    <row r="441" spans="23:23" ht="14.4" x14ac:dyDescent="0.3">
      <c r="W441"/>
    </row>
    <row r="442" spans="23:23" ht="14.4" x14ac:dyDescent="0.3">
      <c r="W442"/>
    </row>
    <row r="443" spans="23:23" ht="14.4" x14ac:dyDescent="0.3">
      <c r="W443"/>
    </row>
    <row r="444" spans="23:23" ht="14.4" x14ac:dyDescent="0.3">
      <c r="W444"/>
    </row>
    <row r="445" spans="23:23" ht="14.4" x14ac:dyDescent="0.3">
      <c r="W445"/>
    </row>
    <row r="446" spans="23:23" ht="14.4" x14ac:dyDescent="0.3">
      <c r="W446"/>
    </row>
    <row r="447" spans="23:23" ht="14.4" x14ac:dyDescent="0.3">
      <c r="W447"/>
    </row>
    <row r="448" spans="23:23" ht="14.4" x14ac:dyDescent="0.3">
      <c r="W448"/>
    </row>
    <row r="449" spans="23:23" ht="14.4" x14ac:dyDescent="0.3">
      <c r="W449"/>
    </row>
    <row r="450" spans="23:23" ht="14.4" x14ac:dyDescent="0.3">
      <c r="W450"/>
    </row>
    <row r="451" spans="23:23" ht="14.4" x14ac:dyDescent="0.3">
      <c r="W451"/>
    </row>
    <row r="452" spans="23:23" ht="14.4" x14ac:dyDescent="0.3">
      <c r="W452"/>
    </row>
    <row r="453" spans="23:23" ht="14.4" x14ac:dyDescent="0.3">
      <c r="W453"/>
    </row>
    <row r="454" spans="23:23" ht="14.4" x14ac:dyDescent="0.3">
      <c r="W454"/>
    </row>
    <row r="455" spans="23:23" ht="14.4" x14ac:dyDescent="0.3">
      <c r="W455"/>
    </row>
    <row r="456" spans="23:23" ht="14.4" x14ac:dyDescent="0.3">
      <c r="W456"/>
    </row>
    <row r="457" spans="23:23" ht="14.4" x14ac:dyDescent="0.3">
      <c r="W457"/>
    </row>
    <row r="458" spans="23:23" ht="14.4" x14ac:dyDescent="0.3">
      <c r="W458"/>
    </row>
    <row r="459" spans="23:23" ht="14.4" x14ac:dyDescent="0.3">
      <c r="W459"/>
    </row>
    <row r="460" spans="23:23" ht="14.4" x14ac:dyDescent="0.3">
      <c r="W460"/>
    </row>
    <row r="461" spans="23:23" ht="14.4" x14ac:dyDescent="0.3">
      <c r="W461"/>
    </row>
    <row r="462" spans="23:23" ht="14.4" x14ac:dyDescent="0.3">
      <c r="W462"/>
    </row>
    <row r="463" spans="23:23" ht="14.4" x14ac:dyDescent="0.3">
      <c r="W463"/>
    </row>
    <row r="464" spans="23:23" ht="14.4" x14ac:dyDescent="0.3">
      <c r="W464"/>
    </row>
    <row r="465" spans="23:23" ht="14.4" x14ac:dyDescent="0.3">
      <c r="W465"/>
    </row>
    <row r="466" spans="23:23" ht="14.4" x14ac:dyDescent="0.3">
      <c r="W466"/>
    </row>
    <row r="467" spans="23:23" ht="14.4" x14ac:dyDescent="0.3">
      <c r="W467"/>
    </row>
    <row r="468" spans="23:23" ht="14.4" x14ac:dyDescent="0.3">
      <c r="W468"/>
    </row>
    <row r="469" spans="23:23" ht="14.4" x14ac:dyDescent="0.3">
      <c r="W469"/>
    </row>
    <row r="470" spans="23:23" ht="14.4" x14ac:dyDescent="0.3">
      <c r="W470"/>
    </row>
    <row r="471" spans="23:23" ht="14.4" x14ac:dyDescent="0.3">
      <c r="W471"/>
    </row>
    <row r="472" spans="23:23" ht="14.4" x14ac:dyDescent="0.3">
      <c r="W472"/>
    </row>
    <row r="473" spans="23:23" ht="14.4" x14ac:dyDescent="0.3">
      <c r="W473"/>
    </row>
    <row r="474" spans="23:23" ht="14.4" x14ac:dyDescent="0.3">
      <c r="W474"/>
    </row>
    <row r="475" spans="23:23" ht="14.4" x14ac:dyDescent="0.3">
      <c r="W475"/>
    </row>
    <row r="476" spans="23:23" ht="14.4" x14ac:dyDescent="0.3">
      <c r="W476"/>
    </row>
    <row r="477" spans="23:23" ht="14.4" x14ac:dyDescent="0.3">
      <c r="W477"/>
    </row>
    <row r="478" spans="23:23" ht="14.4" x14ac:dyDescent="0.3">
      <c r="W478"/>
    </row>
    <row r="479" spans="23:23" ht="14.4" x14ac:dyDescent="0.3">
      <c r="W479"/>
    </row>
    <row r="480" spans="23:23" ht="14.4" x14ac:dyDescent="0.3">
      <c r="W480"/>
    </row>
    <row r="481" spans="23:23" ht="14.4" x14ac:dyDescent="0.3">
      <c r="W481"/>
    </row>
    <row r="482" spans="23:23" ht="14.4" x14ac:dyDescent="0.3">
      <c r="W482"/>
    </row>
    <row r="483" spans="23:23" ht="14.4" x14ac:dyDescent="0.3">
      <c r="W483"/>
    </row>
    <row r="484" spans="23:23" ht="14.4" x14ac:dyDescent="0.3">
      <c r="W484"/>
    </row>
    <row r="485" spans="23:23" ht="14.4" x14ac:dyDescent="0.3">
      <c r="W485"/>
    </row>
    <row r="486" spans="23:23" ht="14.4" x14ac:dyDescent="0.3">
      <c r="W486"/>
    </row>
    <row r="487" spans="23:23" ht="14.4" x14ac:dyDescent="0.3">
      <c r="W487"/>
    </row>
    <row r="488" spans="23:23" ht="14.4" x14ac:dyDescent="0.3">
      <c r="W488"/>
    </row>
    <row r="489" spans="23:23" ht="14.4" x14ac:dyDescent="0.3">
      <c r="W489"/>
    </row>
    <row r="490" spans="23:23" ht="14.4" x14ac:dyDescent="0.3">
      <c r="W490"/>
    </row>
    <row r="491" spans="23:23" ht="14.4" x14ac:dyDescent="0.3">
      <c r="W491"/>
    </row>
    <row r="492" spans="23:23" ht="14.4" x14ac:dyDescent="0.3">
      <c r="W492"/>
    </row>
    <row r="493" spans="23:23" ht="14.4" x14ac:dyDescent="0.3">
      <c r="W493"/>
    </row>
    <row r="494" spans="23:23" ht="14.4" x14ac:dyDescent="0.3">
      <c r="W494"/>
    </row>
    <row r="495" spans="23:23" ht="14.4" x14ac:dyDescent="0.3">
      <c r="W495"/>
    </row>
    <row r="496" spans="23:23" ht="14.4" x14ac:dyDescent="0.3">
      <c r="W496"/>
    </row>
    <row r="497" spans="23:23" ht="14.4" x14ac:dyDescent="0.3">
      <c r="W497"/>
    </row>
    <row r="498" spans="23:23" ht="14.4" x14ac:dyDescent="0.3">
      <c r="W498"/>
    </row>
    <row r="499" spans="23:23" ht="14.4" x14ac:dyDescent="0.3">
      <c r="W499"/>
    </row>
    <row r="500" spans="23:23" ht="14.4" x14ac:dyDescent="0.3">
      <c r="W500"/>
    </row>
    <row r="501" spans="23:23" ht="14.4" x14ac:dyDescent="0.3">
      <c r="W501"/>
    </row>
    <row r="502" spans="23:23" ht="14.4" x14ac:dyDescent="0.3">
      <c r="W502"/>
    </row>
    <row r="503" spans="23:23" ht="14.4" x14ac:dyDescent="0.3">
      <c r="W503"/>
    </row>
    <row r="504" spans="23:23" ht="14.4" x14ac:dyDescent="0.3">
      <c r="W504"/>
    </row>
    <row r="505" spans="23:23" ht="14.4" x14ac:dyDescent="0.3">
      <c r="W505"/>
    </row>
    <row r="506" spans="23:23" ht="14.4" x14ac:dyDescent="0.3">
      <c r="W506"/>
    </row>
    <row r="507" spans="23:23" ht="14.4" x14ac:dyDescent="0.3">
      <c r="W507"/>
    </row>
    <row r="508" spans="23:23" ht="14.4" x14ac:dyDescent="0.3">
      <c r="W508"/>
    </row>
    <row r="509" spans="23:23" ht="14.4" x14ac:dyDescent="0.3">
      <c r="W509"/>
    </row>
    <row r="510" spans="23:23" ht="14.4" x14ac:dyDescent="0.3">
      <c r="W510"/>
    </row>
    <row r="511" spans="23:23" ht="14.4" x14ac:dyDescent="0.3">
      <c r="W511"/>
    </row>
    <row r="512" spans="23:23" ht="14.4" x14ac:dyDescent="0.3">
      <c r="W512"/>
    </row>
    <row r="513" spans="23:23" ht="14.4" x14ac:dyDescent="0.3">
      <c r="W513"/>
    </row>
    <row r="514" spans="23:23" ht="14.4" x14ac:dyDescent="0.3">
      <c r="W514"/>
    </row>
    <row r="515" spans="23:23" ht="14.4" x14ac:dyDescent="0.3">
      <c r="W515"/>
    </row>
    <row r="516" spans="23:23" ht="14.4" x14ac:dyDescent="0.3">
      <c r="W516"/>
    </row>
    <row r="517" spans="23:23" ht="14.4" x14ac:dyDescent="0.3">
      <c r="W517"/>
    </row>
    <row r="518" spans="23:23" ht="14.4" x14ac:dyDescent="0.3">
      <c r="W518"/>
    </row>
    <row r="519" spans="23:23" ht="14.4" x14ac:dyDescent="0.3">
      <c r="W519"/>
    </row>
    <row r="520" spans="23:23" ht="14.4" x14ac:dyDescent="0.3">
      <c r="W520"/>
    </row>
    <row r="521" spans="23:23" ht="14.4" x14ac:dyDescent="0.3">
      <c r="W521"/>
    </row>
    <row r="522" spans="23:23" ht="14.4" x14ac:dyDescent="0.3">
      <c r="W522"/>
    </row>
    <row r="523" spans="23:23" ht="14.4" x14ac:dyDescent="0.3">
      <c r="W523"/>
    </row>
    <row r="524" spans="23:23" ht="14.4" x14ac:dyDescent="0.3">
      <c r="W524"/>
    </row>
    <row r="525" spans="23:23" ht="14.4" x14ac:dyDescent="0.3">
      <c r="W525"/>
    </row>
    <row r="526" spans="23:23" ht="14.4" x14ac:dyDescent="0.3">
      <c r="W526"/>
    </row>
    <row r="527" spans="23:23" ht="14.4" x14ac:dyDescent="0.3">
      <c r="W527"/>
    </row>
    <row r="528" spans="23:23" ht="14.4" x14ac:dyDescent="0.3">
      <c r="W528"/>
    </row>
    <row r="529" spans="23:23" ht="14.4" x14ac:dyDescent="0.3">
      <c r="W529"/>
    </row>
    <row r="530" spans="23:23" ht="14.4" x14ac:dyDescent="0.3">
      <c r="W530"/>
    </row>
    <row r="531" spans="23:23" ht="14.4" x14ac:dyDescent="0.3">
      <c r="W531"/>
    </row>
    <row r="532" spans="23:23" ht="14.4" x14ac:dyDescent="0.3">
      <c r="W532"/>
    </row>
    <row r="533" spans="23:23" ht="14.4" x14ac:dyDescent="0.3">
      <c r="W533"/>
    </row>
    <row r="534" spans="23:23" ht="14.4" x14ac:dyDescent="0.3">
      <c r="W534"/>
    </row>
    <row r="535" spans="23:23" ht="14.4" x14ac:dyDescent="0.3">
      <c r="W535"/>
    </row>
    <row r="536" spans="23:23" ht="14.4" x14ac:dyDescent="0.3">
      <c r="W536"/>
    </row>
    <row r="537" spans="23:23" ht="14.4" x14ac:dyDescent="0.3">
      <c r="W537"/>
    </row>
    <row r="538" spans="23:23" ht="14.4" x14ac:dyDescent="0.3">
      <c r="W538"/>
    </row>
    <row r="539" spans="23:23" ht="14.4" x14ac:dyDescent="0.3">
      <c r="W539"/>
    </row>
    <row r="540" spans="23:23" ht="14.4" x14ac:dyDescent="0.3">
      <c r="W540"/>
    </row>
    <row r="541" spans="23:23" ht="14.4" x14ac:dyDescent="0.3">
      <c r="W541"/>
    </row>
    <row r="542" spans="23:23" ht="14.4" x14ac:dyDescent="0.3">
      <c r="W542"/>
    </row>
    <row r="543" spans="23:23" ht="14.4" x14ac:dyDescent="0.3">
      <c r="W543"/>
    </row>
    <row r="544" spans="23:23" ht="14.4" x14ac:dyDescent="0.3">
      <c r="W544"/>
    </row>
    <row r="545" spans="23:23" ht="14.4" x14ac:dyDescent="0.3">
      <c r="W545"/>
    </row>
    <row r="546" spans="23:23" ht="14.4" x14ac:dyDescent="0.3">
      <c r="W546"/>
    </row>
    <row r="547" spans="23:23" ht="14.4" x14ac:dyDescent="0.3">
      <c r="W547"/>
    </row>
    <row r="548" spans="23:23" ht="14.4" x14ac:dyDescent="0.3">
      <c r="W548"/>
    </row>
    <row r="549" spans="23:23" ht="14.4" x14ac:dyDescent="0.3">
      <c r="W549"/>
    </row>
    <row r="550" spans="23:23" ht="14.4" x14ac:dyDescent="0.3">
      <c r="W550"/>
    </row>
    <row r="551" spans="23:23" ht="14.4" x14ac:dyDescent="0.3">
      <c r="W551"/>
    </row>
    <row r="552" spans="23:23" ht="14.4" x14ac:dyDescent="0.3">
      <c r="W552"/>
    </row>
    <row r="553" spans="23:23" ht="14.4" x14ac:dyDescent="0.3">
      <c r="W553"/>
    </row>
    <row r="554" spans="23:23" ht="14.4" x14ac:dyDescent="0.3">
      <c r="W554"/>
    </row>
    <row r="555" spans="23:23" ht="14.4" x14ac:dyDescent="0.3">
      <c r="W555"/>
    </row>
    <row r="556" spans="23:23" ht="14.4" x14ac:dyDescent="0.3">
      <c r="W556"/>
    </row>
    <row r="557" spans="23:23" ht="14.4" x14ac:dyDescent="0.3">
      <c r="W557"/>
    </row>
    <row r="558" spans="23:23" ht="14.4" x14ac:dyDescent="0.3">
      <c r="W558"/>
    </row>
    <row r="559" spans="23:23" ht="14.4" x14ac:dyDescent="0.3">
      <c r="W559"/>
    </row>
    <row r="560" spans="23:23" ht="14.4" x14ac:dyDescent="0.3">
      <c r="W560"/>
    </row>
    <row r="561" spans="23:23" ht="14.4" x14ac:dyDescent="0.3">
      <c r="W561"/>
    </row>
    <row r="562" spans="23:23" ht="14.4" x14ac:dyDescent="0.3">
      <c r="W562"/>
    </row>
    <row r="563" spans="23:23" ht="14.4" x14ac:dyDescent="0.3">
      <c r="W563"/>
    </row>
    <row r="564" spans="23:23" ht="14.4" x14ac:dyDescent="0.3">
      <c r="W564"/>
    </row>
    <row r="565" spans="23:23" ht="14.4" x14ac:dyDescent="0.3">
      <c r="W565"/>
    </row>
    <row r="566" spans="23:23" ht="14.4" x14ac:dyDescent="0.3">
      <c r="W566"/>
    </row>
    <row r="567" spans="23:23" ht="14.4" x14ac:dyDescent="0.3">
      <c r="W567"/>
    </row>
    <row r="568" spans="23:23" ht="14.4" x14ac:dyDescent="0.3">
      <c r="W568"/>
    </row>
    <row r="569" spans="23:23" ht="14.4" x14ac:dyDescent="0.3">
      <c r="W569"/>
    </row>
    <row r="570" spans="23:23" ht="14.4" x14ac:dyDescent="0.3">
      <c r="W570"/>
    </row>
    <row r="571" spans="23:23" ht="14.4" x14ac:dyDescent="0.3">
      <c r="W571"/>
    </row>
    <row r="572" spans="23:23" ht="14.4" x14ac:dyDescent="0.3">
      <c r="W572"/>
    </row>
    <row r="573" spans="23:23" ht="14.4" x14ac:dyDescent="0.3">
      <c r="W573"/>
    </row>
    <row r="574" spans="23:23" ht="14.4" x14ac:dyDescent="0.3">
      <c r="W574"/>
    </row>
    <row r="575" spans="23:23" ht="14.4" x14ac:dyDescent="0.3">
      <c r="W575"/>
    </row>
    <row r="576" spans="23:23" ht="14.4" x14ac:dyDescent="0.3">
      <c r="W576"/>
    </row>
    <row r="577" spans="23:23" ht="14.4" x14ac:dyDescent="0.3">
      <c r="W577"/>
    </row>
    <row r="578" spans="23:23" ht="14.4" x14ac:dyDescent="0.3">
      <c r="W578"/>
    </row>
    <row r="579" spans="23:23" ht="14.4" x14ac:dyDescent="0.3">
      <c r="W579"/>
    </row>
    <row r="580" spans="23:23" ht="14.4" x14ac:dyDescent="0.3">
      <c r="W580"/>
    </row>
    <row r="581" spans="23:23" ht="14.4" x14ac:dyDescent="0.3">
      <c r="W581"/>
    </row>
    <row r="582" spans="23:23" ht="14.4" x14ac:dyDescent="0.3">
      <c r="W582"/>
    </row>
    <row r="583" spans="23:23" ht="14.4" x14ac:dyDescent="0.3">
      <c r="W583"/>
    </row>
    <row r="584" spans="23:23" ht="14.4" x14ac:dyDescent="0.3">
      <c r="W584"/>
    </row>
    <row r="585" spans="23:23" ht="14.4" x14ac:dyDescent="0.3">
      <c r="W585"/>
    </row>
    <row r="586" spans="23:23" ht="14.4" x14ac:dyDescent="0.3">
      <c r="W586"/>
    </row>
    <row r="587" spans="23:23" ht="14.4" x14ac:dyDescent="0.3">
      <c r="W587"/>
    </row>
    <row r="588" spans="23:23" ht="14.4" x14ac:dyDescent="0.3">
      <c r="W588"/>
    </row>
    <row r="589" spans="23:23" ht="14.4" x14ac:dyDescent="0.3">
      <c r="W589"/>
    </row>
    <row r="590" spans="23:23" ht="14.4" x14ac:dyDescent="0.3">
      <c r="W590"/>
    </row>
    <row r="591" spans="23:23" ht="14.4" x14ac:dyDescent="0.3">
      <c r="W591"/>
    </row>
    <row r="592" spans="23:23" ht="14.4" x14ac:dyDescent="0.3">
      <c r="W592"/>
    </row>
    <row r="593" spans="23:23" ht="14.4" x14ac:dyDescent="0.3">
      <c r="W593"/>
    </row>
    <row r="594" spans="23:23" ht="14.4" x14ac:dyDescent="0.3">
      <c r="W594"/>
    </row>
    <row r="595" spans="23:23" ht="14.4" x14ac:dyDescent="0.3">
      <c r="W595"/>
    </row>
    <row r="596" spans="23:23" ht="14.4" x14ac:dyDescent="0.3">
      <c r="W596"/>
    </row>
    <row r="597" spans="23:23" ht="14.4" x14ac:dyDescent="0.3">
      <c r="W597"/>
    </row>
    <row r="598" spans="23:23" ht="14.4" x14ac:dyDescent="0.3">
      <c r="W598"/>
    </row>
    <row r="599" spans="23:23" ht="14.4" x14ac:dyDescent="0.3">
      <c r="W599"/>
    </row>
    <row r="600" spans="23:23" ht="14.4" x14ac:dyDescent="0.3">
      <c r="W600"/>
    </row>
    <row r="601" spans="23:23" ht="14.4" x14ac:dyDescent="0.3">
      <c r="W601"/>
    </row>
    <row r="602" spans="23:23" ht="14.4" x14ac:dyDescent="0.3">
      <c r="W602"/>
    </row>
    <row r="603" spans="23:23" ht="14.4" x14ac:dyDescent="0.3">
      <c r="W603"/>
    </row>
    <row r="604" spans="23:23" ht="14.4" x14ac:dyDescent="0.3">
      <c r="W604"/>
    </row>
    <row r="605" spans="23:23" ht="14.4" x14ac:dyDescent="0.3">
      <c r="W605"/>
    </row>
    <row r="606" spans="23:23" ht="14.4" x14ac:dyDescent="0.3">
      <c r="W606"/>
    </row>
    <row r="607" spans="23:23" ht="14.4" x14ac:dyDescent="0.3">
      <c r="W607"/>
    </row>
    <row r="608" spans="23:23" ht="14.4" x14ac:dyDescent="0.3">
      <c r="W608"/>
    </row>
    <row r="609" spans="23:23" ht="14.4" x14ac:dyDescent="0.3">
      <c r="W609"/>
    </row>
    <row r="610" spans="23:23" ht="14.4" x14ac:dyDescent="0.3">
      <c r="W610"/>
    </row>
    <row r="611" spans="23:23" ht="14.4" x14ac:dyDescent="0.3">
      <c r="W611"/>
    </row>
    <row r="612" spans="23:23" ht="14.4" x14ac:dyDescent="0.3">
      <c r="W612"/>
    </row>
    <row r="613" spans="23:23" ht="14.4" x14ac:dyDescent="0.3">
      <c r="W613"/>
    </row>
    <row r="614" spans="23:23" ht="14.4" x14ac:dyDescent="0.3">
      <c r="W614"/>
    </row>
    <row r="615" spans="23:23" ht="14.4" x14ac:dyDescent="0.3">
      <c r="W615"/>
    </row>
    <row r="616" spans="23:23" ht="14.4" x14ac:dyDescent="0.3">
      <c r="W616"/>
    </row>
    <row r="617" spans="23:23" ht="14.4" x14ac:dyDescent="0.3">
      <c r="W617"/>
    </row>
    <row r="618" spans="23:23" ht="14.4" x14ac:dyDescent="0.3">
      <c r="W618"/>
    </row>
    <row r="619" spans="23:23" ht="14.4" x14ac:dyDescent="0.3">
      <c r="W619"/>
    </row>
    <row r="620" spans="23:23" ht="14.4" x14ac:dyDescent="0.3">
      <c r="W620"/>
    </row>
    <row r="621" spans="23:23" ht="14.4" x14ac:dyDescent="0.3">
      <c r="W621"/>
    </row>
    <row r="622" spans="23:23" ht="14.4" x14ac:dyDescent="0.3">
      <c r="W622"/>
    </row>
    <row r="623" spans="23:23" ht="14.4" x14ac:dyDescent="0.3">
      <c r="W623"/>
    </row>
    <row r="624" spans="23:23" ht="14.4" x14ac:dyDescent="0.3">
      <c r="W624"/>
    </row>
    <row r="625" spans="23:23" ht="14.4" x14ac:dyDescent="0.3">
      <c r="W625"/>
    </row>
    <row r="626" spans="23:23" ht="14.4" x14ac:dyDescent="0.3">
      <c r="W626"/>
    </row>
    <row r="627" spans="23:23" ht="14.4" x14ac:dyDescent="0.3">
      <c r="W627"/>
    </row>
    <row r="628" spans="23:23" ht="14.4" x14ac:dyDescent="0.3">
      <c r="W628"/>
    </row>
    <row r="629" spans="23:23" ht="14.4" x14ac:dyDescent="0.3">
      <c r="W629"/>
    </row>
    <row r="630" spans="23:23" ht="14.4" x14ac:dyDescent="0.3">
      <c r="W630"/>
    </row>
    <row r="631" spans="23:23" ht="14.4" x14ac:dyDescent="0.3">
      <c r="W631"/>
    </row>
    <row r="632" spans="23:23" ht="14.4" x14ac:dyDescent="0.3">
      <c r="W632"/>
    </row>
    <row r="633" spans="23:23" ht="14.4" x14ac:dyDescent="0.3">
      <c r="W633"/>
    </row>
    <row r="634" spans="23:23" ht="14.4" x14ac:dyDescent="0.3">
      <c r="W634"/>
    </row>
    <row r="635" spans="23:23" ht="14.4" x14ac:dyDescent="0.3">
      <c r="W635"/>
    </row>
    <row r="636" spans="23:23" ht="14.4" x14ac:dyDescent="0.3">
      <c r="W636"/>
    </row>
    <row r="637" spans="23:23" ht="14.4" x14ac:dyDescent="0.3">
      <c r="W637"/>
    </row>
    <row r="638" spans="23:23" ht="14.4" x14ac:dyDescent="0.3">
      <c r="W638"/>
    </row>
    <row r="639" spans="23:23" ht="14.4" x14ac:dyDescent="0.3">
      <c r="W639"/>
    </row>
    <row r="640" spans="23:23" ht="14.4" x14ac:dyDescent="0.3">
      <c r="W640"/>
    </row>
    <row r="641" spans="23:23" ht="14.4" x14ac:dyDescent="0.3">
      <c r="W641"/>
    </row>
    <row r="642" spans="23:23" ht="14.4" x14ac:dyDescent="0.3">
      <c r="W642"/>
    </row>
    <row r="643" spans="23:23" ht="14.4" x14ac:dyDescent="0.3">
      <c r="W643"/>
    </row>
    <row r="644" spans="23:23" ht="14.4" x14ac:dyDescent="0.3">
      <c r="W644"/>
    </row>
    <row r="645" spans="23:23" ht="14.4" x14ac:dyDescent="0.3">
      <c r="W645"/>
    </row>
    <row r="646" spans="23:23" ht="14.4" x14ac:dyDescent="0.3">
      <c r="W646"/>
    </row>
    <row r="647" spans="23:23" ht="14.4" x14ac:dyDescent="0.3">
      <c r="W647"/>
    </row>
    <row r="648" spans="23:23" ht="14.4" x14ac:dyDescent="0.3">
      <c r="W648"/>
    </row>
    <row r="649" spans="23:23" ht="14.4" x14ac:dyDescent="0.3">
      <c r="W649"/>
    </row>
    <row r="650" spans="23:23" ht="14.4" x14ac:dyDescent="0.3">
      <c r="W650"/>
    </row>
    <row r="651" spans="23:23" ht="14.4" x14ac:dyDescent="0.3">
      <c r="W651"/>
    </row>
    <row r="652" spans="23:23" ht="14.4" x14ac:dyDescent="0.3">
      <c r="W652"/>
    </row>
    <row r="653" spans="23:23" ht="14.4" x14ac:dyDescent="0.3">
      <c r="W653"/>
    </row>
    <row r="654" spans="23:23" ht="14.4" x14ac:dyDescent="0.3">
      <c r="W654"/>
    </row>
    <row r="655" spans="23:23" ht="14.4" x14ac:dyDescent="0.3">
      <c r="W655"/>
    </row>
    <row r="656" spans="23:23" ht="14.4" x14ac:dyDescent="0.3">
      <c r="W656"/>
    </row>
    <row r="657" spans="23:23" ht="14.4" x14ac:dyDescent="0.3">
      <c r="W657"/>
    </row>
    <row r="658" spans="23:23" ht="14.4" x14ac:dyDescent="0.3">
      <c r="W658"/>
    </row>
    <row r="659" spans="23:23" ht="14.4" x14ac:dyDescent="0.3">
      <c r="W659"/>
    </row>
    <row r="660" spans="23:23" ht="14.4" x14ac:dyDescent="0.3">
      <c r="W660"/>
    </row>
    <row r="661" spans="23:23" ht="14.4" x14ac:dyDescent="0.3">
      <c r="W661"/>
    </row>
    <row r="662" spans="23:23" ht="14.4" x14ac:dyDescent="0.3">
      <c r="W662"/>
    </row>
    <row r="663" spans="23:23" ht="14.4" x14ac:dyDescent="0.3">
      <c r="W663"/>
    </row>
    <row r="664" spans="23:23" ht="14.4" x14ac:dyDescent="0.3">
      <c r="W664"/>
    </row>
    <row r="665" spans="23:23" ht="14.4" x14ac:dyDescent="0.3">
      <c r="W665"/>
    </row>
    <row r="666" spans="23:23" ht="14.4" x14ac:dyDescent="0.3">
      <c r="W666"/>
    </row>
    <row r="667" spans="23:23" ht="14.4" x14ac:dyDescent="0.3">
      <c r="W667"/>
    </row>
    <row r="668" spans="23:23" ht="14.4" x14ac:dyDescent="0.3">
      <c r="W668"/>
    </row>
    <row r="669" spans="23:23" ht="14.4" x14ac:dyDescent="0.3">
      <c r="W669"/>
    </row>
    <row r="670" spans="23:23" ht="14.4" x14ac:dyDescent="0.3">
      <c r="W670"/>
    </row>
    <row r="671" spans="23:23" ht="14.4" x14ac:dyDescent="0.3">
      <c r="W671"/>
    </row>
    <row r="672" spans="23:23" ht="14.4" x14ac:dyDescent="0.3">
      <c r="W672"/>
    </row>
    <row r="673" spans="23:23" ht="14.4" x14ac:dyDescent="0.3">
      <c r="W673"/>
    </row>
    <row r="674" spans="23:23" ht="14.4" x14ac:dyDescent="0.3">
      <c r="W674"/>
    </row>
    <row r="675" spans="23:23" ht="14.4" x14ac:dyDescent="0.3">
      <c r="W675"/>
    </row>
    <row r="676" spans="23:23" ht="14.4" x14ac:dyDescent="0.3">
      <c r="W676"/>
    </row>
    <row r="677" spans="23:23" ht="14.4" x14ac:dyDescent="0.3">
      <c r="W677"/>
    </row>
    <row r="678" spans="23:23" ht="14.4" x14ac:dyDescent="0.3">
      <c r="W678"/>
    </row>
    <row r="679" spans="23:23" ht="14.4" x14ac:dyDescent="0.3">
      <c r="W679"/>
    </row>
    <row r="680" spans="23:23" ht="14.4" x14ac:dyDescent="0.3">
      <c r="W680"/>
    </row>
    <row r="681" spans="23:23" ht="14.4" x14ac:dyDescent="0.3">
      <c r="W681"/>
    </row>
    <row r="682" spans="23:23" ht="14.4" x14ac:dyDescent="0.3">
      <c r="W682"/>
    </row>
    <row r="683" spans="23:23" ht="14.4" x14ac:dyDescent="0.3">
      <c r="W683"/>
    </row>
    <row r="684" spans="23:23" ht="14.4" x14ac:dyDescent="0.3">
      <c r="W684"/>
    </row>
    <row r="685" spans="23:23" ht="14.4" x14ac:dyDescent="0.3">
      <c r="W685"/>
    </row>
    <row r="686" spans="23:23" ht="14.4" x14ac:dyDescent="0.3">
      <c r="W686"/>
    </row>
    <row r="687" spans="23:23" ht="14.4" x14ac:dyDescent="0.3">
      <c r="W687"/>
    </row>
    <row r="688" spans="23:23" ht="14.4" x14ac:dyDescent="0.3">
      <c r="W688"/>
    </row>
    <row r="689" spans="23:23" ht="14.4" x14ac:dyDescent="0.3">
      <c r="W689"/>
    </row>
    <row r="690" spans="23:23" ht="14.4" x14ac:dyDescent="0.3">
      <c r="W690"/>
    </row>
    <row r="691" spans="23:23" ht="14.4" x14ac:dyDescent="0.3">
      <c r="W691"/>
    </row>
    <row r="692" spans="23:23" ht="14.4" x14ac:dyDescent="0.3">
      <c r="W692"/>
    </row>
    <row r="693" spans="23:23" ht="14.4" x14ac:dyDescent="0.3">
      <c r="W693"/>
    </row>
    <row r="694" spans="23:23" ht="14.4" x14ac:dyDescent="0.3">
      <c r="W694"/>
    </row>
    <row r="695" spans="23:23" ht="14.4" x14ac:dyDescent="0.3">
      <c r="W695"/>
    </row>
    <row r="696" spans="23:23" ht="14.4" x14ac:dyDescent="0.3">
      <c r="W696"/>
    </row>
    <row r="697" spans="23:23" ht="14.4" x14ac:dyDescent="0.3">
      <c r="W697"/>
    </row>
    <row r="698" spans="23:23" ht="14.4" x14ac:dyDescent="0.3">
      <c r="W698"/>
    </row>
    <row r="699" spans="23:23" ht="14.4" x14ac:dyDescent="0.3">
      <c r="W699"/>
    </row>
    <row r="700" spans="23:23" ht="14.4" x14ac:dyDescent="0.3">
      <c r="W700"/>
    </row>
    <row r="701" spans="23:23" ht="14.4" x14ac:dyDescent="0.3">
      <c r="W701"/>
    </row>
    <row r="702" spans="23:23" ht="14.4" x14ac:dyDescent="0.3">
      <c r="W702"/>
    </row>
    <row r="703" spans="23:23" ht="14.4" x14ac:dyDescent="0.3">
      <c r="W703"/>
    </row>
    <row r="704" spans="23:23" ht="14.4" x14ac:dyDescent="0.3">
      <c r="W704"/>
    </row>
    <row r="705" spans="23:23" ht="14.4" x14ac:dyDescent="0.3">
      <c r="W705"/>
    </row>
    <row r="706" spans="23:23" ht="14.4" x14ac:dyDescent="0.3">
      <c r="W706"/>
    </row>
    <row r="707" spans="23:23" ht="14.4" x14ac:dyDescent="0.3">
      <c r="W707"/>
    </row>
    <row r="708" spans="23:23" ht="14.4" x14ac:dyDescent="0.3">
      <c r="W708"/>
    </row>
    <row r="709" spans="23:23" ht="14.4" x14ac:dyDescent="0.3">
      <c r="W709"/>
    </row>
    <row r="710" spans="23:23" ht="14.4" x14ac:dyDescent="0.3">
      <c r="W710"/>
    </row>
    <row r="711" spans="23:23" ht="14.4" x14ac:dyDescent="0.3">
      <c r="W711"/>
    </row>
    <row r="712" spans="23:23" ht="14.4" x14ac:dyDescent="0.3">
      <c r="W712"/>
    </row>
    <row r="713" spans="23:23" ht="14.4" x14ac:dyDescent="0.3">
      <c r="W713"/>
    </row>
    <row r="714" spans="23:23" ht="14.4" x14ac:dyDescent="0.3">
      <c r="W714"/>
    </row>
    <row r="715" spans="23:23" ht="14.4" x14ac:dyDescent="0.3">
      <c r="W715"/>
    </row>
    <row r="716" spans="23:23" ht="14.4" x14ac:dyDescent="0.3">
      <c r="W716"/>
    </row>
    <row r="717" spans="23:23" ht="14.4" x14ac:dyDescent="0.3">
      <c r="W717"/>
    </row>
    <row r="718" spans="23:23" ht="14.4" x14ac:dyDescent="0.3">
      <c r="W718"/>
    </row>
    <row r="719" spans="23:23" ht="14.4" x14ac:dyDescent="0.3">
      <c r="W719"/>
    </row>
    <row r="720" spans="23:23" ht="14.4" x14ac:dyDescent="0.3">
      <c r="W720"/>
    </row>
    <row r="721" spans="23:23" ht="14.4" x14ac:dyDescent="0.3">
      <c r="W721"/>
    </row>
    <row r="722" spans="23:23" ht="14.4" x14ac:dyDescent="0.3">
      <c r="W722"/>
    </row>
    <row r="723" spans="23:23" ht="14.4" x14ac:dyDescent="0.3">
      <c r="W723"/>
    </row>
    <row r="724" spans="23:23" ht="14.4" x14ac:dyDescent="0.3">
      <c r="W724"/>
    </row>
    <row r="725" spans="23:23" ht="14.4" x14ac:dyDescent="0.3">
      <c r="W725"/>
    </row>
    <row r="726" spans="23:23" ht="14.4" x14ac:dyDescent="0.3">
      <c r="W726"/>
    </row>
    <row r="727" spans="23:23" ht="14.4" x14ac:dyDescent="0.3">
      <c r="W727"/>
    </row>
    <row r="728" spans="23:23" ht="14.4" x14ac:dyDescent="0.3">
      <c r="W728"/>
    </row>
    <row r="729" spans="23:23" ht="14.4" x14ac:dyDescent="0.3">
      <c r="W729"/>
    </row>
    <row r="730" spans="23:23" ht="14.4" x14ac:dyDescent="0.3">
      <c r="W730"/>
    </row>
    <row r="731" spans="23:23" ht="14.4" x14ac:dyDescent="0.3">
      <c r="W731"/>
    </row>
    <row r="732" spans="23:23" ht="14.4" x14ac:dyDescent="0.3">
      <c r="W732"/>
    </row>
    <row r="733" spans="23:23" ht="14.4" x14ac:dyDescent="0.3">
      <c r="W733"/>
    </row>
    <row r="734" spans="23:23" ht="14.4" x14ac:dyDescent="0.3">
      <c r="W734"/>
    </row>
    <row r="735" spans="23:23" ht="14.4" x14ac:dyDescent="0.3">
      <c r="W735"/>
    </row>
    <row r="736" spans="23:23" ht="14.4" x14ac:dyDescent="0.3">
      <c r="W736"/>
    </row>
    <row r="737" spans="23:23" ht="14.4" x14ac:dyDescent="0.3">
      <c r="W737"/>
    </row>
    <row r="738" spans="23:23" ht="14.4" x14ac:dyDescent="0.3">
      <c r="W738"/>
    </row>
    <row r="739" spans="23:23" ht="14.4" x14ac:dyDescent="0.3">
      <c r="W739"/>
    </row>
    <row r="740" spans="23:23" ht="14.4" x14ac:dyDescent="0.3">
      <c r="W740"/>
    </row>
    <row r="741" spans="23:23" ht="14.4" x14ac:dyDescent="0.3">
      <c r="W741"/>
    </row>
    <row r="742" spans="23:23" ht="14.4" x14ac:dyDescent="0.3">
      <c r="W742"/>
    </row>
    <row r="743" spans="23:23" ht="14.4" x14ac:dyDescent="0.3">
      <c r="W743"/>
    </row>
    <row r="744" spans="23:23" ht="14.4" x14ac:dyDescent="0.3">
      <c r="W744"/>
    </row>
    <row r="745" spans="23:23" ht="14.4" x14ac:dyDescent="0.3">
      <c r="W745"/>
    </row>
    <row r="746" spans="23:23" ht="14.4" x14ac:dyDescent="0.3">
      <c r="W746"/>
    </row>
    <row r="747" spans="23:23" ht="14.4" x14ac:dyDescent="0.3">
      <c r="W747"/>
    </row>
    <row r="748" spans="23:23" ht="14.4" x14ac:dyDescent="0.3">
      <c r="W748"/>
    </row>
    <row r="749" spans="23:23" ht="14.4" x14ac:dyDescent="0.3">
      <c r="W749"/>
    </row>
    <row r="750" spans="23:23" ht="14.4" x14ac:dyDescent="0.3">
      <c r="W750"/>
    </row>
    <row r="751" spans="23:23" ht="14.4" x14ac:dyDescent="0.3">
      <c r="W751"/>
    </row>
    <row r="752" spans="23:23" ht="14.4" x14ac:dyDescent="0.3">
      <c r="W752"/>
    </row>
    <row r="753" spans="23:23" ht="14.4" x14ac:dyDescent="0.3">
      <c r="W753"/>
    </row>
    <row r="754" spans="23:23" ht="14.4" x14ac:dyDescent="0.3">
      <c r="W754"/>
    </row>
    <row r="755" spans="23:23" ht="14.4" x14ac:dyDescent="0.3">
      <c r="W755"/>
    </row>
    <row r="756" spans="23:23" ht="14.4" x14ac:dyDescent="0.3">
      <c r="W756"/>
    </row>
    <row r="757" spans="23:23" ht="14.4" x14ac:dyDescent="0.3">
      <c r="W757"/>
    </row>
    <row r="758" spans="23:23" ht="14.4" x14ac:dyDescent="0.3">
      <c r="W758"/>
    </row>
    <row r="759" spans="23:23" ht="14.4" x14ac:dyDescent="0.3">
      <c r="W759"/>
    </row>
    <row r="760" spans="23:23" ht="14.4" x14ac:dyDescent="0.3">
      <c r="W760"/>
    </row>
    <row r="761" spans="23:23" ht="14.4" x14ac:dyDescent="0.3">
      <c r="W761"/>
    </row>
    <row r="762" spans="23:23" ht="14.4" x14ac:dyDescent="0.3">
      <c r="W762"/>
    </row>
    <row r="763" spans="23:23" ht="14.4" x14ac:dyDescent="0.3">
      <c r="W763"/>
    </row>
    <row r="764" spans="23:23" ht="14.4" x14ac:dyDescent="0.3">
      <c r="W764"/>
    </row>
    <row r="765" spans="23:23" ht="14.4" x14ac:dyDescent="0.3">
      <c r="W765"/>
    </row>
    <row r="766" spans="23:23" ht="14.4" x14ac:dyDescent="0.3">
      <c r="W766"/>
    </row>
    <row r="767" spans="23:23" ht="14.4" x14ac:dyDescent="0.3">
      <c r="W767"/>
    </row>
    <row r="768" spans="23:23" ht="14.4" x14ac:dyDescent="0.3">
      <c r="W768"/>
    </row>
    <row r="769" spans="23:23" ht="14.4" x14ac:dyDescent="0.3">
      <c r="W769"/>
    </row>
    <row r="770" spans="23:23" ht="14.4" x14ac:dyDescent="0.3">
      <c r="W770"/>
    </row>
    <row r="771" spans="23:23" ht="14.4" x14ac:dyDescent="0.3">
      <c r="W771"/>
    </row>
    <row r="772" spans="23:23" ht="14.4" x14ac:dyDescent="0.3">
      <c r="W772"/>
    </row>
    <row r="773" spans="23:23" ht="14.4" x14ac:dyDescent="0.3">
      <c r="W773"/>
    </row>
    <row r="774" spans="23:23" ht="14.4" x14ac:dyDescent="0.3">
      <c r="W774"/>
    </row>
    <row r="775" spans="23:23" ht="14.4" x14ac:dyDescent="0.3">
      <c r="W775"/>
    </row>
    <row r="776" spans="23:23" ht="14.4" x14ac:dyDescent="0.3">
      <c r="W776"/>
    </row>
    <row r="777" spans="23:23" ht="14.4" x14ac:dyDescent="0.3">
      <c r="W777"/>
    </row>
    <row r="778" spans="23:23" ht="14.4" x14ac:dyDescent="0.3">
      <c r="W778"/>
    </row>
    <row r="779" spans="23:23" ht="14.4" x14ac:dyDescent="0.3">
      <c r="W779"/>
    </row>
    <row r="780" spans="23:23" ht="14.4" x14ac:dyDescent="0.3">
      <c r="W780"/>
    </row>
    <row r="781" spans="23:23" ht="14.4" x14ac:dyDescent="0.3">
      <c r="W781"/>
    </row>
    <row r="782" spans="23:23" ht="14.4" x14ac:dyDescent="0.3">
      <c r="W782"/>
    </row>
    <row r="783" spans="23:23" ht="14.4" x14ac:dyDescent="0.3">
      <c r="W783"/>
    </row>
    <row r="784" spans="23:23" ht="14.4" x14ac:dyDescent="0.3">
      <c r="W784"/>
    </row>
    <row r="785" spans="23:23" ht="14.4" x14ac:dyDescent="0.3">
      <c r="W785"/>
    </row>
    <row r="786" spans="23:23" ht="14.4" x14ac:dyDescent="0.3">
      <c r="W786"/>
    </row>
    <row r="787" spans="23:23" ht="14.4" x14ac:dyDescent="0.3">
      <c r="W787"/>
    </row>
    <row r="788" spans="23:23" ht="14.4" x14ac:dyDescent="0.3">
      <c r="W788"/>
    </row>
    <row r="789" spans="23:23" ht="14.4" x14ac:dyDescent="0.3">
      <c r="W789"/>
    </row>
    <row r="790" spans="23:23" ht="14.4" x14ac:dyDescent="0.3">
      <c r="W790"/>
    </row>
    <row r="791" spans="23:23" ht="14.4" x14ac:dyDescent="0.3">
      <c r="W791"/>
    </row>
    <row r="792" spans="23:23" ht="14.4" x14ac:dyDescent="0.3">
      <c r="W792"/>
    </row>
    <row r="793" spans="23:23" ht="14.4" x14ac:dyDescent="0.3">
      <c r="W793"/>
    </row>
    <row r="794" spans="23:23" ht="14.4" x14ac:dyDescent="0.3">
      <c r="W794"/>
    </row>
    <row r="795" spans="23:23" ht="14.4" x14ac:dyDescent="0.3">
      <c r="W795"/>
    </row>
    <row r="796" spans="23:23" ht="14.4" x14ac:dyDescent="0.3">
      <c r="W796"/>
    </row>
    <row r="797" spans="23:23" ht="14.4" x14ac:dyDescent="0.3">
      <c r="W797"/>
    </row>
    <row r="798" spans="23:23" ht="14.4" x14ac:dyDescent="0.3">
      <c r="W798"/>
    </row>
    <row r="799" spans="23:23" ht="14.4" x14ac:dyDescent="0.3">
      <c r="W799"/>
    </row>
    <row r="800" spans="23:23" ht="14.4" x14ac:dyDescent="0.3">
      <c r="W800"/>
    </row>
    <row r="801" spans="23:23" ht="14.4" x14ac:dyDescent="0.3">
      <c r="W801"/>
    </row>
    <row r="802" spans="23:23" ht="14.4" x14ac:dyDescent="0.3">
      <c r="W802"/>
    </row>
    <row r="803" spans="23:23" ht="14.4" x14ac:dyDescent="0.3">
      <c r="W803"/>
    </row>
    <row r="804" spans="23:23" ht="14.4" x14ac:dyDescent="0.3">
      <c r="W804"/>
    </row>
    <row r="805" spans="23:23" ht="14.4" x14ac:dyDescent="0.3">
      <c r="W805"/>
    </row>
    <row r="806" spans="23:23" ht="14.4" x14ac:dyDescent="0.3">
      <c r="W806"/>
    </row>
    <row r="807" spans="23:23" ht="14.4" x14ac:dyDescent="0.3">
      <c r="W807"/>
    </row>
    <row r="808" spans="23:23" ht="14.4" x14ac:dyDescent="0.3">
      <c r="W808"/>
    </row>
    <row r="809" spans="23:23" ht="14.4" x14ac:dyDescent="0.3">
      <c r="W809"/>
    </row>
    <row r="810" spans="23:23" ht="14.4" x14ac:dyDescent="0.3">
      <c r="W810"/>
    </row>
    <row r="811" spans="23:23" ht="14.4" x14ac:dyDescent="0.3">
      <c r="W811"/>
    </row>
    <row r="812" spans="23:23" ht="14.4" x14ac:dyDescent="0.3">
      <c r="W812"/>
    </row>
    <row r="813" spans="23:23" ht="14.4" x14ac:dyDescent="0.3">
      <c r="W813"/>
    </row>
    <row r="814" spans="23:23" ht="14.4" x14ac:dyDescent="0.3">
      <c r="W814"/>
    </row>
    <row r="815" spans="23:23" ht="14.4" x14ac:dyDescent="0.3">
      <c r="W815"/>
    </row>
    <row r="816" spans="23:23" ht="14.4" x14ac:dyDescent="0.3">
      <c r="W816"/>
    </row>
    <row r="817" spans="23:23" ht="14.4" x14ac:dyDescent="0.3">
      <c r="W817"/>
    </row>
    <row r="818" spans="23:23" ht="14.4" x14ac:dyDescent="0.3">
      <c r="W818"/>
    </row>
    <row r="819" spans="23:23" ht="14.4" x14ac:dyDescent="0.3">
      <c r="W819"/>
    </row>
    <row r="820" spans="23:23" ht="14.4" x14ac:dyDescent="0.3">
      <c r="W820"/>
    </row>
    <row r="821" spans="23:23" ht="14.4" x14ac:dyDescent="0.3">
      <c r="W821"/>
    </row>
    <row r="822" spans="23:23" ht="14.4" x14ac:dyDescent="0.3">
      <c r="W822"/>
    </row>
    <row r="823" spans="23:23" ht="14.4" x14ac:dyDescent="0.3">
      <c r="W823"/>
    </row>
    <row r="824" spans="23:23" ht="14.4" x14ac:dyDescent="0.3">
      <c r="W824"/>
    </row>
    <row r="825" spans="23:23" ht="14.4" x14ac:dyDescent="0.3">
      <c r="W825"/>
    </row>
    <row r="826" spans="23:23" ht="14.4" x14ac:dyDescent="0.3">
      <c r="W826"/>
    </row>
    <row r="827" spans="23:23" ht="14.4" x14ac:dyDescent="0.3">
      <c r="W827"/>
    </row>
    <row r="828" spans="23:23" ht="14.4" x14ac:dyDescent="0.3">
      <c r="W828"/>
    </row>
    <row r="829" spans="23:23" ht="14.4" x14ac:dyDescent="0.3">
      <c r="W829"/>
    </row>
    <row r="830" spans="23:23" ht="14.4" x14ac:dyDescent="0.3">
      <c r="W830"/>
    </row>
    <row r="831" spans="23:23" ht="14.4" x14ac:dyDescent="0.3">
      <c r="W831"/>
    </row>
    <row r="832" spans="23:23" ht="14.4" x14ac:dyDescent="0.3">
      <c r="W832"/>
    </row>
    <row r="833" spans="23:23" ht="14.4" x14ac:dyDescent="0.3">
      <c r="W833"/>
    </row>
    <row r="834" spans="23:23" ht="14.4" x14ac:dyDescent="0.3">
      <c r="W834"/>
    </row>
    <row r="835" spans="23:23" ht="14.4" x14ac:dyDescent="0.3">
      <c r="W835"/>
    </row>
    <row r="836" spans="23:23" ht="14.4" x14ac:dyDescent="0.3">
      <c r="W836"/>
    </row>
    <row r="837" spans="23:23" ht="14.4" x14ac:dyDescent="0.3">
      <c r="W837"/>
    </row>
    <row r="838" spans="23:23" ht="14.4" x14ac:dyDescent="0.3">
      <c r="W838"/>
    </row>
    <row r="839" spans="23:23" ht="14.4" x14ac:dyDescent="0.3">
      <c r="W839"/>
    </row>
    <row r="840" spans="23:23" ht="14.4" x14ac:dyDescent="0.3">
      <c r="W840"/>
    </row>
    <row r="841" spans="23:23" ht="14.4" x14ac:dyDescent="0.3">
      <c r="W841"/>
    </row>
    <row r="842" spans="23:23" ht="14.4" x14ac:dyDescent="0.3">
      <c r="W842"/>
    </row>
    <row r="843" spans="23:23" ht="14.4" x14ac:dyDescent="0.3">
      <c r="W843"/>
    </row>
    <row r="844" spans="23:23" ht="14.4" x14ac:dyDescent="0.3">
      <c r="W844"/>
    </row>
    <row r="845" spans="23:23" ht="14.4" x14ac:dyDescent="0.3">
      <c r="W845"/>
    </row>
    <row r="846" spans="23:23" ht="14.4" x14ac:dyDescent="0.3">
      <c r="W846"/>
    </row>
    <row r="847" spans="23:23" ht="14.4" x14ac:dyDescent="0.3">
      <c r="W847"/>
    </row>
    <row r="848" spans="23:23" ht="14.4" x14ac:dyDescent="0.3">
      <c r="W848"/>
    </row>
    <row r="849" spans="23:23" ht="14.4" x14ac:dyDescent="0.3">
      <c r="W849"/>
    </row>
    <row r="850" spans="23:23" ht="14.4" x14ac:dyDescent="0.3">
      <c r="W850"/>
    </row>
    <row r="851" spans="23:23" ht="14.4" x14ac:dyDescent="0.3">
      <c r="W851"/>
    </row>
    <row r="852" spans="23:23" ht="14.4" x14ac:dyDescent="0.3">
      <c r="W852"/>
    </row>
    <row r="853" spans="23:23" ht="14.4" x14ac:dyDescent="0.3">
      <c r="W853"/>
    </row>
    <row r="854" spans="23:23" ht="14.4" x14ac:dyDescent="0.3">
      <c r="W854"/>
    </row>
    <row r="855" spans="23:23" ht="14.4" x14ac:dyDescent="0.3">
      <c r="W855"/>
    </row>
    <row r="856" spans="23:23" ht="14.4" x14ac:dyDescent="0.3">
      <c r="W856"/>
    </row>
    <row r="857" spans="23:23" ht="14.4" x14ac:dyDescent="0.3">
      <c r="W857"/>
    </row>
    <row r="858" spans="23:23" ht="14.4" x14ac:dyDescent="0.3">
      <c r="W858"/>
    </row>
    <row r="859" spans="23:23" ht="14.4" x14ac:dyDescent="0.3">
      <c r="W859"/>
    </row>
    <row r="860" spans="23:23" ht="14.4" x14ac:dyDescent="0.3">
      <c r="W860"/>
    </row>
    <row r="861" spans="23:23" ht="14.4" x14ac:dyDescent="0.3">
      <c r="W861"/>
    </row>
    <row r="862" spans="23:23" ht="14.4" x14ac:dyDescent="0.3">
      <c r="W862"/>
    </row>
    <row r="863" spans="23:23" ht="14.4" x14ac:dyDescent="0.3">
      <c r="W863"/>
    </row>
    <row r="864" spans="23:23" ht="14.4" x14ac:dyDescent="0.3">
      <c r="W864"/>
    </row>
    <row r="865" spans="23:23" ht="14.4" x14ac:dyDescent="0.3">
      <c r="W865"/>
    </row>
    <row r="866" spans="23:23" ht="14.4" x14ac:dyDescent="0.3">
      <c r="W866"/>
    </row>
    <row r="867" spans="23:23" ht="14.4" x14ac:dyDescent="0.3">
      <c r="W867"/>
    </row>
    <row r="868" spans="23:23" ht="14.4" x14ac:dyDescent="0.3">
      <c r="W868"/>
    </row>
    <row r="869" spans="23:23" ht="14.4" x14ac:dyDescent="0.3">
      <c r="W869"/>
    </row>
    <row r="870" spans="23:23" ht="14.4" x14ac:dyDescent="0.3">
      <c r="W870"/>
    </row>
    <row r="871" spans="23:23" ht="14.4" x14ac:dyDescent="0.3">
      <c r="W871"/>
    </row>
    <row r="872" spans="23:23" ht="14.4" x14ac:dyDescent="0.3">
      <c r="W872"/>
    </row>
    <row r="873" spans="23:23" ht="14.4" x14ac:dyDescent="0.3">
      <c r="W873"/>
    </row>
    <row r="874" spans="23:23" ht="14.4" x14ac:dyDescent="0.3">
      <c r="W874"/>
    </row>
    <row r="875" spans="23:23" ht="14.4" x14ac:dyDescent="0.3">
      <c r="W875"/>
    </row>
    <row r="876" spans="23:23" ht="14.4" x14ac:dyDescent="0.3">
      <c r="W876"/>
    </row>
    <row r="877" spans="23:23" ht="14.4" x14ac:dyDescent="0.3">
      <c r="W877"/>
    </row>
    <row r="878" spans="23:23" ht="14.4" x14ac:dyDescent="0.3">
      <c r="W878"/>
    </row>
    <row r="879" spans="23:23" ht="14.4" x14ac:dyDescent="0.3">
      <c r="W879"/>
    </row>
    <row r="880" spans="23:23" ht="14.4" x14ac:dyDescent="0.3">
      <c r="W880"/>
    </row>
    <row r="881" spans="23:23" ht="14.4" x14ac:dyDescent="0.3">
      <c r="W881"/>
    </row>
    <row r="882" spans="23:23" ht="14.4" x14ac:dyDescent="0.3">
      <c r="W882"/>
    </row>
    <row r="883" spans="23:23" ht="14.4" x14ac:dyDescent="0.3">
      <c r="W883"/>
    </row>
    <row r="884" spans="23:23" ht="14.4" x14ac:dyDescent="0.3">
      <c r="W884"/>
    </row>
    <row r="885" spans="23:23" ht="14.4" x14ac:dyDescent="0.3">
      <c r="W885"/>
    </row>
    <row r="886" spans="23:23" ht="14.4" x14ac:dyDescent="0.3">
      <c r="W886"/>
    </row>
    <row r="887" spans="23:23" ht="14.4" x14ac:dyDescent="0.3">
      <c r="W887"/>
    </row>
    <row r="888" spans="23:23" ht="14.4" x14ac:dyDescent="0.3">
      <c r="W888"/>
    </row>
    <row r="889" spans="23:23" ht="14.4" x14ac:dyDescent="0.3">
      <c r="W889"/>
    </row>
    <row r="890" spans="23:23" ht="14.4" x14ac:dyDescent="0.3">
      <c r="W890"/>
    </row>
    <row r="891" spans="23:23" ht="14.4" x14ac:dyDescent="0.3">
      <c r="W891"/>
    </row>
    <row r="892" spans="23:23" ht="14.4" x14ac:dyDescent="0.3">
      <c r="W892"/>
    </row>
    <row r="893" spans="23:23" ht="14.4" x14ac:dyDescent="0.3">
      <c r="W893"/>
    </row>
    <row r="894" spans="23:23" ht="14.4" x14ac:dyDescent="0.3">
      <c r="W894"/>
    </row>
    <row r="895" spans="23:23" ht="14.4" x14ac:dyDescent="0.3">
      <c r="W895"/>
    </row>
    <row r="896" spans="23:23" ht="14.4" x14ac:dyDescent="0.3">
      <c r="W896"/>
    </row>
    <row r="897" spans="23:23" ht="14.4" x14ac:dyDescent="0.3">
      <c r="W897"/>
    </row>
    <row r="898" spans="23:23" ht="14.4" x14ac:dyDescent="0.3">
      <c r="W898"/>
    </row>
    <row r="899" spans="23:23" ht="14.4" x14ac:dyDescent="0.3">
      <c r="W899"/>
    </row>
    <row r="900" spans="23:23" ht="14.4" x14ac:dyDescent="0.3">
      <c r="W900"/>
    </row>
    <row r="901" spans="23:23" ht="14.4" x14ac:dyDescent="0.3">
      <c r="W901"/>
    </row>
    <row r="902" spans="23:23" ht="14.4" x14ac:dyDescent="0.3">
      <c r="W902"/>
    </row>
    <row r="903" spans="23:23" ht="14.4" x14ac:dyDescent="0.3">
      <c r="W903"/>
    </row>
    <row r="904" spans="23:23" ht="14.4" x14ac:dyDescent="0.3">
      <c r="W904"/>
    </row>
    <row r="905" spans="23:23" ht="14.4" x14ac:dyDescent="0.3">
      <c r="W905"/>
    </row>
    <row r="906" spans="23:23" ht="14.4" x14ac:dyDescent="0.3">
      <c r="W906"/>
    </row>
    <row r="907" spans="23:23" ht="14.4" x14ac:dyDescent="0.3">
      <c r="W907"/>
    </row>
    <row r="908" spans="23:23" ht="14.4" x14ac:dyDescent="0.3">
      <c r="W908"/>
    </row>
    <row r="909" spans="23:23" ht="14.4" x14ac:dyDescent="0.3">
      <c r="W909"/>
    </row>
    <row r="910" spans="23:23" ht="14.4" x14ac:dyDescent="0.3">
      <c r="W910"/>
    </row>
    <row r="911" spans="23:23" ht="14.4" x14ac:dyDescent="0.3">
      <c r="W911"/>
    </row>
    <row r="912" spans="23:23" ht="14.4" x14ac:dyDescent="0.3">
      <c r="W912"/>
    </row>
    <row r="913" spans="23:23" ht="14.4" x14ac:dyDescent="0.3">
      <c r="W913"/>
    </row>
    <row r="914" spans="23:23" ht="14.4" x14ac:dyDescent="0.3">
      <c r="W914"/>
    </row>
    <row r="915" spans="23:23" ht="14.4" x14ac:dyDescent="0.3">
      <c r="W915"/>
    </row>
    <row r="916" spans="23:23" ht="14.4" x14ac:dyDescent="0.3">
      <c r="W916"/>
    </row>
    <row r="917" spans="23:23" ht="14.4" x14ac:dyDescent="0.3">
      <c r="W917"/>
    </row>
    <row r="918" spans="23:23" ht="14.4" x14ac:dyDescent="0.3">
      <c r="W918"/>
    </row>
    <row r="919" spans="23:23" ht="14.4" x14ac:dyDescent="0.3">
      <c r="W919"/>
    </row>
    <row r="920" spans="23:23" ht="14.4" x14ac:dyDescent="0.3">
      <c r="W920"/>
    </row>
    <row r="921" spans="23:23" ht="14.4" x14ac:dyDescent="0.3">
      <c r="W921"/>
    </row>
    <row r="922" spans="23:23" ht="14.4" x14ac:dyDescent="0.3">
      <c r="W922"/>
    </row>
    <row r="923" spans="23:23" ht="14.4" x14ac:dyDescent="0.3">
      <c r="W923"/>
    </row>
    <row r="924" spans="23:23" ht="14.4" x14ac:dyDescent="0.3">
      <c r="W924"/>
    </row>
    <row r="925" spans="23:23" ht="14.4" x14ac:dyDescent="0.3">
      <c r="W925"/>
    </row>
    <row r="926" spans="23:23" ht="14.4" x14ac:dyDescent="0.3">
      <c r="W926"/>
    </row>
    <row r="927" spans="23:23" ht="14.4" x14ac:dyDescent="0.3">
      <c r="W927"/>
    </row>
    <row r="928" spans="23:23" ht="14.4" x14ac:dyDescent="0.3">
      <c r="W928"/>
    </row>
    <row r="929" spans="23:23" ht="14.4" x14ac:dyDescent="0.3">
      <c r="W929"/>
    </row>
    <row r="930" spans="23:23" ht="14.4" x14ac:dyDescent="0.3">
      <c r="W930"/>
    </row>
    <row r="931" spans="23:23" ht="14.4" x14ac:dyDescent="0.3">
      <c r="W931"/>
    </row>
    <row r="932" spans="23:23" ht="14.4" x14ac:dyDescent="0.3">
      <c r="W932"/>
    </row>
    <row r="933" spans="23:23" ht="14.4" x14ac:dyDescent="0.3">
      <c r="W933"/>
    </row>
    <row r="934" spans="23:23" ht="14.4" x14ac:dyDescent="0.3">
      <c r="W934"/>
    </row>
    <row r="935" spans="23:23" ht="14.4" x14ac:dyDescent="0.3">
      <c r="W935"/>
    </row>
    <row r="936" spans="23:23" ht="14.4" x14ac:dyDescent="0.3">
      <c r="W936"/>
    </row>
    <row r="937" spans="23:23" ht="14.4" x14ac:dyDescent="0.3">
      <c r="W937"/>
    </row>
    <row r="938" spans="23:23" ht="14.4" x14ac:dyDescent="0.3">
      <c r="W938"/>
    </row>
    <row r="939" spans="23:23" ht="14.4" x14ac:dyDescent="0.3">
      <c r="W939"/>
    </row>
    <row r="940" spans="23:23" ht="14.4" x14ac:dyDescent="0.3">
      <c r="W940"/>
    </row>
    <row r="941" spans="23:23" ht="14.4" x14ac:dyDescent="0.3">
      <c r="W941"/>
    </row>
    <row r="942" spans="23:23" ht="14.4" x14ac:dyDescent="0.3">
      <c r="W942"/>
    </row>
    <row r="943" spans="23:23" ht="14.4" x14ac:dyDescent="0.3">
      <c r="W943"/>
    </row>
    <row r="944" spans="23:23" ht="14.4" x14ac:dyDescent="0.3">
      <c r="W944"/>
    </row>
    <row r="945" spans="23:23" ht="14.4" x14ac:dyDescent="0.3">
      <c r="W945"/>
    </row>
    <row r="946" spans="23:23" ht="14.4" x14ac:dyDescent="0.3">
      <c r="W946"/>
    </row>
    <row r="947" spans="23:23" ht="14.4" x14ac:dyDescent="0.3">
      <c r="W947"/>
    </row>
    <row r="948" spans="23:23" ht="14.4" x14ac:dyDescent="0.3">
      <c r="W948"/>
    </row>
    <row r="949" spans="23:23" ht="14.4" x14ac:dyDescent="0.3">
      <c r="W949"/>
    </row>
    <row r="950" spans="23:23" ht="14.4" x14ac:dyDescent="0.3">
      <c r="W950"/>
    </row>
    <row r="951" spans="23:23" ht="14.4" x14ac:dyDescent="0.3">
      <c r="W951"/>
    </row>
    <row r="952" spans="23:23" ht="14.4" x14ac:dyDescent="0.3">
      <c r="W952"/>
    </row>
    <row r="953" spans="23:23" ht="14.4" x14ac:dyDescent="0.3">
      <c r="W953"/>
    </row>
    <row r="954" spans="23:23" ht="14.4" x14ac:dyDescent="0.3">
      <c r="W954"/>
    </row>
    <row r="955" spans="23:23" ht="14.4" x14ac:dyDescent="0.3">
      <c r="W955"/>
    </row>
    <row r="956" spans="23:23" ht="14.4" x14ac:dyDescent="0.3">
      <c r="W956"/>
    </row>
    <row r="957" spans="23:23" ht="14.4" x14ac:dyDescent="0.3">
      <c r="W957"/>
    </row>
    <row r="958" spans="23:23" ht="14.4" x14ac:dyDescent="0.3">
      <c r="W958"/>
    </row>
    <row r="959" spans="23:23" ht="14.4" x14ac:dyDescent="0.3">
      <c r="W959"/>
    </row>
    <row r="960" spans="23:23" ht="14.4" x14ac:dyDescent="0.3">
      <c r="W960"/>
    </row>
    <row r="961" spans="23:23" ht="14.4" x14ac:dyDescent="0.3">
      <c r="W961"/>
    </row>
    <row r="962" spans="23:23" ht="14.4" x14ac:dyDescent="0.3">
      <c r="W962"/>
    </row>
    <row r="963" spans="23:23" ht="14.4" x14ac:dyDescent="0.3">
      <c r="W963"/>
    </row>
    <row r="964" spans="23:23" ht="14.4" x14ac:dyDescent="0.3">
      <c r="W964"/>
    </row>
    <row r="965" spans="23:23" ht="14.4" x14ac:dyDescent="0.3">
      <c r="W965"/>
    </row>
    <row r="966" spans="23:23" ht="14.4" x14ac:dyDescent="0.3">
      <c r="W966"/>
    </row>
    <row r="967" spans="23:23" ht="14.4" x14ac:dyDescent="0.3">
      <c r="W967"/>
    </row>
    <row r="968" spans="23:23" ht="14.4" x14ac:dyDescent="0.3">
      <c r="W968"/>
    </row>
    <row r="969" spans="23:23" ht="14.4" x14ac:dyDescent="0.3">
      <c r="W969"/>
    </row>
    <row r="970" spans="23:23" ht="14.4" x14ac:dyDescent="0.3">
      <c r="W970"/>
    </row>
    <row r="971" spans="23:23" ht="14.4" x14ac:dyDescent="0.3">
      <c r="W971"/>
    </row>
    <row r="972" spans="23:23" ht="14.4" x14ac:dyDescent="0.3">
      <c r="W972"/>
    </row>
    <row r="973" spans="23:23" ht="14.4" x14ac:dyDescent="0.3">
      <c r="W973"/>
    </row>
    <row r="974" spans="23:23" ht="14.4" x14ac:dyDescent="0.3">
      <c r="W974"/>
    </row>
    <row r="975" spans="23:23" ht="14.4" x14ac:dyDescent="0.3">
      <c r="W975"/>
    </row>
    <row r="976" spans="23:23" ht="14.4" x14ac:dyDescent="0.3">
      <c r="W976"/>
    </row>
    <row r="977" spans="23:23" ht="14.4" x14ac:dyDescent="0.3">
      <c r="W977"/>
    </row>
    <row r="978" spans="23:23" ht="14.4" x14ac:dyDescent="0.3">
      <c r="W978"/>
    </row>
    <row r="979" spans="23:23" ht="14.4" x14ac:dyDescent="0.3">
      <c r="W979"/>
    </row>
    <row r="980" spans="23:23" ht="14.4" x14ac:dyDescent="0.3">
      <c r="W980"/>
    </row>
    <row r="981" spans="23:23" ht="14.4" x14ac:dyDescent="0.3">
      <c r="W981"/>
    </row>
    <row r="982" spans="23:23" ht="14.4" x14ac:dyDescent="0.3">
      <c r="W982"/>
    </row>
    <row r="983" spans="23:23" ht="14.4" x14ac:dyDescent="0.3">
      <c r="W983"/>
    </row>
    <row r="984" spans="23:23" ht="14.4" x14ac:dyDescent="0.3">
      <c r="W984"/>
    </row>
    <row r="985" spans="23:23" ht="14.4" x14ac:dyDescent="0.3">
      <c r="W985"/>
    </row>
    <row r="986" spans="23:23" ht="14.4" x14ac:dyDescent="0.3">
      <c r="W986"/>
    </row>
    <row r="987" spans="23:23" ht="14.4" x14ac:dyDescent="0.3">
      <c r="W987"/>
    </row>
    <row r="988" spans="23:23" ht="14.4" x14ac:dyDescent="0.3">
      <c r="W988"/>
    </row>
    <row r="989" spans="23:23" ht="14.4" x14ac:dyDescent="0.3">
      <c r="W989"/>
    </row>
    <row r="990" spans="23:23" ht="14.4" x14ac:dyDescent="0.3">
      <c r="W990"/>
    </row>
    <row r="991" spans="23:23" ht="14.4" x14ac:dyDescent="0.3">
      <c r="W991"/>
    </row>
    <row r="992" spans="23:23" ht="14.4" x14ac:dyDescent="0.3">
      <c r="W992"/>
    </row>
    <row r="993" spans="23:23" ht="14.4" x14ac:dyDescent="0.3">
      <c r="W993"/>
    </row>
    <row r="994" spans="23:23" ht="14.4" x14ac:dyDescent="0.3">
      <c r="W994"/>
    </row>
    <row r="995" spans="23:23" ht="14.4" x14ac:dyDescent="0.3">
      <c r="W995"/>
    </row>
    <row r="996" spans="23:23" ht="14.4" x14ac:dyDescent="0.3">
      <c r="W996"/>
    </row>
    <row r="997" spans="23:23" ht="14.4" x14ac:dyDescent="0.3">
      <c r="W997"/>
    </row>
    <row r="998" spans="23:23" ht="14.4" x14ac:dyDescent="0.3">
      <c r="W998"/>
    </row>
    <row r="999" spans="23:23" ht="14.4" x14ac:dyDescent="0.3">
      <c r="W999"/>
    </row>
    <row r="1000" spans="23:23" ht="14.4" x14ac:dyDescent="0.3">
      <c r="W1000"/>
    </row>
    <row r="1001" spans="23:23" ht="14.4" x14ac:dyDescent="0.3">
      <c r="W1001"/>
    </row>
    <row r="1002" spans="23:23" ht="14.4" x14ac:dyDescent="0.3">
      <c r="W1002"/>
    </row>
    <row r="1003" spans="23:23" ht="14.4" x14ac:dyDescent="0.3">
      <c r="W1003"/>
    </row>
    <row r="1004" spans="23:23" ht="14.4" x14ac:dyDescent="0.3">
      <c r="W1004"/>
    </row>
    <row r="1005" spans="23:23" ht="14.4" x14ac:dyDescent="0.3">
      <c r="W1005"/>
    </row>
    <row r="1006" spans="23:23" ht="14.4" x14ac:dyDescent="0.3">
      <c r="W1006"/>
    </row>
    <row r="1007" spans="23:23" ht="14.4" x14ac:dyDescent="0.3">
      <c r="W1007"/>
    </row>
    <row r="1008" spans="23:23" ht="14.4" x14ac:dyDescent="0.3">
      <c r="W1008"/>
    </row>
    <row r="1009" spans="23:23" ht="14.4" x14ac:dyDescent="0.3">
      <c r="W1009"/>
    </row>
    <row r="1010" spans="23:23" ht="14.4" x14ac:dyDescent="0.3">
      <c r="W1010"/>
    </row>
    <row r="1011" spans="23:23" ht="14.4" x14ac:dyDescent="0.3">
      <c r="W1011"/>
    </row>
    <row r="1012" spans="23:23" ht="14.4" x14ac:dyDescent="0.3">
      <c r="W1012"/>
    </row>
    <row r="1013" spans="23:23" ht="14.4" x14ac:dyDescent="0.3">
      <c r="W1013"/>
    </row>
    <row r="1014" spans="23:23" ht="14.4" x14ac:dyDescent="0.3">
      <c r="W1014"/>
    </row>
    <row r="1015" spans="23:23" ht="14.4" x14ac:dyDescent="0.3">
      <c r="W1015"/>
    </row>
    <row r="1016" spans="23:23" ht="14.4" x14ac:dyDescent="0.3">
      <c r="W1016"/>
    </row>
    <row r="1017" spans="23:23" ht="14.4" x14ac:dyDescent="0.3">
      <c r="W1017"/>
    </row>
    <row r="1018" spans="23:23" ht="14.4" x14ac:dyDescent="0.3">
      <c r="W1018"/>
    </row>
    <row r="1019" spans="23:23" ht="14.4" x14ac:dyDescent="0.3">
      <c r="W1019"/>
    </row>
    <row r="1020" spans="23:23" ht="14.4" x14ac:dyDescent="0.3">
      <c r="W1020"/>
    </row>
    <row r="1021" spans="23:23" ht="14.4" x14ac:dyDescent="0.3">
      <c r="W1021"/>
    </row>
    <row r="1022" spans="23:23" ht="14.4" x14ac:dyDescent="0.3">
      <c r="W1022"/>
    </row>
    <row r="1023" spans="23:23" ht="14.4" x14ac:dyDescent="0.3">
      <c r="W1023"/>
    </row>
    <row r="1024" spans="23:23" ht="14.4" x14ac:dyDescent="0.3">
      <c r="W1024"/>
    </row>
    <row r="1025" spans="23:23" ht="14.4" x14ac:dyDescent="0.3">
      <c r="W1025"/>
    </row>
    <row r="1026" spans="23:23" ht="14.4" x14ac:dyDescent="0.3">
      <c r="W1026"/>
    </row>
    <row r="1027" spans="23:23" ht="14.4" x14ac:dyDescent="0.3">
      <c r="W1027"/>
    </row>
    <row r="1028" spans="23:23" ht="14.4" x14ac:dyDescent="0.3">
      <c r="W1028"/>
    </row>
    <row r="1029" spans="23:23" ht="14.4" x14ac:dyDescent="0.3">
      <c r="W1029"/>
    </row>
    <row r="1030" spans="23:23" ht="14.4" x14ac:dyDescent="0.3">
      <c r="W1030"/>
    </row>
    <row r="1031" spans="23:23" ht="14.4" x14ac:dyDescent="0.3">
      <c r="W1031"/>
    </row>
    <row r="1032" spans="23:23" ht="14.4" x14ac:dyDescent="0.3">
      <c r="W1032"/>
    </row>
    <row r="1033" spans="23:23" ht="14.4" x14ac:dyDescent="0.3">
      <c r="W1033"/>
    </row>
    <row r="1034" spans="23:23" ht="14.4" x14ac:dyDescent="0.3">
      <c r="W1034"/>
    </row>
    <row r="1035" spans="23:23" ht="14.4" x14ac:dyDescent="0.3">
      <c r="W1035"/>
    </row>
    <row r="1036" spans="23:23" ht="14.4" x14ac:dyDescent="0.3">
      <c r="W1036"/>
    </row>
    <row r="1037" spans="23:23" ht="14.4" x14ac:dyDescent="0.3">
      <c r="W1037"/>
    </row>
    <row r="1038" spans="23:23" ht="14.4" x14ac:dyDescent="0.3">
      <c r="W1038"/>
    </row>
    <row r="1039" spans="23:23" ht="14.4" x14ac:dyDescent="0.3">
      <c r="W1039"/>
    </row>
    <row r="1040" spans="23:23" ht="14.4" x14ac:dyDescent="0.3">
      <c r="W1040"/>
    </row>
    <row r="1041" spans="23:23" ht="14.4" x14ac:dyDescent="0.3">
      <c r="W1041"/>
    </row>
    <row r="1042" spans="23:23" ht="14.4" x14ac:dyDescent="0.3">
      <c r="W1042"/>
    </row>
    <row r="1043" spans="23:23" ht="14.4" x14ac:dyDescent="0.3">
      <c r="W1043"/>
    </row>
    <row r="1044" spans="23:23" ht="14.4" x14ac:dyDescent="0.3">
      <c r="W1044"/>
    </row>
    <row r="1045" spans="23:23" ht="14.4" x14ac:dyDescent="0.3">
      <c r="W1045"/>
    </row>
    <row r="1046" spans="23:23" ht="14.4" x14ac:dyDescent="0.3">
      <c r="W1046"/>
    </row>
    <row r="1047" spans="23:23" ht="14.4" x14ac:dyDescent="0.3">
      <c r="W1047"/>
    </row>
    <row r="1048" spans="23:23" ht="14.4" x14ac:dyDescent="0.3">
      <c r="W1048"/>
    </row>
    <row r="1049" spans="23:23" ht="14.4" x14ac:dyDescent="0.3">
      <c r="W1049"/>
    </row>
    <row r="1050" spans="23:23" ht="14.4" x14ac:dyDescent="0.3">
      <c r="W1050"/>
    </row>
    <row r="1051" spans="23:23" ht="14.4" x14ac:dyDescent="0.3">
      <c r="W1051"/>
    </row>
    <row r="1052" spans="23:23" ht="14.4" x14ac:dyDescent="0.3">
      <c r="W1052"/>
    </row>
    <row r="1053" spans="23:23" ht="14.4" x14ac:dyDescent="0.3">
      <c r="W1053"/>
    </row>
    <row r="1054" spans="23:23" ht="14.4" x14ac:dyDescent="0.3">
      <c r="W1054"/>
    </row>
    <row r="1055" spans="23:23" ht="14.4" x14ac:dyDescent="0.3">
      <c r="W1055"/>
    </row>
    <row r="1056" spans="23:23" ht="14.4" x14ac:dyDescent="0.3">
      <c r="W1056"/>
    </row>
    <row r="1057" spans="23:23" ht="14.4" x14ac:dyDescent="0.3">
      <c r="W1057"/>
    </row>
    <row r="1058" spans="23:23" ht="14.4" x14ac:dyDescent="0.3">
      <c r="W1058"/>
    </row>
    <row r="1059" spans="23:23" ht="14.4" x14ac:dyDescent="0.3">
      <c r="W1059"/>
    </row>
    <row r="1060" spans="23:23" ht="14.4" x14ac:dyDescent="0.3">
      <c r="W1060"/>
    </row>
    <row r="1061" spans="23:23" ht="14.4" x14ac:dyDescent="0.3">
      <c r="W1061"/>
    </row>
    <row r="1062" spans="23:23" ht="14.4" x14ac:dyDescent="0.3">
      <c r="W1062"/>
    </row>
    <row r="1063" spans="23:23" ht="14.4" x14ac:dyDescent="0.3">
      <c r="W1063"/>
    </row>
    <row r="1064" spans="23:23" ht="14.4" x14ac:dyDescent="0.3">
      <c r="W1064"/>
    </row>
    <row r="1065" spans="23:23" ht="14.4" x14ac:dyDescent="0.3">
      <c r="W1065"/>
    </row>
    <row r="1066" spans="23:23" ht="14.4" x14ac:dyDescent="0.3">
      <c r="W1066"/>
    </row>
    <row r="1067" spans="23:23" ht="14.4" x14ac:dyDescent="0.3">
      <c r="W1067"/>
    </row>
    <row r="1068" spans="23:23" ht="14.4" x14ac:dyDescent="0.3">
      <c r="W1068"/>
    </row>
    <row r="1069" spans="23:23" ht="14.4" x14ac:dyDescent="0.3">
      <c r="W1069"/>
    </row>
    <row r="1070" spans="23:23" ht="14.4" x14ac:dyDescent="0.3">
      <c r="W1070"/>
    </row>
    <row r="1071" spans="23:23" ht="14.4" x14ac:dyDescent="0.3">
      <c r="W1071"/>
    </row>
    <row r="1072" spans="23:23" ht="14.4" x14ac:dyDescent="0.3">
      <c r="W1072"/>
    </row>
    <row r="1073" spans="23:23" ht="14.4" x14ac:dyDescent="0.3">
      <c r="W1073"/>
    </row>
    <row r="1074" spans="23:23" ht="14.4" x14ac:dyDescent="0.3">
      <c r="W1074"/>
    </row>
    <row r="1075" spans="23:23" ht="14.4" x14ac:dyDescent="0.3">
      <c r="W1075"/>
    </row>
    <row r="1076" spans="23:23" ht="14.4" x14ac:dyDescent="0.3">
      <c r="W1076"/>
    </row>
    <row r="1077" spans="23:23" ht="14.4" x14ac:dyDescent="0.3">
      <c r="W1077"/>
    </row>
    <row r="1078" spans="23:23" ht="14.4" x14ac:dyDescent="0.3">
      <c r="W1078"/>
    </row>
    <row r="1079" spans="23:23" ht="14.4" x14ac:dyDescent="0.3">
      <c r="W1079"/>
    </row>
    <row r="1080" spans="23:23" ht="14.4" x14ac:dyDescent="0.3">
      <c r="W1080"/>
    </row>
    <row r="1081" spans="23:23" ht="14.4" x14ac:dyDescent="0.3">
      <c r="W1081"/>
    </row>
    <row r="1082" spans="23:23" ht="14.4" x14ac:dyDescent="0.3">
      <c r="W1082"/>
    </row>
    <row r="1083" spans="23:23" ht="14.4" x14ac:dyDescent="0.3">
      <c r="W1083"/>
    </row>
    <row r="1084" spans="23:23" ht="14.4" x14ac:dyDescent="0.3">
      <c r="W1084"/>
    </row>
    <row r="1085" spans="23:23" ht="14.4" x14ac:dyDescent="0.3">
      <c r="W1085"/>
    </row>
    <row r="1086" spans="23:23" ht="14.4" x14ac:dyDescent="0.3">
      <c r="W1086"/>
    </row>
    <row r="1087" spans="23:23" ht="14.4" x14ac:dyDescent="0.3">
      <c r="W1087"/>
    </row>
    <row r="1088" spans="23:23" ht="14.4" x14ac:dyDescent="0.3">
      <c r="W1088"/>
    </row>
    <row r="1089" spans="23:23" ht="14.4" x14ac:dyDescent="0.3">
      <c r="W1089"/>
    </row>
    <row r="1090" spans="23:23" ht="14.4" x14ac:dyDescent="0.3">
      <c r="W1090"/>
    </row>
    <row r="1091" spans="23:23" ht="14.4" x14ac:dyDescent="0.3">
      <c r="W1091"/>
    </row>
    <row r="1092" spans="23:23" ht="14.4" x14ac:dyDescent="0.3">
      <c r="W1092"/>
    </row>
    <row r="1093" spans="23:23" ht="14.4" x14ac:dyDescent="0.3">
      <c r="W1093"/>
    </row>
    <row r="1094" spans="23:23" ht="14.4" x14ac:dyDescent="0.3">
      <c r="W1094"/>
    </row>
    <row r="1095" spans="23:23" ht="14.4" x14ac:dyDescent="0.3">
      <c r="W1095"/>
    </row>
    <row r="1096" spans="23:23" ht="14.4" x14ac:dyDescent="0.3">
      <c r="W1096"/>
    </row>
    <row r="1097" spans="23:23" ht="14.4" x14ac:dyDescent="0.3">
      <c r="W1097"/>
    </row>
    <row r="1098" spans="23:23" ht="14.4" x14ac:dyDescent="0.3">
      <c r="W1098"/>
    </row>
    <row r="1099" spans="23:23" ht="14.4" x14ac:dyDescent="0.3">
      <c r="W1099"/>
    </row>
    <row r="1100" spans="23:23" ht="14.4" x14ac:dyDescent="0.3">
      <c r="W1100"/>
    </row>
    <row r="1101" spans="23:23" ht="14.4" x14ac:dyDescent="0.3">
      <c r="W1101"/>
    </row>
    <row r="1102" spans="23:23" ht="14.4" x14ac:dyDescent="0.3">
      <c r="W1102"/>
    </row>
    <row r="1103" spans="23:23" ht="14.4" x14ac:dyDescent="0.3">
      <c r="W1103"/>
    </row>
    <row r="1104" spans="23:23" ht="14.4" x14ac:dyDescent="0.3">
      <c r="W1104"/>
    </row>
    <row r="1105" spans="23:23" ht="14.4" x14ac:dyDescent="0.3">
      <c r="W1105"/>
    </row>
    <row r="1106" spans="23:23" ht="14.4" x14ac:dyDescent="0.3">
      <c r="W1106"/>
    </row>
    <row r="1107" spans="23:23" ht="14.4" x14ac:dyDescent="0.3">
      <c r="W1107"/>
    </row>
    <row r="1108" spans="23:23" ht="14.4" x14ac:dyDescent="0.3">
      <c r="W1108"/>
    </row>
    <row r="1109" spans="23:23" ht="14.4" x14ac:dyDescent="0.3">
      <c r="W1109"/>
    </row>
    <row r="1110" spans="23:23" ht="14.4" x14ac:dyDescent="0.3">
      <c r="W1110"/>
    </row>
    <row r="1111" spans="23:23" ht="14.4" x14ac:dyDescent="0.3">
      <c r="W1111"/>
    </row>
    <row r="1112" spans="23:23" ht="14.4" x14ac:dyDescent="0.3">
      <c r="W1112"/>
    </row>
    <row r="1113" spans="23:23" ht="14.4" x14ac:dyDescent="0.3">
      <c r="W1113"/>
    </row>
    <row r="1114" spans="23:23" ht="14.4" x14ac:dyDescent="0.3">
      <c r="W1114"/>
    </row>
    <row r="1115" spans="23:23" ht="14.4" x14ac:dyDescent="0.3">
      <c r="W1115"/>
    </row>
    <row r="1116" spans="23:23" ht="14.4" x14ac:dyDescent="0.3">
      <c r="W1116"/>
    </row>
    <row r="1117" spans="23:23" ht="14.4" x14ac:dyDescent="0.3">
      <c r="W1117"/>
    </row>
    <row r="1118" spans="23:23" ht="14.4" x14ac:dyDescent="0.3">
      <c r="W1118"/>
    </row>
    <row r="1119" spans="23:23" ht="14.4" x14ac:dyDescent="0.3">
      <c r="W1119"/>
    </row>
    <row r="1120" spans="23:23" ht="14.4" x14ac:dyDescent="0.3">
      <c r="W1120"/>
    </row>
    <row r="1121" spans="23:23" ht="14.4" x14ac:dyDescent="0.3">
      <c r="W1121"/>
    </row>
    <row r="1122" spans="23:23" ht="14.4" x14ac:dyDescent="0.3">
      <c r="W1122"/>
    </row>
    <row r="1123" spans="23:23" ht="14.4" x14ac:dyDescent="0.3">
      <c r="W1123"/>
    </row>
    <row r="1124" spans="23:23" ht="14.4" x14ac:dyDescent="0.3">
      <c r="W1124"/>
    </row>
    <row r="1125" spans="23:23" ht="14.4" x14ac:dyDescent="0.3">
      <c r="W1125"/>
    </row>
    <row r="1126" spans="23:23" ht="14.4" x14ac:dyDescent="0.3">
      <c r="W1126"/>
    </row>
    <row r="1127" spans="23:23" ht="14.4" x14ac:dyDescent="0.3">
      <c r="W1127"/>
    </row>
    <row r="1128" spans="23:23" ht="14.4" x14ac:dyDescent="0.3">
      <c r="W1128"/>
    </row>
    <row r="1129" spans="23:23" ht="14.4" x14ac:dyDescent="0.3">
      <c r="W1129"/>
    </row>
    <row r="1130" spans="23:23" ht="14.4" x14ac:dyDescent="0.3">
      <c r="W1130"/>
    </row>
    <row r="1131" spans="23:23" ht="14.4" x14ac:dyDescent="0.3">
      <c r="W1131"/>
    </row>
    <row r="1132" spans="23:23" ht="14.4" x14ac:dyDescent="0.3">
      <c r="W1132"/>
    </row>
    <row r="1133" spans="23:23" ht="14.4" x14ac:dyDescent="0.3">
      <c r="W1133"/>
    </row>
    <row r="1134" spans="23:23" ht="14.4" x14ac:dyDescent="0.3">
      <c r="W1134"/>
    </row>
    <row r="1135" spans="23:23" ht="14.4" x14ac:dyDescent="0.3">
      <c r="W1135"/>
    </row>
    <row r="1136" spans="23:23" ht="14.4" x14ac:dyDescent="0.3">
      <c r="W1136"/>
    </row>
    <row r="1137" spans="23:23" ht="14.4" x14ac:dyDescent="0.3">
      <c r="W1137"/>
    </row>
    <row r="1138" spans="23:23" ht="14.4" x14ac:dyDescent="0.3">
      <c r="W1138"/>
    </row>
    <row r="1139" spans="23:23" ht="14.4" x14ac:dyDescent="0.3">
      <c r="W1139"/>
    </row>
    <row r="1140" spans="23:23" ht="14.4" x14ac:dyDescent="0.3">
      <c r="W1140"/>
    </row>
    <row r="1141" spans="23:23" ht="14.4" x14ac:dyDescent="0.3">
      <c r="W1141"/>
    </row>
    <row r="1142" spans="23:23" ht="14.4" x14ac:dyDescent="0.3">
      <c r="W1142"/>
    </row>
    <row r="1143" spans="23:23" ht="14.4" x14ac:dyDescent="0.3">
      <c r="W1143"/>
    </row>
    <row r="1144" spans="23:23" ht="14.4" x14ac:dyDescent="0.3">
      <c r="W1144"/>
    </row>
    <row r="1145" spans="23:23" ht="14.4" x14ac:dyDescent="0.3">
      <c r="W1145"/>
    </row>
    <row r="1146" spans="23:23" ht="14.4" x14ac:dyDescent="0.3">
      <c r="W1146"/>
    </row>
    <row r="1147" spans="23:23" ht="14.4" x14ac:dyDescent="0.3">
      <c r="W1147"/>
    </row>
    <row r="1148" spans="23:23" ht="14.4" x14ac:dyDescent="0.3">
      <c r="W1148"/>
    </row>
    <row r="1149" spans="23:23" ht="14.4" x14ac:dyDescent="0.3">
      <c r="W1149"/>
    </row>
    <row r="1150" spans="23:23" ht="14.4" x14ac:dyDescent="0.3">
      <c r="W1150"/>
    </row>
    <row r="1151" spans="23:23" ht="14.4" x14ac:dyDescent="0.3">
      <c r="W1151"/>
    </row>
    <row r="1152" spans="23:23" ht="14.4" x14ac:dyDescent="0.3">
      <c r="W1152"/>
    </row>
    <row r="1153" spans="23:23" ht="14.4" x14ac:dyDescent="0.3">
      <c r="W1153"/>
    </row>
    <row r="1154" spans="23:23" ht="14.4" x14ac:dyDescent="0.3">
      <c r="W1154"/>
    </row>
    <row r="1155" spans="23:23" ht="14.4" x14ac:dyDescent="0.3">
      <c r="W1155"/>
    </row>
    <row r="1156" spans="23:23" ht="14.4" x14ac:dyDescent="0.3">
      <c r="W1156"/>
    </row>
    <row r="1157" spans="23:23" ht="14.4" x14ac:dyDescent="0.3">
      <c r="W1157"/>
    </row>
    <row r="1158" spans="23:23" ht="14.4" x14ac:dyDescent="0.3">
      <c r="W1158"/>
    </row>
    <row r="1159" spans="23:23" ht="14.4" x14ac:dyDescent="0.3">
      <c r="W1159"/>
    </row>
    <row r="1160" spans="23:23" ht="14.4" x14ac:dyDescent="0.3">
      <c r="W1160"/>
    </row>
    <row r="1161" spans="23:23" ht="14.4" x14ac:dyDescent="0.3">
      <c r="W1161"/>
    </row>
    <row r="1162" spans="23:23" ht="14.4" x14ac:dyDescent="0.3">
      <c r="W1162"/>
    </row>
    <row r="1163" spans="23:23" ht="14.4" x14ac:dyDescent="0.3">
      <c r="W1163"/>
    </row>
    <row r="1164" spans="23:23" ht="14.4" x14ac:dyDescent="0.3">
      <c r="W1164"/>
    </row>
    <row r="1165" spans="23:23" ht="14.4" x14ac:dyDescent="0.3">
      <c r="W1165"/>
    </row>
    <row r="1166" spans="23:23" ht="14.4" x14ac:dyDescent="0.3">
      <c r="W1166"/>
    </row>
    <row r="1167" spans="23:23" ht="14.4" x14ac:dyDescent="0.3">
      <c r="W1167"/>
    </row>
    <row r="1168" spans="23:23" ht="14.4" x14ac:dyDescent="0.3">
      <c r="W1168"/>
    </row>
    <row r="1169" spans="23:23" ht="14.4" x14ac:dyDescent="0.3">
      <c r="W1169"/>
    </row>
    <row r="1170" spans="23:23" ht="14.4" x14ac:dyDescent="0.3">
      <c r="W1170"/>
    </row>
    <row r="1171" spans="23:23" ht="14.4" x14ac:dyDescent="0.3">
      <c r="W1171"/>
    </row>
    <row r="1172" spans="23:23" ht="14.4" x14ac:dyDescent="0.3">
      <c r="W1172"/>
    </row>
    <row r="1173" spans="23:23" ht="14.4" x14ac:dyDescent="0.3">
      <c r="W1173"/>
    </row>
    <row r="1174" spans="23:23" ht="14.4" x14ac:dyDescent="0.3">
      <c r="W1174"/>
    </row>
    <row r="1175" spans="23:23" ht="14.4" x14ac:dyDescent="0.3">
      <c r="W1175"/>
    </row>
    <row r="1176" spans="23:23" ht="14.4" x14ac:dyDescent="0.3">
      <c r="W1176"/>
    </row>
    <row r="1177" spans="23:23" ht="14.4" x14ac:dyDescent="0.3">
      <c r="W1177"/>
    </row>
    <row r="1178" spans="23:23" ht="14.4" x14ac:dyDescent="0.3">
      <c r="W1178"/>
    </row>
    <row r="1179" spans="23:23" ht="14.4" x14ac:dyDescent="0.3">
      <c r="W1179"/>
    </row>
    <row r="1180" spans="23:23" ht="14.4" x14ac:dyDescent="0.3">
      <c r="W1180"/>
    </row>
    <row r="1181" spans="23:23" ht="14.4" x14ac:dyDescent="0.3">
      <c r="W1181"/>
    </row>
    <row r="1182" spans="23:23" ht="14.4" x14ac:dyDescent="0.3">
      <c r="W1182"/>
    </row>
    <row r="1183" spans="23:23" ht="14.4" x14ac:dyDescent="0.3">
      <c r="W1183"/>
    </row>
    <row r="1184" spans="23:23" ht="14.4" x14ac:dyDescent="0.3">
      <c r="W1184"/>
    </row>
    <row r="1185" spans="23:23" ht="14.4" x14ac:dyDescent="0.3">
      <c r="W1185"/>
    </row>
    <row r="1186" spans="23:23" ht="14.4" x14ac:dyDescent="0.3">
      <c r="W1186"/>
    </row>
    <row r="1187" spans="23:23" ht="14.4" x14ac:dyDescent="0.3">
      <c r="W1187"/>
    </row>
    <row r="1188" spans="23:23" ht="14.4" x14ac:dyDescent="0.3">
      <c r="W1188"/>
    </row>
    <row r="1189" spans="23:23" ht="14.4" x14ac:dyDescent="0.3">
      <c r="W1189"/>
    </row>
    <row r="1190" spans="23:23" ht="14.4" x14ac:dyDescent="0.3">
      <c r="W1190"/>
    </row>
    <row r="1191" spans="23:23" ht="14.4" x14ac:dyDescent="0.3">
      <c r="W1191"/>
    </row>
    <row r="1192" spans="23:23" ht="14.4" x14ac:dyDescent="0.3">
      <c r="W1192"/>
    </row>
    <row r="1193" spans="23:23" ht="14.4" x14ac:dyDescent="0.3">
      <c r="W1193"/>
    </row>
    <row r="1194" spans="23:23" ht="14.4" x14ac:dyDescent="0.3">
      <c r="W1194"/>
    </row>
    <row r="1195" spans="23:23" ht="14.4" x14ac:dyDescent="0.3">
      <c r="W1195"/>
    </row>
    <row r="1196" spans="23:23" ht="14.4" x14ac:dyDescent="0.3">
      <c r="W1196"/>
    </row>
    <row r="1197" spans="23:23" ht="14.4" x14ac:dyDescent="0.3">
      <c r="W1197"/>
    </row>
    <row r="1198" spans="23:23" ht="14.4" x14ac:dyDescent="0.3">
      <c r="W1198"/>
    </row>
    <row r="1199" spans="23:23" ht="14.4" x14ac:dyDescent="0.3">
      <c r="W1199"/>
    </row>
    <row r="1200" spans="23:23" ht="14.4" x14ac:dyDescent="0.3">
      <c r="W1200"/>
    </row>
    <row r="1201" spans="23:23" ht="14.4" x14ac:dyDescent="0.3">
      <c r="W1201"/>
    </row>
    <row r="1202" spans="23:23" ht="14.4" x14ac:dyDescent="0.3">
      <c r="W1202"/>
    </row>
    <row r="1203" spans="23:23" ht="14.4" x14ac:dyDescent="0.3">
      <c r="W1203"/>
    </row>
    <row r="1204" spans="23:23" ht="14.4" x14ac:dyDescent="0.3">
      <c r="W1204"/>
    </row>
    <row r="1205" spans="23:23" ht="14.4" x14ac:dyDescent="0.3">
      <c r="W1205"/>
    </row>
    <row r="1206" spans="23:23" ht="14.4" x14ac:dyDescent="0.3">
      <c r="W1206"/>
    </row>
    <row r="1207" spans="23:23" ht="14.4" x14ac:dyDescent="0.3">
      <c r="W1207"/>
    </row>
    <row r="1208" spans="23:23" ht="14.4" x14ac:dyDescent="0.3">
      <c r="W1208"/>
    </row>
    <row r="1209" spans="23:23" ht="14.4" x14ac:dyDescent="0.3">
      <c r="W1209"/>
    </row>
    <row r="1210" spans="23:23" ht="14.4" x14ac:dyDescent="0.3">
      <c r="W1210"/>
    </row>
    <row r="1211" spans="23:23" ht="14.4" x14ac:dyDescent="0.3">
      <c r="W1211"/>
    </row>
    <row r="1212" spans="23:23" ht="14.4" x14ac:dyDescent="0.3">
      <c r="W1212"/>
    </row>
    <row r="1213" spans="23:23" ht="14.4" x14ac:dyDescent="0.3">
      <c r="W1213"/>
    </row>
    <row r="1214" spans="23:23" ht="14.4" x14ac:dyDescent="0.3">
      <c r="W1214"/>
    </row>
    <row r="1215" spans="23:23" ht="14.4" x14ac:dyDescent="0.3">
      <c r="W1215"/>
    </row>
    <row r="1216" spans="23:23" ht="14.4" x14ac:dyDescent="0.3">
      <c r="W1216"/>
    </row>
    <row r="1217" spans="23:23" ht="14.4" x14ac:dyDescent="0.3">
      <c r="W1217"/>
    </row>
    <row r="1218" spans="23:23" ht="14.4" x14ac:dyDescent="0.3">
      <c r="W1218"/>
    </row>
    <row r="1219" spans="23:23" ht="14.4" x14ac:dyDescent="0.3">
      <c r="W1219"/>
    </row>
    <row r="1220" spans="23:23" ht="14.4" x14ac:dyDescent="0.3">
      <c r="W1220"/>
    </row>
    <row r="1221" spans="23:23" ht="14.4" x14ac:dyDescent="0.3">
      <c r="W1221"/>
    </row>
    <row r="1222" spans="23:23" ht="14.4" x14ac:dyDescent="0.3">
      <c r="W1222"/>
    </row>
    <row r="1223" spans="23:23" ht="14.4" x14ac:dyDescent="0.3">
      <c r="W1223"/>
    </row>
    <row r="1224" spans="23:23" ht="14.4" x14ac:dyDescent="0.3">
      <c r="W1224"/>
    </row>
    <row r="1225" spans="23:23" ht="14.4" x14ac:dyDescent="0.3">
      <c r="W1225"/>
    </row>
    <row r="1226" spans="23:23" ht="14.4" x14ac:dyDescent="0.3">
      <c r="W1226"/>
    </row>
    <row r="1227" spans="23:23" ht="14.4" x14ac:dyDescent="0.3">
      <c r="W1227"/>
    </row>
    <row r="1228" spans="23:23" ht="14.4" x14ac:dyDescent="0.3">
      <c r="W1228"/>
    </row>
    <row r="1229" spans="23:23" ht="14.4" x14ac:dyDescent="0.3">
      <c r="W1229"/>
    </row>
    <row r="1230" spans="23:23" ht="14.4" x14ac:dyDescent="0.3">
      <c r="W1230"/>
    </row>
    <row r="1231" spans="23:23" ht="14.4" x14ac:dyDescent="0.3">
      <c r="W1231"/>
    </row>
    <row r="1232" spans="23:23" ht="14.4" x14ac:dyDescent="0.3">
      <c r="W1232"/>
    </row>
    <row r="1233" spans="23:23" ht="14.4" x14ac:dyDescent="0.3">
      <c r="W1233"/>
    </row>
    <row r="1234" spans="23:23" ht="14.4" x14ac:dyDescent="0.3">
      <c r="W1234"/>
    </row>
    <row r="1235" spans="23:23" ht="14.4" x14ac:dyDescent="0.3">
      <c r="W1235"/>
    </row>
    <row r="1236" spans="23:23" ht="14.4" x14ac:dyDescent="0.3">
      <c r="W1236"/>
    </row>
    <row r="1237" spans="23:23" ht="14.4" x14ac:dyDescent="0.3">
      <c r="W1237"/>
    </row>
    <row r="1238" spans="23:23" ht="14.4" x14ac:dyDescent="0.3">
      <c r="W1238"/>
    </row>
    <row r="1239" spans="23:23" ht="14.4" x14ac:dyDescent="0.3">
      <c r="W1239"/>
    </row>
    <row r="1240" spans="23:23" ht="14.4" x14ac:dyDescent="0.3">
      <c r="W1240"/>
    </row>
    <row r="1241" spans="23:23" ht="14.4" x14ac:dyDescent="0.3">
      <c r="W1241"/>
    </row>
    <row r="1242" spans="23:23" ht="14.4" x14ac:dyDescent="0.3">
      <c r="W1242"/>
    </row>
    <row r="1243" spans="23:23" ht="14.4" x14ac:dyDescent="0.3">
      <c r="W1243"/>
    </row>
    <row r="1244" spans="23:23" ht="14.4" x14ac:dyDescent="0.3">
      <c r="W1244"/>
    </row>
    <row r="1245" spans="23:23" ht="14.4" x14ac:dyDescent="0.3">
      <c r="W1245"/>
    </row>
    <row r="1246" spans="23:23" ht="14.4" x14ac:dyDescent="0.3">
      <c r="W1246"/>
    </row>
    <row r="1247" spans="23:23" ht="14.4" x14ac:dyDescent="0.3">
      <c r="W1247"/>
    </row>
    <row r="1248" spans="23:23" ht="14.4" x14ac:dyDescent="0.3">
      <c r="W1248"/>
    </row>
    <row r="1249" spans="23:23" ht="14.4" x14ac:dyDescent="0.3">
      <c r="W1249"/>
    </row>
    <row r="1250" spans="23:23" ht="14.4" x14ac:dyDescent="0.3">
      <c r="W1250"/>
    </row>
    <row r="1251" spans="23:23" ht="14.4" x14ac:dyDescent="0.3">
      <c r="W1251"/>
    </row>
    <row r="1252" spans="23:23" ht="14.4" x14ac:dyDescent="0.3">
      <c r="W1252"/>
    </row>
    <row r="1253" spans="23:23" ht="14.4" x14ac:dyDescent="0.3">
      <c r="W1253"/>
    </row>
    <row r="1254" spans="23:23" ht="14.4" x14ac:dyDescent="0.3">
      <c r="W1254"/>
    </row>
    <row r="1255" spans="23:23" ht="14.4" x14ac:dyDescent="0.3">
      <c r="W1255"/>
    </row>
    <row r="1256" spans="23:23" ht="14.4" x14ac:dyDescent="0.3">
      <c r="W1256"/>
    </row>
    <row r="1257" spans="23:23" ht="14.4" x14ac:dyDescent="0.3">
      <c r="W1257"/>
    </row>
    <row r="1258" spans="23:23" ht="14.4" x14ac:dyDescent="0.3">
      <c r="W1258"/>
    </row>
    <row r="1259" spans="23:23" ht="14.4" x14ac:dyDescent="0.3">
      <c r="W1259"/>
    </row>
    <row r="1260" spans="23:23" ht="14.4" x14ac:dyDescent="0.3">
      <c r="W1260"/>
    </row>
    <row r="1261" spans="23:23" ht="14.4" x14ac:dyDescent="0.3">
      <c r="W1261"/>
    </row>
    <row r="1262" spans="23:23" ht="14.4" x14ac:dyDescent="0.3">
      <c r="W1262"/>
    </row>
    <row r="1263" spans="23:23" ht="14.4" x14ac:dyDescent="0.3">
      <c r="W1263"/>
    </row>
    <row r="1264" spans="23:23" ht="14.4" x14ac:dyDescent="0.3">
      <c r="W1264"/>
    </row>
    <row r="1265" spans="23:23" ht="14.4" x14ac:dyDescent="0.3">
      <c r="W1265"/>
    </row>
    <row r="1266" spans="23:23" ht="14.4" x14ac:dyDescent="0.3">
      <c r="W1266"/>
    </row>
    <row r="1267" spans="23:23" ht="14.4" x14ac:dyDescent="0.3">
      <c r="W1267"/>
    </row>
    <row r="1268" spans="23:23" ht="14.4" x14ac:dyDescent="0.3">
      <c r="W1268"/>
    </row>
    <row r="1269" spans="23:23" ht="14.4" x14ac:dyDescent="0.3">
      <c r="W1269"/>
    </row>
    <row r="1270" spans="23:23" ht="14.4" x14ac:dyDescent="0.3">
      <c r="W1270"/>
    </row>
    <row r="1271" spans="23:23" ht="14.4" x14ac:dyDescent="0.3">
      <c r="W1271"/>
    </row>
    <row r="1272" spans="23:23" ht="14.4" x14ac:dyDescent="0.3">
      <c r="W1272"/>
    </row>
    <row r="1273" spans="23:23" ht="14.4" x14ac:dyDescent="0.3">
      <c r="W1273"/>
    </row>
    <row r="1274" spans="23:23" ht="14.4" x14ac:dyDescent="0.3">
      <c r="W1274"/>
    </row>
    <row r="1275" spans="23:23" ht="14.4" x14ac:dyDescent="0.3">
      <c r="W1275"/>
    </row>
    <row r="1276" spans="23:23" ht="14.4" x14ac:dyDescent="0.3">
      <c r="W1276"/>
    </row>
    <row r="1277" spans="23:23" ht="14.4" x14ac:dyDescent="0.3">
      <c r="W1277"/>
    </row>
    <row r="1278" spans="23:23" ht="14.4" x14ac:dyDescent="0.3">
      <c r="W1278"/>
    </row>
    <row r="1279" spans="23:23" ht="14.4" x14ac:dyDescent="0.3">
      <c r="W1279"/>
    </row>
    <row r="1280" spans="23:23" ht="14.4" x14ac:dyDescent="0.3">
      <c r="W1280"/>
    </row>
    <row r="1281" spans="23:23" ht="14.4" x14ac:dyDescent="0.3">
      <c r="W1281"/>
    </row>
    <row r="1282" spans="23:23" ht="14.4" x14ac:dyDescent="0.3">
      <c r="W1282"/>
    </row>
    <row r="1283" spans="23:23" ht="14.4" x14ac:dyDescent="0.3">
      <c r="W1283"/>
    </row>
    <row r="1284" spans="23:23" ht="14.4" x14ac:dyDescent="0.3">
      <c r="W1284"/>
    </row>
    <row r="1285" spans="23:23" ht="14.4" x14ac:dyDescent="0.3">
      <c r="W1285"/>
    </row>
    <row r="1286" spans="23:23" ht="14.4" x14ac:dyDescent="0.3">
      <c r="W1286"/>
    </row>
    <row r="1287" spans="23:23" ht="14.4" x14ac:dyDescent="0.3">
      <c r="W1287"/>
    </row>
    <row r="1288" spans="23:23" ht="14.4" x14ac:dyDescent="0.3">
      <c r="W1288"/>
    </row>
    <row r="1289" spans="23:23" ht="14.4" x14ac:dyDescent="0.3">
      <c r="W1289"/>
    </row>
    <row r="1290" spans="23:23" ht="14.4" x14ac:dyDescent="0.3">
      <c r="W1290"/>
    </row>
    <row r="1291" spans="23:23" ht="14.4" x14ac:dyDescent="0.3">
      <c r="W1291"/>
    </row>
    <row r="1292" spans="23:23" ht="14.4" x14ac:dyDescent="0.3">
      <c r="W1292"/>
    </row>
    <row r="1293" spans="23:23" ht="14.4" x14ac:dyDescent="0.3">
      <c r="W1293"/>
    </row>
    <row r="1294" spans="23:23" ht="14.4" x14ac:dyDescent="0.3">
      <c r="W1294"/>
    </row>
    <row r="1295" spans="23:23" ht="14.4" x14ac:dyDescent="0.3">
      <c r="W1295"/>
    </row>
    <row r="1296" spans="23:23" ht="14.4" x14ac:dyDescent="0.3">
      <c r="W1296"/>
    </row>
    <row r="1297" spans="23:23" ht="14.4" x14ac:dyDescent="0.3">
      <c r="W1297"/>
    </row>
    <row r="1298" spans="23:23" ht="14.4" x14ac:dyDescent="0.3">
      <c r="W1298"/>
    </row>
    <row r="1299" spans="23:23" ht="14.4" x14ac:dyDescent="0.3">
      <c r="W1299"/>
    </row>
    <row r="1300" spans="23:23" ht="14.4" x14ac:dyDescent="0.3">
      <c r="W1300"/>
    </row>
    <row r="1301" spans="23:23" ht="14.4" x14ac:dyDescent="0.3">
      <c r="W1301"/>
    </row>
    <row r="1302" spans="23:23" ht="14.4" x14ac:dyDescent="0.3">
      <c r="W1302"/>
    </row>
    <row r="1303" spans="23:23" ht="14.4" x14ac:dyDescent="0.3">
      <c r="W1303"/>
    </row>
    <row r="1304" spans="23:23" ht="14.4" x14ac:dyDescent="0.3">
      <c r="W1304"/>
    </row>
    <row r="1305" spans="23:23" ht="14.4" x14ac:dyDescent="0.3">
      <c r="W1305"/>
    </row>
    <row r="1306" spans="23:23" ht="14.4" x14ac:dyDescent="0.3">
      <c r="W1306"/>
    </row>
    <row r="1307" spans="23:23" ht="14.4" x14ac:dyDescent="0.3">
      <c r="W1307"/>
    </row>
    <row r="1308" spans="23:23" ht="14.4" x14ac:dyDescent="0.3">
      <c r="W1308"/>
    </row>
    <row r="1309" spans="23:23" ht="14.4" x14ac:dyDescent="0.3">
      <c r="W1309"/>
    </row>
    <row r="1310" spans="23:23" ht="14.4" x14ac:dyDescent="0.3">
      <c r="W1310"/>
    </row>
    <row r="1311" spans="23:23" ht="14.4" x14ac:dyDescent="0.3">
      <c r="W1311"/>
    </row>
    <row r="1312" spans="23:23" ht="14.4" x14ac:dyDescent="0.3">
      <c r="W1312"/>
    </row>
    <row r="1313" spans="23:23" ht="14.4" x14ac:dyDescent="0.3">
      <c r="W1313"/>
    </row>
    <row r="1314" spans="23:23" ht="14.4" x14ac:dyDescent="0.3">
      <c r="W1314"/>
    </row>
    <row r="1315" spans="23:23" ht="14.4" x14ac:dyDescent="0.3">
      <c r="W1315"/>
    </row>
    <row r="1316" spans="23:23" ht="14.4" x14ac:dyDescent="0.3">
      <c r="W1316"/>
    </row>
    <row r="1317" spans="23:23" ht="14.4" x14ac:dyDescent="0.3">
      <c r="W1317"/>
    </row>
    <row r="1318" spans="23:23" ht="14.4" x14ac:dyDescent="0.3">
      <c r="W1318"/>
    </row>
    <row r="1319" spans="23:23" ht="14.4" x14ac:dyDescent="0.3">
      <c r="W1319"/>
    </row>
    <row r="1320" spans="23:23" ht="14.4" x14ac:dyDescent="0.3">
      <c r="W1320"/>
    </row>
    <row r="1321" spans="23:23" ht="14.4" x14ac:dyDescent="0.3">
      <c r="W1321"/>
    </row>
    <row r="1322" spans="23:23" ht="14.4" x14ac:dyDescent="0.3">
      <c r="W1322"/>
    </row>
    <row r="1323" spans="23:23" ht="14.4" x14ac:dyDescent="0.3">
      <c r="W1323"/>
    </row>
    <row r="1324" spans="23:23" ht="14.4" x14ac:dyDescent="0.3">
      <c r="W1324"/>
    </row>
    <row r="1325" spans="23:23" ht="14.4" x14ac:dyDescent="0.3">
      <c r="W1325"/>
    </row>
    <row r="1326" spans="23:23" ht="14.4" x14ac:dyDescent="0.3">
      <c r="W1326"/>
    </row>
    <row r="1327" spans="23:23" ht="14.4" x14ac:dyDescent="0.3">
      <c r="W1327"/>
    </row>
    <row r="1328" spans="23:23" ht="14.4" x14ac:dyDescent="0.3">
      <c r="W1328"/>
    </row>
    <row r="1329" spans="23:23" ht="14.4" x14ac:dyDescent="0.3">
      <c r="W1329"/>
    </row>
    <row r="1330" spans="23:23" ht="14.4" x14ac:dyDescent="0.3">
      <c r="W1330"/>
    </row>
    <row r="1331" spans="23:23" ht="14.4" x14ac:dyDescent="0.3">
      <c r="W1331"/>
    </row>
    <row r="1332" spans="23:23" ht="14.4" x14ac:dyDescent="0.3">
      <c r="W1332"/>
    </row>
    <row r="1333" spans="23:23" ht="14.4" x14ac:dyDescent="0.3">
      <c r="W1333"/>
    </row>
    <row r="1334" spans="23:23" ht="14.4" x14ac:dyDescent="0.3">
      <c r="W1334"/>
    </row>
    <row r="1335" spans="23:23" ht="14.4" x14ac:dyDescent="0.3">
      <c r="W1335"/>
    </row>
    <row r="1336" spans="23:23" ht="14.4" x14ac:dyDescent="0.3">
      <c r="W1336"/>
    </row>
    <row r="1337" spans="23:23" ht="14.4" x14ac:dyDescent="0.3">
      <c r="W1337"/>
    </row>
    <row r="1338" spans="23:23" ht="14.4" x14ac:dyDescent="0.3">
      <c r="W1338"/>
    </row>
    <row r="1339" spans="23:23" ht="14.4" x14ac:dyDescent="0.3">
      <c r="W1339"/>
    </row>
    <row r="1340" spans="23:23" ht="14.4" x14ac:dyDescent="0.3">
      <c r="W1340"/>
    </row>
    <row r="1341" spans="23:23" ht="14.4" x14ac:dyDescent="0.3">
      <c r="W1341"/>
    </row>
    <row r="1342" spans="23:23" ht="14.4" x14ac:dyDescent="0.3">
      <c r="W1342"/>
    </row>
    <row r="1343" spans="23:23" ht="14.4" x14ac:dyDescent="0.3">
      <c r="W1343"/>
    </row>
    <row r="1344" spans="23:23" ht="14.4" x14ac:dyDescent="0.3">
      <c r="W1344"/>
    </row>
    <row r="1345" spans="23:23" ht="14.4" x14ac:dyDescent="0.3">
      <c r="W1345"/>
    </row>
    <row r="1346" spans="23:23" ht="14.4" x14ac:dyDescent="0.3">
      <c r="W1346"/>
    </row>
    <row r="1347" spans="23:23" ht="14.4" x14ac:dyDescent="0.3">
      <c r="W1347"/>
    </row>
    <row r="1348" spans="23:23" ht="14.4" x14ac:dyDescent="0.3">
      <c r="W1348"/>
    </row>
    <row r="1349" spans="23:23" ht="14.4" x14ac:dyDescent="0.3">
      <c r="W1349"/>
    </row>
    <row r="1350" spans="23:23" ht="14.4" x14ac:dyDescent="0.3">
      <c r="W1350"/>
    </row>
    <row r="1351" spans="23:23" ht="14.4" x14ac:dyDescent="0.3">
      <c r="W1351"/>
    </row>
    <row r="1352" spans="23:23" ht="14.4" x14ac:dyDescent="0.3">
      <c r="W1352"/>
    </row>
    <row r="1353" spans="23:23" ht="14.4" x14ac:dyDescent="0.3">
      <c r="W1353"/>
    </row>
    <row r="1354" spans="23:23" ht="14.4" x14ac:dyDescent="0.3">
      <c r="W1354"/>
    </row>
    <row r="1355" spans="23:23" ht="14.4" x14ac:dyDescent="0.3">
      <c r="W1355"/>
    </row>
    <row r="1356" spans="23:23" ht="14.4" x14ac:dyDescent="0.3">
      <c r="W1356"/>
    </row>
    <row r="1357" spans="23:23" ht="14.4" x14ac:dyDescent="0.3">
      <c r="W1357"/>
    </row>
    <row r="1358" spans="23:23" ht="14.4" x14ac:dyDescent="0.3">
      <c r="W1358"/>
    </row>
    <row r="1359" spans="23:23" ht="14.4" x14ac:dyDescent="0.3">
      <c r="W1359"/>
    </row>
    <row r="1360" spans="23:23" ht="14.4" x14ac:dyDescent="0.3">
      <c r="W1360"/>
    </row>
    <row r="1361" spans="23:23" ht="14.4" x14ac:dyDescent="0.3">
      <c r="W1361"/>
    </row>
    <row r="1362" spans="23:23" ht="14.4" x14ac:dyDescent="0.3">
      <c r="W1362"/>
    </row>
    <row r="1363" spans="23:23" ht="14.4" x14ac:dyDescent="0.3">
      <c r="W1363"/>
    </row>
    <row r="1364" spans="23:23" ht="14.4" x14ac:dyDescent="0.3">
      <c r="W1364"/>
    </row>
    <row r="1365" spans="23:23" ht="14.4" x14ac:dyDescent="0.3">
      <c r="W1365"/>
    </row>
    <row r="1366" spans="23:23" ht="14.4" x14ac:dyDescent="0.3">
      <c r="W1366"/>
    </row>
    <row r="1367" spans="23:23" ht="14.4" x14ac:dyDescent="0.3">
      <c r="W1367"/>
    </row>
    <row r="1368" spans="23:23" ht="14.4" x14ac:dyDescent="0.3">
      <c r="W1368"/>
    </row>
    <row r="1369" spans="23:23" ht="14.4" x14ac:dyDescent="0.3">
      <c r="W1369"/>
    </row>
    <row r="1370" spans="23:23" ht="14.4" x14ac:dyDescent="0.3">
      <c r="W1370"/>
    </row>
    <row r="1371" spans="23:23" ht="14.4" x14ac:dyDescent="0.3">
      <c r="W1371"/>
    </row>
    <row r="1372" spans="23:23" ht="14.4" x14ac:dyDescent="0.3">
      <c r="W1372"/>
    </row>
    <row r="1373" spans="23:23" ht="14.4" x14ac:dyDescent="0.3">
      <c r="W1373"/>
    </row>
    <row r="1374" spans="23:23" ht="14.4" x14ac:dyDescent="0.3">
      <c r="W1374"/>
    </row>
    <row r="1375" spans="23:23" ht="14.4" x14ac:dyDescent="0.3">
      <c r="W1375"/>
    </row>
    <row r="1376" spans="23:23" ht="14.4" x14ac:dyDescent="0.3">
      <c r="W1376"/>
    </row>
    <row r="1377" spans="23:23" ht="14.4" x14ac:dyDescent="0.3">
      <c r="W1377"/>
    </row>
    <row r="1378" spans="23:23" ht="14.4" x14ac:dyDescent="0.3">
      <c r="W1378"/>
    </row>
    <row r="1379" spans="23:23" ht="14.4" x14ac:dyDescent="0.3">
      <c r="W1379"/>
    </row>
    <row r="1380" spans="23:23" ht="14.4" x14ac:dyDescent="0.3">
      <c r="W1380"/>
    </row>
    <row r="1381" spans="23:23" ht="14.4" x14ac:dyDescent="0.3">
      <c r="W1381"/>
    </row>
    <row r="1382" spans="23:23" ht="14.4" x14ac:dyDescent="0.3">
      <c r="W1382"/>
    </row>
    <row r="1383" spans="23:23" ht="14.4" x14ac:dyDescent="0.3">
      <c r="W1383"/>
    </row>
    <row r="1384" spans="23:23" ht="14.4" x14ac:dyDescent="0.3">
      <c r="W1384"/>
    </row>
    <row r="1385" spans="23:23" ht="14.4" x14ac:dyDescent="0.3">
      <c r="W1385"/>
    </row>
    <row r="1386" spans="23:23" ht="14.4" x14ac:dyDescent="0.3">
      <c r="W1386"/>
    </row>
    <row r="1387" spans="23:23" ht="14.4" x14ac:dyDescent="0.3">
      <c r="W1387"/>
    </row>
    <row r="1388" spans="23:23" ht="14.4" x14ac:dyDescent="0.3">
      <c r="W1388"/>
    </row>
    <row r="1389" spans="23:23" ht="14.4" x14ac:dyDescent="0.3">
      <c r="W1389"/>
    </row>
    <row r="1390" spans="23:23" ht="14.4" x14ac:dyDescent="0.3">
      <c r="W1390"/>
    </row>
    <row r="1391" spans="23:23" ht="14.4" x14ac:dyDescent="0.3">
      <c r="W1391"/>
    </row>
    <row r="1392" spans="23:23" ht="14.4" x14ac:dyDescent="0.3">
      <c r="W1392"/>
    </row>
    <row r="1393" spans="23:23" ht="14.4" x14ac:dyDescent="0.3">
      <c r="W1393"/>
    </row>
    <row r="1394" spans="23:23" ht="14.4" x14ac:dyDescent="0.3">
      <c r="W1394"/>
    </row>
    <row r="1395" spans="23:23" ht="14.4" x14ac:dyDescent="0.3">
      <c r="W1395"/>
    </row>
    <row r="1396" spans="23:23" ht="14.4" x14ac:dyDescent="0.3">
      <c r="W1396"/>
    </row>
    <row r="1397" spans="23:23" ht="14.4" x14ac:dyDescent="0.3">
      <c r="W1397"/>
    </row>
    <row r="1398" spans="23:23" ht="14.4" x14ac:dyDescent="0.3">
      <c r="W1398"/>
    </row>
    <row r="1399" spans="23:23" ht="14.4" x14ac:dyDescent="0.3">
      <c r="W1399"/>
    </row>
    <row r="1400" spans="23:23" ht="14.4" x14ac:dyDescent="0.3">
      <c r="W1400"/>
    </row>
    <row r="1401" spans="23:23" ht="14.4" x14ac:dyDescent="0.3">
      <c r="W1401"/>
    </row>
    <row r="1402" spans="23:23" ht="14.4" x14ac:dyDescent="0.3">
      <c r="W1402"/>
    </row>
    <row r="1403" spans="23:23" ht="14.4" x14ac:dyDescent="0.3">
      <c r="W1403"/>
    </row>
    <row r="1404" spans="23:23" ht="14.4" x14ac:dyDescent="0.3">
      <c r="W1404"/>
    </row>
    <row r="1405" spans="23:23" ht="14.4" x14ac:dyDescent="0.3">
      <c r="W1405"/>
    </row>
    <row r="1406" spans="23:23" ht="14.4" x14ac:dyDescent="0.3">
      <c r="W1406"/>
    </row>
    <row r="1407" spans="23:23" ht="14.4" x14ac:dyDescent="0.3">
      <c r="W1407"/>
    </row>
    <row r="1408" spans="23:23" ht="14.4" x14ac:dyDescent="0.3">
      <c r="W1408"/>
    </row>
    <row r="1409" spans="23:23" ht="14.4" x14ac:dyDescent="0.3">
      <c r="W1409"/>
    </row>
    <row r="1410" spans="23:23" ht="14.4" x14ac:dyDescent="0.3">
      <c r="W1410"/>
    </row>
    <row r="1411" spans="23:23" ht="14.4" x14ac:dyDescent="0.3">
      <c r="W1411"/>
    </row>
    <row r="1412" spans="23:23" ht="14.4" x14ac:dyDescent="0.3">
      <c r="W1412"/>
    </row>
    <row r="1413" spans="23:23" ht="14.4" x14ac:dyDescent="0.3">
      <c r="W1413"/>
    </row>
    <row r="1414" spans="23:23" ht="14.4" x14ac:dyDescent="0.3">
      <c r="W1414"/>
    </row>
    <row r="1415" spans="23:23" ht="14.4" x14ac:dyDescent="0.3">
      <c r="W1415"/>
    </row>
    <row r="1416" spans="23:23" ht="14.4" x14ac:dyDescent="0.3">
      <c r="W1416"/>
    </row>
    <row r="1417" spans="23:23" ht="14.4" x14ac:dyDescent="0.3">
      <c r="W1417"/>
    </row>
    <row r="1418" spans="23:23" ht="14.4" x14ac:dyDescent="0.3">
      <c r="W1418"/>
    </row>
    <row r="1419" spans="23:23" ht="14.4" x14ac:dyDescent="0.3">
      <c r="W1419"/>
    </row>
    <row r="1420" spans="23:23" ht="14.4" x14ac:dyDescent="0.3">
      <c r="W1420"/>
    </row>
    <row r="1421" spans="23:23" ht="14.4" x14ac:dyDescent="0.3">
      <c r="W1421"/>
    </row>
    <row r="1422" spans="23:23" ht="14.4" x14ac:dyDescent="0.3">
      <c r="W1422"/>
    </row>
    <row r="1423" spans="23:23" ht="14.4" x14ac:dyDescent="0.3">
      <c r="W1423"/>
    </row>
    <row r="1424" spans="23:23" ht="14.4" x14ac:dyDescent="0.3">
      <c r="W1424"/>
    </row>
    <row r="1425" spans="23:23" ht="14.4" x14ac:dyDescent="0.3">
      <c r="W1425"/>
    </row>
    <row r="1426" spans="23:23" ht="14.4" x14ac:dyDescent="0.3">
      <c r="W1426"/>
    </row>
    <row r="1427" spans="23:23" ht="14.4" x14ac:dyDescent="0.3">
      <c r="W1427"/>
    </row>
    <row r="1428" spans="23:23" ht="14.4" x14ac:dyDescent="0.3">
      <c r="W1428"/>
    </row>
    <row r="1429" spans="23:23" ht="14.4" x14ac:dyDescent="0.3">
      <c r="W1429"/>
    </row>
    <row r="1430" spans="23:23" ht="14.4" x14ac:dyDescent="0.3">
      <c r="W1430"/>
    </row>
    <row r="1431" spans="23:23" ht="14.4" x14ac:dyDescent="0.3">
      <c r="W1431"/>
    </row>
    <row r="1432" spans="23:23" ht="14.4" x14ac:dyDescent="0.3">
      <c r="W1432"/>
    </row>
    <row r="1433" spans="23:23" ht="14.4" x14ac:dyDescent="0.3">
      <c r="W1433"/>
    </row>
    <row r="1434" spans="23:23" ht="14.4" x14ac:dyDescent="0.3">
      <c r="W1434"/>
    </row>
    <row r="1435" spans="23:23" ht="14.4" x14ac:dyDescent="0.3">
      <c r="W1435"/>
    </row>
    <row r="1436" spans="23:23" ht="14.4" x14ac:dyDescent="0.3">
      <c r="W1436"/>
    </row>
    <row r="1437" spans="23:23" ht="14.4" x14ac:dyDescent="0.3">
      <c r="W1437"/>
    </row>
    <row r="1438" spans="23:23" ht="14.4" x14ac:dyDescent="0.3">
      <c r="W1438"/>
    </row>
    <row r="1439" spans="23:23" ht="14.4" x14ac:dyDescent="0.3">
      <c r="W1439"/>
    </row>
    <row r="1440" spans="23:23" ht="14.4" x14ac:dyDescent="0.3">
      <c r="W1440"/>
    </row>
    <row r="1441" spans="23:23" ht="14.4" x14ac:dyDescent="0.3">
      <c r="W1441"/>
    </row>
    <row r="1442" spans="23:23" ht="14.4" x14ac:dyDescent="0.3">
      <c r="W1442"/>
    </row>
    <row r="1443" spans="23:23" ht="14.4" x14ac:dyDescent="0.3">
      <c r="W1443"/>
    </row>
    <row r="1444" spans="23:23" ht="14.4" x14ac:dyDescent="0.3">
      <c r="W1444"/>
    </row>
    <row r="1445" spans="23:23" ht="14.4" x14ac:dyDescent="0.3">
      <c r="W1445"/>
    </row>
    <row r="1446" spans="23:23" ht="14.4" x14ac:dyDescent="0.3">
      <c r="W1446"/>
    </row>
    <row r="1447" spans="23:23" ht="14.4" x14ac:dyDescent="0.3">
      <c r="W1447"/>
    </row>
    <row r="1448" spans="23:23" ht="14.4" x14ac:dyDescent="0.3">
      <c r="W1448"/>
    </row>
    <row r="1449" spans="23:23" ht="14.4" x14ac:dyDescent="0.3">
      <c r="W1449"/>
    </row>
    <row r="1450" spans="23:23" ht="14.4" x14ac:dyDescent="0.3">
      <c r="W1450"/>
    </row>
    <row r="1451" spans="23:23" ht="14.4" x14ac:dyDescent="0.3">
      <c r="W1451"/>
    </row>
    <row r="1452" spans="23:23" ht="14.4" x14ac:dyDescent="0.3">
      <c r="W1452"/>
    </row>
    <row r="1453" spans="23:23" ht="14.4" x14ac:dyDescent="0.3">
      <c r="W1453"/>
    </row>
    <row r="1454" spans="23:23" ht="14.4" x14ac:dyDescent="0.3">
      <c r="W1454"/>
    </row>
    <row r="1455" spans="23:23" ht="14.4" x14ac:dyDescent="0.3">
      <c r="W1455"/>
    </row>
    <row r="1456" spans="23:23" ht="14.4" x14ac:dyDescent="0.3">
      <c r="W1456"/>
    </row>
    <row r="1457" spans="23:23" ht="14.4" x14ac:dyDescent="0.3">
      <c r="W1457"/>
    </row>
    <row r="1458" spans="23:23" ht="14.4" x14ac:dyDescent="0.3">
      <c r="W1458"/>
    </row>
    <row r="1459" spans="23:23" ht="14.4" x14ac:dyDescent="0.3">
      <c r="W1459"/>
    </row>
    <row r="1460" spans="23:23" ht="14.4" x14ac:dyDescent="0.3">
      <c r="W1460"/>
    </row>
    <row r="1461" spans="23:23" ht="14.4" x14ac:dyDescent="0.3">
      <c r="W1461"/>
    </row>
    <row r="1462" spans="23:23" ht="14.4" x14ac:dyDescent="0.3">
      <c r="W1462"/>
    </row>
    <row r="1463" spans="23:23" ht="14.4" x14ac:dyDescent="0.3">
      <c r="W1463"/>
    </row>
    <row r="1464" spans="23:23" ht="14.4" x14ac:dyDescent="0.3">
      <c r="W1464"/>
    </row>
    <row r="1465" spans="23:23" ht="14.4" x14ac:dyDescent="0.3">
      <c r="W1465"/>
    </row>
    <row r="1466" spans="23:23" ht="14.4" x14ac:dyDescent="0.3">
      <c r="W1466"/>
    </row>
    <row r="1467" spans="23:23" ht="14.4" x14ac:dyDescent="0.3">
      <c r="W1467"/>
    </row>
    <row r="1468" spans="23:23" ht="14.4" x14ac:dyDescent="0.3">
      <c r="W1468"/>
    </row>
    <row r="1469" spans="23:23" ht="14.4" x14ac:dyDescent="0.3">
      <c r="W1469"/>
    </row>
    <row r="1470" spans="23:23" ht="14.4" x14ac:dyDescent="0.3">
      <c r="W1470"/>
    </row>
    <row r="1471" spans="23:23" ht="14.4" x14ac:dyDescent="0.3">
      <c r="W1471"/>
    </row>
    <row r="1472" spans="23:23" ht="14.4" x14ac:dyDescent="0.3">
      <c r="W1472"/>
    </row>
    <row r="1473" spans="23:23" ht="14.4" x14ac:dyDescent="0.3">
      <c r="W1473"/>
    </row>
    <row r="1474" spans="23:23" ht="14.4" x14ac:dyDescent="0.3">
      <c r="W1474"/>
    </row>
    <row r="1475" spans="23:23" ht="14.4" x14ac:dyDescent="0.3">
      <c r="W1475"/>
    </row>
    <row r="1476" spans="23:23" ht="14.4" x14ac:dyDescent="0.3">
      <c r="W1476"/>
    </row>
    <row r="1477" spans="23:23" ht="14.4" x14ac:dyDescent="0.3">
      <c r="W1477"/>
    </row>
    <row r="1478" spans="23:23" ht="14.4" x14ac:dyDescent="0.3">
      <c r="W1478"/>
    </row>
    <row r="1479" spans="23:23" ht="14.4" x14ac:dyDescent="0.3">
      <c r="W1479"/>
    </row>
    <row r="1480" spans="23:23" ht="14.4" x14ac:dyDescent="0.3">
      <c r="W1480"/>
    </row>
    <row r="1481" spans="23:23" ht="14.4" x14ac:dyDescent="0.3">
      <c r="W1481"/>
    </row>
    <row r="1482" spans="23:23" ht="14.4" x14ac:dyDescent="0.3">
      <c r="W1482"/>
    </row>
    <row r="1483" spans="23:23" ht="14.4" x14ac:dyDescent="0.3">
      <c r="W1483"/>
    </row>
    <row r="1484" spans="23:23" ht="14.4" x14ac:dyDescent="0.3">
      <c r="W1484"/>
    </row>
    <row r="1485" spans="23:23" ht="14.4" x14ac:dyDescent="0.3">
      <c r="W1485"/>
    </row>
    <row r="1486" spans="23:23" ht="14.4" x14ac:dyDescent="0.3">
      <c r="W1486"/>
    </row>
    <row r="1487" spans="23:23" ht="14.4" x14ac:dyDescent="0.3">
      <c r="W1487"/>
    </row>
    <row r="1488" spans="23:23" ht="14.4" x14ac:dyDescent="0.3">
      <c r="W1488"/>
    </row>
    <row r="1489" spans="23:23" ht="14.4" x14ac:dyDescent="0.3">
      <c r="W1489"/>
    </row>
    <row r="1490" spans="23:23" ht="14.4" x14ac:dyDescent="0.3">
      <c r="W1490"/>
    </row>
    <row r="1491" spans="23:23" ht="14.4" x14ac:dyDescent="0.3">
      <c r="W1491"/>
    </row>
    <row r="1492" spans="23:23" ht="14.4" x14ac:dyDescent="0.3">
      <c r="W1492"/>
    </row>
    <row r="1493" spans="23:23" ht="14.4" x14ac:dyDescent="0.3">
      <c r="W1493"/>
    </row>
    <row r="1494" spans="23:23" ht="14.4" x14ac:dyDescent="0.3">
      <c r="W1494"/>
    </row>
    <row r="1495" spans="23:23" ht="14.4" x14ac:dyDescent="0.3">
      <c r="W1495"/>
    </row>
    <row r="1496" spans="23:23" ht="14.4" x14ac:dyDescent="0.3">
      <c r="W1496"/>
    </row>
    <row r="1497" spans="23:23" ht="14.4" x14ac:dyDescent="0.3">
      <c r="W1497"/>
    </row>
    <row r="1498" spans="23:23" ht="14.4" x14ac:dyDescent="0.3">
      <c r="W1498"/>
    </row>
    <row r="1499" spans="23:23" ht="14.4" x14ac:dyDescent="0.3">
      <c r="W1499"/>
    </row>
    <row r="1500" spans="23:23" ht="14.4" x14ac:dyDescent="0.3">
      <c r="W1500"/>
    </row>
    <row r="1501" spans="23:23" ht="14.4" x14ac:dyDescent="0.3">
      <c r="W1501"/>
    </row>
    <row r="1502" spans="23:23" ht="14.4" x14ac:dyDescent="0.3">
      <c r="W1502"/>
    </row>
    <row r="1503" spans="23:23" ht="14.4" x14ac:dyDescent="0.3">
      <c r="W1503"/>
    </row>
    <row r="1504" spans="23:23" ht="14.4" x14ac:dyDescent="0.3">
      <c r="W1504"/>
    </row>
    <row r="1505" spans="23:23" ht="14.4" x14ac:dyDescent="0.3">
      <c r="W1505"/>
    </row>
    <row r="1506" spans="23:23" ht="14.4" x14ac:dyDescent="0.3">
      <c r="W1506"/>
    </row>
    <row r="1507" spans="23:23" ht="14.4" x14ac:dyDescent="0.3">
      <c r="W1507"/>
    </row>
    <row r="1508" spans="23:23" ht="14.4" x14ac:dyDescent="0.3">
      <c r="W1508"/>
    </row>
    <row r="1509" spans="23:23" ht="14.4" x14ac:dyDescent="0.3">
      <c r="W1509"/>
    </row>
    <row r="1510" spans="23:23" ht="14.4" x14ac:dyDescent="0.3">
      <c r="W1510"/>
    </row>
    <row r="1511" spans="23:23" ht="14.4" x14ac:dyDescent="0.3">
      <c r="W1511"/>
    </row>
    <row r="1512" spans="23:23" ht="14.4" x14ac:dyDescent="0.3">
      <c r="W1512"/>
    </row>
    <row r="1513" spans="23:23" ht="14.4" x14ac:dyDescent="0.3">
      <c r="W1513"/>
    </row>
    <row r="1514" spans="23:23" ht="14.4" x14ac:dyDescent="0.3">
      <c r="W1514"/>
    </row>
    <row r="1515" spans="23:23" ht="14.4" x14ac:dyDescent="0.3">
      <c r="W1515"/>
    </row>
    <row r="1516" spans="23:23" ht="14.4" x14ac:dyDescent="0.3">
      <c r="W1516"/>
    </row>
    <row r="1517" spans="23:23" ht="14.4" x14ac:dyDescent="0.3">
      <c r="W1517"/>
    </row>
    <row r="1518" spans="23:23" ht="14.4" x14ac:dyDescent="0.3">
      <c r="W1518"/>
    </row>
    <row r="1519" spans="23:23" ht="14.4" x14ac:dyDescent="0.3">
      <c r="W1519"/>
    </row>
    <row r="1520" spans="23:23" ht="14.4" x14ac:dyDescent="0.3">
      <c r="W1520"/>
    </row>
    <row r="1521" spans="23:23" ht="14.4" x14ac:dyDescent="0.3">
      <c r="W1521"/>
    </row>
    <row r="1522" spans="23:23" ht="14.4" x14ac:dyDescent="0.3">
      <c r="W1522"/>
    </row>
    <row r="1523" spans="23:23" ht="14.4" x14ac:dyDescent="0.3">
      <c r="W1523"/>
    </row>
    <row r="1524" spans="23:23" ht="14.4" x14ac:dyDescent="0.3">
      <c r="W1524"/>
    </row>
    <row r="1525" spans="23:23" ht="14.4" x14ac:dyDescent="0.3">
      <c r="W1525"/>
    </row>
    <row r="1526" spans="23:23" ht="14.4" x14ac:dyDescent="0.3">
      <c r="W1526"/>
    </row>
    <row r="1527" spans="23:23" ht="14.4" x14ac:dyDescent="0.3">
      <c r="W1527"/>
    </row>
    <row r="1528" spans="23:23" ht="14.4" x14ac:dyDescent="0.3">
      <c r="W1528"/>
    </row>
    <row r="1529" spans="23:23" ht="14.4" x14ac:dyDescent="0.3">
      <c r="W1529"/>
    </row>
    <row r="1530" spans="23:23" ht="14.4" x14ac:dyDescent="0.3">
      <c r="W1530"/>
    </row>
    <row r="1531" spans="23:23" ht="14.4" x14ac:dyDescent="0.3">
      <c r="W1531"/>
    </row>
    <row r="1532" spans="23:23" ht="14.4" x14ac:dyDescent="0.3">
      <c r="W1532"/>
    </row>
    <row r="1533" spans="23:23" ht="14.4" x14ac:dyDescent="0.3">
      <c r="W1533"/>
    </row>
    <row r="1534" spans="23:23" ht="14.4" x14ac:dyDescent="0.3">
      <c r="W1534"/>
    </row>
    <row r="1535" spans="23:23" ht="14.4" x14ac:dyDescent="0.3">
      <c r="W1535"/>
    </row>
    <row r="1536" spans="23:23" ht="14.4" x14ac:dyDescent="0.3">
      <c r="W1536"/>
    </row>
    <row r="1537" spans="23:23" ht="14.4" x14ac:dyDescent="0.3">
      <c r="W1537"/>
    </row>
    <row r="1538" spans="23:23" ht="14.4" x14ac:dyDescent="0.3">
      <c r="W1538"/>
    </row>
    <row r="1539" spans="23:23" ht="14.4" x14ac:dyDescent="0.3">
      <c r="W1539"/>
    </row>
    <row r="1540" spans="23:23" ht="14.4" x14ac:dyDescent="0.3">
      <c r="W1540"/>
    </row>
    <row r="1541" spans="23:23" ht="14.4" x14ac:dyDescent="0.3">
      <c r="W1541"/>
    </row>
    <row r="1542" spans="23:23" ht="14.4" x14ac:dyDescent="0.3">
      <c r="W1542"/>
    </row>
    <row r="1543" spans="23:23" ht="14.4" x14ac:dyDescent="0.3">
      <c r="W1543"/>
    </row>
    <row r="1544" spans="23:23" ht="14.4" x14ac:dyDescent="0.3">
      <c r="W1544"/>
    </row>
    <row r="1545" spans="23:23" ht="14.4" x14ac:dyDescent="0.3">
      <c r="W1545"/>
    </row>
    <row r="1546" spans="23:23" ht="14.4" x14ac:dyDescent="0.3">
      <c r="W1546"/>
    </row>
    <row r="1547" spans="23:23" ht="14.4" x14ac:dyDescent="0.3">
      <c r="W1547"/>
    </row>
    <row r="1548" spans="23:23" ht="14.4" x14ac:dyDescent="0.3">
      <c r="W1548"/>
    </row>
    <row r="1549" spans="23:23" ht="14.4" x14ac:dyDescent="0.3">
      <c r="W1549"/>
    </row>
    <row r="1550" spans="23:23" ht="14.4" x14ac:dyDescent="0.3">
      <c r="W1550"/>
    </row>
    <row r="1551" spans="23:23" ht="14.4" x14ac:dyDescent="0.3">
      <c r="W1551"/>
    </row>
    <row r="1552" spans="23:23" ht="14.4" x14ac:dyDescent="0.3">
      <c r="W1552"/>
    </row>
    <row r="1553" spans="23:23" ht="14.4" x14ac:dyDescent="0.3">
      <c r="W1553"/>
    </row>
    <row r="1554" spans="23:23" ht="14.4" x14ac:dyDescent="0.3">
      <c r="W1554"/>
    </row>
    <row r="1555" spans="23:23" ht="14.4" x14ac:dyDescent="0.3">
      <c r="W1555"/>
    </row>
    <row r="1556" spans="23:23" ht="14.4" x14ac:dyDescent="0.3">
      <c r="W1556"/>
    </row>
    <row r="1557" spans="23:23" ht="14.4" x14ac:dyDescent="0.3">
      <c r="W1557"/>
    </row>
    <row r="1558" spans="23:23" ht="14.4" x14ac:dyDescent="0.3">
      <c r="W1558"/>
    </row>
    <row r="1559" spans="23:23" ht="14.4" x14ac:dyDescent="0.3">
      <c r="W1559"/>
    </row>
    <row r="1560" spans="23:23" ht="14.4" x14ac:dyDescent="0.3">
      <c r="W1560"/>
    </row>
    <row r="1561" spans="23:23" ht="14.4" x14ac:dyDescent="0.3">
      <c r="W1561"/>
    </row>
    <row r="1562" spans="23:23" ht="14.4" x14ac:dyDescent="0.3">
      <c r="W1562"/>
    </row>
    <row r="1563" spans="23:23" ht="14.4" x14ac:dyDescent="0.3">
      <c r="W1563"/>
    </row>
    <row r="1564" spans="23:23" ht="14.4" x14ac:dyDescent="0.3">
      <c r="W1564"/>
    </row>
    <row r="1565" spans="23:23" ht="14.4" x14ac:dyDescent="0.3">
      <c r="W1565"/>
    </row>
    <row r="1566" spans="23:23" ht="14.4" x14ac:dyDescent="0.3">
      <c r="W1566"/>
    </row>
    <row r="1567" spans="23:23" ht="14.4" x14ac:dyDescent="0.3">
      <c r="W1567"/>
    </row>
    <row r="1568" spans="23:23" ht="14.4" x14ac:dyDescent="0.3">
      <c r="W1568"/>
    </row>
    <row r="1569" spans="23:23" ht="14.4" x14ac:dyDescent="0.3">
      <c r="W1569"/>
    </row>
    <row r="1570" spans="23:23" ht="14.4" x14ac:dyDescent="0.3">
      <c r="W1570"/>
    </row>
    <row r="1571" spans="23:23" ht="14.4" x14ac:dyDescent="0.3">
      <c r="W1571"/>
    </row>
    <row r="1572" spans="23:23" ht="14.4" x14ac:dyDescent="0.3">
      <c r="W1572"/>
    </row>
    <row r="1573" spans="23:23" ht="14.4" x14ac:dyDescent="0.3">
      <c r="W1573"/>
    </row>
    <row r="1574" spans="23:23" ht="14.4" x14ac:dyDescent="0.3">
      <c r="W1574"/>
    </row>
    <row r="1575" spans="23:23" ht="14.4" x14ac:dyDescent="0.3">
      <c r="W1575"/>
    </row>
    <row r="1576" spans="23:23" ht="14.4" x14ac:dyDescent="0.3">
      <c r="W1576"/>
    </row>
    <row r="1577" spans="23:23" ht="14.4" x14ac:dyDescent="0.3">
      <c r="W1577"/>
    </row>
    <row r="1578" spans="23:23" ht="14.4" x14ac:dyDescent="0.3">
      <c r="W1578"/>
    </row>
    <row r="1579" spans="23:23" ht="14.4" x14ac:dyDescent="0.3">
      <c r="W1579"/>
    </row>
    <row r="1580" spans="23:23" ht="14.4" x14ac:dyDescent="0.3">
      <c r="W1580"/>
    </row>
    <row r="1581" spans="23:23" ht="14.4" x14ac:dyDescent="0.3">
      <c r="W1581"/>
    </row>
    <row r="1582" spans="23:23" ht="14.4" x14ac:dyDescent="0.3">
      <c r="W1582"/>
    </row>
    <row r="1583" spans="23:23" ht="14.4" x14ac:dyDescent="0.3">
      <c r="W1583"/>
    </row>
    <row r="1584" spans="23:23" ht="14.4" x14ac:dyDescent="0.3">
      <c r="W1584"/>
    </row>
    <row r="1585" spans="23:23" ht="14.4" x14ac:dyDescent="0.3">
      <c r="W1585"/>
    </row>
    <row r="1586" spans="23:23" ht="14.4" x14ac:dyDescent="0.3">
      <c r="W1586"/>
    </row>
    <row r="1587" spans="23:23" ht="14.4" x14ac:dyDescent="0.3">
      <c r="W1587"/>
    </row>
    <row r="1588" spans="23:23" ht="14.4" x14ac:dyDescent="0.3">
      <c r="W1588"/>
    </row>
    <row r="1589" spans="23:23" ht="14.4" x14ac:dyDescent="0.3">
      <c r="W1589"/>
    </row>
  </sheetData>
  <autoFilter ref="A3:T196" xr:uid="{B52E22FC-C9BB-4BC7-B3D0-8D0C09DAEFA6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6">
    <mergeCell ref="T3:T4"/>
    <mergeCell ref="A196:B196"/>
    <mergeCell ref="A3:A4"/>
    <mergeCell ref="B3:B4"/>
    <mergeCell ref="C3:R3"/>
    <mergeCell ref="S3:S4"/>
  </mergeCells>
  <hyperlinks>
    <hyperlink ref="A201" r:id="rId1" xr:uid="{38057C60-2EFA-4351-9123-B90F3A2D7AD9}"/>
    <hyperlink ref="A199" r:id="rId2" xr:uid="{B047F97B-A831-4F42-9779-E6F014DE7FFC}"/>
  </hyperlinks>
  <pageMargins left="0.70866141732283472" right="0.70866141732283472" top="0.74803149606299213" bottom="0.74803149606299213" header="0.31496062992125984" footer="0.31496062992125984"/>
  <pageSetup paperSize="8" scale="43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76c8ef-b560-42fb-9372-233ad004ec4c" xsi:nil="true"/>
    <lcf76f155ced4ddcb4097134ff3c332f xmlns="c8e9c400-5973-45a4-8dc7-bd30cc7043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83826-2845-4969-8B70-C4BBEE8E9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9AC72-40FC-4EDA-8F26-4E09B977ECF1}">
  <ds:schemaRefs>
    <ds:schemaRef ds:uri="http://schemas.microsoft.com/office/2006/metadata/properties"/>
    <ds:schemaRef ds:uri="http://schemas.microsoft.com/office/infopath/2007/PartnerControls"/>
    <ds:schemaRef ds:uri="df76c8ef-b560-42fb-9372-233ad004ec4c"/>
    <ds:schemaRef ds:uri="c8e9c400-5973-45a4-8dc7-bd30cc704374"/>
  </ds:schemaRefs>
</ds:datastoreItem>
</file>

<file path=customXml/itemProps3.xml><?xml version="1.0" encoding="utf-8"?>
<ds:datastoreItem xmlns:ds="http://schemas.openxmlformats.org/officeDocument/2006/customXml" ds:itemID="{14701F44-E085-42E1-8C56-98BE43FE6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Índice</vt:lpstr>
      <vt:lpstr>1</vt:lpstr>
      <vt:lpstr>2.1</vt:lpstr>
      <vt:lpstr>2.2</vt:lpstr>
      <vt:lpstr>2.3</vt:lpstr>
      <vt:lpstr>2.4</vt:lpstr>
      <vt:lpstr>3.1</vt:lpstr>
      <vt:lpstr>3.2</vt:lpstr>
      <vt:lpstr>4.1</vt:lpstr>
      <vt:lpstr>4.2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'3.2'!Área_de_impresión</vt:lpstr>
      <vt:lpstr>'4.1'!Área_de_impresión</vt:lpstr>
      <vt:lpstr>'4.2'!Área_de_impresión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Lopez Carrasco, Diego</cp:lastModifiedBy>
  <dcterms:created xsi:type="dcterms:W3CDTF">2026-04-29T09:26:38Z</dcterms:created>
  <dcterms:modified xsi:type="dcterms:W3CDTF">2026-05-21T11:12:09Z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