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https://elkarlan.sharepoint.com/sites/105-SCO01000/Documentos compartidos/Ingurumena/090207-IA/Ing_Adierazleak_2018/Trabajo/Publicar/"/>
    </mc:Choice>
  </mc:AlternateContent>
  <xr:revisionPtr revIDLastSave="52" documentId="11_A658BCC425A8F70428A10358388EE657A9D2A20A" xr6:coauthVersionLast="45" xr6:coauthVersionMax="45" xr10:uidLastSave="{74BCE21D-ABD8-4B74-BE59-E0022E0E9554}"/>
  <bookViews>
    <workbookView xWindow="-110" yWindow="-110" windowWidth="19420" windowHeight="10420" tabRatio="557" xr2:uid="{00000000-000D-0000-FFFF-FFFF00000000}"/>
  </bookViews>
  <sheets>
    <sheet name="Aurkibidea" sheetId="2" r:id="rId1"/>
    <sheet name="1.1" sheetId="30" r:id="rId2"/>
    <sheet name="1.1B" sheetId="49" r:id="rId3"/>
    <sheet name="1.2" sheetId="38" r:id="rId4"/>
    <sheet name="1.3" sheetId="32" r:id="rId5"/>
    <sheet name="1.4" sheetId="33" r:id="rId6"/>
    <sheet name="1.5" sheetId="34" r:id="rId7"/>
    <sheet name="1.6" sheetId="37" r:id="rId8"/>
    <sheet name="1.7" sheetId="42" r:id="rId9"/>
    <sheet name="1.8" sheetId="43" r:id="rId10"/>
    <sheet name="1.9" sheetId="45" r:id="rId11"/>
    <sheet name="1.10" sheetId="46" r:id="rId12"/>
  </sheets>
  <definedNames>
    <definedName name="_xlnm.Print_Area" localSheetId="1">'1.1'!$A$1:$E$19</definedName>
    <definedName name="_xlnm.Print_Area" localSheetId="11">'1.10'!#REF!</definedName>
    <definedName name="_xlnm.Print_Area" localSheetId="2">'1.1B'!$A$1:$D$19</definedName>
    <definedName name="_xlnm.Print_Area" localSheetId="4">'1.3'!$A$1:$G$13</definedName>
    <definedName name="_xlnm.Print_Area" localSheetId="5">'1.4'!$A$1:$H$15</definedName>
    <definedName name="_xlnm.Print_Area" localSheetId="10">'1.9'!$A$1:$G$39</definedName>
    <definedName name="_xlnm.Print_Area" localSheetId="0">Aurkibidea!$A$1:$A$21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 i="43" l="1"/>
  <c r="P6" i="43"/>
  <c r="O6" i="43"/>
  <c r="F4" i="42" l="1"/>
  <c r="F5" i="42" s="1"/>
  <c r="B14" i="30" l="1"/>
  <c r="B13" i="30"/>
  <c r="B12" i="30"/>
  <c r="B11" i="30"/>
  <c r="B10" i="30"/>
  <c r="B9" i="30"/>
  <c r="B8" i="30"/>
  <c r="B7" i="30"/>
  <c r="B6" i="30"/>
  <c r="B5" i="30"/>
  <c r="C4" i="45" l="1"/>
  <c r="D4" i="45" s="1"/>
  <c r="E4" i="45" s="1"/>
  <c r="F4" i="45" s="1"/>
  <c r="G4" i="45" s="1"/>
  <c r="H4" i="45" s="1"/>
  <c r="I4" i="45" s="1"/>
  <c r="J4" i="45" s="1"/>
  <c r="K4" i="45" s="1"/>
  <c r="L4" i="45" s="1"/>
  <c r="M4" i="45" s="1"/>
  <c r="N4" i="45" s="1"/>
  <c r="O4" i="45" s="1"/>
  <c r="P4" i="45" s="1"/>
  <c r="Q4" i="45" s="1"/>
  <c r="F12" i="37" l="1"/>
  <c r="E12" i="37"/>
  <c r="D12" i="37"/>
  <c r="C12" i="37"/>
  <c r="B12" i="37" l="1"/>
</calcChain>
</file>

<file path=xl/sharedStrings.xml><?xml version="1.0" encoding="utf-8"?>
<sst xmlns="http://schemas.openxmlformats.org/spreadsheetml/2006/main" count="398" uniqueCount="183">
  <si>
    <t>:</t>
  </si>
  <si>
    <t>Bulgaria</t>
  </si>
  <si>
    <t>Alemania</t>
  </si>
  <si>
    <t>Irlanda</t>
  </si>
  <si>
    <t>Italia</t>
  </si>
  <si>
    <t>Letonia</t>
  </si>
  <si>
    <t>Malta</t>
  </si>
  <si>
    <t>Austria</t>
  </si>
  <si>
    <t>Portugal</t>
  </si>
  <si>
    <t>Eslovenia</t>
  </si>
  <si>
    <t>Finlandia</t>
  </si>
  <si>
    <t>http://ec.europa.eu/eurostat/tgm/table.do?tab=table&amp;init=1&amp;language=en&amp;pcode=tag00098&amp;plugin=1</t>
  </si>
  <si>
    <t>-</t>
  </si>
  <si>
    <t>http://www.pefceuskadi.org/</t>
  </si>
  <si>
    <t xml:space="preserve">Estonia </t>
  </si>
  <si>
    <t>Artificialización anual (Ha)</t>
  </si>
  <si>
    <t>1. Kapital naturala eta biodibertsitatea</t>
  </si>
  <si>
    <t>Ekosistemak eta zerbitzuak</t>
  </si>
  <si>
    <t>Habitateko adierazleak</t>
  </si>
  <si>
    <t>Biodibertsitateko adierazleak</t>
  </si>
  <si>
    <t>Lurzoruaren erabilerak</t>
  </si>
  <si>
    <t>1.7.- Baso-azalera autoktonoaren bilakaera. Euskal Autonomia Erkidegoa. 1986-2016.</t>
  </si>
  <si>
    <r>
      <rPr>
        <b/>
        <sz val="9"/>
        <color rgb="FF1F497D"/>
        <rFont val="Arial"/>
        <family val="2"/>
      </rPr>
      <t>Unitateak:</t>
    </r>
    <r>
      <rPr>
        <sz val="9"/>
        <color rgb="FF1F497D"/>
        <rFont val="Arial"/>
        <family val="2"/>
      </rPr>
      <t xml:space="preserve"> habiten kopurua</t>
    </r>
  </si>
  <si>
    <t>Habitak</t>
  </si>
  <si>
    <t>Guztira</t>
  </si>
  <si>
    <t>Kaskarra-Txarra</t>
  </si>
  <si>
    <t>Kaskarra-Ezegokia</t>
  </si>
  <si>
    <t>Ona</t>
  </si>
  <si>
    <t>1. Kostaldeko habitatak eta landaredia halofitikoa</t>
  </si>
  <si>
    <t>2. Itsas eta lehorreko dunak eta areatzak</t>
  </si>
  <si>
    <t>3. Ur gezatako habitatak</t>
  </si>
  <si>
    <t>4. Inguru epeleko txilardiak eta sastrakadiak</t>
  </si>
  <si>
    <t>5. Sastrakadi esklerofiloak</t>
  </si>
  <si>
    <t>6. Belar formazioak, naturalak eta erdi naturalak</t>
  </si>
  <si>
    <t>7. Goi-zohikaztegiak, behe-zohikaztegiak (fen-ak eta mire-ak) eta ingurune zingiratsuak</t>
  </si>
  <si>
    <t>8. Habitat harritsuak eta kobazuloak</t>
  </si>
  <si>
    <t>9. Basoak</t>
  </si>
  <si>
    <t xml:space="preserve">(*) Habitatei buruzko Zuzentarauak ezartzen du espezieen eta habitat-moten aldian behingo ebaluazioak egin behar direla, Kontserbazio Egoera Onean dauden jakiteko. 17. artikuluan jasotakoa betetzeko, hiru kontserbazio-egoera mota dituen formatua aukeratu da: Ona (FV), Kaskarra-Ezegokia (U1) eta Kaskarra-Txarra (U2). Honela definitzen du Zuzentarauak “Kontserbazio Egoera Ona”: habitatak edo espezieek aurrera egingo dutela espero daitekeen egoera, egiten den kudeaketan edo politiketan inolako aldaketarik egin gabe. Kaskarra kategoria bitan bereizi da, hobekuntzak edo degradazioak dakartzan ikusteko: Kaskarra-Ezegokia: egoera honetan, aldaketak egin beharko dira kudeaketan edo politikan habitatak edo espezieak “ona” estatusa berreskuratzeko, baina ez dago habitata edo espeziea galtzeko arriskurik aurreikusteko moduko etorkizunean. Kaskarra-Txarra: benetan galzoriko habitata edo espeziea bada (eskualde mailan, behintzat). Ezezaguna (X) mota ere erabil daiteke, ebaluazioa egiteko informazio nahikorik ez badago. </t>
  </si>
  <si>
    <r>
      <rPr>
        <b/>
        <u/>
        <sz val="7"/>
        <color theme="3"/>
        <rFont val="Arial"/>
        <family val="2"/>
      </rPr>
      <t>Iturria:</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</si>
  <si>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t>http://www.ihobe.eus/Noticias/Ficha.aspx?IdMenu=c7a02482-9afb-4d77-9e2e-91b31d95d6c9&amp;Cod=9fa2b9e2-84e7-4c18-86db-04cef2656c8e&amp;Idioma=eu-ES</t>
  </si>
  <si>
    <r>
      <rPr>
        <b/>
        <sz val="7"/>
        <color theme="3"/>
        <rFont val="Arial"/>
        <family val="2"/>
      </rPr>
      <t xml:space="preserve">Iturria: </t>
    </r>
    <r>
      <rPr>
        <sz val="7"/>
        <color theme="3"/>
        <rFont val="Arial"/>
        <family val="2"/>
      </rPr>
      <t>Eusko Jaurlaritza. Ingurumen eta Lurralde Politika Saila.</t>
    </r>
  </si>
  <si>
    <t>http://www.ingurumena.ejgv.euskadi.eus/r49-u95/eu/u95aWar/consultaSistemaClasificacionHabitatJSP/U95aSubmitSistemaClasificacionHabitat.do?pkSistemaClasificacion=3</t>
  </si>
  <si>
    <r>
      <rPr>
        <b/>
        <sz val="9"/>
        <color theme="3"/>
        <rFont val="Arial"/>
        <family val="2"/>
      </rPr>
      <t>Unitateak:</t>
    </r>
    <r>
      <rPr>
        <sz val="9"/>
        <color theme="3"/>
        <rFont val="Arial"/>
        <family val="2"/>
      </rPr>
      <t xml:space="preserve"> kasu kopurua, hektarea eta guztiarekiko portzentajea</t>
    </r>
  </si>
  <si>
    <t>Leku kopurua</t>
  </si>
  <si>
    <t>Azalera (hektarea)</t>
  </si>
  <si>
    <t>Euskal Autonomia Erkidegoko azalera guztiarekiko portzentajea</t>
  </si>
  <si>
    <t>Gune babestuak - Red Natura 2000</t>
  </si>
  <si>
    <t xml:space="preserve">   - Kontserbazio Bereziko Eremuak (KBE) </t>
  </si>
  <si>
    <t xml:space="preserve">   - Babes Bereziko Eremuak (BBE)</t>
  </si>
  <si>
    <t xml:space="preserve">   - Kontserbazio Bereziko Eremuaketa Babes Bereziko Eremuak ( (KBE/BBE)</t>
  </si>
  <si>
    <t>http://www.ingurumena.ejgv.euskadi.eus/r49-u95/eu/u95aWar/lugaresJSP/U95aEntradaFiltroLugaresCAPV.do?flnMenu=true</t>
  </si>
  <si>
    <r>
      <t>Unitateak:</t>
    </r>
    <r>
      <rPr>
        <sz val="9"/>
        <color theme="3"/>
        <rFont val="Arial"/>
        <family val="2"/>
      </rPr>
      <t xml:space="preserve"> gune babestu-kopurua</t>
    </r>
  </si>
  <si>
    <r>
      <t xml:space="preserve">(*) KBE: </t>
    </r>
    <r>
      <rPr>
        <sz val="7"/>
        <color theme="3"/>
        <rFont val="Arial"/>
        <family val="2"/>
      </rPr>
      <t>Kontserbazio Bereziko Eremuak. Eusko Jaurlaritzaren Gobernu Kontseiluak izendatzen ditu eta Europako Batzordeak onesten. Izendatu diren lekuetako habitat naturalak edo espezie-populazioak kontserbazio-egoera onean mantentzeko edo egoera onera ekartzeko beharrezkoak diren kontserbazio-neurriak aplikatzen dira eremu horietan.</t>
    </r>
  </si>
  <si>
    <r>
      <rPr>
        <b/>
        <sz val="7"/>
        <color theme="3"/>
        <rFont val="Arial"/>
        <family val="2"/>
      </rPr>
      <t>(*) BBE:</t>
    </r>
    <r>
      <rPr>
        <sz val="7"/>
        <color theme="3"/>
        <rFont val="Arial"/>
        <family val="2"/>
      </rPr>
      <t xml:space="preserve"> Hegaztientzako Babes Bereziko Eremuak, haien habitata kontserbatzeko neurriak aplikatzen dira, Hegaztiei buruzko 79/409/EEE Zuzentarauaren I. </t>
    </r>
  </si>
  <si>
    <t>http://www.ingurumena.ejgv.euskadi.eus/r49-natura/eu</t>
  </si>
  <si>
    <t>(2) EAEk du soilik 17 artikuluko 2007-2012 ebaluazio-aldiko Europako bisoiari dagokionez informatzeko beharra. Hala ere, igarabaren kontserbazioko eta Pirinioetako desmanaren egoeraren gainean eguneratutako informazioa edukitzerakoan, bi espezie hauek 6 urteko erreportarian sartu dira ere.</t>
  </si>
  <si>
    <r>
      <rPr>
        <b/>
        <sz val="7"/>
        <color theme="3"/>
        <rFont val="Arial"/>
        <family val="2"/>
      </rPr>
      <t>Iturria:</t>
    </r>
    <r>
      <rPr>
        <sz val="7"/>
        <color theme="3"/>
        <rFont val="Arial"/>
        <family val="2"/>
      </rPr>
      <t xml:space="preserve"> Eusko Jaurlaritza. Ingurumen eta Lurralde Politika Saila.</t>
    </r>
  </si>
  <si>
    <t>http://www.ingurumena.ejgv.euskadi.eus/r49-especies/eu/</t>
  </si>
  <si>
    <r>
      <t xml:space="preserve">Unitateak: </t>
    </r>
    <r>
      <rPr>
        <sz val="9"/>
        <color theme="3"/>
        <rFont val="Arial"/>
        <family val="2"/>
      </rPr>
      <t>%</t>
    </r>
  </si>
  <si>
    <t>1998     (Erreferentzia urtea)</t>
  </si>
  <si>
    <t>Nekazaritza-baliabideekin lotutako hegaztiak</t>
  </si>
  <si>
    <t>Baso-baliabideekin lotutako hegaztiak</t>
  </si>
  <si>
    <t>Zuhaixka-itxurako baliabideekin lotutako hegaztiak</t>
  </si>
  <si>
    <t>Hiri-inguruneekin lotutako hegaztiak</t>
  </si>
  <si>
    <r>
      <rPr>
        <b/>
        <sz val="9"/>
        <color theme="3"/>
        <rFont val="Arial"/>
        <family val="2"/>
      </rPr>
      <t>Unitateak:</t>
    </r>
    <r>
      <rPr>
        <sz val="9"/>
        <color theme="3"/>
        <rFont val="Arial"/>
        <family val="2"/>
      </rPr>
      <t xml:space="preserve"> especie-kopurua</t>
    </r>
  </si>
  <si>
    <r>
      <t xml:space="preserve">Kategoriak </t>
    </r>
    <r>
      <rPr>
        <b/>
        <vertAlign val="subscript"/>
        <sz val="9"/>
        <color theme="3"/>
        <rFont val="Arial"/>
        <family val="2"/>
      </rPr>
      <t>(1)</t>
    </r>
  </si>
  <si>
    <t>Galzorikoak</t>
  </si>
  <si>
    <t>Kalteberak</t>
  </si>
  <si>
    <t>Bakanak</t>
  </si>
  <si>
    <t>Interes berezikoak</t>
  </si>
  <si>
    <t>Flora baskularra</t>
  </si>
  <si>
    <t>Flora ez baskularra</t>
  </si>
  <si>
    <t>Ornogabeak</t>
  </si>
  <si>
    <t>Arrainak</t>
  </si>
  <si>
    <t>Anfibioak</t>
  </si>
  <si>
    <t>Narrastiak</t>
  </si>
  <si>
    <t>Hegaztiak</t>
  </si>
  <si>
    <t>Ugaztunak</t>
  </si>
  <si>
    <t>(*) Faunako eta Basa eta Itsas Florako Espezie Mehatxatuetako Euskal Katalogoa aldatzen duenagatik, 2013ko ekainaren 18aren AGINDUA.</t>
  </si>
  <si>
    <t>Fauna eta Florako Espezie Mehatxatuen Euskal Katalogoa babes-neurri espezifikoak behar dituzten espezie, subespezie edo populazioak osatuko dute; horretarako, kategoria hauetakoren batean sailkatuta egon behar dute, Euskal Autonomia Erkidegoko Natura Kontserbatzeko Legearen testu bategina onartzen duen 1/2014 Legegintzako Dekretuak ezartzen duenaren arabera:
a) "Galzorikoak”. Oraingo egoeraren faktore eragileek jarraituz gero biziraupen nekeza duten espezieak sartuko dira.
b) "Kalteberak”. Haiei edo haien habitatei eragiten dieten faktore kaltegarriak berehala zuzentzen ez badira, aurreko kategoriakoak bihurtzeko arriskua dutenak sartuko dira.
c) "Bakanak”. Populazio txikia duten espezie edo subespezieak sartuko dira kategoria honetan; inguru geografiko mugatuetan edo lurralde zabalagoetan sakabanaturik aurkituko ditugu, eta ez daude "galzorian" edo ez dira "kalteberak” gaur egunean.
d) "Interes berezikoak”. Aurreko kategorietan ez badaude ere, duten balio zientifiko, ekologiko edo kulturalagatik edota beren apartekotasunagatik arreta berezia zor zaienak sar daitezke kategoria honetan.</t>
  </si>
  <si>
    <t>http://www.ingurumena.ejgv.euskadi.eus/r49-u95a/es/u95aWar/consultaInstrumentosProteccionJSP/U95aSubmitInstrumentosProteccion.do?pkInstrumentosProteccion=4</t>
  </si>
  <si>
    <r>
      <rPr>
        <b/>
        <sz val="9"/>
        <color theme="3"/>
        <rFont val="Arial"/>
        <family val="2"/>
      </rPr>
      <t>Unitateak:</t>
    </r>
    <r>
      <rPr>
        <sz val="9"/>
        <color theme="3"/>
        <rFont val="Arial"/>
        <family val="2"/>
      </rPr>
      <t xml:space="preserve"> hektareak</t>
    </r>
  </si>
  <si>
    <t>Hazkunde pilatua</t>
  </si>
  <si>
    <t>1986 urtearekiko aldakuntza-tasa(%)</t>
  </si>
  <si>
    <t xml:space="preserve">(*) Eskuragarri dagoen azkenengo datua Euskal Autonomia Erkidegoko 2010eko Inbentario Forestalari dagokiona da. Baso-azalera autoktono guztietatik, 187.934 hektareakoa, 183.934 hektarea basoei dagozkie eta gainerako 4.845 galeriakoak dira. </t>
  </si>
  <si>
    <r>
      <t>Iturria:</t>
    </r>
    <r>
      <rPr>
        <sz val="7"/>
        <color theme="3"/>
        <rFont val="Arial"/>
        <family val="2"/>
      </rPr>
      <t xml:space="preserve"> Eusko Jaurlaritza. Ekonomiaren Garapen eta Lehiakortasun Saila. Baso inbentarioa 2011.</t>
    </r>
  </si>
  <si>
    <t>http://www.nasdap.ejgv.euskadi.eus/r50-774/es/contenidos/informacion/inventario_forestal_2011/eu_agripes/inventario_forestal_2011.html</t>
  </si>
  <si>
    <t>1.8 -PEFC ziurtapena duen baso-azaleraren bilakaera(*). Euskal Autonomia Erkidegoa.</t>
  </si>
  <si>
    <r>
      <t xml:space="preserve">Unitateak: </t>
    </r>
    <r>
      <rPr>
        <sz val="9"/>
        <color theme="3"/>
        <rFont val="Arial"/>
        <family val="2"/>
      </rPr>
      <t>hektareak</t>
    </r>
  </si>
  <si>
    <t>Hektareak Guztira</t>
  </si>
  <si>
    <t>Indize erreferentzia-urtea 2004=100%</t>
  </si>
  <si>
    <t>(*) PEFC-k estatuan ziurtapen-sistema alderagarriak ezartzeko eta elkarren artean aitortuak izateko modua eskaintzen du.</t>
  </si>
  <si>
    <r>
      <rPr>
        <b/>
        <sz val="7"/>
        <color theme="3"/>
        <rFont val="Arial"/>
        <family val="2"/>
      </rPr>
      <t>Iturria:</t>
    </r>
    <r>
      <rPr>
        <sz val="7"/>
        <color theme="3"/>
        <rFont val="Arial"/>
        <family val="2"/>
      </rPr>
      <t xml:space="preserve"> Basalde, Basogintza Kudeaketa Jasangarria</t>
    </r>
  </si>
  <si>
    <t>1.9.- Nekazaritza ekologikorako azaleraren bilakaera (guztiz eraldatutako azalera) herrialdeka.</t>
  </si>
  <si>
    <t>Herrialdea/Urtea</t>
  </si>
  <si>
    <t>Europar Batasuna 28ra</t>
  </si>
  <si>
    <t>Belgika</t>
  </si>
  <si>
    <t>Zipre</t>
  </si>
  <si>
    <t>Kroazia</t>
  </si>
  <si>
    <t>Danimarka</t>
  </si>
  <si>
    <t>Eslovakia</t>
  </si>
  <si>
    <t>Espainia</t>
  </si>
  <si>
    <t>Frantzia</t>
  </si>
  <si>
    <t>Grezia</t>
  </si>
  <si>
    <t>Hungaria</t>
  </si>
  <si>
    <t>Lituania</t>
  </si>
  <si>
    <t>Luxenburgo</t>
  </si>
  <si>
    <t>Herbehereak</t>
  </si>
  <si>
    <t>Polonia</t>
  </si>
  <si>
    <t>Erresuma Batua</t>
  </si>
  <si>
    <t>Txekiar Errepublika</t>
  </si>
  <si>
    <t>Errumania</t>
  </si>
  <si>
    <t>Suedia</t>
  </si>
  <si>
    <t>Euskal Autonomia Erkidegoa</t>
  </si>
  <si>
    <r>
      <t xml:space="preserve">(*) </t>
    </r>
    <r>
      <rPr>
        <sz val="7"/>
        <color theme="3"/>
        <rFont val="Arial"/>
        <family val="2"/>
      </rPr>
      <t xml:space="preserve">Azalera ekologikoa (CE)834/2007  Erreglamentuak ezartzen dituen ekoizpen baldintza guztiak betetzen duena da.  </t>
    </r>
  </si>
  <si>
    <r>
      <t xml:space="preserve">(:) </t>
    </r>
    <r>
      <rPr>
        <sz val="7"/>
        <color theme="3"/>
        <rFont val="Arial"/>
        <family val="2"/>
      </rPr>
      <t>Ez dago daturik.</t>
    </r>
  </si>
  <si>
    <r>
      <t xml:space="preserve">Iturria: </t>
    </r>
    <r>
      <rPr>
        <sz val="7"/>
        <color theme="3"/>
        <rFont val="Arial"/>
        <family val="2"/>
      </rPr>
      <t>Eurostat. Area under organic farming.</t>
    </r>
  </si>
  <si>
    <r>
      <t xml:space="preserve">Iturria: </t>
    </r>
    <r>
      <rPr>
        <sz val="7"/>
        <color theme="3"/>
        <rFont val="Calibri"/>
        <family val="2"/>
        <scheme val="minor"/>
      </rPr>
      <t xml:space="preserve">Consejo de Agricultura y Alimentación Ecológica de Euskadi. (ENEEK). </t>
    </r>
  </si>
  <si>
    <t>http://www.eneek.org/cas/agri_egoera.asp</t>
  </si>
  <si>
    <r>
      <t xml:space="preserve">Unitateak: </t>
    </r>
    <r>
      <rPr>
        <sz val="9"/>
        <color theme="3"/>
        <rFont val="Arial"/>
        <family val="2"/>
      </rPr>
      <t>Hektareak eta %.</t>
    </r>
  </si>
  <si>
    <t>Bizitegi-lurzorua (Ha)</t>
  </si>
  <si>
    <t>Jarduera Ekonomikoak (Ha)</t>
  </si>
  <si>
    <t>Sistema Orokorrak (*) (Ha)</t>
  </si>
  <si>
    <t>Kalifikatutako lurzoru guztizkoa (Ha)</t>
  </si>
  <si>
    <t>Urtetik urterako aldaketa (%)</t>
  </si>
  <si>
    <t>Artifizializatutako lurzoru ehunekoa (%)</t>
  </si>
  <si>
    <t xml:space="preserve">Udalplan-datuak:  Erreferentzia urteko urtarrilaren 1ean. </t>
  </si>
  <si>
    <t>(*) Berdeguneak kanpo uzten dira.</t>
  </si>
  <si>
    <r>
      <rPr>
        <b/>
        <sz val="7"/>
        <color theme="3"/>
        <rFont val="Arial"/>
        <family val="2"/>
      </rPr>
      <t>Iturria:</t>
    </r>
    <r>
      <rPr>
        <sz val="7"/>
        <color theme="3"/>
        <rFont val="Arial"/>
        <family val="2"/>
      </rPr>
      <t xml:space="preserve"> Ingurumena, Lurralde Plangintza eta Etxebizitza Saila. Lurralde Adierazleak</t>
    </r>
  </si>
  <si>
    <t>http://www.ingurumena.ejgv.euskadi.eus/r49-aa33a/eu/aa33aIndicadoresWAR/indicadoresJSP/index.jsp?lang=eu</t>
  </si>
  <si>
    <t>Ingurumen Adierazleak 2018</t>
  </si>
  <si>
    <t>1.1B- Batasunaren intereseko espezieen kontserbazio-egoera orokorra. Presio eta mehatxu nagusiak. Euskal A. E. 2012-2018 denboraldia.</t>
  </si>
  <si>
    <t>1.1- Habitaten kontserbazio-egoera orokorra. Euskal A. E. 2007-2012 denboraldia.</t>
  </si>
  <si>
    <t>1.2.- Habitat eta hegaztiei buruzko EBko Habitat eta Hegaztien Zuzentarauen arabera izendatutako Natura 2000 Lekuak. Euskal A. E. 2020.</t>
  </si>
  <si>
    <t>1.3.- Babestutako eremuen kopuruaren bilakaera - Natura 2000 Sarea. Euskal Autonomia Erkidegoa. 2012-2018.</t>
  </si>
  <si>
    <t>1.4- Hegaztiak ez diren espezieen kontserbazio-egoera orokorra. Euskal Autonomia Erkidegoa. 2013-2018 aldia.</t>
  </si>
  <si>
    <t>1.5- Hegazti arrunt ugaltzaileen indizearen bilakaera. Euskal Autonomia Erkidegoa. Oinarri-urtea 1998 = 0. 1998-2019.</t>
  </si>
  <si>
    <t>1.6.- Arriskuan dauden fauna eta florako espezieen egoera. Euskal Autonomia Erkidegoa.</t>
  </si>
  <si>
    <t>1.8 -PEFC ziurtapena duen baso-azaleraren bilakaera(*). Euskal Autonomia Erkidegoa. 2004-2019.</t>
  </si>
  <si>
    <t>1.9.- Nekazaritza ekologikorako azaleraren bilakaera (guztiz eraldatutako azalera) herrialdeka. Euskal Autonomia Erkidegoa. 2000-2018.</t>
  </si>
  <si>
    <t>1.10.- Hirigintza-kalifikazioaren bilakaera. Euskal Autonomia Erkidegoa. 2006-2018.</t>
  </si>
  <si>
    <r>
      <rPr>
        <b/>
        <sz val="8"/>
        <color theme="3"/>
        <rFont val="Arial"/>
        <family val="2"/>
      </rPr>
      <t xml:space="preserve">Unidades: </t>
    </r>
    <r>
      <rPr>
        <sz val="8"/>
        <color theme="3"/>
        <rFont val="Arial"/>
        <family val="2"/>
      </rPr>
      <t>porcentajes</t>
    </r>
  </si>
  <si>
    <t>https://www.euskadi.eus/web01-a3dibadi/es/u95aWar/consultaIndicadoresJSP/U95aSubmitIndicadores.do?pkIndicadores=59&amp;bloqueIndicadores=400&amp;u95aMigasPan=IN,0,59,402;</t>
  </si>
  <si>
    <t>Nekazaritza eta abeltzaintza</t>
  </si>
  <si>
    <t>Basogintza</t>
  </si>
  <si>
    <t>Baliabideen erauzketa</t>
  </si>
  <si>
    <t>Garraio-sistemak</t>
  </si>
  <si>
    <t>Hiri-, merkataritza- eta industria-eremuak</t>
  </si>
  <si>
    <t>Espezie exotikoak eta problematikoak</t>
  </si>
  <si>
    <t>Aldaketak ur-erregimenetan</t>
  </si>
  <si>
    <t>Prozesu naturalak</t>
  </si>
  <si>
    <t>Gertaera geologikoak eta hondamendi naturalak</t>
  </si>
  <si>
    <t>Klima-aldaketa</t>
  </si>
  <si>
    <t xml:space="preserve">1.1B- Batasunaren intereseko espezieen kontserbazio-egoera orokorra. Presio eta mehatxu nagusiak. </t>
  </si>
  <si>
    <t>Euskal A. E. 2012-2018 denboraldia.</t>
  </si>
  <si>
    <t>Mehatxu</t>
  </si>
  <si>
    <t>Presio</t>
  </si>
  <si>
    <r>
      <t xml:space="preserve">Unitateak: </t>
    </r>
    <r>
      <rPr>
        <sz val="8"/>
        <color theme="3"/>
        <rFont val="Arial"/>
        <family val="2"/>
      </rPr>
      <t>portzentaiak</t>
    </r>
  </si>
  <si>
    <r>
      <t>Iturria:</t>
    </r>
    <r>
      <rPr>
        <sz val="7"/>
        <color theme="3"/>
        <rFont val="Arial"/>
        <family val="2"/>
      </rPr>
      <t xml:space="preserve"> Eusko Jaurlaritza. Ingurumen, Lurralde plangintza eta etxebizitza Saila</t>
    </r>
  </si>
  <si>
    <t xml:space="preserve">1.1- Habitaten kontserbazio-egoera orokorra. </t>
  </si>
  <si>
    <t>Euskal A. E. 2007-2012 denboraldia.</t>
  </si>
  <si>
    <t>1.2.- Habitat eta hegaztiei buruzko EBko Habitat eta Hegaztien Zuzentarauen arabera izendatutako Natura 2000 Lekuak.</t>
  </si>
  <si>
    <t xml:space="preserve"> Euskal A. E. 2020.</t>
  </si>
  <si>
    <r>
      <rPr>
        <b/>
        <sz val="7"/>
        <color theme="3"/>
        <rFont val="Arial"/>
        <family val="2"/>
      </rPr>
      <t xml:space="preserve">Iturria: </t>
    </r>
    <r>
      <rPr>
        <sz val="7"/>
        <color theme="3"/>
        <rFont val="Arial"/>
        <family val="2"/>
      </rPr>
      <t>Eusko Jaurlaritza. Ingurumen, Lurralde plangintza eta etxebizitza Saila</t>
    </r>
  </si>
  <si>
    <t xml:space="preserve">1.3.- Babestutako eremuen kopuruaren bilakaera - Natura 2000 Sarea. </t>
  </si>
  <si>
    <t>Euskal Autonomia Erkidegoa. 2012-2018.</t>
  </si>
  <si>
    <t>ESPECIE</t>
  </si>
  <si>
    <t>FV</t>
  </si>
  <si>
    <t>U1</t>
  </si>
  <si>
    <t>U2</t>
  </si>
  <si>
    <t>XX</t>
  </si>
  <si>
    <t>1.4.-Hegaztiak ez diren espezieen kontserbazio-egoera orokorra.</t>
  </si>
  <si>
    <t>Kozerbazio egoera</t>
  </si>
  <si>
    <t>Habitaten Zuzentaraua</t>
  </si>
  <si>
    <t>Arriskuan dauden Espezieen Euskal Katalogoa</t>
  </si>
  <si>
    <t>Bestelakoak</t>
  </si>
  <si>
    <t>Denboraldia 2012-2018</t>
  </si>
  <si>
    <r>
      <rPr>
        <b/>
        <sz val="8"/>
        <color rgb="FF1F497D"/>
        <rFont val="Arial"/>
        <family val="2"/>
      </rPr>
      <t>Iturria:</t>
    </r>
    <r>
      <rPr>
        <u/>
        <sz val="10"/>
        <color indexed="12"/>
        <rFont val="Arial"/>
        <family val="2"/>
      </rPr>
      <t xml:space="preserve"> </t>
    </r>
    <r>
      <rPr>
        <u/>
        <sz val="8"/>
        <color rgb="FF1F497D"/>
        <rFont val="Arial"/>
        <family val="2"/>
      </rPr>
      <t>https://www.euskadi.eus/web01-a3dibadi/es/u95aWar/consultaIndicadoresJSP/U95aSubmitIndicadores.do?pkIndicadores=83&amp;bloqueIndicadores=402&amp;u95aMigasPan=IN,0,83,400;</t>
    </r>
  </si>
  <si>
    <t xml:space="preserve">Hegazti arrunt ugaltzaileen indizearen bilakaera. Euskal Autonomia Erkidegoa. </t>
  </si>
  <si>
    <t>Oinarri-urtea 1998 = 0. 1998-2019.</t>
  </si>
  <si>
    <t>1.6.-Fauna eta flora espezie mehatxatuen katalagoa. Euskal Autonomia Erkidegoa.</t>
  </si>
  <si>
    <t>2004-2019.</t>
  </si>
  <si>
    <t>2000-2018.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</si>
</sst>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0.0"/>
  </numFmts>
  <fonts count="64"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10"/>
      <color theme="1"/>
      <name val="Calibri"/>
      <family val="2"/>
      <scheme val="minor"/>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9"/>
      <color rgb="FF1F497D"/>
      <name val="Arial"/>
      <family val="2"/>
    </font>
    <font>
      <sz val="9"/>
      <color rgb="FF1F497D"/>
      <name val="Arial"/>
      <family val="2"/>
    </font>
    <font>
      <b/>
      <sz val="9"/>
      <color rgb="FFFF0000"/>
      <name val="Arial"/>
      <family val="2"/>
    </font>
    <font>
      <sz val="11"/>
      <color rgb="FFFF0000"/>
      <name val="Arial"/>
      <family val="2"/>
    </font>
    <font>
      <sz val="8"/>
      <color theme="3"/>
      <name val="Arial"/>
      <family val="2"/>
    </font>
    <font>
      <sz val="8"/>
      <color rgb="FF1F497D"/>
      <name val="Arial"/>
      <family val="2"/>
    </font>
    <font>
      <sz val="6"/>
      <color rgb="FF1A1A1A"/>
      <name val="Arial"/>
      <family val="2"/>
    </font>
    <font>
      <b/>
      <sz val="8"/>
      <color rgb="FF1F497D"/>
      <name val="Arial"/>
      <family val="2"/>
    </font>
    <font>
      <u/>
      <sz val="8"/>
      <color rgb="FF1F497D"/>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95">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ck">
        <color indexed="9"/>
      </left>
      <right/>
      <top style="double">
        <color indexed="20"/>
      </top>
      <bottom style="double">
        <color indexed="20"/>
      </bottom>
      <diagonal/>
    </border>
    <border>
      <left/>
      <right/>
      <top style="double">
        <color indexed="20"/>
      </top>
      <bottom style="double">
        <color indexed="2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indexed="2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right style="thin">
        <color indexed="9"/>
      </right>
      <top style="thin">
        <color indexed="9"/>
      </top>
      <bottom style="thin">
        <color indexed="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ck">
        <color indexed="9"/>
      </right>
      <top style="dotted">
        <color rgb="FF7030A0"/>
      </top>
      <bottom style="double">
        <color rgb="FF7030A0"/>
      </bottom>
      <diagonal/>
    </border>
    <border>
      <left/>
      <right/>
      <top style="thin">
        <color rgb="FF92D050"/>
      </top>
      <bottom/>
      <diagonal/>
    </border>
    <border>
      <left style="thin">
        <color indexed="9"/>
      </left>
      <right style="thin">
        <color theme="0"/>
      </right>
      <top style="dotted">
        <color rgb="FF7030A0"/>
      </top>
      <bottom style="dotted">
        <color rgb="FF7030A0"/>
      </bottom>
      <diagonal/>
    </border>
    <border>
      <left style="thin">
        <color theme="0"/>
      </left>
      <right style="thin">
        <color theme="0"/>
      </right>
      <top style="dotted">
        <color rgb="FF7030A0"/>
      </top>
      <bottom style="dotted">
        <color rgb="FF7030A0"/>
      </bottom>
      <diagonal/>
    </border>
    <border>
      <left style="thin">
        <color indexed="9"/>
      </left>
      <right style="thin">
        <color indexed="9"/>
      </right>
      <top style="dashed">
        <color indexed="46"/>
      </top>
      <bottom style="double">
        <color rgb="FF7030A0"/>
      </bottom>
      <diagonal/>
    </border>
    <border>
      <left/>
      <right style="thin">
        <color indexed="9"/>
      </right>
      <top style="double">
        <color indexed="20"/>
      </top>
      <bottom style="dashed">
        <color indexed="46"/>
      </bottom>
      <diagonal/>
    </border>
    <border>
      <left style="dashed">
        <color indexed="9"/>
      </left>
      <right/>
      <top style="dashed">
        <color indexed="46"/>
      </top>
      <bottom style="double">
        <color indexed="20"/>
      </bottom>
      <diagonal/>
    </border>
    <border>
      <left/>
      <right/>
      <top style="dashed">
        <color indexed="46"/>
      </top>
      <bottom style="double">
        <color indexed="20"/>
      </bottom>
      <diagonal/>
    </border>
    <border>
      <left/>
      <right style="thin">
        <color indexed="9"/>
      </right>
      <top style="dashed">
        <color indexed="46"/>
      </top>
      <bottom style="double">
        <color indexed="20"/>
      </bottom>
      <diagonal/>
    </border>
    <border>
      <left/>
      <right/>
      <top style="dashed">
        <color indexed="46"/>
      </top>
      <bottom style="dashed">
        <color indexed="46"/>
      </bottom>
      <diagonal/>
    </border>
    <border>
      <left style="thin">
        <color indexed="9"/>
      </left>
      <right style="thin">
        <color indexed="9"/>
      </right>
      <top style="hair">
        <color theme="7" tint="0.59996337778862885"/>
      </top>
      <bottom style="double">
        <color indexed="20"/>
      </bottom>
      <diagonal/>
    </border>
    <border>
      <left style="thick">
        <color indexed="9"/>
      </left>
      <right/>
      <top style="double">
        <color rgb="FF7030A0"/>
      </top>
      <bottom style="dotted">
        <color rgb="FF7030A0"/>
      </bottom>
      <diagonal/>
    </border>
    <border>
      <left/>
      <right/>
      <top style="double">
        <color rgb="FF7030A0"/>
      </top>
      <bottom style="dotted">
        <color rgb="FF7030A0"/>
      </bottom>
      <diagonal/>
    </border>
    <border>
      <left style="thin">
        <color indexed="9"/>
      </left>
      <right/>
      <top/>
      <bottom style="thin">
        <color indexed="9"/>
      </bottom>
      <diagonal/>
    </border>
    <border>
      <left/>
      <right/>
      <top/>
      <bottom style="thin">
        <color indexed="9"/>
      </bottom>
      <diagonal/>
    </border>
    <border>
      <left style="thin">
        <color rgb="FF92D050"/>
      </left>
      <right style="thin">
        <color rgb="FF92D050"/>
      </right>
      <top style="thin">
        <color rgb="FF92D050"/>
      </top>
      <bottom/>
      <diagonal/>
    </border>
    <border>
      <left style="thin">
        <color rgb="FF92D050"/>
      </left>
      <right style="thin">
        <color rgb="FF92D050"/>
      </right>
      <top style="thin">
        <color indexed="50"/>
      </top>
      <bottom style="thin">
        <color rgb="FF92D050"/>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indexed="50"/>
      </left>
      <right style="thin">
        <color indexed="50"/>
      </right>
      <top style="thin">
        <color rgb="FF92D050"/>
      </top>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8"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8" fillId="0" borderId="0"/>
    <xf numFmtId="164" fontId="40" fillId="0" borderId="0" applyFont="0" applyFill="0" applyBorder="0" applyAlignment="0" applyProtection="0"/>
    <xf numFmtId="0" fontId="41" fillId="0" borderId="0" applyNumberFormat="0" applyFill="0" applyBorder="0" applyAlignment="0" applyProtection="0"/>
    <xf numFmtId="0" fontId="42" fillId="0" borderId="67" applyNumberFormat="0" applyFill="0" applyAlignment="0" applyProtection="0"/>
    <xf numFmtId="0" fontId="43" fillId="0" borderId="68" applyNumberFormat="0" applyFill="0" applyAlignment="0" applyProtection="0"/>
    <xf numFmtId="0" fontId="44" fillId="0" borderId="69"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70" applyNumberFormat="0" applyAlignment="0" applyProtection="0"/>
    <xf numFmtId="0" fontId="49" fillId="12" borderId="71" applyNumberFormat="0" applyAlignment="0" applyProtection="0"/>
    <xf numFmtId="0" fontId="50" fillId="12" borderId="70" applyNumberFormat="0" applyAlignment="0" applyProtection="0"/>
    <xf numFmtId="0" fontId="51" fillId="0" borderId="72" applyNumberFormat="0" applyFill="0" applyAlignment="0" applyProtection="0"/>
    <xf numFmtId="0" fontId="52" fillId="13" borderId="73" applyNumberFormat="0" applyAlignment="0" applyProtection="0"/>
    <xf numFmtId="0" fontId="26" fillId="0" borderId="0" applyNumberFormat="0" applyFill="0" applyBorder="0" applyAlignment="0" applyProtection="0"/>
    <xf numFmtId="0" fontId="1" fillId="2" borderId="1" applyNumberFormat="0" applyFont="0" applyAlignment="0" applyProtection="0"/>
    <xf numFmtId="0" fontId="53" fillId="0" borderId="0" applyNumberFormat="0" applyFill="0" applyBorder="0" applyAlignment="0" applyProtection="0"/>
    <xf numFmtId="0" fontId="22" fillId="0" borderId="74" applyNumberFormat="0" applyFill="0" applyAlignment="0" applyProtection="0"/>
    <xf numFmtId="0" fontId="5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0" borderId="0">
      <alignment vertical="top"/>
    </xf>
  </cellStyleXfs>
  <cellXfs count="298">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0" fillId="3" borderId="4" xfId="1" applyFont="1" applyFill="1" applyBorder="1" applyAlignment="1">
      <alignment horizontal="left" vertical="center" indent="3"/>
    </xf>
    <xf numFmtId="0" fontId="11"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2" fillId="3" borderId="9" xfId="1" applyFont="1" applyFill="1" applyBorder="1" applyAlignment="1">
      <alignment horizontal="left" vertical="center" indent="3"/>
    </xf>
    <xf numFmtId="0" fontId="0" fillId="3" borderId="0" xfId="0" applyFill="1"/>
    <xf numFmtId="0" fontId="13" fillId="3" borderId="0" xfId="0" applyFont="1" applyFill="1"/>
    <xf numFmtId="0" fontId="15" fillId="3" borderId="0" xfId="0" applyFont="1" applyFill="1"/>
    <xf numFmtId="0" fontId="2" fillId="0" borderId="18" xfId="1" applyBorder="1"/>
    <xf numFmtId="0" fontId="16" fillId="5" borderId="19" xfId="4" applyFont="1" applyFill="1" applyBorder="1" applyAlignment="1">
      <alignment horizontal="right" vertical="center" wrapText="1"/>
    </xf>
    <xf numFmtId="0" fontId="16" fillId="5" borderId="19" xfId="4" applyFont="1" applyFill="1" applyBorder="1" applyAlignment="1">
      <alignment horizontal="left" vertical="center"/>
    </xf>
    <xf numFmtId="0" fontId="0" fillId="3" borderId="0" xfId="0" applyFill="1" applyAlignment="1">
      <alignment horizontal="left"/>
    </xf>
    <xf numFmtId="0" fontId="13" fillId="3" borderId="0" xfId="0" applyFont="1" applyFill="1" applyAlignment="1">
      <alignment horizontal="left"/>
    </xf>
    <xf numFmtId="0" fontId="0" fillId="3" borderId="22" xfId="0" applyFill="1" applyBorder="1"/>
    <xf numFmtId="0" fontId="20" fillId="3" borderId="22" xfId="0" applyFont="1" applyFill="1" applyBorder="1" applyAlignment="1"/>
    <xf numFmtId="0" fontId="18" fillId="3" borderId="22" xfId="0" applyFont="1" applyFill="1" applyBorder="1" applyAlignment="1"/>
    <xf numFmtId="0" fontId="18" fillId="3" borderId="23" xfId="0" applyFont="1" applyFill="1" applyBorder="1" applyAlignment="1"/>
    <xf numFmtId="0" fontId="13" fillId="3" borderId="24" xfId="0" applyFont="1" applyFill="1" applyBorder="1"/>
    <xf numFmtId="0" fontId="0" fillId="3" borderId="24" xfId="0" applyFill="1" applyBorder="1"/>
    <xf numFmtId="3" fontId="28" fillId="0" borderId="15" xfId="4" applyNumberFormat="1" applyFont="1" applyFill="1" applyBorder="1" applyAlignment="1">
      <alignment horizontal="right" vertical="center"/>
    </xf>
    <xf numFmtId="3" fontId="28" fillId="0" borderId="21" xfId="4" applyNumberFormat="1" applyFont="1" applyFill="1" applyBorder="1" applyAlignment="1">
      <alignment horizontal="right" vertical="center"/>
    </xf>
    <xf numFmtId="0" fontId="0" fillId="3" borderId="0" xfId="0" applyFill="1" applyAlignment="1">
      <alignment vertical="center" shrinkToFit="1"/>
    </xf>
    <xf numFmtId="0" fontId="0" fillId="3" borderId="0" xfId="0" applyFill="1" applyAlignment="1">
      <alignment wrapText="1" shrinkToFit="1"/>
    </xf>
    <xf numFmtId="49" fontId="15" fillId="3" borderId="16" xfId="0" applyNumberFormat="1" applyFont="1" applyFill="1" applyBorder="1" applyAlignment="1">
      <alignment horizontal="left" vertical="center" wrapText="1"/>
    </xf>
    <xf numFmtId="0" fontId="16" fillId="5" borderId="19" xfId="4" applyFont="1" applyFill="1" applyBorder="1" applyAlignment="1">
      <alignment horizontal="center" vertical="center" wrapText="1"/>
    </xf>
    <xf numFmtId="0" fontId="18" fillId="3" borderId="0" xfId="0" applyFont="1" applyFill="1"/>
    <xf numFmtId="3" fontId="27" fillId="0" borderId="15" xfId="4" applyNumberFormat="1" applyFont="1" applyFill="1" applyBorder="1" applyAlignment="1">
      <alignment horizontal="right" vertical="center"/>
    </xf>
    <xf numFmtId="3" fontId="27" fillId="0" borderId="21" xfId="4" applyNumberFormat="1" applyFont="1" applyFill="1" applyBorder="1" applyAlignment="1">
      <alignment horizontal="right" vertical="center"/>
    </xf>
    <xf numFmtId="0" fontId="16" fillId="5" borderId="11" xfId="4" applyFont="1" applyFill="1" applyBorder="1" applyAlignment="1">
      <alignment horizontal="right" vertical="center" wrapText="1"/>
    </xf>
    <xf numFmtId="0" fontId="13" fillId="3" borderId="0" xfId="0" applyFont="1" applyFill="1" applyBorder="1"/>
    <xf numFmtId="3" fontId="16" fillId="5" borderId="11" xfId="4" applyNumberFormat="1" applyFont="1" applyFill="1" applyBorder="1" applyAlignment="1">
      <alignment horizontal="right" vertical="center" wrapText="1"/>
    </xf>
    <xf numFmtId="0" fontId="34" fillId="3" borderId="40" xfId="0" applyFont="1" applyFill="1" applyBorder="1" applyAlignment="1">
      <alignment horizontal="left" vertical="center"/>
    </xf>
    <xf numFmtId="0" fontId="15" fillId="3" borderId="18" xfId="0" applyFont="1" applyFill="1" applyBorder="1"/>
    <xf numFmtId="3" fontId="15" fillId="3" borderId="16" xfId="0" applyNumberFormat="1" applyFont="1" applyFill="1" applyBorder="1" applyAlignment="1">
      <alignment horizontal="right" vertical="center" wrapText="1"/>
    </xf>
    <xf numFmtId="4" fontId="15" fillId="3" borderId="16" xfId="0" applyNumberFormat="1" applyFont="1" applyFill="1" applyBorder="1" applyAlignment="1">
      <alignment horizontal="right" vertical="center" wrapText="1"/>
    </xf>
    <xf numFmtId="10" fontId="15" fillId="3" borderId="21" xfId="0" applyNumberFormat="1" applyFont="1" applyFill="1" applyBorder="1" applyAlignment="1">
      <alignment horizontal="right" vertical="center" wrapText="1"/>
    </xf>
    <xf numFmtId="0" fontId="35" fillId="3" borderId="0" xfId="0" applyFont="1" applyFill="1"/>
    <xf numFmtId="0" fontId="15" fillId="3" borderId="5" xfId="0" applyFont="1" applyFill="1" applyBorder="1"/>
    <xf numFmtId="10" fontId="16" fillId="7" borderId="21" xfId="0" applyNumberFormat="1" applyFont="1" applyFill="1" applyBorder="1" applyAlignment="1">
      <alignment horizontal="right" vertical="center" wrapText="1"/>
    </xf>
    <xf numFmtId="49" fontId="16" fillId="7" borderId="16" xfId="0" applyNumberFormat="1" applyFont="1" applyFill="1" applyBorder="1" applyAlignment="1">
      <alignment horizontal="left" vertical="center" wrapText="1"/>
    </xf>
    <xf numFmtId="3" fontId="16" fillId="7" borderId="16" xfId="0" applyNumberFormat="1" applyFont="1" applyFill="1" applyBorder="1" applyAlignment="1">
      <alignment horizontal="right" vertical="center" wrapText="1"/>
    </xf>
    <xf numFmtId="4" fontId="16" fillId="7" borderId="16" xfId="0" applyNumberFormat="1" applyFont="1" applyFill="1" applyBorder="1" applyAlignment="1">
      <alignment horizontal="right" vertical="center" wrapText="1"/>
    </xf>
    <xf numFmtId="0" fontId="19" fillId="3" borderId="29" xfId="8" applyFont="1" applyFill="1" applyBorder="1" applyAlignment="1">
      <alignment horizontal="left"/>
    </xf>
    <xf numFmtId="0" fontId="0" fillId="3" borderId="0" xfId="0" applyFill="1" applyBorder="1"/>
    <xf numFmtId="0" fontId="16" fillId="5" borderId="19" xfId="4" applyFont="1" applyFill="1" applyBorder="1" applyAlignment="1">
      <alignment horizontal="center" vertical="center"/>
    </xf>
    <xf numFmtId="0" fontId="16" fillId="3" borderId="19" xfId="0" applyFont="1" applyFill="1" applyBorder="1" applyAlignment="1">
      <alignment vertical="center" wrapText="1" shrinkToFit="1"/>
    </xf>
    <xf numFmtId="0" fontId="16" fillId="3" borderId="42" xfId="0" applyFont="1" applyFill="1" applyBorder="1" applyAlignment="1">
      <alignment vertical="center" wrapText="1" shrinkToFit="1"/>
    </xf>
    <xf numFmtId="0" fontId="16" fillId="3" borderId="41" xfId="0" applyFont="1" applyFill="1" applyBorder="1" applyAlignment="1">
      <alignment vertical="center" wrapText="1" shrinkToFit="1"/>
    </xf>
    <xf numFmtId="0" fontId="33" fillId="3" borderId="0" xfId="0" applyFont="1" applyFill="1"/>
    <xf numFmtId="0" fontId="33" fillId="3" borderId="0" xfId="0" applyFont="1" applyFill="1" applyBorder="1" applyAlignment="1"/>
    <xf numFmtId="0" fontId="33" fillId="3" borderId="0" xfId="0" applyFont="1" applyFill="1" applyAlignment="1"/>
    <xf numFmtId="0" fontId="15" fillId="3" borderId="47" xfId="0" applyFont="1" applyFill="1" applyBorder="1"/>
    <xf numFmtId="0" fontId="15" fillId="3" borderId="42" xfId="0" applyFont="1" applyFill="1" applyBorder="1"/>
    <xf numFmtId="0" fontId="15" fillId="3" borderId="42" xfId="0" applyFont="1" applyFill="1" applyBorder="1" applyAlignment="1">
      <alignment horizontal="right" vertical="center"/>
    </xf>
    <xf numFmtId="0" fontId="16" fillId="5" borderId="19" xfId="4" applyFont="1" applyFill="1" applyBorder="1" applyAlignment="1">
      <alignment horizontal="right" vertical="center"/>
    </xf>
    <xf numFmtId="0" fontId="0" fillId="3" borderId="24" xfId="0" applyFill="1" applyBorder="1" applyAlignment="1">
      <alignment vertical="center"/>
    </xf>
    <xf numFmtId="0" fontId="0" fillId="3" borderId="0" xfId="0" applyFill="1" applyAlignment="1">
      <alignment vertical="center"/>
    </xf>
    <xf numFmtId="0" fontId="15" fillId="3" borderId="41" xfId="0" applyFont="1" applyFill="1" applyBorder="1" applyAlignment="1">
      <alignment horizontal="right" vertical="center"/>
    </xf>
    <xf numFmtId="165" fontId="15" fillId="3" borderId="41" xfId="9" applyNumberFormat="1" applyFont="1" applyFill="1" applyBorder="1" applyAlignment="1">
      <alignment horizontal="right" vertical="center"/>
    </xf>
    <xf numFmtId="165" fontId="15" fillId="3" borderId="41" xfId="0" applyNumberFormat="1" applyFont="1" applyFill="1" applyBorder="1" applyAlignment="1">
      <alignment horizontal="right" vertical="center"/>
    </xf>
    <xf numFmtId="3" fontId="15" fillId="3" borderId="42" xfId="0" applyNumberFormat="1" applyFont="1" applyFill="1" applyBorder="1" applyAlignment="1">
      <alignment horizontal="right" vertical="center"/>
    </xf>
    <xf numFmtId="3" fontId="17" fillId="3" borderId="19" xfId="9" applyNumberFormat="1" applyFont="1" applyFill="1" applyBorder="1" applyAlignment="1">
      <alignment horizontal="right" vertical="center" wrapText="1" shrinkToFit="1"/>
    </xf>
    <xf numFmtId="3" fontId="17" fillId="3" borderId="46" xfId="9" applyNumberFormat="1" applyFont="1" applyFill="1" applyBorder="1" applyAlignment="1">
      <alignment horizontal="right" vertical="center" wrapText="1" shrinkToFit="1"/>
    </xf>
    <xf numFmtId="3" fontId="17" fillId="3" borderId="48" xfId="9" applyNumberFormat="1" applyFont="1" applyFill="1" applyBorder="1" applyAlignment="1">
      <alignment horizontal="right" vertical="center" wrapText="1" shrinkToFit="1"/>
    </xf>
    <xf numFmtId="165" fontId="17" fillId="3" borderId="41" xfId="9" applyNumberFormat="1" applyFont="1" applyFill="1" applyBorder="1" applyAlignment="1">
      <alignment horizontal="right" vertical="center" wrapText="1" shrinkToFit="1"/>
    </xf>
    <xf numFmtId="165" fontId="17" fillId="3" borderId="47" xfId="9" applyNumberFormat="1" applyFont="1" applyFill="1" applyBorder="1" applyAlignment="1">
      <alignment horizontal="right" vertical="center" wrapText="1" shrinkToFit="1"/>
    </xf>
    <xf numFmtId="165" fontId="17" fillId="3" borderId="50" xfId="9" applyNumberFormat="1" applyFont="1" applyFill="1" applyBorder="1" applyAlignment="1">
      <alignment horizontal="right" vertical="center" wrapText="1" shrinkToFit="1"/>
    </xf>
    <xf numFmtId="0" fontId="14" fillId="0" borderId="44" xfId="1" applyFont="1" applyFill="1" applyBorder="1" applyAlignment="1">
      <alignment horizontal="left"/>
    </xf>
    <xf numFmtId="0" fontId="14" fillId="0" borderId="3" xfId="1" applyFont="1" applyFill="1" applyBorder="1" applyAlignment="1">
      <alignment horizontal="left" vertical="top"/>
    </xf>
    <xf numFmtId="0" fontId="2" fillId="0" borderId="3" xfId="1" applyFont="1" applyBorder="1" applyAlignment="1"/>
    <xf numFmtId="0" fontId="16" fillId="5" borderId="11" xfId="1" applyFont="1" applyFill="1" applyBorder="1" applyAlignment="1">
      <alignment horizontal="center" vertical="center" wrapText="1"/>
    </xf>
    <xf numFmtId="3" fontId="27" fillId="0" borderId="16" xfId="1" applyNumberFormat="1" applyFont="1" applyFill="1" applyBorder="1" applyAlignment="1">
      <alignment horizontal="right" vertical="center"/>
    </xf>
    <xf numFmtId="3" fontId="27" fillId="0" borderId="21" xfId="1" applyNumberFormat="1" applyFont="1" applyFill="1" applyBorder="1" applyAlignment="1">
      <alignment horizontal="right" vertical="center"/>
    </xf>
    <xf numFmtId="3" fontId="27" fillId="7" borderId="21" xfId="1" applyNumberFormat="1" applyFont="1" applyFill="1" applyBorder="1" applyAlignment="1">
      <alignment horizontal="right" vertical="center"/>
    </xf>
    <xf numFmtId="3" fontId="27" fillId="0" borderId="17" xfId="1" applyNumberFormat="1" applyFont="1" applyFill="1" applyBorder="1" applyAlignment="1">
      <alignment horizontal="right" vertical="center"/>
    </xf>
    <xf numFmtId="0" fontId="2" fillId="0" borderId="3" xfId="1" applyFill="1" applyBorder="1"/>
    <xf numFmtId="0" fontId="2" fillId="0" borderId="14" xfId="1" applyFill="1" applyBorder="1"/>
    <xf numFmtId="3" fontId="2" fillId="0" borderId="14" xfId="1" applyNumberFormat="1" applyFill="1" applyBorder="1"/>
    <xf numFmtId="3" fontId="36" fillId="5" borderId="41" xfId="1" applyNumberFormat="1" applyFont="1" applyFill="1" applyBorder="1" applyAlignment="1">
      <alignment horizontal="right" vertical="center" wrapText="1"/>
    </xf>
    <xf numFmtId="3" fontId="30" fillId="5" borderId="11" xfId="1" applyNumberFormat="1" applyFont="1" applyFill="1" applyBorder="1" applyAlignment="1">
      <alignment horizontal="right" vertical="center"/>
    </xf>
    <xf numFmtId="0" fontId="24" fillId="3" borderId="33" xfId="0" applyFont="1" applyFill="1" applyBorder="1" applyAlignment="1">
      <alignment horizontal="left" vertical="center"/>
    </xf>
    <xf numFmtId="0" fontId="31" fillId="3" borderId="34" xfId="0" applyFont="1" applyFill="1" applyBorder="1" applyAlignment="1"/>
    <xf numFmtId="0" fontId="24" fillId="3" borderId="35" xfId="0" applyFont="1" applyFill="1" applyBorder="1" applyAlignment="1">
      <alignment horizontal="left" vertical="center"/>
    </xf>
    <xf numFmtId="0" fontId="18" fillId="3" borderId="35" xfId="0" applyFont="1" applyFill="1" applyBorder="1" applyAlignment="1"/>
    <xf numFmtId="0" fontId="24" fillId="3" borderId="38" xfId="0" applyFont="1" applyFill="1" applyBorder="1" applyAlignment="1">
      <alignment horizontal="left" vertical="center"/>
    </xf>
    <xf numFmtId="0" fontId="24" fillId="3" borderId="2" xfId="0" applyFont="1" applyFill="1" applyBorder="1" applyAlignment="1">
      <alignment horizontal="left" vertical="center"/>
    </xf>
    <xf numFmtId="0" fontId="31" fillId="3" borderId="2" xfId="0" applyFont="1" applyFill="1" applyBorder="1" applyAlignment="1"/>
    <xf numFmtId="0" fontId="24" fillId="3" borderId="37" xfId="0" applyFont="1" applyFill="1" applyBorder="1" applyAlignment="1">
      <alignment horizontal="left" vertical="center"/>
    </xf>
    <xf numFmtId="0" fontId="32" fillId="3" borderId="36" xfId="0" applyFont="1" applyFill="1" applyBorder="1" applyAlignment="1">
      <alignment horizontal="left" vertical="center"/>
    </xf>
    <xf numFmtId="0" fontId="0" fillId="3" borderId="54" xfId="0" applyFill="1" applyBorder="1" applyAlignment="1"/>
    <xf numFmtId="0" fontId="21" fillId="3" borderId="53" xfId="2" applyFont="1" applyFill="1" applyBorder="1" applyAlignment="1" applyProtection="1">
      <alignment horizontal="left" vertical="center"/>
    </xf>
    <xf numFmtId="0" fontId="24" fillId="3" borderId="51" xfId="0" applyFont="1" applyFill="1" applyBorder="1" applyAlignment="1">
      <alignment horizontal="left" vertical="center"/>
    </xf>
    <xf numFmtId="0" fontId="20" fillId="3" borderId="24" xfId="0" applyFont="1" applyFill="1" applyBorder="1" applyAlignment="1"/>
    <xf numFmtId="0" fontId="24" fillId="3" borderId="24" xfId="0" applyFont="1" applyFill="1" applyBorder="1" applyAlignment="1">
      <alignment horizontal="left" vertical="center"/>
    </xf>
    <xf numFmtId="0" fontId="16" fillId="5" borderId="11" xfId="4" applyFont="1" applyFill="1" applyBorder="1" applyAlignment="1">
      <alignment horizontal="right" vertical="center"/>
    </xf>
    <xf numFmtId="3" fontId="15" fillId="3" borderId="20" xfId="4" applyNumberFormat="1" applyFont="1" applyFill="1" applyBorder="1" applyAlignment="1">
      <alignment horizontal="right" vertical="center"/>
    </xf>
    <xf numFmtId="0" fontId="15" fillId="0" borderId="16" xfId="4" applyFont="1" applyFill="1" applyBorder="1" applyAlignment="1">
      <alignment horizontal="right" vertical="center"/>
    </xf>
    <xf numFmtId="0" fontId="15" fillId="3" borderId="0" xfId="0" applyFont="1" applyFill="1" applyBorder="1"/>
    <xf numFmtId="0" fontId="15" fillId="3" borderId="42" xfId="0" applyFont="1" applyFill="1" applyBorder="1" applyAlignment="1">
      <alignment horizontal="right"/>
    </xf>
    <xf numFmtId="0" fontId="15" fillId="3" borderId="16" xfId="4" applyFont="1" applyFill="1" applyBorder="1" applyAlignment="1">
      <alignment horizontal="right" vertical="center"/>
    </xf>
    <xf numFmtId="3" fontId="27" fillId="3" borderId="21" xfId="4" applyNumberFormat="1" applyFont="1" applyFill="1" applyBorder="1" applyAlignment="1">
      <alignment horizontal="right" vertical="center"/>
    </xf>
    <xf numFmtId="0" fontId="37" fillId="3" borderId="39" xfId="0" applyFont="1" applyFill="1" applyBorder="1" applyAlignment="1">
      <alignment horizontal="left" vertical="center"/>
    </xf>
    <xf numFmtId="0" fontId="14" fillId="3" borderId="44" xfId="12" applyFont="1" applyFill="1" applyBorder="1" applyAlignment="1">
      <alignment horizontal="left"/>
    </xf>
    <xf numFmtId="0" fontId="38" fillId="3" borderId="0" xfId="13" applyFill="1"/>
    <xf numFmtId="0" fontId="16" fillId="3" borderId="57" xfId="12" applyFont="1" applyFill="1" applyBorder="1" applyAlignment="1"/>
    <xf numFmtId="0" fontId="16" fillId="5" borderId="58" xfId="12" applyFont="1" applyFill="1" applyBorder="1" applyAlignment="1">
      <alignment horizontal="center" vertical="center"/>
    </xf>
    <xf numFmtId="0" fontId="16" fillId="0" borderId="59" xfId="12" applyFont="1" applyFill="1" applyBorder="1" applyAlignment="1">
      <alignment horizontal="left" vertical="center"/>
    </xf>
    <xf numFmtId="3" fontId="27" fillId="0" borderId="16" xfId="12" applyNumberFormat="1" applyFont="1" applyFill="1" applyBorder="1" applyAlignment="1">
      <alignment horizontal="right" vertical="center"/>
    </xf>
    <xf numFmtId="3" fontId="30" fillId="0" borderId="16" xfId="12" applyNumberFormat="1" applyFont="1" applyFill="1" applyBorder="1" applyAlignment="1">
      <alignment horizontal="right" vertical="center"/>
    </xf>
    <xf numFmtId="0" fontId="39" fillId="3" borderId="0" xfId="13" applyFont="1" applyFill="1"/>
    <xf numFmtId="0" fontId="16" fillId="7" borderId="59" xfId="12" applyFont="1" applyFill="1" applyBorder="1" applyAlignment="1">
      <alignment horizontal="left" vertical="center"/>
    </xf>
    <xf numFmtId="166" fontId="27" fillId="7" borderId="16" xfId="12" applyNumberFormat="1" applyFont="1" applyFill="1" applyBorder="1" applyAlignment="1">
      <alignment horizontal="right" vertical="center"/>
    </xf>
    <xf numFmtId="166" fontId="27" fillId="0" borderId="16" xfId="12" applyNumberFormat="1" applyFont="1" applyFill="1" applyBorder="1" applyAlignment="1">
      <alignment horizontal="right" vertical="center"/>
    </xf>
    <xf numFmtId="10" fontId="27" fillId="0" borderId="16" xfId="12" applyNumberFormat="1" applyFont="1" applyFill="1" applyBorder="1" applyAlignment="1">
      <alignment horizontal="right" vertical="center"/>
    </xf>
    <xf numFmtId="0" fontId="16" fillId="0" borderId="60" xfId="12" applyFont="1" applyFill="1" applyBorder="1" applyAlignment="1">
      <alignment horizontal="left" vertical="center"/>
    </xf>
    <xf numFmtId="10" fontId="27" fillId="0" borderId="61" xfId="12" applyNumberFormat="1" applyFont="1" applyFill="1" applyBorder="1" applyAlignment="1">
      <alignment horizontal="right" vertical="center"/>
    </xf>
    <xf numFmtId="0" fontId="23" fillId="0" borderId="62" xfId="12" applyFont="1" applyBorder="1"/>
    <xf numFmtId="3" fontId="2" fillId="0" borderId="63" xfId="12" applyNumberFormat="1" applyBorder="1"/>
    <xf numFmtId="0" fontId="2" fillId="0" borderId="3" xfId="12" applyBorder="1"/>
    <xf numFmtId="0" fontId="23" fillId="3" borderId="64" xfId="13" applyFont="1" applyFill="1" applyBorder="1" applyAlignment="1">
      <alignment horizontal="left"/>
    </xf>
    <xf numFmtId="3" fontId="38" fillId="0" borderId="65" xfId="13" applyNumberFormat="1" applyBorder="1"/>
    <xf numFmtId="0" fontId="23" fillId="3" borderId="55" xfId="2" applyFont="1" applyFill="1" applyBorder="1" applyAlignment="1" applyProtection="1">
      <alignment horizontal="left" vertical="center" wrapText="1"/>
    </xf>
    <xf numFmtId="0" fontId="24" fillId="4" borderId="43" xfId="0" applyFont="1" applyFill="1" applyBorder="1" applyAlignment="1">
      <alignment horizontal="left" vertical="center" wrapText="1" shrinkToFit="1"/>
    </xf>
    <xf numFmtId="0" fontId="24" fillId="4" borderId="51" xfId="0" applyFont="1" applyFill="1" applyBorder="1" applyAlignment="1">
      <alignment horizontal="left" vertical="center" wrapText="1"/>
    </xf>
    <xf numFmtId="0" fontId="2" fillId="0" borderId="18" xfId="1" applyFill="1" applyBorder="1"/>
    <xf numFmtId="0" fontId="2" fillId="0" borderId="66" xfId="1" applyBorder="1"/>
    <xf numFmtId="0" fontId="38" fillId="3" borderId="0" xfId="13" applyFill="1" applyBorder="1"/>
    <xf numFmtId="0" fontId="38" fillId="3" borderId="0" xfId="13" applyFill="1" applyBorder="1" applyAlignment="1">
      <alignment horizontal="right"/>
    </xf>
    <xf numFmtId="0" fontId="2" fillId="3" borderId="3" xfId="1" applyFill="1" applyBorder="1"/>
    <xf numFmtId="0" fontId="2" fillId="3" borderId="3" xfId="1" applyFont="1" applyFill="1" applyBorder="1" applyAlignment="1"/>
    <xf numFmtId="0" fontId="38" fillId="3" borderId="0" xfId="13" applyFill="1" applyAlignment="1">
      <alignment horizontal="right"/>
    </xf>
    <xf numFmtId="3" fontId="0" fillId="3" borderId="0" xfId="0" applyNumberFormat="1" applyFill="1"/>
    <xf numFmtId="167" fontId="33" fillId="3" borderId="0" xfId="0" applyNumberFormat="1" applyFont="1" applyFill="1"/>
    <xf numFmtId="3" fontId="38" fillId="3" borderId="0" xfId="13" applyNumberFormat="1" applyFill="1"/>
    <xf numFmtId="0" fontId="24" fillId="3" borderId="43" xfId="0" applyFont="1" applyFill="1" applyBorder="1" applyAlignment="1">
      <alignment horizontal="left" vertical="center" wrapText="1"/>
    </xf>
    <xf numFmtId="0" fontId="23" fillId="3" borderId="55" xfId="2" applyFont="1" applyFill="1" applyBorder="1" applyAlignment="1" applyProtection="1">
      <alignment vertical="center"/>
    </xf>
    <xf numFmtId="0" fontId="23" fillId="3" borderId="56" xfId="2" applyFont="1" applyFill="1" applyBorder="1" applyAlignment="1" applyProtection="1">
      <alignment vertical="center"/>
    </xf>
    <xf numFmtId="0" fontId="23" fillId="3" borderId="75" xfId="2" applyFont="1" applyFill="1" applyBorder="1" applyAlignment="1" applyProtection="1">
      <alignment vertical="center"/>
    </xf>
    <xf numFmtId="0" fontId="38" fillId="3" borderId="76" xfId="13" applyFill="1" applyBorder="1"/>
    <xf numFmtId="3" fontId="2" fillId="0" borderId="77" xfId="12" applyNumberFormat="1" applyBorder="1"/>
    <xf numFmtId="3" fontId="2" fillId="0" borderId="78" xfId="12" applyNumberFormat="1" applyBorder="1"/>
    <xf numFmtId="0" fontId="16" fillId="0" borderId="7" xfId="2" applyFont="1" applyFill="1" applyBorder="1" applyAlignment="1" applyProtection="1">
      <alignment horizontal="left" vertical="center" indent="4"/>
    </xf>
    <xf numFmtId="0" fontId="55" fillId="0" borderId="79" xfId="2" applyFont="1" applyFill="1" applyBorder="1" applyAlignment="1" applyProtection="1">
      <alignment horizontal="left" vertical="center" indent="4"/>
    </xf>
    <xf numFmtId="0" fontId="14" fillId="0" borderId="25" xfId="12" applyFont="1" applyFill="1" applyBorder="1" applyAlignment="1">
      <alignment horizontal="left"/>
    </xf>
    <xf numFmtId="0" fontId="14" fillId="0" borderId="24" xfId="12" applyFont="1" applyFill="1" applyBorder="1" applyAlignment="1">
      <alignment horizontal="left"/>
    </xf>
    <xf numFmtId="0" fontId="14" fillId="0" borderId="0" xfId="12" applyFont="1" applyFill="1" applyBorder="1" applyAlignment="1">
      <alignment horizontal="left" vertical="top"/>
    </xf>
    <xf numFmtId="0" fontId="14" fillId="3" borderId="0" xfId="12" applyFont="1" applyFill="1" applyBorder="1" applyAlignment="1">
      <alignment horizontal="left" vertical="top"/>
    </xf>
    <xf numFmtId="0" fontId="56" fillId="3" borderId="0" xfId="12" applyFont="1" applyFill="1" applyBorder="1" applyAlignment="1">
      <alignment horizontal="left"/>
    </xf>
    <xf numFmtId="0" fontId="57" fillId="3" borderId="0" xfId="12" applyFont="1" applyFill="1" applyBorder="1" applyAlignment="1">
      <alignment horizontal="left"/>
    </xf>
    <xf numFmtId="0" fontId="58" fillId="3" borderId="0" xfId="0" applyFont="1" applyFill="1"/>
    <xf numFmtId="0" fontId="16" fillId="5" borderId="19" xfId="12" applyFont="1" applyFill="1" applyBorder="1" applyAlignment="1">
      <alignment horizontal="left" vertical="center"/>
    </xf>
    <xf numFmtId="0" fontId="55" fillId="5" borderId="19" xfId="12" applyFont="1" applyFill="1" applyBorder="1" applyAlignment="1">
      <alignment horizontal="center" vertical="center"/>
    </xf>
    <xf numFmtId="0" fontId="16" fillId="5" borderId="19" xfId="12" applyFont="1" applyFill="1" applyBorder="1" applyAlignment="1">
      <alignment horizontal="center" vertical="center" wrapText="1"/>
    </xf>
    <xf numFmtId="0" fontId="16" fillId="3" borderId="20" xfId="12" applyFont="1" applyFill="1" applyBorder="1" applyAlignment="1">
      <alignment horizontal="left" vertical="center"/>
    </xf>
    <xf numFmtId="0" fontId="16" fillId="0" borderId="16" xfId="12" applyFont="1" applyFill="1" applyBorder="1" applyAlignment="1">
      <alignment horizontal="left" vertical="center"/>
    </xf>
    <xf numFmtId="0" fontId="16" fillId="3" borderId="16" xfId="12" applyFont="1" applyFill="1" applyBorder="1" applyAlignment="1">
      <alignment horizontal="left" vertical="center"/>
    </xf>
    <xf numFmtId="0" fontId="16" fillId="5" borderId="11" xfId="12" applyFont="1" applyFill="1" applyBorder="1" applyAlignment="1">
      <alignment horizontal="left" vertical="center"/>
    </xf>
    <xf numFmtId="0" fontId="14" fillId="0" borderId="26" xfId="12" applyFont="1" applyFill="1" applyBorder="1" applyAlignment="1">
      <alignment horizontal="left"/>
    </xf>
    <xf numFmtId="0" fontId="16" fillId="3" borderId="0" xfId="12" applyFont="1" applyFill="1" applyBorder="1" applyAlignment="1">
      <alignment horizontal="left"/>
    </xf>
    <xf numFmtId="0" fontId="16" fillId="5" borderId="19" xfId="12" applyFont="1" applyFill="1" applyBorder="1" applyAlignment="1">
      <alignment horizontal="left" vertical="center" wrapText="1"/>
    </xf>
    <xf numFmtId="0" fontId="18" fillId="3" borderId="24" xfId="0" applyFont="1" applyFill="1" applyBorder="1"/>
    <xf numFmtId="0" fontId="16" fillId="5" borderId="19" xfId="12" applyFont="1" applyFill="1" applyBorder="1" applyAlignment="1">
      <alignment horizontal="center" vertical="center"/>
    </xf>
    <xf numFmtId="0" fontId="16" fillId="5" borderId="11" xfId="12" applyFont="1" applyFill="1" applyBorder="1" applyAlignment="1">
      <alignment horizontal="center" vertical="center"/>
    </xf>
    <xf numFmtId="0" fontId="14" fillId="3" borderId="26" xfId="12" applyFont="1" applyFill="1" applyBorder="1" applyAlignment="1">
      <alignment horizontal="left"/>
    </xf>
    <xf numFmtId="0" fontId="14" fillId="3" borderId="26" xfId="12" applyFont="1" applyFill="1" applyBorder="1" applyAlignment="1">
      <alignment horizontal="left" vertical="center"/>
    </xf>
    <xf numFmtId="0" fontId="14" fillId="3" borderId="24" xfId="12" applyFont="1" applyFill="1" applyBorder="1" applyAlignment="1">
      <alignment horizontal="left" vertical="center"/>
    </xf>
    <xf numFmtId="0" fontId="16" fillId="3" borderId="42" xfId="0" applyFont="1" applyFill="1" applyBorder="1" applyAlignment="1">
      <alignment vertical="center"/>
    </xf>
    <xf numFmtId="0" fontId="16" fillId="3" borderId="41" xfId="0" applyFont="1" applyFill="1" applyBorder="1" applyAlignment="1">
      <alignment vertical="center"/>
    </xf>
    <xf numFmtId="0" fontId="55" fillId="5" borderId="11" xfId="1" applyFont="1" applyFill="1" applyBorder="1" applyAlignment="1">
      <alignment horizontal="center" vertical="center" wrapText="1"/>
    </xf>
    <xf numFmtId="0" fontId="55" fillId="5" borderId="41" xfId="1" applyFont="1" applyFill="1" applyBorder="1" applyAlignment="1">
      <alignment horizontal="left" vertical="center" wrapText="1"/>
    </xf>
    <xf numFmtId="0" fontId="55" fillId="0" borderId="16" xfId="1" applyFont="1" applyFill="1" applyBorder="1" applyAlignment="1">
      <alignment horizontal="left" vertical="center"/>
    </xf>
    <xf numFmtId="0" fontId="55" fillId="0" borderId="21" xfId="1" applyFont="1" applyFill="1" applyBorder="1" applyAlignment="1">
      <alignment horizontal="left" vertical="center"/>
    </xf>
    <xf numFmtId="0" fontId="55" fillId="7" borderId="21" xfId="1" applyFont="1" applyFill="1" applyBorder="1" applyAlignment="1">
      <alignment horizontal="left" vertical="center"/>
    </xf>
    <xf numFmtId="0" fontId="55" fillId="0" borderId="10" xfId="1" applyFont="1" applyFill="1" applyBorder="1" applyAlignment="1">
      <alignment horizontal="left" vertical="center"/>
    </xf>
    <xf numFmtId="0" fontId="55" fillId="5" borderId="52" xfId="1" applyFont="1" applyFill="1" applyBorder="1" applyAlignment="1">
      <alignment horizontal="left" vertical="center" wrapText="1"/>
    </xf>
    <xf numFmtId="0" fontId="23" fillId="3" borderId="4" xfId="2" applyFont="1" applyFill="1" applyBorder="1" applyAlignment="1" applyProtection="1">
      <alignment horizontal="left" vertical="center"/>
    </xf>
    <xf numFmtId="0" fontId="23" fillId="3" borderId="84" xfId="2" applyFont="1" applyFill="1" applyBorder="1" applyAlignment="1" applyProtection="1">
      <alignment horizontal="left" vertical="center"/>
    </xf>
    <xf numFmtId="0" fontId="23" fillId="3" borderId="37" xfId="0" applyFont="1" applyFill="1" applyBorder="1" applyAlignment="1"/>
    <xf numFmtId="0" fontId="24" fillId="3" borderId="37" xfId="0" applyFont="1" applyFill="1" applyBorder="1" applyAlignment="1"/>
    <xf numFmtId="0" fontId="23" fillId="3" borderId="53" xfId="2" applyFont="1" applyFill="1" applyBorder="1" applyAlignment="1" applyProtection="1">
      <alignment horizontal="left" vertical="center"/>
    </xf>
    <xf numFmtId="0" fontId="23" fillId="3" borderId="54" xfId="2" applyFont="1" applyFill="1" applyBorder="1" applyAlignment="1" applyProtection="1">
      <alignment horizontal="left" vertical="center"/>
    </xf>
    <xf numFmtId="0" fontId="23" fillId="0" borderId="85" xfId="13" applyFont="1" applyFill="1" applyBorder="1" applyAlignment="1">
      <alignment horizontal="left" vertical="top"/>
    </xf>
    <xf numFmtId="0" fontId="23" fillId="0" borderId="55" xfId="2" applyFont="1" applyBorder="1" applyAlignment="1" applyProtection="1">
      <alignment vertical="center" wrapText="1"/>
    </xf>
    <xf numFmtId="0" fontId="29" fillId="0" borderId="56" xfId="0" applyFont="1" applyBorder="1" applyAlignment="1">
      <alignment vertical="center" wrapText="1"/>
    </xf>
    <xf numFmtId="0" fontId="16" fillId="0" borderId="7" xfId="2" applyFont="1" applyFill="1" applyBorder="1" applyAlignment="1" applyProtection="1">
      <alignment horizontal="left" vertical="center" wrapText="1" indent="4"/>
    </xf>
    <xf numFmtId="0" fontId="14" fillId="0" borderId="44" xfId="12" applyFont="1" applyBorder="1" applyAlignment="1">
      <alignment horizontal="left"/>
    </xf>
    <xf numFmtId="0" fontId="14" fillId="0" borderId="3" xfId="12" applyFont="1" applyBorder="1" applyAlignment="1">
      <alignment horizontal="left" vertical="top"/>
    </xf>
    <xf numFmtId="0" fontId="14" fillId="0" borderId="0" xfId="12" applyFont="1" applyAlignment="1">
      <alignment horizontal="left" vertical="top"/>
    </xf>
    <xf numFmtId="0" fontId="36" fillId="0" borderId="0" xfId="12" applyFont="1" applyAlignment="1">
      <alignment horizontal="left" vertical="top"/>
    </xf>
    <xf numFmtId="9" fontId="15" fillId="3" borderId="20" xfId="12" applyNumberFormat="1" applyFont="1" applyFill="1" applyBorder="1" applyAlignment="1">
      <alignment horizontal="right" vertical="center"/>
    </xf>
    <xf numFmtId="9" fontId="15" fillId="3" borderId="19" xfId="12" applyNumberFormat="1" applyFont="1" applyFill="1" applyBorder="1" applyAlignment="1">
      <alignment horizontal="right" vertical="center"/>
    </xf>
    <xf numFmtId="0" fontId="16" fillId="0" borderId="16" xfId="12" applyFont="1" applyBorder="1" applyAlignment="1">
      <alignment horizontal="left" vertical="center"/>
    </xf>
    <xf numFmtId="9" fontId="15" fillId="0" borderId="16" xfId="12" applyNumberFormat="1" applyFont="1" applyBorder="1" applyAlignment="1">
      <alignment horizontal="right" vertical="center"/>
    </xf>
    <xf numFmtId="9" fontId="15" fillId="3" borderId="16" xfId="12" applyNumberFormat="1" applyFont="1" applyFill="1" applyBorder="1" applyAlignment="1">
      <alignment horizontal="right" vertical="center"/>
    </xf>
    <xf numFmtId="0" fontId="16" fillId="0" borderId="10" xfId="12" applyFont="1" applyBorder="1" applyAlignment="1">
      <alignment horizontal="left" vertical="center"/>
    </xf>
    <xf numFmtId="9" fontId="15" fillId="0" borderId="10" xfId="12" applyNumberFormat="1" applyFont="1" applyBorder="1" applyAlignment="1">
      <alignment horizontal="right" vertical="center"/>
    </xf>
    <xf numFmtId="0" fontId="24" fillId="3" borderId="86" xfId="0" applyFont="1" applyFill="1" applyBorder="1" applyAlignment="1">
      <alignment vertical="center"/>
    </xf>
    <xf numFmtId="0" fontId="0" fillId="3" borderId="87" xfId="0" applyFill="1" applyBorder="1"/>
    <xf numFmtId="0" fontId="60" fillId="3" borderId="56" xfId="2" applyFont="1" applyFill="1" applyBorder="1" applyAlignment="1" applyProtection="1"/>
    <xf numFmtId="0" fontId="0" fillId="3" borderId="56" xfId="0" applyFill="1" applyBorder="1"/>
    <xf numFmtId="0" fontId="37" fillId="3" borderId="88" xfId="0" applyFont="1" applyFill="1" applyBorder="1" applyAlignment="1">
      <alignment horizontal="left" vertical="center"/>
    </xf>
    <xf numFmtId="0" fontId="34" fillId="3" borderId="89" xfId="0" applyFont="1" applyFill="1" applyBorder="1" applyAlignment="1">
      <alignment horizontal="left" vertical="center"/>
    </xf>
    <xf numFmtId="0" fontId="23" fillId="3" borderId="55" xfId="8" applyFont="1" applyFill="1" applyBorder="1" applyAlignment="1"/>
    <xf numFmtId="0" fontId="23" fillId="3" borderId="56" xfId="8" applyFont="1" applyFill="1" applyBorder="1" applyAlignment="1"/>
    <xf numFmtId="0" fontId="14" fillId="0" borderId="0" xfId="12" applyFont="1" applyFill="1" applyBorder="1" applyAlignment="1">
      <alignment horizontal="left"/>
    </xf>
    <xf numFmtId="0" fontId="61" fillId="0" borderId="0" xfId="0" applyFont="1"/>
    <xf numFmtId="0" fontId="15" fillId="38" borderId="91" xfId="0" applyFont="1" applyFill="1" applyBorder="1" applyAlignment="1">
      <alignment horizontal="center" vertical="center"/>
    </xf>
    <xf numFmtId="0" fontId="15" fillId="3" borderId="42" xfId="0" applyFont="1" applyFill="1" applyBorder="1" applyAlignment="1">
      <alignment horizontal="center" vertical="center"/>
    </xf>
    <xf numFmtId="0" fontId="15" fillId="39" borderId="45" xfId="0" applyFont="1" applyFill="1" applyBorder="1" applyAlignment="1">
      <alignment horizontal="center" vertical="center"/>
    </xf>
    <xf numFmtId="0" fontId="15" fillId="6" borderId="45" xfId="0" applyFont="1" applyFill="1" applyBorder="1" applyAlignment="1">
      <alignment horizontal="center" vertical="center"/>
    </xf>
    <xf numFmtId="0" fontId="15" fillId="40" borderId="45" xfId="0" applyFont="1" applyFill="1" applyBorder="1" applyAlignment="1">
      <alignment horizontal="center" vertical="center"/>
    </xf>
    <xf numFmtId="0" fontId="15" fillId="3" borderId="61" xfId="0" applyFont="1" applyFill="1" applyBorder="1" applyAlignment="1">
      <alignment horizontal="center" vertical="center"/>
    </xf>
    <xf numFmtId="0" fontId="15" fillId="38" borderId="93" xfId="0" applyFont="1" applyFill="1" applyBorder="1" applyAlignment="1">
      <alignment horizontal="center" vertical="center"/>
    </xf>
    <xf numFmtId="0" fontId="15" fillId="7" borderId="42" xfId="0" applyFont="1" applyFill="1" applyBorder="1" applyAlignment="1">
      <alignment horizontal="center" vertical="center"/>
    </xf>
    <xf numFmtId="0" fontId="15" fillId="40" borderId="90" xfId="0" applyFont="1" applyFill="1" applyBorder="1" applyAlignment="1">
      <alignment horizontal="center" vertical="center"/>
    </xf>
    <xf numFmtId="0" fontId="15" fillId="38" borderId="45" xfId="0" applyFont="1" applyFill="1" applyBorder="1" applyAlignment="1">
      <alignment horizontal="center" vertical="center"/>
    </xf>
    <xf numFmtId="0" fontId="15" fillId="3" borderId="94" xfId="0" applyFont="1" applyFill="1" applyBorder="1" applyAlignment="1">
      <alignment horizontal="center" vertical="center"/>
    </xf>
    <xf numFmtId="0" fontId="20" fillId="3" borderId="0" xfId="0" applyFont="1" applyFill="1" applyAlignment="1">
      <alignment wrapText="1"/>
    </xf>
    <xf numFmtId="0" fontId="23" fillId="3" borderId="0" xfId="0" applyFont="1" applyFill="1" applyAlignment="1">
      <alignment horizontal="left" vertical="center" wrapText="1"/>
    </xf>
    <xf numFmtId="0" fontId="24" fillId="3" borderId="0" xfId="0" applyFont="1" applyFill="1" applyAlignment="1">
      <alignment horizontal="left" vertical="center" wrapText="1"/>
    </xf>
    <xf numFmtId="0" fontId="23" fillId="3" borderId="0" xfId="0" applyFont="1" applyFill="1" applyAlignment="1">
      <alignment horizontal="left" vertical="center"/>
    </xf>
    <xf numFmtId="166" fontId="27" fillId="3" borderId="19" xfId="9" applyNumberFormat="1" applyFont="1" applyFill="1" applyBorder="1" applyAlignment="1">
      <alignment horizontal="right" vertical="center" wrapText="1" shrinkToFit="1"/>
    </xf>
    <xf numFmtId="166" fontId="27" fillId="3" borderId="46" xfId="9" applyNumberFormat="1" applyFont="1" applyFill="1" applyBorder="1" applyAlignment="1">
      <alignment horizontal="right" vertical="center" wrapText="1" shrinkToFit="1"/>
    </xf>
    <xf numFmtId="166" fontId="27" fillId="3" borderId="48" xfId="9" applyNumberFormat="1" applyFont="1" applyFill="1" applyBorder="1" applyAlignment="1">
      <alignment horizontal="right" vertical="center" wrapText="1" shrinkToFit="1"/>
    </xf>
    <xf numFmtId="166" fontId="27" fillId="3" borderId="42" xfId="9" applyNumberFormat="1" applyFont="1" applyFill="1" applyBorder="1" applyAlignment="1">
      <alignment horizontal="right" vertical="center" wrapText="1" shrinkToFit="1"/>
    </xf>
    <xf numFmtId="166" fontId="27" fillId="3" borderId="0" xfId="9" applyNumberFormat="1" applyFont="1" applyFill="1" applyBorder="1" applyAlignment="1">
      <alignment horizontal="right" vertical="center" wrapText="1" shrinkToFit="1"/>
    </xf>
    <xf numFmtId="166" fontId="27" fillId="3" borderId="49" xfId="9" applyNumberFormat="1" applyFont="1" applyFill="1" applyBorder="1" applyAlignment="1">
      <alignment horizontal="right" vertical="center" wrapText="1" shrinkToFit="1"/>
    </xf>
    <xf numFmtId="166" fontId="27" fillId="3" borderId="41" xfId="9" applyNumberFormat="1" applyFont="1" applyFill="1" applyBorder="1" applyAlignment="1">
      <alignment horizontal="right" vertical="center" wrapText="1" shrinkToFit="1"/>
    </xf>
    <xf numFmtId="166" fontId="27" fillId="3" borderId="47" xfId="9" applyNumberFormat="1" applyFont="1" applyFill="1" applyBorder="1" applyAlignment="1">
      <alignment horizontal="right" vertical="center" wrapText="1" shrinkToFit="1"/>
    </xf>
    <xf numFmtId="166" fontId="27" fillId="3" borderId="50" xfId="9" applyNumberFormat="1" applyFont="1" applyFill="1" applyBorder="1" applyAlignment="1">
      <alignment horizontal="right" vertical="center" wrapText="1" shrinkToFit="1"/>
    </xf>
    <xf numFmtId="0" fontId="6" fillId="3" borderId="27" xfId="2" applyFill="1" applyBorder="1" applyAlignment="1" applyProtection="1"/>
    <xf numFmtId="0" fontId="0" fillId="3" borderId="27" xfId="0" applyFill="1" applyBorder="1"/>
    <xf numFmtId="0" fontId="23" fillId="3" borderId="31" xfId="0" applyFont="1" applyFill="1" applyBorder="1" applyAlignment="1">
      <alignment vertical="center" wrapText="1"/>
    </xf>
    <xf numFmtId="0" fontId="24" fillId="3" borderId="32" xfId="0" applyFont="1" applyFill="1" applyBorder="1" applyAlignment="1">
      <alignment vertical="center" wrapText="1"/>
    </xf>
    <xf numFmtId="3" fontId="27" fillId="0" borderId="16" xfId="1" applyNumberFormat="1" applyFont="1" applyBorder="1" applyAlignment="1">
      <alignment horizontal="right" vertical="center"/>
    </xf>
    <xf numFmtId="3" fontId="27" fillId="0" borderId="21" xfId="1" applyNumberFormat="1" applyFont="1" applyBorder="1" applyAlignment="1">
      <alignment horizontal="right" vertical="center"/>
    </xf>
    <xf numFmtId="3" fontId="27" fillId="0" borderId="17" xfId="1" applyNumberFormat="1" applyFont="1" applyBorder="1" applyAlignment="1">
      <alignment horizontal="right" vertical="center"/>
    </xf>
    <xf numFmtId="3" fontId="27" fillId="0" borderId="16" xfId="12" applyNumberFormat="1" applyFont="1" applyBorder="1" applyAlignment="1">
      <alignment horizontal="right" vertical="center"/>
    </xf>
    <xf numFmtId="3" fontId="30" fillId="0" borderId="16" xfId="12" applyNumberFormat="1" applyFont="1" applyBorder="1" applyAlignment="1">
      <alignment horizontal="right" vertical="center"/>
    </xf>
    <xf numFmtId="166" fontId="27" fillId="0" borderId="16" xfId="12" applyNumberFormat="1" applyFont="1" applyBorder="1" applyAlignment="1">
      <alignment horizontal="right" vertical="center"/>
    </xf>
    <xf numFmtId="10" fontId="27" fillId="0" borderId="16" xfId="12" applyNumberFormat="1" applyFont="1" applyBorder="1" applyAlignment="1">
      <alignment horizontal="right" vertical="center"/>
    </xf>
    <xf numFmtId="10" fontId="27" fillId="0" borderId="61" xfId="12" applyNumberFormat="1" applyFont="1" applyBorder="1" applyAlignment="1">
      <alignment horizontal="right" vertical="center"/>
    </xf>
    <xf numFmtId="0" fontId="23" fillId="3" borderId="32" xfId="0" applyFont="1" applyFill="1" applyBorder="1"/>
    <xf numFmtId="0" fontId="23" fillId="3" borderId="55" xfId="2" applyFont="1" applyFill="1" applyBorder="1" applyAlignment="1" applyProtection="1">
      <alignment horizontal="left" vertical="center"/>
    </xf>
    <xf numFmtId="0" fontId="23" fillId="3" borderId="56" xfId="2" applyFont="1" applyFill="1" applyBorder="1" applyAlignment="1" applyProtection="1">
      <alignment horizontal="left" vertical="center"/>
    </xf>
    <xf numFmtId="0" fontId="23" fillId="3" borderId="56" xfId="0" applyFont="1" applyFill="1" applyBorder="1" applyAlignment="1">
      <alignment horizontal="left" vertical="center"/>
    </xf>
    <xf numFmtId="0" fontId="23" fillId="3" borderId="43" xfId="0" applyFont="1" applyFill="1" applyBorder="1" applyAlignment="1">
      <alignment horizontal="left" vertical="center" wrapText="1"/>
    </xf>
    <xf numFmtId="0" fontId="23" fillId="3" borderId="27" xfId="0" applyFont="1" applyFill="1" applyBorder="1" applyAlignment="1">
      <alignment horizontal="left" vertical="center" wrapText="1"/>
    </xf>
    <xf numFmtId="0" fontId="23" fillId="3" borderId="55" xfId="2" applyFont="1" applyFill="1" applyBorder="1" applyAlignment="1" applyProtection="1">
      <alignment horizontal="left" vertical="center" wrapText="1" shrinkToFit="1"/>
    </xf>
    <xf numFmtId="0" fontId="23" fillId="3" borderId="56" xfId="0" applyFont="1" applyFill="1" applyBorder="1" applyAlignment="1">
      <alignment horizontal="left" vertical="center" wrapText="1" shrinkToFit="1"/>
    </xf>
    <xf numFmtId="0" fontId="24" fillId="0" borderId="76" xfId="8" applyFont="1" applyBorder="1" applyAlignment="1">
      <alignment horizontal="left" vertical="center" wrapText="1"/>
    </xf>
    <xf numFmtId="0" fontId="24" fillId="0" borderId="27" xfId="8" applyFont="1" applyBorder="1" applyAlignment="1">
      <alignment horizontal="left" vertical="center" wrapText="1"/>
    </xf>
    <xf numFmtId="0" fontId="23" fillId="0" borderId="27" xfId="8" applyFont="1" applyBorder="1" applyAlignment="1">
      <alignment horizontal="left" vertical="center" wrapText="1"/>
    </xf>
    <xf numFmtId="0" fontId="6" fillId="3" borderId="55" xfId="2" applyFill="1" applyBorder="1" applyAlignment="1" applyProtection="1">
      <alignment horizontal="left" vertical="center"/>
    </xf>
    <xf numFmtId="0" fontId="23" fillId="3" borderId="12" xfId="0" applyFont="1" applyFill="1" applyBorder="1" applyAlignment="1">
      <alignment horizontal="left" vertical="center" wrapText="1"/>
    </xf>
    <xf numFmtId="0" fontId="20" fillId="3" borderId="13" xfId="0" applyFont="1" applyFill="1" applyBorder="1" applyAlignment="1">
      <alignment wrapText="1"/>
    </xf>
    <xf numFmtId="0" fontId="23" fillId="3" borderId="13" xfId="0" applyFont="1" applyFill="1" applyBorder="1" applyAlignment="1">
      <alignment horizontal="left" vertical="center" wrapText="1"/>
    </xf>
    <xf numFmtId="0" fontId="23" fillId="3" borderId="30"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16" fillId="3" borderId="90" xfId="0" applyFont="1" applyFill="1" applyBorder="1" applyAlignment="1">
      <alignment horizontal="center" vertical="center" wrapText="1"/>
    </xf>
    <xf numFmtId="0" fontId="16" fillId="3" borderId="92"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7" borderId="90" xfId="0" applyFont="1" applyFill="1" applyBorder="1" applyAlignment="1">
      <alignment horizontal="center" vertical="center" wrapText="1"/>
    </xf>
    <xf numFmtId="0" fontId="16" fillId="7" borderId="92" xfId="0" applyFont="1" applyFill="1" applyBorder="1" applyAlignment="1">
      <alignment horizontal="center" vertical="center" wrapText="1"/>
    </xf>
    <xf numFmtId="0" fontId="16" fillId="7" borderId="93" xfId="0" applyFont="1" applyFill="1" applyBorder="1" applyAlignment="1">
      <alignment horizontal="center" vertical="center" wrapText="1"/>
    </xf>
    <xf numFmtId="0" fontId="29" fillId="3" borderId="27" xfId="0" applyFont="1" applyFill="1" applyBorder="1" applyAlignment="1">
      <alignment horizontal="left" vertical="center" wrapText="1"/>
    </xf>
    <xf numFmtId="0" fontId="0" fillId="0" borderId="27" xfId="0" applyFont="1" applyBorder="1" applyAlignment="1">
      <alignment horizontal="left" vertical="center" wrapText="1"/>
    </xf>
    <xf numFmtId="0" fontId="18" fillId="0" borderId="27" xfId="0" applyFont="1" applyBorder="1" applyAlignment="1">
      <alignment horizontal="left" vertical="center" wrapText="1"/>
    </xf>
    <xf numFmtId="0" fontId="24" fillId="3" borderId="24" xfId="8" applyFont="1" applyFill="1" applyBorder="1" applyAlignment="1">
      <alignment horizontal="left" vertical="center" wrapText="1"/>
    </xf>
    <xf numFmtId="0" fontId="19" fillId="3" borderId="24" xfId="8" applyFont="1" applyFill="1" applyBorder="1" applyAlignment="1">
      <alignment horizontal="left" vertical="center" wrapText="1"/>
    </xf>
    <xf numFmtId="0" fontId="0" fillId="0" borderId="24" xfId="0" applyBorder="1" applyAlignment="1">
      <alignment horizontal="left" vertical="center" wrapText="1"/>
    </xf>
    <xf numFmtId="0" fontId="0" fillId="0" borderId="28" xfId="0" applyBorder="1" applyAlignment="1">
      <alignment horizontal="left" vertical="center" wrapText="1"/>
    </xf>
    <xf numFmtId="0" fontId="23" fillId="3" borderId="55" xfId="2" applyFont="1" applyFill="1" applyBorder="1" applyAlignment="1" applyProtection="1">
      <alignment horizontal="left" vertical="center" wrapText="1"/>
    </xf>
    <xf numFmtId="0" fontId="23" fillId="3" borderId="56" xfId="2" applyFont="1" applyFill="1" applyBorder="1" applyAlignment="1" applyProtection="1">
      <alignment horizontal="left" vertical="center" wrapText="1"/>
    </xf>
    <xf numFmtId="0" fontId="1" fillId="0" borderId="56" xfId="0" applyFont="1" applyBorder="1" applyAlignment="1">
      <alignment horizontal="left" vertical="center" wrapText="1"/>
    </xf>
    <xf numFmtId="0" fontId="23" fillId="4" borderId="43" xfId="0" applyFont="1" applyFill="1" applyBorder="1" applyAlignment="1">
      <alignment horizontal="left" vertical="center" wrapText="1" shrinkToFit="1"/>
    </xf>
    <xf numFmtId="0" fontId="18" fillId="0" borderId="27" xfId="0" applyFont="1" applyBorder="1" applyAlignment="1">
      <alignment horizontal="left" vertical="center" wrapText="1" shrinkToFit="1"/>
    </xf>
    <xf numFmtId="0" fontId="0" fillId="0" borderId="27" xfId="0" applyFont="1" applyBorder="1" applyAlignment="1"/>
    <xf numFmtId="0" fontId="24" fillId="4" borderId="51" xfId="0" applyFont="1" applyFill="1" applyBorder="1" applyAlignment="1">
      <alignment horizontal="left" vertical="center" wrapText="1"/>
    </xf>
    <xf numFmtId="0" fontId="31" fillId="0" borderId="24" xfId="0" applyFont="1" applyBorder="1" applyAlignment="1">
      <alignment horizontal="left" vertical="center" wrapText="1"/>
    </xf>
    <xf numFmtId="0" fontId="0" fillId="0" borderId="24" xfId="0" applyBorder="1" applyAlignment="1"/>
    <xf numFmtId="0" fontId="23" fillId="0" borderId="55" xfId="2" applyFont="1" applyBorder="1" applyAlignment="1" applyProtection="1">
      <alignment vertical="center" wrapText="1"/>
    </xf>
    <xf numFmtId="0" fontId="29" fillId="0" borderId="56" xfId="0" applyFont="1" applyBorder="1" applyAlignment="1">
      <alignment vertical="center" wrapText="1"/>
    </xf>
    <xf numFmtId="0" fontId="1" fillId="0" borderId="56" xfId="0" applyFont="1" applyBorder="1" applyAlignment="1"/>
    <xf numFmtId="0" fontId="23" fillId="3" borderId="31"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80" xfId="0" applyFont="1" applyFill="1" applyBorder="1" applyAlignment="1">
      <alignment horizontal="left" vertical="center" wrapText="1"/>
    </xf>
    <xf numFmtId="0" fontId="24" fillId="4" borderId="81" xfId="0" applyFont="1" applyFill="1" applyBorder="1" applyAlignment="1">
      <alignment horizontal="left" vertical="center" wrapText="1"/>
    </xf>
    <xf numFmtId="0" fontId="24" fillId="4" borderId="82" xfId="0" applyFont="1" applyFill="1" applyBorder="1" applyAlignment="1">
      <alignment horizontal="left" vertical="center" wrapText="1"/>
    </xf>
    <xf numFmtId="0" fontId="24" fillId="4" borderId="83" xfId="0" applyFont="1" applyFill="1" applyBorder="1" applyAlignment="1">
      <alignment horizontal="left" vertical="center" wrapText="1"/>
    </xf>
    <xf numFmtId="0" fontId="23" fillId="3" borderId="75" xfId="2" applyFont="1" applyFill="1" applyBorder="1" applyAlignment="1" applyProtection="1">
      <alignment horizontal="left" vertical="center"/>
    </xf>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xr:uid="{00000000-0005-0000-0000-00001F000000}"/>
    <cellStyle name="Incorrecto" xfId="21" builtinId="27" customBuiltin="1"/>
    <cellStyle name="Millares 2" xfId="14" xr:uid="{00000000-0005-0000-0000-000021000000}"/>
    <cellStyle name="Neutral" xfId="22" builtinId="28" customBuiltin="1"/>
    <cellStyle name="Normal" xfId="0" builtinId="0"/>
    <cellStyle name="Normal 2" xfId="1" xr:uid="{00000000-0005-0000-0000-000024000000}"/>
    <cellStyle name="Normal 2 2" xfId="4" xr:uid="{00000000-0005-0000-0000-000025000000}"/>
    <cellStyle name="Normal 2 2 2" xfId="12" xr:uid="{00000000-0005-0000-0000-000026000000}"/>
    <cellStyle name="Normal 3" xfId="5" xr:uid="{00000000-0005-0000-0000-000027000000}"/>
    <cellStyle name="Normal 4" xfId="6" xr:uid="{00000000-0005-0000-0000-000028000000}"/>
    <cellStyle name="Normal 5" xfId="8" xr:uid="{00000000-0005-0000-0000-000029000000}"/>
    <cellStyle name="Normal 6" xfId="13" xr:uid="{00000000-0005-0000-0000-00002A000000}"/>
    <cellStyle name="Normal 7" xfId="56" xr:uid="{00000000-0005-0000-0000-00002B000000}"/>
    <cellStyle name="Normal GHG whole table" xfId="3" xr:uid="{00000000-0005-0000-0000-00002C000000}"/>
    <cellStyle name="Notas" xfId="29" builtinId="10" customBuiltin="1"/>
    <cellStyle name="Notas 2" xfId="7" xr:uid="{00000000-0005-0000-0000-00002E000000}"/>
    <cellStyle name="Porcentaje" xfId="9" builtinId="5"/>
    <cellStyle name="Porcentaje 2" xfId="11" xr:uid="{00000000-0005-0000-0000-000030000000}"/>
    <cellStyle name="Salida" xfId="24" builtinId="21" customBuiltin="1"/>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800000"/>
      <color rgb="FF1F497D"/>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ec.europa.eu/eurostat/tgm/table.do?tab=table&amp;init=1&amp;language=en&amp;pcode=tag00098&amp;plugin=1" TargetMode="External"/><Relationship Id="rId1" Type="http://schemas.openxmlformats.org/officeDocument/2006/relationships/hyperlink" Target="http://www.eneek.org/cas/agri_egoera.as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565/es/contenidos/informacion/cuadros_resumen_2016/es_def/index.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uskadi.eus/web01-a3dibadi/es/u95aWar/consultaIndicadoresJSP/U95aSubmitIndicadores.do?pkIndicadores=59&amp;bloqueIndicadores=400&amp;u95aMigasPan=IN,0,59,40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u95/es/u95aWar/lugaresJSP/U95aEntradaFiltroLugaresCAPV.do?flnMenu=tru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gurumena.ejgv.euskadi.eus/r49-natura/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gurumena.ejgv.euskadi.eus/r49-especies/e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uskadi.eus/web01-a3dibadi/es/u95aWar/consultaIndicadoresJSP/U95aSubmitIndicadores.do?pkIndicadores=83&amp;bloqueIndicadores=402&amp;u95aMigasPan=IN,0,83,400;"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u95a/es/u95aWar/consultaInstrumentosProteccionJSP/U95aSubmitInstrumentosProteccion.do?pkInstrumentosProteccion=4"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nasdap.ejgv.euskadi.eus/r50-774/es/contenidos/informacion/inventario_forestal_2011/es_agripes/inventario_forestal_20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101"/>
  <sheetViews>
    <sheetView tabSelected="1" zoomScaleNormal="100" workbookViewId="0"/>
  </sheetViews>
  <sheetFormatPr baseColWidth="10" defaultRowHeight="12.5" x14ac:dyDescent="0.25"/>
  <cols>
    <col min="1" max="1" width="120.7265625" style="2" customWidth="1"/>
    <col min="2" max="256" width="11.453125" style="2"/>
    <col min="257" max="257" width="149.54296875" style="2" customWidth="1"/>
    <col min="258" max="512" width="11.453125" style="2"/>
    <col min="513" max="513" width="149.54296875" style="2" customWidth="1"/>
    <col min="514" max="768" width="11.453125" style="2"/>
    <col min="769" max="769" width="149.54296875" style="2" customWidth="1"/>
    <col min="770" max="1024" width="11.453125" style="2"/>
    <col min="1025" max="1025" width="149.54296875" style="2" customWidth="1"/>
    <col min="1026" max="1280" width="11.453125" style="2"/>
    <col min="1281" max="1281" width="149.54296875" style="2" customWidth="1"/>
    <col min="1282" max="1536" width="11.453125" style="2"/>
    <col min="1537" max="1537" width="149.54296875" style="2" customWidth="1"/>
    <col min="1538" max="1792" width="11.453125" style="2"/>
    <col min="1793" max="1793" width="149.54296875" style="2" customWidth="1"/>
    <col min="1794" max="2048" width="11.453125" style="2"/>
    <col min="2049" max="2049" width="149.54296875" style="2" customWidth="1"/>
    <col min="2050" max="2304" width="11.453125" style="2"/>
    <col min="2305" max="2305" width="149.54296875" style="2" customWidth="1"/>
    <col min="2306" max="2560" width="11.453125" style="2"/>
    <col min="2561" max="2561" width="149.54296875" style="2" customWidth="1"/>
    <col min="2562" max="2816" width="11.453125" style="2"/>
    <col min="2817" max="2817" width="149.54296875" style="2" customWidth="1"/>
    <col min="2818" max="3072" width="11.453125" style="2"/>
    <col min="3073" max="3073" width="149.54296875" style="2" customWidth="1"/>
    <col min="3074" max="3328" width="11.453125" style="2"/>
    <col min="3329" max="3329" width="149.54296875" style="2" customWidth="1"/>
    <col min="3330" max="3584" width="11.453125" style="2"/>
    <col min="3585" max="3585" width="149.54296875" style="2" customWidth="1"/>
    <col min="3586" max="3840" width="11.453125" style="2"/>
    <col min="3841" max="3841" width="149.54296875" style="2" customWidth="1"/>
    <col min="3842" max="4096" width="11.453125" style="2"/>
    <col min="4097" max="4097" width="149.54296875" style="2" customWidth="1"/>
    <col min="4098" max="4352" width="11.453125" style="2"/>
    <col min="4353" max="4353" width="149.54296875" style="2" customWidth="1"/>
    <col min="4354" max="4608" width="11.453125" style="2"/>
    <col min="4609" max="4609" width="149.54296875" style="2" customWidth="1"/>
    <col min="4610" max="4864" width="11.453125" style="2"/>
    <col min="4865" max="4865" width="149.54296875" style="2" customWidth="1"/>
    <col min="4866" max="5120" width="11.453125" style="2"/>
    <col min="5121" max="5121" width="149.54296875" style="2" customWidth="1"/>
    <col min="5122" max="5376" width="11.453125" style="2"/>
    <col min="5377" max="5377" width="149.54296875" style="2" customWidth="1"/>
    <col min="5378" max="5632" width="11.453125" style="2"/>
    <col min="5633" max="5633" width="149.54296875" style="2" customWidth="1"/>
    <col min="5634" max="5888" width="11.453125" style="2"/>
    <col min="5889" max="5889" width="149.54296875" style="2" customWidth="1"/>
    <col min="5890" max="6144" width="11.453125" style="2"/>
    <col min="6145" max="6145" width="149.54296875" style="2" customWidth="1"/>
    <col min="6146" max="6400" width="11.453125" style="2"/>
    <col min="6401" max="6401" width="149.54296875" style="2" customWidth="1"/>
    <col min="6402" max="6656" width="11.453125" style="2"/>
    <col min="6657" max="6657" width="149.54296875" style="2" customWidth="1"/>
    <col min="6658" max="6912" width="11.453125" style="2"/>
    <col min="6913" max="6913" width="149.54296875" style="2" customWidth="1"/>
    <col min="6914" max="7168" width="11.453125" style="2"/>
    <col min="7169" max="7169" width="149.54296875" style="2" customWidth="1"/>
    <col min="7170" max="7424" width="11.453125" style="2"/>
    <col min="7425" max="7425" width="149.54296875" style="2" customWidth="1"/>
    <col min="7426" max="7680" width="11.453125" style="2"/>
    <col min="7681" max="7681" width="149.54296875" style="2" customWidth="1"/>
    <col min="7682" max="7936" width="11.453125" style="2"/>
    <col min="7937" max="7937" width="149.54296875" style="2" customWidth="1"/>
    <col min="7938" max="8192" width="11.453125" style="2"/>
    <col min="8193" max="8193" width="149.54296875" style="2" customWidth="1"/>
    <col min="8194" max="8448" width="11.453125" style="2"/>
    <col min="8449" max="8449" width="149.54296875" style="2" customWidth="1"/>
    <col min="8450" max="8704" width="11.453125" style="2"/>
    <col min="8705" max="8705" width="149.54296875" style="2" customWidth="1"/>
    <col min="8706" max="8960" width="11.453125" style="2"/>
    <col min="8961" max="8961" width="149.54296875" style="2" customWidth="1"/>
    <col min="8962" max="9216" width="11.453125" style="2"/>
    <col min="9217" max="9217" width="149.54296875" style="2" customWidth="1"/>
    <col min="9218" max="9472" width="11.453125" style="2"/>
    <col min="9473" max="9473" width="149.54296875" style="2" customWidth="1"/>
    <col min="9474" max="9728" width="11.453125" style="2"/>
    <col min="9729" max="9729" width="149.54296875" style="2" customWidth="1"/>
    <col min="9730" max="9984" width="11.453125" style="2"/>
    <col min="9985" max="9985" width="149.54296875" style="2" customWidth="1"/>
    <col min="9986" max="10240" width="11.453125" style="2"/>
    <col min="10241" max="10241" width="149.54296875" style="2" customWidth="1"/>
    <col min="10242" max="10496" width="11.453125" style="2"/>
    <col min="10497" max="10497" width="149.54296875" style="2" customWidth="1"/>
    <col min="10498" max="10752" width="11.453125" style="2"/>
    <col min="10753" max="10753" width="149.54296875" style="2" customWidth="1"/>
    <col min="10754" max="11008" width="11.453125" style="2"/>
    <col min="11009" max="11009" width="149.54296875" style="2" customWidth="1"/>
    <col min="11010" max="11264" width="11.453125" style="2"/>
    <col min="11265" max="11265" width="149.54296875" style="2" customWidth="1"/>
    <col min="11266" max="11520" width="11.453125" style="2"/>
    <col min="11521" max="11521" width="149.54296875" style="2" customWidth="1"/>
    <col min="11522" max="11776" width="11.453125" style="2"/>
    <col min="11777" max="11777" width="149.54296875" style="2" customWidth="1"/>
    <col min="11778" max="12032" width="11.453125" style="2"/>
    <col min="12033" max="12033" width="149.54296875" style="2" customWidth="1"/>
    <col min="12034" max="12288" width="11.453125" style="2"/>
    <col min="12289" max="12289" width="149.54296875" style="2" customWidth="1"/>
    <col min="12290" max="12544" width="11.453125" style="2"/>
    <col min="12545" max="12545" width="149.54296875" style="2" customWidth="1"/>
    <col min="12546" max="12800" width="11.453125" style="2"/>
    <col min="12801" max="12801" width="149.54296875" style="2" customWidth="1"/>
    <col min="12802" max="13056" width="11.453125" style="2"/>
    <col min="13057" max="13057" width="149.54296875" style="2" customWidth="1"/>
    <col min="13058" max="13312" width="11.453125" style="2"/>
    <col min="13313" max="13313" width="149.54296875" style="2" customWidth="1"/>
    <col min="13314" max="13568" width="11.453125" style="2"/>
    <col min="13569" max="13569" width="149.54296875" style="2" customWidth="1"/>
    <col min="13570" max="13824" width="11.453125" style="2"/>
    <col min="13825" max="13825" width="149.54296875" style="2" customWidth="1"/>
    <col min="13826" max="14080" width="11.453125" style="2"/>
    <col min="14081" max="14081" width="149.54296875" style="2" customWidth="1"/>
    <col min="14082" max="14336" width="11.453125" style="2"/>
    <col min="14337" max="14337" width="149.54296875" style="2" customWidth="1"/>
    <col min="14338" max="14592" width="11.453125" style="2"/>
    <col min="14593" max="14593" width="149.54296875" style="2" customWidth="1"/>
    <col min="14594" max="14848" width="11.453125" style="2"/>
    <col min="14849" max="14849" width="149.54296875" style="2" customWidth="1"/>
    <col min="14850" max="15104" width="11.453125" style="2"/>
    <col min="15105" max="15105" width="149.54296875" style="2" customWidth="1"/>
    <col min="15106" max="15360" width="11.453125" style="2"/>
    <col min="15361" max="15361" width="149.54296875" style="2" customWidth="1"/>
    <col min="15362" max="15616" width="11.453125" style="2"/>
    <col min="15617" max="15617" width="149.54296875" style="2" customWidth="1"/>
    <col min="15618" max="15872" width="11.453125" style="2"/>
    <col min="15873" max="15873" width="149.54296875" style="2" customWidth="1"/>
    <col min="15874" max="16128" width="11.453125" style="2"/>
    <col min="16129" max="16129" width="149.54296875" style="2" customWidth="1"/>
    <col min="16130" max="16384" width="11.453125" style="2"/>
  </cols>
  <sheetData>
    <row r="1" spans="1:1" ht="15" customHeight="1" thickTop="1" x14ac:dyDescent="0.25">
      <c r="A1" s="1"/>
    </row>
    <row r="2" spans="1:1" ht="33" customHeight="1" x14ac:dyDescent="0.25">
      <c r="A2" s="7" t="s">
        <v>130</v>
      </c>
    </row>
    <row r="3" spans="1:1" ht="33" customHeight="1" x14ac:dyDescent="0.25">
      <c r="A3" s="6" t="s">
        <v>16</v>
      </c>
    </row>
    <row r="4" spans="1:1" ht="13.5" thickBot="1" x14ac:dyDescent="0.35">
      <c r="A4" s="3"/>
    </row>
    <row r="5" spans="1:1" ht="11.25" customHeight="1" thickTop="1" thickBot="1" x14ac:dyDescent="0.3">
      <c r="A5" s="4"/>
    </row>
    <row r="6" spans="1:1" ht="33" customHeight="1" thickTop="1" x14ac:dyDescent="0.25">
      <c r="A6" s="8" t="s">
        <v>17</v>
      </c>
    </row>
    <row r="7" spans="1:1" ht="19.5" customHeight="1" x14ac:dyDescent="0.25">
      <c r="A7" s="9" t="s">
        <v>18</v>
      </c>
    </row>
    <row r="8" spans="1:1" s="5" customFormat="1" ht="20.149999999999999" customHeight="1" x14ac:dyDescent="0.35">
      <c r="A8" s="146" t="s">
        <v>132</v>
      </c>
    </row>
    <row r="9" spans="1:1" ht="19.5" customHeight="1" x14ac:dyDescent="0.25">
      <c r="A9" s="189" t="s">
        <v>131</v>
      </c>
    </row>
    <row r="10" spans="1:1" s="5" customFormat="1" ht="20.149999999999999" customHeight="1" x14ac:dyDescent="0.35">
      <c r="A10" s="146" t="s">
        <v>133</v>
      </c>
    </row>
    <row r="11" spans="1:1" s="5" customFormat="1" ht="20.149999999999999" customHeight="1" x14ac:dyDescent="0.35">
      <c r="A11" s="146" t="s">
        <v>134</v>
      </c>
    </row>
    <row r="12" spans="1:1" s="5" customFormat="1" ht="20.149999999999999" customHeight="1" x14ac:dyDescent="0.35">
      <c r="A12" s="9" t="s">
        <v>19</v>
      </c>
    </row>
    <row r="13" spans="1:1" ht="19.5" customHeight="1" x14ac:dyDescent="0.25">
      <c r="A13" s="146" t="s">
        <v>135</v>
      </c>
    </row>
    <row r="14" spans="1:1" s="5" customFormat="1" ht="20.149999999999999" customHeight="1" x14ac:dyDescent="0.35">
      <c r="A14" s="146" t="s">
        <v>136</v>
      </c>
    </row>
    <row r="15" spans="1:1" s="5" customFormat="1" ht="20.149999999999999" customHeight="1" x14ac:dyDescent="0.35">
      <c r="A15" s="146" t="s">
        <v>137</v>
      </c>
    </row>
    <row r="16" spans="1:1" s="5" customFormat="1" ht="20.149999999999999" customHeight="1" x14ac:dyDescent="0.35">
      <c r="A16" s="8" t="s">
        <v>20</v>
      </c>
    </row>
    <row r="17" spans="1:1" s="5" customFormat="1" ht="20.149999999999999" customHeight="1" x14ac:dyDescent="0.35">
      <c r="A17" s="146" t="s">
        <v>21</v>
      </c>
    </row>
    <row r="18" spans="1:1" s="5" customFormat="1" ht="20.149999999999999" customHeight="1" x14ac:dyDescent="0.35">
      <c r="A18" s="146" t="s">
        <v>138</v>
      </c>
    </row>
    <row r="19" spans="1:1" s="5" customFormat="1" ht="20.149999999999999" customHeight="1" x14ac:dyDescent="0.35">
      <c r="A19" s="146" t="s">
        <v>139</v>
      </c>
    </row>
    <row r="20" spans="1:1" s="5" customFormat="1" ht="20.149999999999999" customHeight="1" thickBot="1" x14ac:dyDescent="0.4">
      <c r="A20" s="147" t="s">
        <v>140</v>
      </c>
    </row>
    <row r="21" spans="1:1" ht="19.5" customHeight="1" thickTop="1" x14ac:dyDescent="0.25">
      <c r="A21" s="13"/>
    </row>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1"/>
  <sheetViews>
    <sheetView showGridLines="0" workbookViewId="0"/>
  </sheetViews>
  <sheetFormatPr baseColWidth="10" defaultColWidth="11.453125" defaultRowHeight="14.5" x14ac:dyDescent="0.35"/>
  <cols>
    <col min="1" max="1" width="30.54296875" style="10" customWidth="1"/>
    <col min="2" max="17" width="7.7265625" style="10" customWidth="1"/>
    <col min="18" max="16384" width="11.453125" style="10"/>
  </cols>
  <sheetData>
    <row r="1" spans="1:17" ht="28.5" customHeight="1" thickTop="1" x14ac:dyDescent="0.4">
      <c r="A1" s="168" t="s">
        <v>87</v>
      </c>
      <c r="B1" s="23"/>
      <c r="C1" s="23"/>
      <c r="D1" s="23"/>
      <c r="E1" s="23"/>
      <c r="F1" s="23"/>
      <c r="G1" s="23"/>
      <c r="H1" s="23"/>
      <c r="I1" s="23"/>
      <c r="J1" s="23"/>
      <c r="K1" s="23"/>
      <c r="L1" s="23"/>
      <c r="M1" s="23"/>
      <c r="N1" s="23"/>
      <c r="O1" s="23"/>
      <c r="P1" s="23"/>
      <c r="Q1" s="23"/>
    </row>
    <row r="2" spans="1:17" ht="36" customHeight="1" x14ac:dyDescent="0.35">
      <c r="A2" s="151" t="s">
        <v>181</v>
      </c>
      <c r="B2" s="48"/>
      <c r="C2" s="48"/>
      <c r="D2" s="48"/>
      <c r="E2" s="48"/>
      <c r="F2" s="48"/>
      <c r="G2" s="48"/>
      <c r="H2" s="48"/>
      <c r="I2" s="48"/>
      <c r="J2" s="48"/>
      <c r="K2" s="48"/>
      <c r="L2" s="48"/>
      <c r="M2" s="48"/>
      <c r="N2" s="48"/>
      <c r="O2" s="48"/>
      <c r="P2" s="48"/>
      <c r="Q2" s="48"/>
    </row>
    <row r="3" spans="1:17" s="55" customFormat="1" ht="13.5" customHeight="1" x14ac:dyDescent="0.3">
      <c r="A3" s="163" t="s">
        <v>88</v>
      </c>
      <c r="B3" s="54"/>
      <c r="C3" s="54"/>
      <c r="D3" s="54"/>
      <c r="E3" s="54"/>
      <c r="F3" s="54"/>
      <c r="G3" s="54"/>
      <c r="H3" s="54"/>
      <c r="I3" s="54"/>
      <c r="J3" s="54"/>
      <c r="K3" s="54"/>
      <c r="L3" s="54"/>
      <c r="M3" s="54"/>
      <c r="N3" s="54"/>
      <c r="O3" s="54"/>
      <c r="P3" s="54"/>
      <c r="Q3" s="54"/>
    </row>
    <row r="4" spans="1:17" s="26" customFormat="1" x14ac:dyDescent="0.35">
      <c r="A4" s="15"/>
      <c r="B4" s="29">
        <v>2004</v>
      </c>
      <c r="C4" s="29">
        <v>2005</v>
      </c>
      <c r="D4" s="29">
        <v>2006</v>
      </c>
      <c r="E4" s="29">
        <v>2007</v>
      </c>
      <c r="F4" s="29">
        <v>2008</v>
      </c>
      <c r="G4" s="29">
        <v>2009</v>
      </c>
      <c r="H4" s="29">
        <v>2010</v>
      </c>
      <c r="I4" s="29">
        <v>2011</v>
      </c>
      <c r="J4" s="29">
        <v>2012</v>
      </c>
      <c r="K4" s="29">
        <v>2013</v>
      </c>
      <c r="L4" s="29">
        <v>2014</v>
      </c>
      <c r="M4" s="29">
        <v>2015</v>
      </c>
      <c r="N4" s="157">
        <v>2016</v>
      </c>
      <c r="O4" s="157">
        <v>2017</v>
      </c>
      <c r="P4" s="157">
        <v>2018</v>
      </c>
      <c r="Q4" s="157">
        <v>2019</v>
      </c>
    </row>
    <row r="5" spans="1:17" s="27" customFormat="1" ht="30" customHeight="1" x14ac:dyDescent="0.35">
      <c r="A5" s="50" t="s">
        <v>89</v>
      </c>
      <c r="B5" s="66">
        <v>19225.5488</v>
      </c>
      <c r="C5" s="67" t="s">
        <v>0</v>
      </c>
      <c r="D5" s="66" t="s">
        <v>0</v>
      </c>
      <c r="E5" s="67">
        <v>46746.0268</v>
      </c>
      <c r="F5" s="66">
        <v>48041.4205</v>
      </c>
      <c r="G5" s="67">
        <v>58713.13</v>
      </c>
      <c r="H5" s="66">
        <v>59404.8986</v>
      </c>
      <c r="I5" s="67">
        <v>63182.9908</v>
      </c>
      <c r="J5" s="66">
        <v>65967.865000000005</v>
      </c>
      <c r="K5" s="67">
        <v>68280.399999999994</v>
      </c>
      <c r="L5" s="66">
        <v>74089.967000000004</v>
      </c>
      <c r="M5" s="68">
        <v>77992.790999999997</v>
      </c>
      <c r="N5" s="68">
        <v>85800</v>
      </c>
      <c r="O5" s="66">
        <v>91153</v>
      </c>
      <c r="P5" s="68">
        <v>92423</v>
      </c>
      <c r="Q5" s="68">
        <v>94959</v>
      </c>
    </row>
    <row r="6" spans="1:17" ht="30" customHeight="1" x14ac:dyDescent="0.35">
      <c r="A6" s="52" t="s">
        <v>90</v>
      </c>
      <c r="B6" s="69">
        <v>1</v>
      </c>
      <c r="C6" s="70" t="s">
        <v>0</v>
      </c>
      <c r="D6" s="69" t="s">
        <v>0</v>
      </c>
      <c r="E6" s="70">
        <v>2.4314534417867955</v>
      </c>
      <c r="F6" s="69">
        <v>2.4988322049875631</v>
      </c>
      <c r="G6" s="70">
        <v>3.0539117822217898</v>
      </c>
      <c r="H6" s="69">
        <v>3.0898935171098989</v>
      </c>
      <c r="I6" s="70">
        <v>3.2864076577101402</v>
      </c>
      <c r="J6" s="69">
        <v>3.4312604381935774</v>
      </c>
      <c r="K6" s="70">
        <v>3.5515449109052217</v>
      </c>
      <c r="L6" s="69">
        <v>3.8537244252814258</v>
      </c>
      <c r="M6" s="71">
        <v>4.056726380679442</v>
      </c>
      <c r="N6" s="71">
        <v>4.4628114855166059</v>
      </c>
      <c r="O6" s="69">
        <f>O5/$B5</f>
        <v>4.7412430692225547</v>
      </c>
      <c r="P6" s="69">
        <f t="shared" ref="P6:Q6" si="0">P5/$B5</f>
        <v>4.8073010014673807</v>
      </c>
      <c r="Q6" s="69">
        <f t="shared" si="0"/>
        <v>4.9392088094775222</v>
      </c>
    </row>
    <row r="7" spans="1:17" ht="7.5" customHeight="1" thickBot="1" x14ac:dyDescent="0.4"/>
    <row r="8" spans="1:17" ht="15.75" customHeight="1" thickTop="1" thickBot="1" x14ac:dyDescent="0.4">
      <c r="A8" s="289" t="s">
        <v>91</v>
      </c>
      <c r="B8" s="290"/>
      <c r="C8" s="290"/>
      <c r="D8" s="290"/>
      <c r="E8" s="290"/>
      <c r="F8" s="290"/>
      <c r="G8" s="290"/>
      <c r="H8" s="290"/>
      <c r="I8" s="290"/>
      <c r="J8" s="290"/>
      <c r="K8" s="290"/>
      <c r="L8" s="290"/>
      <c r="M8" s="290"/>
      <c r="N8" s="23"/>
      <c r="O8" s="23"/>
      <c r="P8" s="23"/>
      <c r="Q8" s="23"/>
    </row>
    <row r="9" spans="1:17" ht="18.75" customHeight="1" thickTop="1" x14ac:dyDescent="0.35">
      <c r="A9" s="237" t="s">
        <v>92</v>
      </c>
      <c r="B9" s="238"/>
      <c r="C9" s="238"/>
      <c r="D9" s="238"/>
      <c r="E9" s="238"/>
      <c r="F9" s="238"/>
      <c r="G9" s="238"/>
      <c r="H9" s="238"/>
      <c r="I9" s="238"/>
      <c r="J9" s="238"/>
      <c r="K9" s="238"/>
      <c r="L9" s="238"/>
      <c r="M9" s="238"/>
      <c r="N9" s="23"/>
      <c r="O9" s="23"/>
      <c r="P9" s="23"/>
      <c r="Q9" s="23"/>
    </row>
    <row r="10" spans="1:17" ht="15.75" customHeight="1" thickBot="1" x14ac:dyDescent="0.4">
      <c r="A10" s="286" t="s">
        <v>13</v>
      </c>
      <c r="B10" s="287"/>
      <c r="C10" s="287"/>
      <c r="D10" s="287"/>
      <c r="E10" s="288"/>
      <c r="F10" s="286"/>
      <c r="G10" s="287"/>
      <c r="H10" s="287"/>
      <c r="I10" s="286"/>
      <c r="J10" s="287"/>
      <c r="K10" s="287"/>
      <c r="L10" s="187"/>
      <c r="M10" s="188"/>
      <c r="N10" s="188"/>
      <c r="O10" s="188"/>
      <c r="P10" s="188"/>
      <c r="Q10" s="188"/>
    </row>
    <row r="11" spans="1:17" ht="15" thickTop="1" x14ac:dyDescent="0.35"/>
  </sheetData>
  <mergeCells count="4">
    <mergeCell ref="A8:M8"/>
    <mergeCell ref="A10:E10"/>
    <mergeCell ref="F10:H10"/>
    <mergeCell ref="I10:K10"/>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X42"/>
  <sheetViews>
    <sheetView workbookViewId="0"/>
  </sheetViews>
  <sheetFormatPr baseColWidth="10" defaultColWidth="11.453125" defaultRowHeight="12.5" x14ac:dyDescent="0.25"/>
  <cols>
    <col min="1" max="1" width="29" style="2" customWidth="1"/>
    <col min="2" max="21" width="9.81640625" style="2" customWidth="1"/>
    <col min="22" max="16384" width="11.453125" style="2"/>
  </cols>
  <sheetData>
    <row r="1" spans="1:24" ht="20.5" thickTop="1" x14ac:dyDescent="0.4">
      <c r="A1" s="72" t="s">
        <v>93</v>
      </c>
      <c r="B1" s="72"/>
      <c r="C1" s="72"/>
      <c r="D1" s="72"/>
      <c r="E1" s="72"/>
      <c r="F1" s="72"/>
      <c r="G1" s="72"/>
      <c r="H1" s="72"/>
      <c r="I1" s="72"/>
      <c r="J1" s="72"/>
      <c r="K1" s="72"/>
      <c r="L1" s="72"/>
      <c r="M1" s="72"/>
      <c r="N1" s="72"/>
      <c r="O1" s="72"/>
      <c r="P1" s="72"/>
      <c r="Q1" s="72"/>
      <c r="R1" s="72"/>
      <c r="S1" s="72"/>
      <c r="T1" s="72"/>
      <c r="U1" s="72"/>
    </row>
    <row r="2" spans="1:24" ht="20" x14ac:dyDescent="0.25">
      <c r="A2" s="73" t="s">
        <v>182</v>
      </c>
      <c r="B2" s="73"/>
      <c r="C2" s="73"/>
      <c r="D2" s="73"/>
      <c r="E2" s="73"/>
      <c r="F2" s="73"/>
      <c r="G2" s="73"/>
      <c r="H2" s="73"/>
      <c r="I2" s="73"/>
      <c r="J2" s="73"/>
      <c r="K2" s="73"/>
      <c r="L2" s="73"/>
      <c r="M2" s="73"/>
      <c r="N2" s="73"/>
      <c r="O2" s="73"/>
      <c r="P2" s="73"/>
      <c r="Q2" s="73"/>
      <c r="S2" s="73"/>
      <c r="T2" s="73"/>
      <c r="U2" s="73"/>
      <c r="V2" s="133"/>
      <c r="W2" s="133"/>
    </row>
    <row r="3" spans="1:24" s="74" customFormat="1" ht="25" customHeight="1" x14ac:dyDescent="0.25">
      <c r="A3" s="163" t="s">
        <v>88</v>
      </c>
      <c r="V3" s="134"/>
      <c r="W3" s="134"/>
    </row>
    <row r="4" spans="1:24" ht="26.25" customHeight="1" x14ac:dyDescent="0.25">
      <c r="A4" s="173" t="s">
        <v>94</v>
      </c>
      <c r="B4" s="75">
        <v>2000</v>
      </c>
      <c r="C4" s="75">
        <f>B4+1</f>
        <v>2001</v>
      </c>
      <c r="D4" s="75">
        <f t="shared" ref="D4:Q4" si="0">C4+1</f>
        <v>2002</v>
      </c>
      <c r="E4" s="75">
        <f t="shared" si="0"/>
        <v>2003</v>
      </c>
      <c r="F4" s="75">
        <f t="shared" si="0"/>
        <v>2004</v>
      </c>
      <c r="G4" s="75">
        <f t="shared" si="0"/>
        <v>2005</v>
      </c>
      <c r="H4" s="75">
        <f t="shared" si="0"/>
        <v>2006</v>
      </c>
      <c r="I4" s="75">
        <f t="shared" si="0"/>
        <v>2007</v>
      </c>
      <c r="J4" s="75">
        <f t="shared" si="0"/>
        <v>2008</v>
      </c>
      <c r="K4" s="75">
        <f t="shared" si="0"/>
        <v>2009</v>
      </c>
      <c r="L4" s="75">
        <f t="shared" si="0"/>
        <v>2010</v>
      </c>
      <c r="M4" s="75">
        <f t="shared" si="0"/>
        <v>2011</v>
      </c>
      <c r="N4" s="75">
        <f t="shared" si="0"/>
        <v>2012</v>
      </c>
      <c r="O4" s="75">
        <f t="shared" si="0"/>
        <v>2013</v>
      </c>
      <c r="P4" s="75">
        <f t="shared" si="0"/>
        <v>2014</v>
      </c>
      <c r="Q4" s="75">
        <f t="shared" si="0"/>
        <v>2015</v>
      </c>
      <c r="R4" s="75">
        <v>2016</v>
      </c>
      <c r="S4" s="75">
        <v>2017</v>
      </c>
      <c r="T4" s="75">
        <v>2018</v>
      </c>
      <c r="U4" s="75">
        <v>2019</v>
      </c>
      <c r="V4" s="135"/>
      <c r="W4" s="135"/>
    </row>
    <row r="5" spans="1:24" ht="18" customHeight="1" x14ac:dyDescent="0.25">
      <c r="A5" s="174" t="s">
        <v>95</v>
      </c>
      <c r="B5" s="83" t="s">
        <v>0</v>
      </c>
      <c r="C5" s="83" t="s">
        <v>0</v>
      </c>
      <c r="D5" s="83" t="s">
        <v>0</v>
      </c>
      <c r="E5" s="83" t="s">
        <v>0</v>
      </c>
      <c r="F5" s="83" t="s">
        <v>0</v>
      </c>
      <c r="G5" s="83" t="s">
        <v>0</v>
      </c>
      <c r="H5" s="83" t="s">
        <v>0</v>
      </c>
      <c r="I5" s="83">
        <v>3997440</v>
      </c>
      <c r="J5" s="83">
        <v>4487798</v>
      </c>
      <c r="K5" s="83">
        <v>3761884</v>
      </c>
      <c r="L5" s="83" t="s">
        <v>0</v>
      </c>
      <c r="M5" s="83" t="s">
        <v>0</v>
      </c>
      <c r="N5" s="83" t="s">
        <v>0</v>
      </c>
      <c r="O5" s="83" t="s">
        <v>0</v>
      </c>
      <c r="P5" s="83" t="s">
        <v>0</v>
      </c>
      <c r="Q5" s="83" t="s">
        <v>0</v>
      </c>
      <c r="R5" s="83" t="s">
        <v>0</v>
      </c>
      <c r="S5" s="83" t="s">
        <v>0</v>
      </c>
      <c r="T5" s="83" t="s">
        <v>0</v>
      </c>
      <c r="U5" s="83" t="s">
        <v>0</v>
      </c>
      <c r="V5" s="135"/>
      <c r="W5" s="135"/>
    </row>
    <row r="6" spans="1:24" ht="13.5" customHeight="1" x14ac:dyDescent="0.25">
      <c r="A6" s="175" t="s">
        <v>2</v>
      </c>
      <c r="B6" s="76" t="s">
        <v>0</v>
      </c>
      <c r="C6" s="76" t="s">
        <v>0</v>
      </c>
      <c r="D6" s="76" t="s">
        <v>0</v>
      </c>
      <c r="E6" s="76" t="s">
        <v>0</v>
      </c>
      <c r="F6" s="76" t="s">
        <v>0</v>
      </c>
      <c r="G6" s="76" t="s">
        <v>0</v>
      </c>
      <c r="H6" s="76" t="s">
        <v>0</v>
      </c>
      <c r="I6" s="76" t="s">
        <v>0</v>
      </c>
      <c r="J6" s="76" t="s">
        <v>0</v>
      </c>
      <c r="K6" s="76" t="s">
        <v>0</v>
      </c>
      <c r="L6" s="76" t="s">
        <v>0</v>
      </c>
      <c r="M6" s="76" t="s">
        <v>0</v>
      </c>
      <c r="N6" s="76" t="s">
        <v>0</v>
      </c>
      <c r="O6" s="76" t="s">
        <v>0</v>
      </c>
      <c r="P6" s="76" t="s">
        <v>0</v>
      </c>
      <c r="Q6" s="76" t="s">
        <v>0</v>
      </c>
      <c r="R6" s="76" t="s">
        <v>0</v>
      </c>
      <c r="S6" s="76" t="s">
        <v>0</v>
      </c>
      <c r="T6" s="239" t="s">
        <v>0</v>
      </c>
      <c r="U6" s="239" t="s">
        <v>0</v>
      </c>
      <c r="V6" s="132"/>
      <c r="W6" s="132"/>
      <c r="X6" s="130"/>
    </row>
    <row r="7" spans="1:24" ht="13.5" customHeight="1" x14ac:dyDescent="0.25">
      <c r="A7" s="176" t="s">
        <v>7</v>
      </c>
      <c r="B7" s="77" t="s">
        <v>0</v>
      </c>
      <c r="C7" s="77" t="s">
        <v>0</v>
      </c>
      <c r="D7" s="77" t="s">
        <v>0</v>
      </c>
      <c r="E7" s="77" t="s">
        <v>0</v>
      </c>
      <c r="F7" s="77" t="s">
        <v>0</v>
      </c>
      <c r="G7" s="77" t="s">
        <v>0</v>
      </c>
      <c r="H7" s="77" t="s">
        <v>0</v>
      </c>
      <c r="I7" s="77" t="s">
        <v>0</v>
      </c>
      <c r="J7" s="77" t="s">
        <v>0</v>
      </c>
      <c r="K7" s="77" t="s">
        <v>0</v>
      </c>
      <c r="L7" s="77" t="s">
        <v>0</v>
      </c>
      <c r="M7" s="77" t="s">
        <v>0</v>
      </c>
      <c r="N7" s="77" t="s">
        <v>0</v>
      </c>
      <c r="O7" s="77" t="s">
        <v>0</v>
      </c>
      <c r="P7" s="77" t="s">
        <v>0</v>
      </c>
      <c r="Q7" s="77" t="s">
        <v>0</v>
      </c>
      <c r="R7" s="77" t="s">
        <v>0</v>
      </c>
      <c r="S7" s="77" t="s">
        <v>0</v>
      </c>
      <c r="T7" s="240" t="s">
        <v>0</v>
      </c>
      <c r="U7" s="240" t="s">
        <v>0</v>
      </c>
      <c r="V7" s="132"/>
      <c r="W7" s="132"/>
      <c r="X7" s="130"/>
    </row>
    <row r="8" spans="1:24" ht="13.5" customHeight="1" x14ac:dyDescent="0.25">
      <c r="A8" s="176" t="s">
        <v>96</v>
      </c>
      <c r="B8" s="77" t="s">
        <v>0</v>
      </c>
      <c r="C8" s="77">
        <v>15437</v>
      </c>
      <c r="D8" s="77">
        <v>24820</v>
      </c>
      <c r="E8" s="77">
        <v>16176</v>
      </c>
      <c r="F8" s="77">
        <v>19853</v>
      </c>
      <c r="G8" s="77">
        <v>19764</v>
      </c>
      <c r="H8" s="77">
        <v>21754</v>
      </c>
      <c r="I8" s="77">
        <v>23842</v>
      </c>
      <c r="J8" s="77">
        <v>27376</v>
      </c>
      <c r="K8" s="77">
        <v>29778</v>
      </c>
      <c r="L8" s="77">
        <v>30410</v>
      </c>
      <c r="M8" s="77">
        <v>40319</v>
      </c>
      <c r="N8" s="77">
        <v>46812</v>
      </c>
      <c r="O8" s="77">
        <v>50773</v>
      </c>
      <c r="P8" s="77">
        <v>56034</v>
      </c>
      <c r="Q8" s="77">
        <v>57163</v>
      </c>
      <c r="R8" s="77">
        <v>56055</v>
      </c>
      <c r="S8" s="77">
        <v>69913</v>
      </c>
      <c r="T8" s="240">
        <v>76532</v>
      </c>
      <c r="U8" s="240" t="s">
        <v>0</v>
      </c>
      <c r="V8" s="131"/>
      <c r="W8" s="131"/>
      <c r="X8" s="130"/>
    </row>
    <row r="9" spans="1:24" ht="13.5" customHeight="1" x14ac:dyDescent="0.25">
      <c r="A9" s="176" t="s">
        <v>1</v>
      </c>
      <c r="B9" s="77" t="s">
        <v>0</v>
      </c>
      <c r="C9" s="77" t="s">
        <v>0</v>
      </c>
      <c r="D9" s="77" t="s">
        <v>0</v>
      </c>
      <c r="E9" s="77" t="s">
        <v>0</v>
      </c>
      <c r="F9" s="77" t="s">
        <v>0</v>
      </c>
      <c r="G9" s="77" t="s">
        <v>0</v>
      </c>
      <c r="H9" s="77">
        <v>2728</v>
      </c>
      <c r="I9" s="77">
        <v>8387</v>
      </c>
      <c r="J9" s="77">
        <v>4236</v>
      </c>
      <c r="K9" s="77">
        <v>4955</v>
      </c>
      <c r="L9" s="77">
        <v>12691</v>
      </c>
      <c r="M9" s="77">
        <v>8902</v>
      </c>
      <c r="N9" s="77">
        <v>11974</v>
      </c>
      <c r="O9" s="77">
        <v>15161</v>
      </c>
      <c r="P9" s="77">
        <v>15170</v>
      </c>
      <c r="Q9" s="77">
        <v>21539</v>
      </c>
      <c r="R9" s="77">
        <v>36137</v>
      </c>
      <c r="S9" s="77">
        <v>48453</v>
      </c>
      <c r="T9" s="240">
        <v>84150</v>
      </c>
      <c r="U9" s="240" t="s">
        <v>0</v>
      </c>
      <c r="V9" s="131"/>
      <c r="W9" s="131"/>
      <c r="X9" s="130"/>
    </row>
    <row r="10" spans="1:24" ht="13.5" customHeight="1" x14ac:dyDescent="0.25">
      <c r="A10" s="177" t="s">
        <v>97</v>
      </c>
      <c r="B10" s="78" t="s">
        <v>0</v>
      </c>
      <c r="C10" s="78" t="s">
        <v>0</v>
      </c>
      <c r="D10" s="78" t="s">
        <v>0</v>
      </c>
      <c r="E10" s="78" t="s">
        <v>0</v>
      </c>
      <c r="F10" s="78">
        <v>111</v>
      </c>
      <c r="G10" s="78">
        <v>230</v>
      </c>
      <c r="H10" s="78">
        <v>665</v>
      </c>
      <c r="I10" s="78">
        <v>1398</v>
      </c>
      <c r="J10" s="78" t="s">
        <v>0</v>
      </c>
      <c r="K10" s="78">
        <v>1890</v>
      </c>
      <c r="L10" s="78" t="s">
        <v>0</v>
      </c>
      <c r="M10" s="78" t="s">
        <v>0</v>
      </c>
      <c r="N10" s="78">
        <v>3553</v>
      </c>
      <c r="O10" s="78">
        <v>3728</v>
      </c>
      <c r="P10" s="78">
        <v>2400</v>
      </c>
      <c r="Q10" s="78">
        <v>3257</v>
      </c>
      <c r="R10" s="78">
        <v>3083</v>
      </c>
      <c r="S10" s="78">
        <v>3770</v>
      </c>
      <c r="T10" s="78">
        <v>3768</v>
      </c>
      <c r="U10" s="78" t="s">
        <v>0</v>
      </c>
      <c r="V10" s="131"/>
      <c r="W10" s="131"/>
      <c r="X10" s="130"/>
    </row>
    <row r="11" spans="1:24" ht="13.5" customHeight="1" x14ac:dyDescent="0.25">
      <c r="A11" s="176" t="s">
        <v>98</v>
      </c>
      <c r="B11" s="77"/>
      <c r="C11" s="77" t="s">
        <v>0</v>
      </c>
      <c r="D11" s="77" t="s">
        <v>0</v>
      </c>
      <c r="E11" s="77" t="s">
        <v>0</v>
      </c>
      <c r="F11" s="77" t="s">
        <v>0</v>
      </c>
      <c r="G11" s="77" t="s">
        <v>0</v>
      </c>
      <c r="H11" s="77" t="s">
        <v>0</v>
      </c>
      <c r="I11" s="77" t="s">
        <v>0</v>
      </c>
      <c r="J11" s="77" t="s">
        <v>0</v>
      </c>
      <c r="K11" s="77" t="s">
        <v>0</v>
      </c>
      <c r="L11" s="77" t="s">
        <v>0</v>
      </c>
      <c r="M11" s="77" t="s">
        <v>0</v>
      </c>
      <c r="N11" s="77">
        <v>10327</v>
      </c>
      <c r="O11" s="77">
        <v>17319</v>
      </c>
      <c r="P11" s="77">
        <v>22483</v>
      </c>
      <c r="Q11" s="77">
        <v>25796</v>
      </c>
      <c r="R11" s="77">
        <v>29172</v>
      </c>
      <c r="S11" s="77">
        <v>42348</v>
      </c>
      <c r="T11" s="240">
        <v>57252</v>
      </c>
      <c r="U11" s="240" t="s">
        <v>0</v>
      </c>
      <c r="V11" s="131"/>
      <c r="W11" s="131"/>
      <c r="X11" s="130"/>
    </row>
    <row r="12" spans="1:24" ht="13.5" customHeight="1" x14ac:dyDescent="0.25">
      <c r="A12" s="176" t="s">
        <v>99</v>
      </c>
      <c r="B12" s="77" t="s">
        <v>0</v>
      </c>
      <c r="C12" s="77">
        <v>131984</v>
      </c>
      <c r="D12" s="77">
        <v>148279</v>
      </c>
      <c r="E12" s="77">
        <v>149106</v>
      </c>
      <c r="F12" s="77">
        <v>149219</v>
      </c>
      <c r="G12" s="77">
        <v>132283</v>
      </c>
      <c r="H12" s="77">
        <v>133048</v>
      </c>
      <c r="I12" s="77" t="s">
        <v>0</v>
      </c>
      <c r="J12" s="77">
        <v>139021</v>
      </c>
      <c r="K12" s="77">
        <v>139539</v>
      </c>
      <c r="L12" s="77">
        <v>145638</v>
      </c>
      <c r="M12" s="77">
        <v>151362</v>
      </c>
      <c r="N12" s="77">
        <v>178671</v>
      </c>
      <c r="O12" s="77">
        <v>155708</v>
      </c>
      <c r="P12" s="77">
        <v>152280</v>
      </c>
      <c r="Q12" s="77">
        <v>150321</v>
      </c>
      <c r="R12" s="77">
        <v>161251</v>
      </c>
      <c r="S12" s="77">
        <v>162043</v>
      </c>
      <c r="T12" s="240">
        <v>187504</v>
      </c>
      <c r="U12" s="240" t="s">
        <v>0</v>
      </c>
      <c r="V12" s="131"/>
      <c r="W12" s="131"/>
      <c r="X12" s="130"/>
    </row>
    <row r="13" spans="1:24" ht="13.5" customHeight="1" x14ac:dyDescent="0.25">
      <c r="A13" s="176" t="s">
        <v>100</v>
      </c>
      <c r="B13" s="77" t="s">
        <v>0</v>
      </c>
      <c r="C13" s="77" t="s">
        <v>0</v>
      </c>
      <c r="D13" s="77" t="s">
        <v>0</v>
      </c>
      <c r="E13" s="77">
        <v>35302</v>
      </c>
      <c r="F13" s="77">
        <v>25590</v>
      </c>
      <c r="G13" s="77">
        <v>27247</v>
      </c>
      <c r="H13" s="77">
        <v>40085</v>
      </c>
      <c r="I13" s="77">
        <v>80268</v>
      </c>
      <c r="J13" s="77">
        <v>113132</v>
      </c>
      <c r="K13" s="77">
        <v>111466</v>
      </c>
      <c r="L13" s="77">
        <v>112314</v>
      </c>
      <c r="M13" s="77">
        <v>123272</v>
      </c>
      <c r="N13" s="77">
        <v>162199</v>
      </c>
      <c r="O13" s="77">
        <v>156336</v>
      </c>
      <c r="P13" s="77">
        <v>150861</v>
      </c>
      <c r="Q13" s="77">
        <v>139234</v>
      </c>
      <c r="R13" s="77">
        <v>140531</v>
      </c>
      <c r="S13" s="77">
        <v>176580</v>
      </c>
      <c r="T13" s="240">
        <v>175099</v>
      </c>
      <c r="U13" s="240" t="s">
        <v>0</v>
      </c>
      <c r="V13" s="131"/>
      <c r="W13" s="131"/>
      <c r="X13" s="130"/>
    </row>
    <row r="14" spans="1:24" ht="13.5" customHeight="1" x14ac:dyDescent="0.25">
      <c r="A14" s="176" t="s">
        <v>9</v>
      </c>
      <c r="B14" s="77" t="s">
        <v>0</v>
      </c>
      <c r="C14" s="77" t="s">
        <v>0</v>
      </c>
      <c r="D14" s="77" t="s">
        <v>0</v>
      </c>
      <c r="E14" s="77" t="s">
        <v>0</v>
      </c>
      <c r="F14" s="77">
        <v>14354</v>
      </c>
      <c r="G14" s="77">
        <v>15985</v>
      </c>
      <c r="H14" s="77">
        <v>20151</v>
      </c>
      <c r="I14" s="77">
        <v>23560</v>
      </c>
      <c r="J14" s="77">
        <v>26125</v>
      </c>
      <c r="K14" s="77">
        <v>25816</v>
      </c>
      <c r="L14" s="77">
        <v>25056</v>
      </c>
      <c r="M14" s="77">
        <v>27448</v>
      </c>
      <c r="N14" s="77">
        <v>28807</v>
      </c>
      <c r="O14" s="77">
        <v>30041</v>
      </c>
      <c r="P14" s="77">
        <v>33536</v>
      </c>
      <c r="Q14" s="77">
        <v>32488</v>
      </c>
      <c r="R14" s="77">
        <v>36353</v>
      </c>
      <c r="S14" s="77">
        <v>40349</v>
      </c>
      <c r="T14" s="240">
        <v>41669</v>
      </c>
      <c r="U14" s="240" t="s">
        <v>0</v>
      </c>
      <c r="V14" s="131"/>
      <c r="W14" s="131"/>
      <c r="X14" s="130"/>
    </row>
    <row r="15" spans="1:24" ht="13.5" customHeight="1" x14ac:dyDescent="0.25">
      <c r="A15" s="177" t="s">
        <v>101</v>
      </c>
      <c r="B15" s="78" t="s">
        <v>0</v>
      </c>
      <c r="C15" s="78">
        <v>242291</v>
      </c>
      <c r="D15" s="78">
        <v>314640</v>
      </c>
      <c r="E15" s="78">
        <v>374001</v>
      </c>
      <c r="F15" s="78">
        <v>430900</v>
      </c>
      <c r="G15" s="78">
        <v>470832</v>
      </c>
      <c r="H15" s="78">
        <v>605296</v>
      </c>
      <c r="I15" s="78">
        <v>640536</v>
      </c>
      <c r="J15" s="78">
        <v>691196</v>
      </c>
      <c r="K15" s="78">
        <v>605366</v>
      </c>
      <c r="L15" s="78">
        <v>1084589</v>
      </c>
      <c r="M15" s="78">
        <v>1221890</v>
      </c>
      <c r="N15" s="78">
        <v>1366866</v>
      </c>
      <c r="O15" s="78">
        <v>1342735</v>
      </c>
      <c r="P15" s="78">
        <v>1488179</v>
      </c>
      <c r="Q15" s="78">
        <v>1410531</v>
      </c>
      <c r="R15" s="78">
        <v>1399734</v>
      </c>
      <c r="S15" s="78">
        <v>1683252</v>
      </c>
      <c r="T15" s="78">
        <v>1929729</v>
      </c>
      <c r="U15" s="78" t="s">
        <v>0</v>
      </c>
      <c r="V15" s="131"/>
      <c r="W15" s="131"/>
      <c r="X15" s="130"/>
    </row>
    <row r="16" spans="1:24" ht="13.5" customHeight="1" x14ac:dyDescent="0.25">
      <c r="A16" s="176" t="s">
        <v>14</v>
      </c>
      <c r="B16" s="77" t="s">
        <v>0</v>
      </c>
      <c r="C16" s="77" t="s">
        <v>0</v>
      </c>
      <c r="D16" s="77" t="s">
        <v>0</v>
      </c>
      <c r="E16" s="77" t="s">
        <v>0</v>
      </c>
      <c r="F16" s="77" t="s">
        <v>0</v>
      </c>
      <c r="G16" s="77">
        <v>36487</v>
      </c>
      <c r="H16" s="77">
        <v>44878</v>
      </c>
      <c r="I16" s="77">
        <v>55445</v>
      </c>
      <c r="J16" s="77">
        <v>71848</v>
      </c>
      <c r="K16" s="77">
        <v>76200</v>
      </c>
      <c r="L16" s="77">
        <v>82391</v>
      </c>
      <c r="M16" s="77">
        <v>101906</v>
      </c>
      <c r="N16" s="77">
        <v>119899</v>
      </c>
      <c r="O16" s="77">
        <v>129705</v>
      </c>
      <c r="P16" s="77">
        <v>136267</v>
      </c>
      <c r="Q16" s="77">
        <v>132686</v>
      </c>
      <c r="R16" s="77">
        <v>150442</v>
      </c>
      <c r="S16" s="77">
        <v>160837</v>
      </c>
      <c r="T16" s="240">
        <v>171760</v>
      </c>
      <c r="U16" s="240" t="s">
        <v>0</v>
      </c>
      <c r="V16" s="131"/>
      <c r="W16" s="131"/>
      <c r="X16" s="130"/>
    </row>
    <row r="17" spans="1:24" ht="13.5" customHeight="1" x14ac:dyDescent="0.25">
      <c r="A17" s="176" t="s">
        <v>10</v>
      </c>
      <c r="B17" s="77" t="s">
        <v>0</v>
      </c>
      <c r="C17" s="77">
        <v>120438</v>
      </c>
      <c r="D17" s="77">
        <v>135434</v>
      </c>
      <c r="E17" s="77">
        <v>142054</v>
      </c>
      <c r="F17" s="77">
        <v>148183</v>
      </c>
      <c r="G17" s="77">
        <v>135223</v>
      </c>
      <c r="H17" s="77">
        <v>130940</v>
      </c>
      <c r="I17" s="77">
        <v>133543</v>
      </c>
      <c r="J17" s="77">
        <v>134820</v>
      </c>
      <c r="K17" s="77">
        <v>143033</v>
      </c>
      <c r="L17" s="77">
        <v>142012</v>
      </c>
      <c r="M17" s="77">
        <v>161162</v>
      </c>
      <c r="N17" s="77">
        <v>161190</v>
      </c>
      <c r="O17" s="77">
        <v>169558</v>
      </c>
      <c r="P17" s="77">
        <v>188627</v>
      </c>
      <c r="Q17" s="77">
        <v>192160</v>
      </c>
      <c r="R17" s="77">
        <v>198205</v>
      </c>
      <c r="S17" s="77">
        <v>215915</v>
      </c>
      <c r="T17" s="240">
        <v>235597</v>
      </c>
      <c r="U17" s="240" t="s">
        <v>0</v>
      </c>
      <c r="V17" s="131"/>
      <c r="W17" s="131"/>
      <c r="X17" s="130"/>
    </row>
    <row r="18" spans="1:24" ht="13.5" customHeight="1" x14ac:dyDescent="0.25">
      <c r="A18" s="176" t="s">
        <v>102</v>
      </c>
      <c r="B18" s="77" t="s">
        <v>0</v>
      </c>
      <c r="C18" s="77">
        <v>283836</v>
      </c>
      <c r="D18" s="77">
        <v>342406</v>
      </c>
      <c r="E18" s="77">
        <v>406338</v>
      </c>
      <c r="F18" s="77">
        <v>468476</v>
      </c>
      <c r="G18" s="77" t="s">
        <v>0</v>
      </c>
      <c r="H18" s="77">
        <v>499589</v>
      </c>
      <c r="I18" s="77">
        <v>497314</v>
      </c>
      <c r="J18" s="77">
        <v>502234</v>
      </c>
      <c r="K18" s="77">
        <v>525638</v>
      </c>
      <c r="L18" s="77">
        <v>571815</v>
      </c>
      <c r="M18" s="77">
        <v>701111</v>
      </c>
      <c r="N18" s="77">
        <v>855642</v>
      </c>
      <c r="O18" s="77">
        <v>930867</v>
      </c>
      <c r="P18" s="77">
        <v>970336</v>
      </c>
      <c r="Q18" s="77">
        <v>1013501</v>
      </c>
      <c r="R18" s="77">
        <v>1054291</v>
      </c>
      <c r="S18" s="77">
        <v>1233806</v>
      </c>
      <c r="T18" s="240">
        <v>1501778</v>
      </c>
      <c r="U18" s="240" t="s">
        <v>0</v>
      </c>
      <c r="V18" s="131"/>
      <c r="W18" s="131"/>
      <c r="X18" s="130"/>
    </row>
    <row r="19" spans="1:24" ht="13.5" customHeight="1" x14ac:dyDescent="0.25">
      <c r="A19" s="176" t="s">
        <v>103</v>
      </c>
      <c r="B19" s="77" t="s">
        <v>0</v>
      </c>
      <c r="C19" s="77" t="s">
        <v>0</v>
      </c>
      <c r="D19" s="77">
        <v>65555</v>
      </c>
      <c r="E19" s="77">
        <v>192190</v>
      </c>
      <c r="F19" s="77">
        <v>202799</v>
      </c>
      <c r="G19" s="77">
        <v>206205</v>
      </c>
      <c r="H19" s="77">
        <v>182848</v>
      </c>
      <c r="I19" s="77">
        <v>174724</v>
      </c>
      <c r="J19" s="77">
        <v>266745</v>
      </c>
      <c r="K19" s="77">
        <v>293644</v>
      </c>
      <c r="L19" s="77">
        <v>292584</v>
      </c>
      <c r="M19" s="77">
        <v>201272</v>
      </c>
      <c r="N19" s="77">
        <v>351804</v>
      </c>
      <c r="O19" s="77">
        <v>265078</v>
      </c>
      <c r="P19" s="77">
        <v>328193</v>
      </c>
      <c r="Q19" s="77">
        <v>385400</v>
      </c>
      <c r="R19" s="77">
        <v>308279</v>
      </c>
      <c r="S19" s="77">
        <v>280733</v>
      </c>
      <c r="T19" s="240">
        <v>316753</v>
      </c>
      <c r="U19" s="240" t="s">
        <v>0</v>
      </c>
      <c r="V19" s="131"/>
      <c r="W19" s="131"/>
      <c r="X19" s="130"/>
    </row>
    <row r="20" spans="1:24" ht="13.5" customHeight="1" x14ac:dyDescent="0.25">
      <c r="A20" s="177" t="s">
        <v>104</v>
      </c>
      <c r="B20" s="78" t="s">
        <v>0</v>
      </c>
      <c r="C20" s="78" t="s">
        <v>0</v>
      </c>
      <c r="D20" s="78">
        <v>54264</v>
      </c>
      <c r="E20" s="78">
        <v>70514</v>
      </c>
      <c r="F20" s="78">
        <v>75834</v>
      </c>
      <c r="G20" s="78">
        <v>84765</v>
      </c>
      <c r="H20" s="78">
        <v>92167</v>
      </c>
      <c r="I20" s="78">
        <v>98243</v>
      </c>
      <c r="J20" s="78">
        <v>108578</v>
      </c>
      <c r="K20" s="78">
        <v>110916</v>
      </c>
      <c r="L20" s="78">
        <v>97584</v>
      </c>
      <c r="M20" s="78">
        <v>101801</v>
      </c>
      <c r="N20" s="78">
        <v>106279</v>
      </c>
      <c r="O20" s="78">
        <v>112266</v>
      </c>
      <c r="P20" s="78">
        <v>111233</v>
      </c>
      <c r="Q20" s="78">
        <v>94163</v>
      </c>
      <c r="R20" s="78">
        <v>91299</v>
      </c>
      <c r="S20" s="78">
        <v>104482</v>
      </c>
      <c r="T20" s="78">
        <v>171112</v>
      </c>
      <c r="U20" s="78" t="s">
        <v>0</v>
      </c>
      <c r="V20" s="131"/>
      <c r="W20" s="131"/>
      <c r="X20" s="130"/>
    </row>
    <row r="21" spans="1:24" ht="13.5" customHeight="1" x14ac:dyDescent="0.25">
      <c r="A21" s="176" t="s">
        <v>3</v>
      </c>
      <c r="B21" s="77" t="s">
        <v>0</v>
      </c>
      <c r="C21" s="77">
        <v>22944</v>
      </c>
      <c r="D21" s="77" t="s">
        <v>0</v>
      </c>
      <c r="E21" s="77" t="s">
        <v>0</v>
      </c>
      <c r="F21" s="77">
        <v>24568</v>
      </c>
      <c r="G21" s="77">
        <v>23533</v>
      </c>
      <c r="H21" s="77" t="s">
        <v>0</v>
      </c>
      <c r="I21" s="77" t="s">
        <v>0</v>
      </c>
      <c r="J21" s="77" t="s">
        <v>0</v>
      </c>
      <c r="K21" s="77">
        <v>37662</v>
      </c>
      <c r="L21" s="77" t="s">
        <v>0</v>
      </c>
      <c r="M21" s="77" t="s">
        <v>0</v>
      </c>
      <c r="N21" s="77">
        <v>42160</v>
      </c>
      <c r="O21" s="77">
        <v>47078</v>
      </c>
      <c r="P21" s="77">
        <v>47817</v>
      </c>
      <c r="Q21" s="77">
        <v>47951</v>
      </c>
      <c r="R21" s="77">
        <v>46517</v>
      </c>
      <c r="S21" s="77">
        <v>66503</v>
      </c>
      <c r="T21" s="240">
        <v>71327</v>
      </c>
      <c r="U21" s="240" t="s">
        <v>0</v>
      </c>
      <c r="V21" s="131"/>
      <c r="W21" s="131"/>
      <c r="X21" s="130"/>
    </row>
    <row r="22" spans="1:24" ht="13.5" customHeight="1" x14ac:dyDescent="0.25">
      <c r="A22" s="176" t="s">
        <v>4</v>
      </c>
      <c r="B22" s="77" t="s">
        <v>0</v>
      </c>
      <c r="C22" s="77">
        <v>724258</v>
      </c>
      <c r="D22" s="77">
        <v>746511</v>
      </c>
      <c r="E22" s="77">
        <v>751860</v>
      </c>
      <c r="F22" s="77">
        <v>708043</v>
      </c>
      <c r="G22" s="77">
        <v>731537</v>
      </c>
      <c r="H22" s="77">
        <v>801350</v>
      </c>
      <c r="I22" s="77">
        <v>903254</v>
      </c>
      <c r="J22" s="77">
        <v>812139</v>
      </c>
      <c r="K22" s="77">
        <v>735327</v>
      </c>
      <c r="L22" s="77">
        <v>821921</v>
      </c>
      <c r="M22" s="77">
        <v>837107</v>
      </c>
      <c r="N22" s="77">
        <v>923786</v>
      </c>
      <c r="O22" s="77">
        <v>977707</v>
      </c>
      <c r="P22" s="77">
        <v>987264</v>
      </c>
      <c r="Q22" s="77">
        <v>1093640</v>
      </c>
      <c r="R22" s="77">
        <v>1201456</v>
      </c>
      <c r="S22" s="77" t="s">
        <v>0</v>
      </c>
      <c r="T22" s="240">
        <v>1490775</v>
      </c>
      <c r="U22" s="240" t="s">
        <v>0</v>
      </c>
      <c r="V22" s="131"/>
      <c r="W22" s="131"/>
      <c r="X22" s="130"/>
    </row>
    <row r="23" spans="1:24" ht="13.5" customHeight="1" x14ac:dyDescent="0.25">
      <c r="A23" s="176" t="s">
        <v>5</v>
      </c>
      <c r="B23" s="77" t="s">
        <v>0</v>
      </c>
      <c r="C23" s="77" t="s">
        <v>0</v>
      </c>
      <c r="D23" s="77" t="s">
        <v>0</v>
      </c>
      <c r="E23" s="77" t="s">
        <v>0</v>
      </c>
      <c r="F23" s="77">
        <v>12142</v>
      </c>
      <c r="G23" s="77">
        <v>20691</v>
      </c>
      <c r="H23" s="77">
        <v>51213</v>
      </c>
      <c r="I23" s="77">
        <v>62321</v>
      </c>
      <c r="J23" s="77">
        <v>141524</v>
      </c>
      <c r="K23" s="77">
        <v>141070</v>
      </c>
      <c r="L23" s="77">
        <v>140946</v>
      </c>
      <c r="M23" s="77">
        <v>130059</v>
      </c>
      <c r="N23" s="77">
        <v>144652</v>
      </c>
      <c r="O23" s="77">
        <v>163133</v>
      </c>
      <c r="P23" s="77">
        <v>179082</v>
      </c>
      <c r="Q23" s="77">
        <v>160964</v>
      </c>
      <c r="R23" s="77">
        <v>166551</v>
      </c>
      <c r="S23" s="77">
        <v>216855</v>
      </c>
      <c r="T23" s="240" t="s">
        <v>0</v>
      </c>
      <c r="U23" s="240" t="s">
        <v>0</v>
      </c>
      <c r="V23" s="131"/>
      <c r="W23" s="131"/>
      <c r="X23" s="130"/>
    </row>
    <row r="24" spans="1:24" ht="13.5" customHeight="1" x14ac:dyDescent="0.25">
      <c r="A24" s="176" t="s">
        <v>105</v>
      </c>
      <c r="B24" s="77" t="s">
        <v>0</v>
      </c>
      <c r="C24" s="77" t="s">
        <v>0</v>
      </c>
      <c r="D24" s="77" t="s">
        <v>0</v>
      </c>
      <c r="E24" s="77" t="s">
        <v>0</v>
      </c>
      <c r="F24" s="77">
        <v>18395</v>
      </c>
      <c r="G24" s="77">
        <v>13905</v>
      </c>
      <c r="H24" s="77">
        <v>30498</v>
      </c>
      <c r="I24" s="77">
        <v>56542</v>
      </c>
      <c r="J24" s="77">
        <v>89890</v>
      </c>
      <c r="K24" s="77">
        <v>106060</v>
      </c>
      <c r="L24" s="77">
        <v>103225</v>
      </c>
      <c r="M24" s="77">
        <v>99410</v>
      </c>
      <c r="N24" s="77">
        <v>114479</v>
      </c>
      <c r="O24" s="77">
        <v>136486</v>
      </c>
      <c r="P24" s="77">
        <v>144320</v>
      </c>
      <c r="Q24" s="77">
        <v>131456</v>
      </c>
      <c r="R24" s="77">
        <v>134266</v>
      </c>
      <c r="S24" s="77">
        <v>200384</v>
      </c>
      <c r="T24" s="240">
        <v>214067</v>
      </c>
      <c r="U24" s="240" t="s">
        <v>0</v>
      </c>
      <c r="V24" s="131"/>
      <c r="W24" s="131"/>
      <c r="X24" s="130"/>
    </row>
    <row r="25" spans="1:24" ht="13.5" customHeight="1" x14ac:dyDescent="0.25">
      <c r="A25" s="177" t="s">
        <v>106</v>
      </c>
      <c r="B25" s="78" t="s">
        <v>0</v>
      </c>
      <c r="C25" s="78">
        <v>887</v>
      </c>
      <c r="D25" s="78">
        <v>1019</v>
      </c>
      <c r="E25" s="78">
        <v>2130</v>
      </c>
      <c r="F25" s="78">
        <v>2741</v>
      </c>
      <c r="G25" s="78" t="s">
        <v>0</v>
      </c>
      <c r="H25" s="78" t="s">
        <v>0</v>
      </c>
      <c r="I25" s="78">
        <v>2721</v>
      </c>
      <c r="J25" s="78" t="s">
        <v>0</v>
      </c>
      <c r="K25" s="78">
        <v>3245</v>
      </c>
      <c r="L25" s="78" t="s">
        <v>0</v>
      </c>
      <c r="M25" s="78" t="s">
        <v>0</v>
      </c>
      <c r="N25" s="78">
        <v>3580</v>
      </c>
      <c r="O25" s="78">
        <v>3846</v>
      </c>
      <c r="P25" s="78">
        <v>3778</v>
      </c>
      <c r="Q25" s="78">
        <v>3790</v>
      </c>
      <c r="R25" s="78">
        <v>3945</v>
      </c>
      <c r="S25" s="78">
        <v>4240</v>
      </c>
      <c r="T25" s="78">
        <v>5127</v>
      </c>
      <c r="U25" s="78" t="s">
        <v>0</v>
      </c>
      <c r="V25" s="131"/>
      <c r="W25" s="131"/>
      <c r="X25" s="130"/>
    </row>
    <row r="26" spans="1:24" ht="13.5" customHeight="1" x14ac:dyDescent="0.25">
      <c r="A26" s="176" t="s">
        <v>6</v>
      </c>
      <c r="B26" s="77" t="s">
        <v>0</v>
      </c>
      <c r="C26" s="77" t="s">
        <v>0</v>
      </c>
      <c r="D26" s="77" t="s">
        <v>0</v>
      </c>
      <c r="E26" s="77" t="s">
        <v>0</v>
      </c>
      <c r="F26" s="77">
        <v>0</v>
      </c>
      <c r="G26" s="77">
        <v>0</v>
      </c>
      <c r="H26" s="77">
        <v>0</v>
      </c>
      <c r="I26" s="77" t="s">
        <v>0</v>
      </c>
      <c r="J26" s="77" t="s">
        <v>0</v>
      </c>
      <c r="K26" s="77">
        <v>16</v>
      </c>
      <c r="L26" s="77">
        <v>16</v>
      </c>
      <c r="M26" s="77">
        <v>16</v>
      </c>
      <c r="N26" s="77">
        <v>32</v>
      </c>
      <c r="O26" s="77">
        <v>4</v>
      </c>
      <c r="P26" s="77">
        <v>17</v>
      </c>
      <c r="Q26" s="77">
        <v>27</v>
      </c>
      <c r="R26" s="77">
        <v>21</v>
      </c>
      <c r="S26" s="77">
        <v>37</v>
      </c>
      <c r="T26" s="240">
        <v>37</v>
      </c>
      <c r="U26" s="240" t="s">
        <v>0</v>
      </c>
      <c r="V26" s="131"/>
      <c r="W26" s="131"/>
      <c r="X26" s="130"/>
    </row>
    <row r="27" spans="1:24" ht="13.5" customHeight="1" x14ac:dyDescent="0.25">
      <c r="A27" s="176" t="s">
        <v>107</v>
      </c>
      <c r="B27" s="77" t="s">
        <v>0</v>
      </c>
      <c r="C27" s="77">
        <v>31008</v>
      </c>
      <c r="D27" s="77">
        <v>38340</v>
      </c>
      <c r="E27" s="77">
        <v>40681</v>
      </c>
      <c r="F27" s="77">
        <v>46137</v>
      </c>
      <c r="G27" s="77">
        <v>46877</v>
      </c>
      <c r="H27" s="77">
        <v>47045</v>
      </c>
      <c r="I27" s="77">
        <v>45463</v>
      </c>
      <c r="J27" s="77">
        <v>46895</v>
      </c>
      <c r="K27" s="77">
        <v>47450</v>
      </c>
      <c r="L27" s="77">
        <v>43659</v>
      </c>
      <c r="M27" s="77" t="s">
        <v>0</v>
      </c>
      <c r="N27" s="77">
        <v>35046</v>
      </c>
      <c r="O27" s="77">
        <v>35873</v>
      </c>
      <c r="P27" s="77">
        <v>45857</v>
      </c>
      <c r="Q27" s="77">
        <v>45970</v>
      </c>
      <c r="R27" s="77">
        <v>46669</v>
      </c>
      <c r="S27" s="77">
        <v>50203</v>
      </c>
      <c r="T27" s="240">
        <v>53519</v>
      </c>
      <c r="U27" s="240" t="s">
        <v>0</v>
      </c>
      <c r="V27" s="131"/>
      <c r="W27" s="131"/>
      <c r="X27" s="130"/>
    </row>
    <row r="28" spans="1:24" ht="13.5" customHeight="1" x14ac:dyDescent="0.25">
      <c r="A28" s="176" t="s">
        <v>108</v>
      </c>
      <c r="B28" s="77" t="s">
        <v>0</v>
      </c>
      <c r="C28" s="77" t="s">
        <v>0</v>
      </c>
      <c r="D28" s="77" t="s">
        <v>0</v>
      </c>
      <c r="E28" s="77" t="s">
        <v>0</v>
      </c>
      <c r="F28" s="77">
        <v>37724</v>
      </c>
      <c r="G28" s="77">
        <v>38609</v>
      </c>
      <c r="H28" s="77">
        <v>47570</v>
      </c>
      <c r="I28" s="77">
        <v>135815</v>
      </c>
      <c r="J28" s="77">
        <v>178670</v>
      </c>
      <c r="K28" s="77">
        <v>222022</v>
      </c>
      <c r="L28" s="77">
        <v>309219</v>
      </c>
      <c r="M28" s="77">
        <v>375086</v>
      </c>
      <c r="N28" s="77">
        <v>457478</v>
      </c>
      <c r="O28" s="77">
        <v>492897</v>
      </c>
      <c r="P28" s="77">
        <v>555898</v>
      </c>
      <c r="Q28" s="77">
        <v>501926</v>
      </c>
      <c r="R28" s="77">
        <v>430896</v>
      </c>
      <c r="S28" s="77">
        <v>383245</v>
      </c>
      <c r="T28" s="240">
        <v>363564</v>
      </c>
      <c r="U28" s="240" t="s">
        <v>0</v>
      </c>
      <c r="V28" s="131"/>
      <c r="W28" s="131"/>
      <c r="X28" s="130"/>
    </row>
    <row r="29" spans="1:24" ht="13.5" customHeight="1" x14ac:dyDescent="0.25">
      <c r="A29" s="176" t="s">
        <v>8</v>
      </c>
      <c r="B29" s="77" t="s">
        <v>0</v>
      </c>
      <c r="C29" s="77">
        <v>32127</v>
      </c>
      <c r="D29" s="77">
        <v>35364</v>
      </c>
      <c r="E29" s="77">
        <v>54480</v>
      </c>
      <c r="F29" s="77">
        <v>75143</v>
      </c>
      <c r="G29" s="77">
        <v>110370</v>
      </c>
      <c r="H29" s="77" t="s">
        <v>0</v>
      </c>
      <c r="I29" s="77" t="s">
        <v>0</v>
      </c>
      <c r="J29" s="77" t="s">
        <v>0</v>
      </c>
      <c r="K29" s="77" t="s">
        <v>0</v>
      </c>
      <c r="L29" s="77" t="s">
        <v>0</v>
      </c>
      <c r="M29" s="77" t="s">
        <v>0</v>
      </c>
      <c r="N29" s="77" t="s">
        <v>0</v>
      </c>
      <c r="O29" s="77">
        <v>182365</v>
      </c>
      <c r="P29" s="77">
        <v>177526</v>
      </c>
      <c r="Q29" s="77">
        <v>156408</v>
      </c>
      <c r="R29" s="77">
        <v>171743</v>
      </c>
      <c r="S29" s="77">
        <v>216180</v>
      </c>
      <c r="T29" s="240">
        <v>195297</v>
      </c>
      <c r="U29" s="240" t="s">
        <v>0</v>
      </c>
      <c r="V29" s="131"/>
      <c r="W29" s="131"/>
      <c r="X29" s="130"/>
    </row>
    <row r="30" spans="1:24" ht="13.5" customHeight="1" x14ac:dyDescent="0.25">
      <c r="A30" s="177" t="s">
        <v>109</v>
      </c>
      <c r="B30" s="78" t="s">
        <v>0</v>
      </c>
      <c r="C30" s="78" t="s">
        <v>0</v>
      </c>
      <c r="D30" s="78">
        <v>536866</v>
      </c>
      <c r="E30" s="78">
        <v>629482</v>
      </c>
      <c r="F30" s="78">
        <v>635495</v>
      </c>
      <c r="G30" s="78">
        <v>527836</v>
      </c>
      <c r="H30" s="78">
        <v>489108</v>
      </c>
      <c r="I30" s="78">
        <v>510673</v>
      </c>
      <c r="J30" s="78">
        <v>582205</v>
      </c>
      <c r="K30" s="78">
        <v>607940</v>
      </c>
      <c r="L30" s="78">
        <v>651930</v>
      </c>
      <c r="M30" s="78">
        <v>605582</v>
      </c>
      <c r="N30" s="78">
        <v>559979</v>
      </c>
      <c r="O30" s="78">
        <v>535114</v>
      </c>
      <c r="P30" s="78">
        <v>503438</v>
      </c>
      <c r="Q30" s="78">
        <v>476144</v>
      </c>
      <c r="R30" s="78">
        <v>466041</v>
      </c>
      <c r="S30" s="78">
        <v>466233</v>
      </c>
      <c r="T30" s="78">
        <v>425721</v>
      </c>
      <c r="U30" s="78" t="s">
        <v>0</v>
      </c>
      <c r="V30" s="131"/>
      <c r="W30" s="131"/>
      <c r="X30" s="130"/>
    </row>
    <row r="31" spans="1:24" ht="13.5" customHeight="1" x14ac:dyDescent="0.25">
      <c r="A31" s="176" t="s">
        <v>110</v>
      </c>
      <c r="B31" s="77" t="s">
        <v>0</v>
      </c>
      <c r="C31" s="77" t="s">
        <v>0</v>
      </c>
      <c r="D31" s="77" t="s">
        <v>0</v>
      </c>
      <c r="E31" s="77">
        <v>195216</v>
      </c>
      <c r="F31" s="77">
        <v>208000</v>
      </c>
      <c r="G31" s="77">
        <v>226209</v>
      </c>
      <c r="H31" s="77">
        <v>216319</v>
      </c>
      <c r="I31" s="77">
        <v>224373</v>
      </c>
      <c r="J31" s="77">
        <v>232939</v>
      </c>
      <c r="K31" s="77">
        <v>267483</v>
      </c>
      <c r="L31" s="77">
        <v>296379</v>
      </c>
      <c r="M31" s="77">
        <v>354649</v>
      </c>
      <c r="N31" s="77">
        <v>402659</v>
      </c>
      <c r="O31" s="77">
        <v>448258</v>
      </c>
      <c r="P31" s="77">
        <v>447972</v>
      </c>
      <c r="Q31" s="77">
        <v>428560</v>
      </c>
      <c r="R31" s="77">
        <v>427330</v>
      </c>
      <c r="S31" s="77">
        <v>448389</v>
      </c>
      <c r="T31" s="240">
        <v>472783</v>
      </c>
      <c r="U31" s="240" t="s">
        <v>0</v>
      </c>
      <c r="V31" s="131"/>
      <c r="W31" s="131"/>
      <c r="X31" s="130"/>
    </row>
    <row r="32" spans="1:24" ht="13.5" customHeight="1" x14ac:dyDescent="0.25">
      <c r="A32" s="176" t="s">
        <v>111</v>
      </c>
      <c r="B32" s="77" t="s">
        <v>0</v>
      </c>
      <c r="C32" s="77" t="s">
        <v>0</v>
      </c>
      <c r="D32" s="77" t="s">
        <v>0</v>
      </c>
      <c r="E32" s="77" t="s">
        <v>0</v>
      </c>
      <c r="F32" s="77" t="s">
        <v>0</v>
      </c>
      <c r="G32" s="77" t="s">
        <v>0</v>
      </c>
      <c r="H32" s="77">
        <v>65111</v>
      </c>
      <c r="I32" s="77">
        <v>84590</v>
      </c>
      <c r="J32" s="77">
        <v>71597</v>
      </c>
      <c r="K32" s="77">
        <v>83862</v>
      </c>
      <c r="L32" s="77">
        <v>82981</v>
      </c>
      <c r="M32" s="77">
        <v>96606</v>
      </c>
      <c r="N32" s="77">
        <v>103093</v>
      </c>
      <c r="O32" s="77">
        <v>138125</v>
      </c>
      <c r="P32" s="77">
        <v>190430</v>
      </c>
      <c r="Q32" s="77">
        <v>175571</v>
      </c>
      <c r="R32" s="77">
        <v>149613</v>
      </c>
      <c r="S32" s="77">
        <v>149106</v>
      </c>
      <c r="T32" s="240">
        <v>171594</v>
      </c>
      <c r="U32" s="240" t="s">
        <v>0</v>
      </c>
      <c r="V32" s="131"/>
      <c r="W32" s="131"/>
      <c r="X32" s="130"/>
    </row>
    <row r="33" spans="1:24" ht="13.5" customHeight="1" x14ac:dyDescent="0.25">
      <c r="A33" s="178" t="s">
        <v>112</v>
      </c>
      <c r="B33" s="79" t="s">
        <v>0</v>
      </c>
      <c r="C33" s="79">
        <v>169667</v>
      </c>
      <c r="D33" s="79">
        <v>186695</v>
      </c>
      <c r="E33" s="79">
        <v>207328</v>
      </c>
      <c r="F33" s="79">
        <v>206631</v>
      </c>
      <c r="G33" s="79">
        <v>200638</v>
      </c>
      <c r="H33" s="79">
        <v>201298</v>
      </c>
      <c r="I33" s="79">
        <v>234429</v>
      </c>
      <c r="J33" s="79">
        <v>246628</v>
      </c>
      <c r="K33" s="79">
        <v>303298</v>
      </c>
      <c r="L33" s="79">
        <v>329319</v>
      </c>
      <c r="M33" s="79">
        <v>385243</v>
      </c>
      <c r="N33" s="79">
        <v>424306</v>
      </c>
      <c r="O33" s="79">
        <v>459852</v>
      </c>
      <c r="P33" s="79">
        <v>465022</v>
      </c>
      <c r="Q33" s="79">
        <v>466446</v>
      </c>
      <c r="R33" s="79">
        <v>472237</v>
      </c>
      <c r="S33" s="79">
        <v>495488</v>
      </c>
      <c r="T33" s="241">
        <v>536252</v>
      </c>
      <c r="U33" s="241" t="s">
        <v>0</v>
      </c>
      <c r="V33" s="131"/>
      <c r="W33" s="131"/>
      <c r="X33" s="130"/>
    </row>
    <row r="34" spans="1:24" s="80" customFormat="1" ht="36" customHeight="1" x14ac:dyDescent="0.25">
      <c r="A34" s="179" t="s">
        <v>113</v>
      </c>
      <c r="B34" s="84">
        <v>429.82</v>
      </c>
      <c r="C34" s="84">
        <v>571.02</v>
      </c>
      <c r="D34" s="84">
        <v>641.51</v>
      </c>
      <c r="E34" s="84">
        <v>661.84</v>
      </c>
      <c r="F34" s="84">
        <v>909.26</v>
      </c>
      <c r="G34" s="84">
        <v>1049.2</v>
      </c>
      <c r="H34" s="84">
        <v>1015.05</v>
      </c>
      <c r="I34" s="84">
        <v>1061.47</v>
      </c>
      <c r="J34" s="84">
        <v>1350</v>
      </c>
      <c r="K34" s="84">
        <v>1484.4</v>
      </c>
      <c r="L34" s="84">
        <v>1770</v>
      </c>
      <c r="M34" s="84">
        <v>1960.7</v>
      </c>
      <c r="N34" s="84">
        <v>2438.8000000000002</v>
      </c>
      <c r="O34" s="84">
        <v>2627</v>
      </c>
      <c r="P34" s="84">
        <v>2874</v>
      </c>
      <c r="Q34" s="84">
        <v>2983</v>
      </c>
      <c r="R34" s="84">
        <v>3214</v>
      </c>
      <c r="S34" s="84">
        <v>4244</v>
      </c>
      <c r="T34" s="84">
        <v>4466</v>
      </c>
      <c r="U34" s="84">
        <v>5661</v>
      </c>
      <c r="V34" s="129"/>
      <c r="W34" s="129"/>
    </row>
    <row r="35" spans="1:24" ht="9" customHeight="1" thickBot="1" x14ac:dyDescent="0.3">
      <c r="A35" s="81"/>
      <c r="B35" s="82"/>
      <c r="C35" s="82"/>
      <c r="D35" s="82"/>
      <c r="E35" s="82"/>
      <c r="F35" s="82"/>
      <c r="G35" s="82"/>
      <c r="H35" s="82"/>
      <c r="I35" s="82"/>
      <c r="J35" s="82"/>
      <c r="K35" s="82"/>
      <c r="L35" s="82"/>
      <c r="M35" s="82"/>
      <c r="N35" s="82"/>
      <c r="O35" s="82"/>
      <c r="P35" s="82"/>
      <c r="Q35" s="82"/>
      <c r="R35" s="82"/>
      <c r="S35" s="82"/>
      <c r="T35" s="82"/>
      <c r="U35" s="82"/>
    </row>
    <row r="36" spans="1:24" ht="20.25" customHeight="1" thickTop="1" x14ac:dyDescent="0.25">
      <c r="A36" s="291" t="s">
        <v>114</v>
      </c>
      <c r="B36" s="292"/>
      <c r="C36" s="292"/>
      <c r="D36" s="292"/>
      <c r="E36" s="292"/>
      <c r="F36" s="292"/>
      <c r="G36" s="292"/>
      <c r="H36" s="292"/>
      <c r="I36" s="292"/>
      <c r="J36" s="292"/>
      <c r="K36" s="292"/>
      <c r="L36" s="292"/>
      <c r="M36" s="292"/>
      <c r="N36" s="293"/>
      <c r="O36" s="85"/>
      <c r="P36" s="86"/>
      <c r="Q36" s="86"/>
      <c r="R36" s="86"/>
      <c r="S36" s="86"/>
      <c r="T36" s="86"/>
      <c r="U36" s="86"/>
    </row>
    <row r="37" spans="1:24" ht="15" thickBot="1" x14ac:dyDescent="0.4">
      <c r="A37" s="294" t="s">
        <v>115</v>
      </c>
      <c r="B37" s="295"/>
      <c r="C37" s="295"/>
      <c r="D37" s="295"/>
      <c r="E37" s="295"/>
      <c r="F37" s="295"/>
      <c r="G37" s="295"/>
      <c r="H37" s="295"/>
      <c r="I37" s="295"/>
      <c r="J37" s="295"/>
      <c r="K37" s="295"/>
      <c r="L37" s="295"/>
      <c r="M37" s="295"/>
      <c r="N37" s="296"/>
      <c r="O37" s="87"/>
      <c r="P37" s="88"/>
      <c r="Q37" s="88"/>
      <c r="R37" s="88"/>
      <c r="S37" s="88"/>
      <c r="T37" s="88"/>
      <c r="U37" s="88"/>
    </row>
    <row r="38" spans="1:24" ht="15.75" customHeight="1" thickTop="1" x14ac:dyDescent="0.25">
      <c r="A38" s="89" t="s">
        <v>116</v>
      </c>
      <c r="B38" s="90"/>
      <c r="C38" s="90"/>
      <c r="D38" s="90"/>
      <c r="E38" s="90"/>
      <c r="F38" s="90"/>
      <c r="G38" s="90"/>
      <c r="H38" s="90"/>
      <c r="I38" s="90"/>
      <c r="J38" s="90"/>
      <c r="K38" s="90"/>
      <c r="L38" s="91"/>
      <c r="M38" s="91"/>
      <c r="N38" s="91"/>
      <c r="O38" s="89"/>
      <c r="P38" s="91"/>
      <c r="Q38" s="91"/>
      <c r="R38" s="91"/>
      <c r="S38" s="91"/>
      <c r="T38" s="91"/>
      <c r="U38" s="91"/>
    </row>
    <row r="39" spans="1:24" ht="15.75" customHeight="1" thickBot="1" x14ac:dyDescent="0.3">
      <c r="A39" s="180" t="s">
        <v>11</v>
      </c>
      <c r="B39" s="181"/>
      <c r="C39" s="181"/>
      <c r="D39" s="181"/>
      <c r="E39" s="181"/>
      <c r="F39" s="92"/>
      <c r="G39" s="92"/>
      <c r="H39" s="92"/>
      <c r="I39" s="92"/>
      <c r="J39" s="92"/>
      <c r="K39" s="92"/>
      <c r="L39" s="182"/>
      <c r="M39" s="182"/>
      <c r="N39" s="182"/>
      <c r="O39" s="142"/>
      <c r="P39" s="141"/>
      <c r="Q39" s="141"/>
      <c r="R39" s="141"/>
      <c r="S39" s="141"/>
      <c r="T39" s="141"/>
      <c r="U39" s="141"/>
    </row>
    <row r="40" spans="1:24" ht="15.75" customHeight="1" thickTop="1" x14ac:dyDescent="0.25">
      <c r="A40" s="93" t="s">
        <v>117</v>
      </c>
      <c r="B40" s="92"/>
      <c r="C40" s="92"/>
      <c r="D40" s="92"/>
      <c r="E40" s="92"/>
      <c r="F40" s="92"/>
      <c r="G40" s="92"/>
      <c r="H40" s="92"/>
      <c r="I40" s="92"/>
      <c r="J40" s="92"/>
      <c r="K40" s="92"/>
      <c r="L40" s="183"/>
      <c r="M40" s="183"/>
      <c r="N40" s="183"/>
      <c r="O40" s="92"/>
      <c r="P40" s="92"/>
      <c r="Q40" s="92"/>
      <c r="R40" s="92"/>
      <c r="S40" s="92"/>
      <c r="T40" s="92"/>
      <c r="U40" s="92"/>
    </row>
    <row r="41" spans="1:24" ht="15.75" customHeight="1" thickBot="1" x14ac:dyDescent="0.4">
      <c r="A41" s="184" t="s">
        <v>118</v>
      </c>
      <c r="B41" s="185"/>
      <c r="C41" s="185"/>
      <c r="D41" s="185"/>
      <c r="E41" s="185"/>
      <c r="F41" s="94"/>
      <c r="G41" s="94"/>
      <c r="H41" s="94"/>
      <c r="I41" s="94"/>
      <c r="J41" s="94"/>
      <c r="K41" s="94"/>
      <c r="L41" s="94"/>
      <c r="M41" s="94"/>
      <c r="N41" s="94"/>
      <c r="O41" s="95"/>
      <c r="P41" s="94"/>
      <c r="Q41" s="94"/>
      <c r="R41" s="94"/>
      <c r="S41" s="94"/>
      <c r="T41" s="94"/>
      <c r="U41" s="94"/>
    </row>
    <row r="42" spans="1:24" ht="13" thickTop="1" x14ac:dyDescent="0.25"/>
  </sheetData>
  <sortState xmlns:xlrd2="http://schemas.microsoft.com/office/spreadsheetml/2017/richdata2" ref="T6:W33">
    <sortCondition ref="T7"/>
  </sortState>
  <mergeCells count="2">
    <mergeCell ref="A36:N36"/>
    <mergeCell ref="A37:N37"/>
  </mergeCells>
  <hyperlinks>
    <hyperlink ref="A41" r:id="rId1" xr:uid="{00000000-0004-0000-0A00-000000000000}"/>
    <hyperlink ref="A39:E39" r:id="rId2" display="http://ec.europa.eu/eurostat/tgm/table.do?tab=table&amp;init=1&amp;language=en&amp;pcode=tag00098&amp;plugin=1" xr:uid="{00000000-0004-0000-0A00-000001000000}"/>
  </hyperlinks>
  <pageMargins left="0.74803149606299213" right="0.74803149606299213" top="0.59055118110236227" bottom="0.59055118110236227" header="0" footer="0"/>
  <pageSetup paperSize="9" scale="97"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O18"/>
  <sheetViews>
    <sheetView zoomScaleNormal="100" workbookViewId="0"/>
  </sheetViews>
  <sheetFormatPr baseColWidth="10" defaultColWidth="11.453125" defaultRowHeight="12.5" x14ac:dyDescent="0.25"/>
  <cols>
    <col min="1" max="1" width="24.81640625" style="108" bestFit="1" customWidth="1"/>
    <col min="2" max="16384" width="11.453125" style="108"/>
  </cols>
  <sheetData>
    <row r="1" spans="1:15" ht="20.5" thickTop="1" x14ac:dyDescent="0.4">
      <c r="A1" s="107" t="s">
        <v>140</v>
      </c>
      <c r="B1" s="107"/>
      <c r="C1" s="107"/>
      <c r="D1" s="107"/>
      <c r="E1" s="107"/>
      <c r="F1" s="107"/>
      <c r="G1" s="107"/>
      <c r="H1" s="107"/>
      <c r="I1" s="107"/>
      <c r="J1" s="107"/>
      <c r="K1" s="107"/>
      <c r="L1" s="107"/>
      <c r="M1" s="107"/>
      <c r="N1" s="107"/>
    </row>
    <row r="3" spans="1:15" x14ac:dyDescent="0.25">
      <c r="A3" s="109" t="s">
        <v>119</v>
      </c>
    </row>
    <row r="4" spans="1:15" ht="20.149999999999999" customHeight="1" x14ac:dyDescent="0.25">
      <c r="A4" s="110"/>
      <c r="B4" s="110">
        <v>2006</v>
      </c>
      <c r="C4" s="110">
        <v>2007</v>
      </c>
      <c r="D4" s="110">
        <v>2008</v>
      </c>
      <c r="E4" s="110">
        <v>2009</v>
      </c>
      <c r="F4" s="110">
        <v>2010</v>
      </c>
      <c r="G4" s="110">
        <v>2011</v>
      </c>
      <c r="H4" s="110">
        <v>2012</v>
      </c>
      <c r="I4" s="110">
        <v>2013</v>
      </c>
      <c r="J4" s="110">
        <v>2014</v>
      </c>
      <c r="K4" s="110">
        <v>2015</v>
      </c>
      <c r="L4" s="110">
        <v>2016</v>
      </c>
      <c r="M4" s="110">
        <v>2017</v>
      </c>
      <c r="N4" s="110">
        <v>2018</v>
      </c>
    </row>
    <row r="5" spans="1:15" ht="20.149999999999999" customHeight="1" x14ac:dyDescent="0.25">
      <c r="A5" s="111" t="s">
        <v>120</v>
      </c>
      <c r="B5" s="112">
        <v>18521</v>
      </c>
      <c r="C5" s="112">
        <v>18657</v>
      </c>
      <c r="D5" s="112">
        <v>18841</v>
      </c>
      <c r="E5" s="112">
        <v>19027</v>
      </c>
      <c r="F5" s="112">
        <v>19085</v>
      </c>
      <c r="G5" s="112">
        <v>19199</v>
      </c>
      <c r="H5" s="112">
        <v>19121</v>
      </c>
      <c r="I5" s="112">
        <v>19195</v>
      </c>
      <c r="J5" s="112">
        <v>19057</v>
      </c>
      <c r="K5" s="112">
        <v>19071</v>
      </c>
      <c r="L5" s="112">
        <v>18922.68</v>
      </c>
      <c r="M5" s="112">
        <v>18913.78</v>
      </c>
      <c r="N5" s="242">
        <v>18880</v>
      </c>
    </row>
    <row r="6" spans="1:15" ht="20.149999999999999" customHeight="1" x14ac:dyDescent="0.25">
      <c r="A6" s="111" t="s">
        <v>121</v>
      </c>
      <c r="B6" s="112">
        <v>13120</v>
      </c>
      <c r="C6" s="112">
        <v>13197</v>
      </c>
      <c r="D6" s="112">
        <v>13445</v>
      </c>
      <c r="E6" s="112">
        <v>13492</v>
      </c>
      <c r="F6" s="112">
        <v>13647</v>
      </c>
      <c r="G6" s="112">
        <v>13952</v>
      </c>
      <c r="H6" s="112">
        <v>13967</v>
      </c>
      <c r="I6" s="112">
        <v>13989</v>
      </c>
      <c r="J6" s="112">
        <v>13935</v>
      </c>
      <c r="K6" s="112">
        <v>13667</v>
      </c>
      <c r="L6" s="112">
        <v>13643.08</v>
      </c>
      <c r="M6" s="112">
        <v>13829.47</v>
      </c>
      <c r="N6" s="242">
        <v>13816</v>
      </c>
    </row>
    <row r="7" spans="1:15" ht="20.149999999999999" customHeight="1" x14ac:dyDescent="0.25">
      <c r="A7" s="111" t="s">
        <v>122</v>
      </c>
      <c r="B7" s="112">
        <v>14496</v>
      </c>
      <c r="C7" s="112">
        <v>14604</v>
      </c>
      <c r="D7" s="112">
        <v>14664</v>
      </c>
      <c r="E7" s="112">
        <v>14749</v>
      </c>
      <c r="F7" s="112">
        <v>14786</v>
      </c>
      <c r="G7" s="112">
        <v>14885</v>
      </c>
      <c r="H7" s="112">
        <v>15227</v>
      </c>
      <c r="I7" s="112">
        <v>15592</v>
      </c>
      <c r="J7" s="112">
        <v>15746</v>
      </c>
      <c r="K7" s="112">
        <v>16149</v>
      </c>
      <c r="L7" s="112">
        <v>16417.150000000001</v>
      </c>
      <c r="M7" s="112">
        <v>16299.55</v>
      </c>
      <c r="N7" s="242">
        <v>16382</v>
      </c>
    </row>
    <row r="8" spans="1:15" s="114" customFormat="1" ht="20.149999999999999" customHeight="1" x14ac:dyDescent="0.3">
      <c r="A8" s="111" t="s">
        <v>123</v>
      </c>
      <c r="B8" s="113">
        <v>46137</v>
      </c>
      <c r="C8" s="113">
        <v>46459</v>
      </c>
      <c r="D8" s="113">
        <v>46950</v>
      </c>
      <c r="E8" s="113">
        <v>47268</v>
      </c>
      <c r="F8" s="113">
        <v>47518</v>
      </c>
      <c r="G8" s="113">
        <v>48036</v>
      </c>
      <c r="H8" s="113">
        <v>48315</v>
      </c>
      <c r="I8" s="113">
        <v>48492</v>
      </c>
      <c r="J8" s="113">
        <v>48738</v>
      </c>
      <c r="K8" s="113">
        <v>48887</v>
      </c>
      <c r="L8" s="113">
        <v>48982.91</v>
      </c>
      <c r="M8" s="113">
        <v>49042.799999999996</v>
      </c>
      <c r="N8" s="243">
        <v>49078</v>
      </c>
    </row>
    <row r="9" spans="1:15" ht="20.149999999999999" customHeight="1" x14ac:dyDescent="0.25">
      <c r="A9" s="115"/>
      <c r="B9" s="116"/>
      <c r="C9" s="116"/>
      <c r="D9" s="116"/>
      <c r="E9" s="116"/>
      <c r="F9" s="116"/>
      <c r="G9" s="116"/>
      <c r="H9" s="116"/>
      <c r="I9" s="116"/>
      <c r="J9" s="116"/>
      <c r="K9" s="116"/>
      <c r="L9" s="116"/>
      <c r="M9" s="116"/>
      <c r="N9" s="116"/>
      <c r="O9" s="138"/>
    </row>
    <row r="10" spans="1:15" ht="20.149999999999999" customHeight="1" x14ac:dyDescent="0.25">
      <c r="A10" s="111" t="s">
        <v>15</v>
      </c>
      <c r="B10" s="117"/>
      <c r="C10" s="117">
        <v>322.01</v>
      </c>
      <c r="D10" s="117">
        <v>490.45</v>
      </c>
      <c r="E10" s="117">
        <v>318.58999999999997</v>
      </c>
      <c r="F10" s="117">
        <v>249.93</v>
      </c>
      <c r="G10" s="117">
        <v>518.01</v>
      </c>
      <c r="H10" s="117">
        <v>278.98</v>
      </c>
      <c r="I10" s="117">
        <v>176.96</v>
      </c>
      <c r="J10" s="117">
        <v>246.39</v>
      </c>
      <c r="K10" s="117">
        <v>148.97999999999999</v>
      </c>
      <c r="L10" s="117">
        <v>95.910000000003492</v>
      </c>
      <c r="M10" s="117">
        <v>59.889999999992142</v>
      </c>
      <c r="N10" s="244">
        <v>35.200000000004366</v>
      </c>
    </row>
    <row r="11" spans="1:15" ht="20.149999999999999" customHeight="1" x14ac:dyDescent="0.25">
      <c r="A11" s="111" t="s">
        <v>124</v>
      </c>
      <c r="B11" s="118"/>
      <c r="C11" s="118">
        <v>6.9800000000000001E-3</v>
      </c>
      <c r="D11" s="118">
        <v>1.056E-2</v>
      </c>
      <c r="E11" s="118">
        <v>6.79E-3</v>
      </c>
      <c r="F11" s="118">
        <v>5.2900000000000004E-3</v>
      </c>
      <c r="G11" s="118">
        <v>1.09E-2</v>
      </c>
      <c r="H11" s="118">
        <v>5.8100000000000001E-3</v>
      </c>
      <c r="I11" s="118">
        <v>3.6600000000000001E-3</v>
      </c>
      <c r="J11" s="118">
        <v>5.0800000000000003E-3</v>
      </c>
      <c r="K11" s="118">
        <v>3.0599999999999998E-3</v>
      </c>
      <c r="L11" s="118">
        <v>2E-3</v>
      </c>
      <c r="M11" s="118">
        <v>1.1999999999999999E-3</v>
      </c>
      <c r="N11" s="245">
        <v>7.1774042265132434E-4</v>
      </c>
    </row>
    <row r="12" spans="1:15" ht="20.149999999999999" customHeight="1" x14ac:dyDescent="0.25">
      <c r="A12" s="119" t="s">
        <v>125</v>
      </c>
      <c r="B12" s="120">
        <v>6.3799999999999996E-2</v>
      </c>
      <c r="C12" s="120">
        <v>6.4299999999999996E-2</v>
      </c>
      <c r="D12" s="120">
        <v>6.4899999999999999E-2</v>
      </c>
      <c r="E12" s="120">
        <v>6.54E-2</v>
      </c>
      <c r="F12" s="120">
        <v>6.5699999999999995E-2</v>
      </c>
      <c r="G12" s="120">
        <v>6.6400000000000001E-2</v>
      </c>
      <c r="H12" s="120">
        <v>6.6799999999999998E-2</v>
      </c>
      <c r="I12" s="120">
        <v>6.7100000000000007E-2</v>
      </c>
      <c r="J12" s="120">
        <v>6.7400000000000002E-2</v>
      </c>
      <c r="K12" s="120">
        <v>6.7599999999999993E-2</v>
      </c>
      <c r="L12" s="120">
        <v>6.7699999999999996E-2</v>
      </c>
      <c r="M12" s="120">
        <v>6.7799999999999999E-2</v>
      </c>
      <c r="N12" s="246">
        <v>6.7830108231300701E-2</v>
      </c>
    </row>
    <row r="13" spans="1:15" x14ac:dyDescent="0.25">
      <c r="C13" s="143"/>
      <c r="D13" s="143"/>
      <c r="E13" s="143"/>
      <c r="F13" s="143"/>
      <c r="G13" s="143"/>
      <c r="H13" s="143"/>
      <c r="I13" s="143"/>
      <c r="J13" s="143"/>
      <c r="K13" s="143"/>
      <c r="L13" s="143"/>
      <c r="M13" s="143"/>
      <c r="N13" s="143"/>
    </row>
    <row r="14" spans="1:15" s="123" customFormat="1" x14ac:dyDescent="0.25">
      <c r="A14" s="121" t="s">
        <v>126</v>
      </c>
      <c r="B14" s="122"/>
      <c r="C14" s="144"/>
      <c r="D14" s="145"/>
      <c r="E14" s="145"/>
      <c r="F14" s="145"/>
      <c r="G14" s="145"/>
      <c r="H14" s="145"/>
      <c r="I14" s="145"/>
      <c r="J14" s="145"/>
      <c r="K14" s="145"/>
      <c r="L14" s="145"/>
      <c r="M14" s="145"/>
      <c r="N14" s="145"/>
    </row>
    <row r="15" spans="1:15" s="123" customFormat="1" ht="13" thickBot="1" x14ac:dyDescent="0.3">
      <c r="A15" s="121" t="s">
        <v>127</v>
      </c>
      <c r="B15" s="122"/>
      <c r="C15" s="122"/>
      <c r="D15" s="122"/>
      <c r="E15" s="122"/>
      <c r="F15" s="122"/>
      <c r="G15" s="122"/>
      <c r="H15" s="122"/>
      <c r="I15" s="122"/>
      <c r="J15" s="122"/>
      <c r="K15" s="122"/>
      <c r="L15" s="122"/>
      <c r="M15" s="122"/>
      <c r="N15" s="122"/>
    </row>
    <row r="16" spans="1:15" s="123" customFormat="1" ht="13" thickTop="1" x14ac:dyDescent="0.25">
      <c r="A16" s="124" t="s">
        <v>128</v>
      </c>
      <c r="B16" s="125"/>
      <c r="C16" s="125"/>
      <c r="D16" s="125"/>
      <c r="E16" s="125"/>
      <c r="F16" s="124"/>
      <c r="G16" s="125"/>
      <c r="H16" s="125"/>
      <c r="I16" s="125"/>
      <c r="J16" s="125"/>
      <c r="K16" s="124"/>
      <c r="L16" s="124"/>
      <c r="M16" s="124"/>
      <c r="N16" s="124"/>
    </row>
    <row r="17" spans="1:14" s="123" customFormat="1" ht="13" thickBot="1" x14ac:dyDescent="0.3">
      <c r="A17" s="186" t="s">
        <v>129</v>
      </c>
      <c r="B17" s="141"/>
      <c r="C17" s="141"/>
      <c r="D17" s="141"/>
      <c r="E17" s="142"/>
      <c r="F17" s="248"/>
      <c r="G17" s="249"/>
      <c r="H17" s="249"/>
      <c r="I17" s="249"/>
      <c r="J17" s="297"/>
      <c r="K17" s="140"/>
      <c r="L17" s="140"/>
      <c r="M17" s="140"/>
      <c r="N17" s="140"/>
    </row>
    <row r="18" spans="1:14" ht="13" thickTop="1" x14ac:dyDescent="0.25"/>
  </sheetData>
  <mergeCells count="1">
    <mergeCell ref="F17:J17"/>
  </mergeCells>
  <hyperlinks>
    <hyperlink ref="A17" r:id="rId1" display="http://www.ingurumena.ejgv.euskadi.eus/r49-565/es/contenidos/informacion/cuadros_resumen_2016/es_def/index.shtml" xr:uid="{00000000-0004-0000-0B00-000000000000}"/>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21"/>
  <sheetViews>
    <sheetView zoomScaleNormal="100" workbookViewId="0"/>
  </sheetViews>
  <sheetFormatPr baseColWidth="10" defaultColWidth="11.453125" defaultRowHeight="14.5" x14ac:dyDescent="0.35"/>
  <cols>
    <col min="1" max="1" width="55.7265625" style="10" customWidth="1"/>
    <col min="2" max="2" width="14.453125" style="10" customWidth="1"/>
    <col min="3" max="3" width="25.7265625" style="10" customWidth="1"/>
    <col min="4" max="5" width="21.1796875" style="10" customWidth="1"/>
    <col min="6" max="16384" width="11.453125" style="10"/>
  </cols>
  <sheetData>
    <row r="1" spans="1:14" ht="38.25" customHeight="1" thickTop="1" x14ac:dyDescent="0.4">
      <c r="A1" s="148" t="s">
        <v>159</v>
      </c>
      <c r="B1" s="149"/>
      <c r="C1" s="22"/>
      <c r="D1" s="22"/>
      <c r="E1" s="22"/>
      <c r="F1" s="11"/>
      <c r="G1" s="11"/>
      <c r="H1" s="11"/>
      <c r="I1" s="11"/>
    </row>
    <row r="2" spans="1:14" ht="27" customHeight="1" x14ac:dyDescent="0.35">
      <c r="A2" s="150" t="s">
        <v>160</v>
      </c>
      <c r="B2" s="151"/>
      <c r="C2" s="34"/>
      <c r="D2" s="34"/>
      <c r="E2" s="34"/>
      <c r="F2" s="11"/>
      <c r="G2" s="11"/>
      <c r="H2" s="11"/>
      <c r="I2" s="11"/>
    </row>
    <row r="3" spans="1:14" ht="25" customHeight="1" x14ac:dyDescent="0.35">
      <c r="A3" s="152" t="s">
        <v>22</v>
      </c>
      <c r="B3" s="153"/>
      <c r="C3" s="154"/>
      <c r="D3" s="154"/>
      <c r="E3" s="154"/>
      <c r="F3" s="11"/>
      <c r="G3" s="11"/>
      <c r="H3" s="11"/>
      <c r="I3" s="11"/>
    </row>
    <row r="4" spans="1:14" s="16" customFormat="1" ht="25" customHeight="1" x14ac:dyDescent="0.35">
      <c r="A4" s="155" t="s">
        <v>23</v>
      </c>
      <c r="B4" s="156" t="s">
        <v>24</v>
      </c>
      <c r="C4" s="157" t="s">
        <v>25</v>
      </c>
      <c r="D4" s="157" t="s">
        <v>26</v>
      </c>
      <c r="E4" s="157" t="s">
        <v>27</v>
      </c>
      <c r="G4" s="17"/>
      <c r="H4" s="17"/>
      <c r="I4" s="17"/>
    </row>
    <row r="5" spans="1:14" ht="18" customHeight="1" x14ac:dyDescent="0.35">
      <c r="A5" s="158" t="s">
        <v>28</v>
      </c>
      <c r="B5" s="100">
        <f t="shared" ref="B5:B14" si="0">SUM(C5:E5)</f>
        <v>11</v>
      </c>
      <c r="C5" s="31">
        <v>8</v>
      </c>
      <c r="D5" s="31">
        <v>2</v>
      </c>
      <c r="E5" s="31">
        <v>1</v>
      </c>
      <c r="G5" s="11"/>
      <c r="H5" s="11"/>
      <c r="I5" s="11"/>
    </row>
    <row r="6" spans="1:14" ht="18" customHeight="1" x14ac:dyDescent="0.35">
      <c r="A6" s="159" t="s">
        <v>29</v>
      </c>
      <c r="B6" s="101">
        <f t="shared" si="0"/>
        <v>4</v>
      </c>
      <c r="C6" s="32">
        <v>2</v>
      </c>
      <c r="D6" s="32">
        <v>2</v>
      </c>
      <c r="E6" s="32">
        <v>0</v>
      </c>
      <c r="G6" s="11"/>
      <c r="H6" s="11"/>
      <c r="I6" s="11"/>
    </row>
    <row r="7" spans="1:14" ht="18" customHeight="1" x14ac:dyDescent="0.35">
      <c r="A7" s="159" t="s">
        <v>30</v>
      </c>
      <c r="B7" s="101">
        <f t="shared" si="0"/>
        <v>8</v>
      </c>
      <c r="C7" s="32">
        <v>2</v>
      </c>
      <c r="D7" s="32">
        <v>5</v>
      </c>
      <c r="E7" s="32">
        <v>1</v>
      </c>
      <c r="G7" s="11"/>
      <c r="H7" s="11"/>
      <c r="I7" s="11"/>
    </row>
    <row r="8" spans="1:14" ht="18" customHeight="1" x14ac:dyDescent="0.35">
      <c r="A8" s="159" t="s">
        <v>31</v>
      </c>
      <c r="B8" s="101">
        <f t="shared" si="0"/>
        <v>5</v>
      </c>
      <c r="C8" s="32">
        <v>0</v>
      </c>
      <c r="D8" s="32">
        <v>2</v>
      </c>
      <c r="E8" s="32">
        <v>3</v>
      </c>
      <c r="G8" s="11"/>
      <c r="H8" s="11"/>
      <c r="I8" s="11"/>
    </row>
    <row r="9" spans="1:14" ht="18" customHeight="1" x14ac:dyDescent="0.35">
      <c r="A9" s="160" t="s">
        <v>32</v>
      </c>
      <c r="B9" s="104">
        <f t="shared" si="0"/>
        <v>2</v>
      </c>
      <c r="C9" s="105">
        <v>0</v>
      </c>
      <c r="D9" s="105">
        <v>1</v>
      </c>
      <c r="E9" s="105">
        <v>1</v>
      </c>
      <c r="G9" s="11"/>
      <c r="H9" s="11"/>
      <c r="I9" s="11"/>
    </row>
    <row r="10" spans="1:14" ht="18" customHeight="1" x14ac:dyDescent="0.35">
      <c r="A10" s="159" t="s">
        <v>33</v>
      </c>
      <c r="B10" s="101">
        <f t="shared" si="0"/>
        <v>8</v>
      </c>
      <c r="C10" s="32">
        <v>0</v>
      </c>
      <c r="D10" s="32">
        <v>6</v>
      </c>
      <c r="E10" s="32">
        <v>2</v>
      </c>
      <c r="G10" s="11"/>
      <c r="H10" s="11"/>
      <c r="I10" s="11"/>
    </row>
    <row r="11" spans="1:14" ht="18" customHeight="1" x14ac:dyDescent="0.35">
      <c r="A11" s="159" t="s">
        <v>34</v>
      </c>
      <c r="B11" s="101">
        <f t="shared" si="0"/>
        <v>6</v>
      </c>
      <c r="C11" s="32">
        <v>1</v>
      </c>
      <c r="D11" s="32">
        <v>5</v>
      </c>
      <c r="E11" s="32">
        <v>0</v>
      </c>
      <c r="G11" s="11"/>
      <c r="H11" s="11"/>
      <c r="I11" s="11"/>
    </row>
    <row r="12" spans="1:14" ht="18" customHeight="1" x14ac:dyDescent="0.35">
      <c r="A12" s="159" t="s">
        <v>35</v>
      </c>
      <c r="B12" s="101">
        <f t="shared" si="0"/>
        <v>5</v>
      </c>
      <c r="C12" s="32">
        <v>0</v>
      </c>
      <c r="D12" s="32">
        <v>2</v>
      </c>
      <c r="E12" s="32">
        <v>3</v>
      </c>
      <c r="F12" s="11"/>
      <c r="G12" s="11"/>
      <c r="H12" s="11"/>
      <c r="I12" s="11"/>
    </row>
    <row r="13" spans="1:14" ht="18" customHeight="1" x14ac:dyDescent="0.35">
      <c r="A13" s="159" t="s">
        <v>36</v>
      </c>
      <c r="B13" s="101">
        <f t="shared" si="0"/>
        <v>16</v>
      </c>
      <c r="C13" s="32">
        <v>9</v>
      </c>
      <c r="D13" s="32">
        <v>6</v>
      </c>
      <c r="E13" s="32">
        <v>1</v>
      </c>
      <c r="F13" s="11"/>
      <c r="G13" s="11"/>
      <c r="H13" s="11"/>
      <c r="I13" s="11"/>
    </row>
    <row r="14" spans="1:14" ht="25" customHeight="1" x14ac:dyDescent="0.35">
      <c r="A14" s="161" t="s">
        <v>24</v>
      </c>
      <c r="B14" s="99">
        <f t="shared" si="0"/>
        <v>65</v>
      </c>
      <c r="C14" s="33">
        <v>22</v>
      </c>
      <c r="D14" s="35">
        <v>31</v>
      </c>
      <c r="E14" s="35">
        <v>12</v>
      </c>
      <c r="F14" s="11"/>
      <c r="G14" s="11"/>
      <c r="H14" s="11"/>
      <c r="I14" s="11"/>
    </row>
    <row r="15" spans="1:14" ht="12" customHeight="1" thickBot="1" x14ac:dyDescent="0.4">
      <c r="B15" s="136"/>
      <c r="C15" s="136"/>
      <c r="D15" s="136"/>
      <c r="E15" s="136"/>
      <c r="F15" s="11"/>
      <c r="G15" s="11"/>
      <c r="H15" s="11"/>
      <c r="I15" s="11"/>
    </row>
    <row r="16" spans="1:14" s="18" customFormat="1" ht="67.5" customHeight="1" thickTop="1" thickBot="1" x14ac:dyDescent="0.4">
      <c r="A16" s="251" t="s">
        <v>37</v>
      </c>
      <c r="B16" s="252"/>
      <c r="C16" s="252"/>
      <c r="D16" s="252"/>
      <c r="E16" s="252"/>
      <c r="F16" s="19"/>
      <c r="G16" s="19"/>
      <c r="H16" s="19"/>
      <c r="I16" s="19"/>
      <c r="J16" s="20"/>
      <c r="K16" s="20"/>
      <c r="L16" s="20"/>
      <c r="M16" s="20"/>
      <c r="N16" s="21"/>
    </row>
    <row r="17" spans="1:14" s="18" customFormat="1" ht="15.5" thickTop="1" thickBot="1" x14ac:dyDescent="0.4">
      <c r="A17" s="96" t="s">
        <v>38</v>
      </c>
      <c r="B17" s="98"/>
      <c r="C17" s="97"/>
      <c r="D17" s="97"/>
      <c r="E17" s="97"/>
      <c r="F17" s="19"/>
      <c r="G17" s="19"/>
      <c r="H17" s="19"/>
      <c r="I17" s="19"/>
      <c r="J17" s="20"/>
      <c r="K17" s="20"/>
      <c r="L17" s="20"/>
      <c r="M17" s="20"/>
      <c r="N17" s="21"/>
    </row>
    <row r="18" spans="1:14" ht="13.5" customHeight="1" thickTop="1" thickBot="1" x14ac:dyDescent="0.4">
      <c r="A18" s="248" t="s">
        <v>39</v>
      </c>
      <c r="B18" s="249"/>
      <c r="C18" s="250"/>
      <c r="D18" s="250"/>
      <c r="E18" s="250"/>
      <c r="F18" s="11"/>
      <c r="G18" s="11"/>
      <c r="H18" s="11"/>
      <c r="I18" s="11"/>
    </row>
    <row r="19" spans="1:14" ht="18" customHeight="1" thickTop="1" x14ac:dyDescent="0.35">
      <c r="A19" s="247" t="s">
        <v>40</v>
      </c>
      <c r="B19" s="247"/>
      <c r="C19" s="247"/>
      <c r="D19" s="247"/>
    </row>
    <row r="20" spans="1:14" ht="14.25" customHeight="1" thickBot="1" x14ac:dyDescent="0.4">
      <c r="A20" s="248" t="s">
        <v>41</v>
      </c>
      <c r="B20" s="249"/>
      <c r="C20" s="250"/>
      <c r="D20" s="250"/>
      <c r="E20" s="250"/>
    </row>
    <row r="21" spans="1:14" ht="15" thickTop="1" x14ac:dyDescent="0.35">
      <c r="A21" s="11"/>
      <c r="B21" s="11"/>
      <c r="C21" s="11"/>
      <c r="D21" s="11"/>
      <c r="E21" s="11"/>
    </row>
  </sheetData>
  <mergeCells count="4">
    <mergeCell ref="A19:D19"/>
    <mergeCell ref="A18:E18"/>
    <mergeCell ref="A16:E16"/>
    <mergeCell ref="A20:E20"/>
  </mergeCells>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24"/>
  <sheetViews>
    <sheetView showGridLines="0" zoomScaleNormal="100" workbookViewId="0"/>
  </sheetViews>
  <sheetFormatPr baseColWidth="10" defaultColWidth="11.453125" defaultRowHeight="14.5" x14ac:dyDescent="0.35"/>
  <cols>
    <col min="1" max="1" width="50.7265625" style="10" customWidth="1"/>
    <col min="2" max="2" width="24.453125" style="10" bestFit="1" customWidth="1"/>
    <col min="3" max="3" width="23" style="10" customWidth="1"/>
    <col min="4" max="16384" width="11.453125" style="10"/>
  </cols>
  <sheetData>
    <row r="1" spans="1:3" ht="20.5" thickTop="1" x14ac:dyDescent="0.4">
      <c r="A1" s="190" t="s">
        <v>153</v>
      </c>
      <c r="B1" s="190"/>
      <c r="C1" s="190"/>
    </row>
    <row r="2" spans="1:3" ht="21" customHeight="1" x14ac:dyDescent="0.35">
      <c r="A2" s="191" t="s">
        <v>154</v>
      </c>
    </row>
    <row r="3" spans="1:3" ht="15.5" customHeight="1" x14ac:dyDescent="0.35">
      <c r="A3" s="192"/>
    </row>
    <row r="4" spans="1:3" ht="11" customHeight="1" x14ac:dyDescent="0.35">
      <c r="A4" s="193" t="s">
        <v>157</v>
      </c>
    </row>
    <row r="5" spans="1:3" x14ac:dyDescent="0.35">
      <c r="A5" s="155"/>
      <c r="B5" s="166" t="s">
        <v>155</v>
      </c>
      <c r="C5" s="157" t="s">
        <v>156</v>
      </c>
    </row>
    <row r="6" spans="1:3" x14ac:dyDescent="0.35">
      <c r="A6" s="158" t="s">
        <v>143</v>
      </c>
      <c r="B6" s="194">
        <v>0.28999999999999998</v>
      </c>
      <c r="C6" s="195">
        <v>0.42</v>
      </c>
    </row>
    <row r="7" spans="1:3" x14ac:dyDescent="0.35">
      <c r="A7" s="196" t="s">
        <v>144</v>
      </c>
      <c r="B7" s="197">
        <v>0.19</v>
      </c>
      <c r="C7" s="197">
        <v>0.16</v>
      </c>
    </row>
    <row r="8" spans="1:3" x14ac:dyDescent="0.35">
      <c r="A8" s="196" t="s">
        <v>145</v>
      </c>
      <c r="B8" s="197">
        <v>0.01</v>
      </c>
      <c r="C8" s="197">
        <v>0.01</v>
      </c>
    </row>
    <row r="9" spans="1:3" x14ac:dyDescent="0.35">
      <c r="A9" s="196" t="s">
        <v>146</v>
      </c>
      <c r="B9" s="197">
        <v>0.06</v>
      </c>
      <c r="C9" s="197">
        <v>0.05</v>
      </c>
    </row>
    <row r="10" spans="1:3" x14ac:dyDescent="0.35">
      <c r="A10" s="160" t="s">
        <v>147</v>
      </c>
      <c r="B10" s="198">
        <v>0.2</v>
      </c>
      <c r="C10" s="198">
        <v>0.19</v>
      </c>
    </row>
    <row r="11" spans="1:3" x14ac:dyDescent="0.35">
      <c r="A11" s="196" t="s">
        <v>148</v>
      </c>
      <c r="B11" s="197">
        <v>0.06</v>
      </c>
      <c r="C11" s="197">
        <v>7.0000000000000007E-2</v>
      </c>
    </row>
    <row r="12" spans="1:3" x14ac:dyDescent="0.35">
      <c r="A12" s="196" t="s">
        <v>149</v>
      </c>
      <c r="B12" s="197">
        <v>0.05</v>
      </c>
      <c r="C12" s="197">
        <v>0.03</v>
      </c>
    </row>
    <row r="13" spans="1:3" x14ac:dyDescent="0.35">
      <c r="A13" s="196" t="s">
        <v>150</v>
      </c>
      <c r="B13" s="197">
        <v>7.0000000000000007E-2</v>
      </c>
      <c r="C13" s="197">
        <v>0.02</v>
      </c>
    </row>
    <row r="14" spans="1:3" x14ac:dyDescent="0.35">
      <c r="A14" s="196" t="s">
        <v>151</v>
      </c>
      <c r="B14" s="197">
        <v>0.01</v>
      </c>
      <c r="C14" s="197">
        <v>0.01</v>
      </c>
    </row>
    <row r="15" spans="1:3" x14ac:dyDescent="0.35">
      <c r="A15" s="199" t="s">
        <v>152</v>
      </c>
      <c r="B15" s="200">
        <v>0.06</v>
      </c>
      <c r="C15" s="200">
        <v>0.03</v>
      </c>
    </row>
    <row r="16" spans="1:3" ht="15" thickBot="1" x14ac:dyDescent="0.4">
      <c r="A16" s="12"/>
      <c r="B16" s="12"/>
    </row>
    <row r="17" spans="1:3" ht="15" thickTop="1" x14ac:dyDescent="0.35">
      <c r="A17" s="201" t="s">
        <v>158</v>
      </c>
      <c r="B17" s="202"/>
      <c r="C17" s="202"/>
    </row>
    <row r="18" spans="1:3" ht="12.5" customHeight="1" thickBot="1" x14ac:dyDescent="0.4">
      <c r="A18" s="203" t="s">
        <v>142</v>
      </c>
      <c r="B18" s="204"/>
      <c r="C18" s="204"/>
    </row>
    <row r="19" spans="1:3" ht="17.25" customHeight="1" thickTop="1" x14ac:dyDescent="0.35"/>
    <row r="20" spans="1:3" ht="15.75" customHeight="1" x14ac:dyDescent="0.35"/>
    <row r="23" spans="1:3" x14ac:dyDescent="0.35">
      <c r="A23" s="12"/>
      <c r="B23" s="12"/>
    </row>
    <row r="24" spans="1:3" x14ac:dyDescent="0.35">
      <c r="A24" s="12"/>
      <c r="B24" s="12"/>
    </row>
  </sheetData>
  <hyperlinks>
    <hyperlink ref="A18" r:id="rId1" xr:uid="{03F4CBCE-28EC-41BA-A263-016E58BC52B0}"/>
  </hyperlinks>
  <pageMargins left="0.31496062992125984" right="0.31496062992125984" top="0.74803149606299213" bottom="0.74803149606299213" header="0.31496062992125984" footer="0.3149606299212598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13"/>
  <sheetViews>
    <sheetView zoomScaleNormal="100" workbookViewId="0"/>
  </sheetViews>
  <sheetFormatPr baseColWidth="10" defaultColWidth="11.453125" defaultRowHeight="14.5" x14ac:dyDescent="0.35"/>
  <cols>
    <col min="1" max="1" width="57" style="30" customWidth="1"/>
    <col min="2" max="4" width="16" style="30" customWidth="1"/>
    <col min="5" max="16384" width="11.453125" style="10"/>
  </cols>
  <sheetData>
    <row r="1" spans="1:4" ht="36" customHeight="1" thickTop="1" x14ac:dyDescent="0.35">
      <c r="A1" s="106" t="s">
        <v>161</v>
      </c>
      <c r="B1" s="36"/>
      <c r="C1" s="36"/>
      <c r="D1" s="36"/>
    </row>
    <row r="2" spans="1:4" ht="18.5" customHeight="1" x14ac:dyDescent="0.35">
      <c r="A2" s="205" t="s">
        <v>162</v>
      </c>
      <c r="B2" s="206"/>
      <c r="C2" s="206"/>
      <c r="D2" s="206"/>
    </row>
    <row r="3" spans="1:4" ht="5.5" customHeight="1" x14ac:dyDescent="0.35">
      <c r="A3" s="205"/>
      <c r="B3" s="206"/>
      <c r="C3" s="206"/>
      <c r="D3" s="206"/>
    </row>
    <row r="4" spans="1:4" x14ac:dyDescent="0.35">
      <c r="A4" s="37" t="s">
        <v>42</v>
      </c>
      <c r="B4" s="37"/>
      <c r="C4" s="37"/>
      <c r="D4" s="37"/>
    </row>
    <row r="5" spans="1:4" ht="46" x14ac:dyDescent="0.35">
      <c r="A5" s="155"/>
      <c r="B5" s="157" t="s">
        <v>43</v>
      </c>
      <c r="C5" s="157" t="s">
        <v>44</v>
      </c>
      <c r="D5" s="157" t="s">
        <v>45</v>
      </c>
    </row>
    <row r="6" spans="1:4" s="41" customFormat="1" ht="18" customHeight="1" x14ac:dyDescent="0.3">
      <c r="A6" s="44" t="s">
        <v>46</v>
      </c>
      <c r="B6" s="45">
        <v>55</v>
      </c>
      <c r="C6" s="46">
        <v>168462.61000000002</v>
      </c>
      <c r="D6" s="43">
        <v>0.23319999999999999</v>
      </c>
    </row>
    <row r="7" spans="1:4" s="41" customFormat="1" ht="18" customHeight="1" x14ac:dyDescent="0.3">
      <c r="A7" s="28" t="s">
        <v>47</v>
      </c>
      <c r="B7" s="38">
        <v>47</v>
      </c>
      <c r="C7" s="39">
        <v>111875.32</v>
      </c>
      <c r="D7" s="40">
        <v>0.15490000000000001</v>
      </c>
    </row>
    <row r="8" spans="1:4" s="41" customFormat="1" ht="18" customHeight="1" x14ac:dyDescent="0.3">
      <c r="A8" s="28" t="s">
        <v>48</v>
      </c>
      <c r="B8" s="38">
        <v>4</v>
      </c>
      <c r="C8" s="39">
        <v>24806.06</v>
      </c>
      <c r="D8" s="40">
        <v>3.4299999999999997E-2</v>
      </c>
    </row>
    <row r="9" spans="1:4" s="41" customFormat="1" ht="23.25" customHeight="1" x14ac:dyDescent="0.3">
      <c r="A9" s="28" t="s">
        <v>49</v>
      </c>
      <c r="B9" s="38">
        <v>4</v>
      </c>
      <c r="C9" s="39">
        <v>31781.23</v>
      </c>
      <c r="D9" s="40">
        <v>4.3999999999999997E-2</v>
      </c>
    </row>
    <row r="10" spans="1:4" ht="9" customHeight="1" thickBot="1" x14ac:dyDescent="0.4">
      <c r="A10" s="42"/>
      <c r="B10" s="42"/>
      <c r="C10" s="42"/>
      <c r="D10" s="42"/>
    </row>
    <row r="11" spans="1:4" ht="15" thickTop="1" x14ac:dyDescent="0.35">
      <c r="A11" s="247" t="s">
        <v>163</v>
      </c>
      <c r="B11" s="247"/>
      <c r="C11" s="247"/>
      <c r="D11" s="247"/>
    </row>
    <row r="12" spans="1:4" ht="21" customHeight="1" thickBot="1" x14ac:dyDescent="0.4">
      <c r="A12" s="253" t="s">
        <v>50</v>
      </c>
      <c r="B12" s="254"/>
      <c r="C12" s="254"/>
      <c r="D12" s="254"/>
    </row>
    <row r="13" spans="1:4" ht="15" thickTop="1" x14ac:dyDescent="0.35"/>
  </sheetData>
  <mergeCells count="2">
    <mergeCell ref="A11:D11"/>
    <mergeCell ref="A12:D12"/>
  </mergeCells>
  <hyperlinks>
    <hyperlink ref="A12" r:id="rId1" display="http://www.ingurumena.ejgv.euskadi.eus/r49-u95/es/u95aWar/lugaresJSP/U95aEntradaFiltroLugaresCAPV.do?flnMenu=true+" xr:uid="{00000000-0004-0000-0300-000000000000}"/>
  </hyperlinks>
  <pageMargins left="0.7" right="0.7" top="0.75" bottom="0.75" header="0.3" footer="0.3"/>
  <pageSetup paperSize="9" scale="8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I14"/>
  <sheetViews>
    <sheetView zoomScaleNormal="100" workbookViewId="0"/>
  </sheetViews>
  <sheetFormatPr baseColWidth="10" defaultColWidth="11.453125" defaultRowHeight="14.5" x14ac:dyDescent="0.35"/>
  <cols>
    <col min="1" max="1" width="73" style="10" customWidth="1"/>
    <col min="2" max="8" width="13.7265625" style="10" customWidth="1"/>
    <col min="9" max="16384" width="11.453125" style="10"/>
  </cols>
  <sheetData>
    <row r="1" spans="1:9" ht="38.25" customHeight="1" thickTop="1" x14ac:dyDescent="0.4">
      <c r="A1" s="162" t="s">
        <v>164</v>
      </c>
      <c r="B1" s="23"/>
      <c r="C1" s="23"/>
      <c r="D1" s="23"/>
      <c r="E1" s="23"/>
      <c r="F1" s="23"/>
      <c r="G1" s="23"/>
      <c r="H1" s="23"/>
    </row>
    <row r="2" spans="1:9" ht="25.5" customHeight="1" x14ac:dyDescent="0.4">
      <c r="A2" s="209" t="s">
        <v>165</v>
      </c>
      <c r="B2" s="48"/>
      <c r="C2" s="48"/>
      <c r="D2" s="48"/>
      <c r="E2" s="48"/>
      <c r="F2" s="48"/>
      <c r="G2" s="48"/>
      <c r="H2" s="48"/>
    </row>
    <row r="3" spans="1:9" ht="25" customHeight="1" x14ac:dyDescent="0.35">
      <c r="A3" s="163" t="s">
        <v>51</v>
      </c>
      <c r="B3" s="11"/>
      <c r="C3" s="11"/>
      <c r="D3" s="11"/>
      <c r="E3" s="11"/>
      <c r="F3" s="11"/>
      <c r="G3" s="11"/>
      <c r="H3" s="11"/>
      <c r="I3" s="11"/>
    </row>
    <row r="4" spans="1:9" ht="25" customHeight="1" x14ac:dyDescent="0.35">
      <c r="A4" s="15"/>
      <c r="B4" s="14">
        <v>2012</v>
      </c>
      <c r="C4" s="14">
        <v>2013</v>
      </c>
      <c r="D4" s="14">
        <v>2014</v>
      </c>
      <c r="E4" s="14">
        <v>2015</v>
      </c>
      <c r="F4" s="14">
        <v>2016</v>
      </c>
      <c r="G4" s="14">
        <v>2017</v>
      </c>
      <c r="H4" s="14">
        <v>2018</v>
      </c>
    </row>
    <row r="5" spans="1:9" ht="18" customHeight="1" x14ac:dyDescent="0.35">
      <c r="A5" s="28" t="s">
        <v>47</v>
      </c>
      <c r="B5" s="24">
        <v>25</v>
      </c>
      <c r="C5" s="24">
        <v>25</v>
      </c>
      <c r="D5" s="24">
        <v>25</v>
      </c>
      <c r="E5" s="24">
        <v>37</v>
      </c>
      <c r="F5" s="24">
        <v>47</v>
      </c>
      <c r="G5" s="24">
        <v>47</v>
      </c>
      <c r="H5" s="24">
        <v>47</v>
      </c>
    </row>
    <row r="6" spans="1:9" ht="18" customHeight="1" x14ac:dyDescent="0.35">
      <c r="A6" s="28" t="s">
        <v>48</v>
      </c>
      <c r="B6" s="25">
        <v>2</v>
      </c>
      <c r="C6" s="25">
        <v>2</v>
      </c>
      <c r="D6" s="25">
        <v>2</v>
      </c>
      <c r="E6" s="25">
        <v>5</v>
      </c>
      <c r="F6" s="25">
        <v>4</v>
      </c>
      <c r="G6" s="25">
        <v>4</v>
      </c>
      <c r="H6" s="25">
        <v>4</v>
      </c>
    </row>
    <row r="7" spans="1:9" ht="18" customHeight="1" x14ac:dyDescent="0.35">
      <c r="A7" s="28" t="s">
        <v>49</v>
      </c>
      <c r="B7" s="25"/>
      <c r="C7" s="25"/>
      <c r="D7" s="25"/>
      <c r="E7" s="25"/>
      <c r="F7" s="25">
        <v>4</v>
      </c>
      <c r="G7" s="25">
        <v>4</v>
      </c>
      <c r="H7" s="25">
        <v>4</v>
      </c>
    </row>
    <row r="8" spans="1:9" ht="18" customHeight="1" x14ac:dyDescent="0.35">
      <c r="A8" s="164" t="s">
        <v>24</v>
      </c>
      <c r="B8" s="14">
        <v>27</v>
      </c>
      <c r="C8" s="14">
        <v>27</v>
      </c>
      <c r="D8" s="14">
        <v>27</v>
      </c>
      <c r="E8" s="14">
        <v>42</v>
      </c>
      <c r="F8" s="14">
        <v>55</v>
      </c>
      <c r="G8" s="14">
        <v>55</v>
      </c>
      <c r="H8" s="14">
        <v>55</v>
      </c>
    </row>
    <row r="9" spans="1:9" ht="7.5" customHeight="1" thickBot="1" x14ac:dyDescent="0.4">
      <c r="A9" s="255"/>
      <c r="B9" s="255"/>
      <c r="C9" s="255"/>
      <c r="D9" s="255"/>
      <c r="E9" s="255"/>
      <c r="F9" s="255"/>
    </row>
    <row r="10" spans="1:9" ht="15.75" customHeight="1" thickTop="1" thickBot="1" x14ac:dyDescent="0.4">
      <c r="A10" s="256" t="s">
        <v>52</v>
      </c>
      <c r="B10" s="256"/>
      <c r="C10" s="256"/>
      <c r="D10" s="256"/>
      <c r="E10" s="256"/>
      <c r="F10" s="256"/>
      <c r="G10" s="139"/>
      <c r="H10" s="139"/>
    </row>
    <row r="11" spans="1:9" ht="24" customHeight="1" thickTop="1" thickBot="1" x14ac:dyDescent="0.4">
      <c r="A11" s="257" t="s">
        <v>53</v>
      </c>
      <c r="B11" s="257"/>
      <c r="C11" s="257"/>
      <c r="D11" s="257"/>
      <c r="E11" s="257"/>
      <c r="F11" s="257"/>
      <c r="G11" s="139"/>
      <c r="H11" s="139"/>
    </row>
    <row r="12" spans="1:9" ht="18" customHeight="1" thickTop="1" x14ac:dyDescent="0.35">
      <c r="A12" s="247" t="s">
        <v>163</v>
      </c>
      <c r="B12" s="247"/>
      <c r="C12" s="247"/>
      <c r="D12" s="247"/>
      <c r="E12" s="47"/>
      <c r="F12" s="165"/>
      <c r="G12" s="165"/>
      <c r="H12" s="165"/>
    </row>
    <row r="13" spans="1:9" ht="18" customHeight="1" thickBot="1" x14ac:dyDescent="0.4">
      <c r="A13" s="207" t="s">
        <v>54</v>
      </c>
      <c r="B13" s="208"/>
      <c r="C13" s="208"/>
      <c r="D13" s="208"/>
      <c r="E13" s="208"/>
      <c r="F13" s="208"/>
      <c r="G13" s="208"/>
      <c r="H13" s="208"/>
    </row>
    <row r="14" spans="1:9" ht="15" thickTop="1" x14ac:dyDescent="0.35"/>
  </sheetData>
  <mergeCells count="4">
    <mergeCell ref="A9:F9"/>
    <mergeCell ref="A10:F10"/>
    <mergeCell ref="A11:F11"/>
    <mergeCell ref="A12:D12"/>
  </mergeCells>
  <hyperlinks>
    <hyperlink ref="A13" r:id="rId1" display="http://www.ingurumena.ejgv.euskadi.eus/r49-natura/es" xr:uid="{00000000-0004-0000-0400-000001000000}"/>
  </hyperlinks>
  <pageMargins left="0.7" right="0.7" top="0.75" bottom="0.75" header="0.3" footer="0.3"/>
  <pageSetup paperSize="9" scale="8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K25"/>
  <sheetViews>
    <sheetView showGridLines="0" zoomScaleNormal="100" workbookViewId="0"/>
  </sheetViews>
  <sheetFormatPr baseColWidth="10" defaultColWidth="11.453125" defaultRowHeight="14.5" x14ac:dyDescent="0.35"/>
  <cols>
    <col min="1" max="1" width="31.08984375" style="10" customWidth="1"/>
    <col min="2" max="2" width="24.453125" style="10" bestFit="1" customWidth="1"/>
    <col min="3" max="3" width="23" style="10" customWidth="1"/>
    <col min="4" max="16384" width="11.453125" style="10"/>
  </cols>
  <sheetData>
    <row r="1" spans="1:5" ht="20.5" thickTop="1" x14ac:dyDescent="0.4">
      <c r="A1" s="190" t="s">
        <v>171</v>
      </c>
      <c r="B1" s="190"/>
      <c r="C1" s="190"/>
    </row>
    <row r="2" spans="1:5" ht="21" customHeight="1" x14ac:dyDescent="0.35">
      <c r="A2" s="191" t="s">
        <v>165</v>
      </c>
    </row>
    <row r="3" spans="1:5" ht="15.5" customHeight="1" x14ac:dyDescent="0.35">
      <c r="A3" s="192"/>
    </row>
    <row r="4" spans="1:5" ht="11" customHeight="1" x14ac:dyDescent="0.35">
      <c r="A4" s="193" t="s">
        <v>141</v>
      </c>
    </row>
    <row r="5" spans="1:5" ht="24.75" customHeight="1" x14ac:dyDescent="0.35">
      <c r="A5" s="166" t="s">
        <v>166</v>
      </c>
      <c r="B5" s="167" t="s">
        <v>172</v>
      </c>
      <c r="C5" s="167" t="s">
        <v>176</v>
      </c>
      <c r="E5" s="210"/>
    </row>
    <row r="6" spans="1:5" ht="14.5" customHeight="1" x14ac:dyDescent="0.35">
      <c r="A6" s="264" t="s">
        <v>173</v>
      </c>
      <c r="B6" s="211" t="s">
        <v>167</v>
      </c>
      <c r="C6" s="212">
        <v>26</v>
      </c>
    </row>
    <row r="7" spans="1:5" ht="14.5" customHeight="1" x14ac:dyDescent="0.35">
      <c r="A7" s="265"/>
      <c r="B7" s="213" t="s">
        <v>168</v>
      </c>
      <c r="C7" s="212">
        <v>43</v>
      </c>
    </row>
    <row r="8" spans="1:5" ht="14.5" customHeight="1" x14ac:dyDescent="0.35">
      <c r="A8" s="265"/>
      <c r="B8" s="214" t="s">
        <v>169</v>
      </c>
      <c r="C8" s="212">
        <v>14</v>
      </c>
    </row>
    <row r="9" spans="1:5" ht="14.5" customHeight="1" x14ac:dyDescent="0.35">
      <c r="A9" s="266"/>
      <c r="B9" s="215" t="s">
        <v>170</v>
      </c>
      <c r="C9" s="216">
        <v>18</v>
      </c>
    </row>
    <row r="10" spans="1:5" ht="14.5" customHeight="1" x14ac:dyDescent="0.35">
      <c r="A10" s="267" t="s">
        <v>174</v>
      </c>
      <c r="B10" s="217" t="s">
        <v>167</v>
      </c>
      <c r="C10" s="218">
        <v>19</v>
      </c>
    </row>
    <row r="11" spans="1:5" ht="14.5" customHeight="1" x14ac:dyDescent="0.35">
      <c r="A11" s="268"/>
      <c r="B11" s="213" t="s">
        <v>168</v>
      </c>
      <c r="C11" s="218">
        <v>53</v>
      </c>
    </row>
    <row r="12" spans="1:5" ht="14.5" customHeight="1" x14ac:dyDescent="0.35">
      <c r="A12" s="268"/>
      <c r="B12" s="214" t="s">
        <v>169</v>
      </c>
      <c r="C12" s="218">
        <v>14</v>
      </c>
    </row>
    <row r="13" spans="1:5" ht="14.5" customHeight="1" x14ac:dyDescent="0.35">
      <c r="A13" s="269"/>
      <c r="B13" s="219" t="s">
        <v>170</v>
      </c>
      <c r="C13" s="218">
        <v>14</v>
      </c>
    </row>
    <row r="14" spans="1:5" ht="14.5" customHeight="1" x14ac:dyDescent="0.35">
      <c r="A14" s="264" t="s">
        <v>175</v>
      </c>
      <c r="B14" s="220" t="s">
        <v>167</v>
      </c>
      <c r="C14" s="221">
        <v>3</v>
      </c>
    </row>
    <row r="15" spans="1:5" ht="14.5" customHeight="1" x14ac:dyDescent="0.35">
      <c r="A15" s="265"/>
      <c r="B15" s="213" t="s">
        <v>168</v>
      </c>
      <c r="C15" s="212">
        <v>55</v>
      </c>
    </row>
    <row r="16" spans="1:5" ht="14.5" customHeight="1" x14ac:dyDescent="0.35">
      <c r="A16" s="265"/>
      <c r="B16" s="214" t="s">
        <v>169</v>
      </c>
      <c r="C16" s="212">
        <v>7</v>
      </c>
    </row>
    <row r="17" spans="1:11" ht="14.5" customHeight="1" thickBot="1" x14ac:dyDescent="0.4">
      <c r="A17" s="266"/>
      <c r="B17" s="215" t="s">
        <v>170</v>
      </c>
      <c r="C17" s="216">
        <v>34</v>
      </c>
    </row>
    <row r="18" spans="1:11" x14ac:dyDescent="0.35">
      <c r="A18" s="12"/>
      <c r="B18" s="12"/>
    </row>
    <row r="19" spans="1:11" ht="3.5" customHeight="1" x14ac:dyDescent="0.35"/>
    <row r="20" spans="1:11" ht="10" customHeight="1" thickBot="1" x14ac:dyDescent="0.4"/>
    <row r="21" spans="1:11" ht="71.25" customHeight="1" thickTop="1" thickBot="1" x14ac:dyDescent="0.4">
      <c r="A21" s="259" t="s">
        <v>37</v>
      </c>
      <c r="B21" s="260"/>
      <c r="C21" s="260"/>
      <c r="D21" s="260"/>
      <c r="E21" s="260"/>
      <c r="F21" s="222"/>
      <c r="G21" s="222"/>
      <c r="H21" s="12"/>
      <c r="I21" s="12"/>
      <c r="J21" s="12"/>
      <c r="K21" s="12"/>
    </row>
    <row r="22" spans="1:11" ht="28.5" customHeight="1" thickTop="1" thickBot="1" x14ac:dyDescent="0.4">
      <c r="A22" s="259" t="s">
        <v>55</v>
      </c>
      <c r="B22" s="261"/>
      <c r="C22" s="261"/>
      <c r="D22" s="261"/>
      <c r="E22" s="261"/>
      <c r="F22" s="223"/>
      <c r="G22" s="223"/>
      <c r="H22" s="12"/>
      <c r="I22" s="12"/>
      <c r="J22" s="12"/>
      <c r="K22" s="12"/>
    </row>
    <row r="23" spans="1:11" ht="17.25" customHeight="1" thickTop="1" x14ac:dyDescent="0.35">
      <c r="A23" s="262" t="s">
        <v>56</v>
      </c>
      <c r="B23" s="263"/>
      <c r="C23" s="263"/>
      <c r="D23" s="263"/>
      <c r="E23" s="263"/>
      <c r="F23" s="224"/>
      <c r="G23" s="224"/>
    </row>
    <row r="24" spans="1:11" ht="15.75" customHeight="1" thickBot="1" x14ac:dyDescent="0.4">
      <c r="A24" s="258" t="s">
        <v>57</v>
      </c>
      <c r="B24" s="249"/>
      <c r="C24" s="250"/>
      <c r="D24" s="250"/>
      <c r="E24" s="250"/>
      <c r="F24" s="225"/>
      <c r="G24" s="225"/>
    </row>
    <row r="25" spans="1:11" ht="15" thickTop="1" x14ac:dyDescent="0.35"/>
  </sheetData>
  <mergeCells count="7">
    <mergeCell ref="A24:E24"/>
    <mergeCell ref="A21:E21"/>
    <mergeCell ref="A22:E22"/>
    <mergeCell ref="A23:E23"/>
    <mergeCell ref="A6:A9"/>
    <mergeCell ref="A10:A13"/>
    <mergeCell ref="A14:A17"/>
  </mergeCells>
  <hyperlinks>
    <hyperlink ref="A24" r:id="rId1" xr:uid="{8CFE56D3-76D1-40FF-8C8D-3DF30A5378E4}"/>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W12"/>
  <sheetViews>
    <sheetView zoomScaleNormal="100" workbookViewId="0"/>
  </sheetViews>
  <sheetFormatPr baseColWidth="10" defaultColWidth="11.453125" defaultRowHeight="14.5" x14ac:dyDescent="0.35"/>
  <cols>
    <col min="1" max="1" width="30.54296875" style="10" customWidth="1"/>
    <col min="2" max="2" width="12.26953125" style="10" customWidth="1"/>
    <col min="3" max="23" width="7.7265625" style="10" customWidth="1"/>
    <col min="24" max="16384" width="11.453125" style="10"/>
  </cols>
  <sheetData>
    <row r="1" spans="1:23" ht="20.5" thickTop="1" x14ac:dyDescent="0.4">
      <c r="A1" s="168" t="s">
        <v>178</v>
      </c>
      <c r="B1" s="23"/>
      <c r="C1" s="23"/>
      <c r="D1" s="23"/>
      <c r="E1" s="23"/>
      <c r="F1" s="23"/>
      <c r="G1" s="23"/>
      <c r="H1" s="23"/>
      <c r="I1" s="23"/>
      <c r="J1" s="23"/>
      <c r="K1" s="23"/>
      <c r="L1" s="23"/>
      <c r="M1" s="23"/>
      <c r="N1" s="23"/>
      <c r="O1" s="23"/>
      <c r="P1" s="23"/>
      <c r="Q1" s="23"/>
      <c r="R1" s="23"/>
      <c r="S1" s="23"/>
      <c r="T1" s="23"/>
      <c r="U1" s="23"/>
      <c r="V1" s="23"/>
      <c r="W1" s="23"/>
    </row>
    <row r="2" spans="1:23" ht="20" x14ac:dyDescent="0.35">
      <c r="A2" s="151" t="s">
        <v>179</v>
      </c>
      <c r="B2" s="48"/>
      <c r="C2" s="48"/>
      <c r="D2" s="48"/>
      <c r="E2" s="48"/>
      <c r="F2" s="48"/>
      <c r="G2" s="48"/>
      <c r="H2" s="48"/>
      <c r="I2" s="48"/>
      <c r="J2" s="48"/>
      <c r="K2" s="48"/>
      <c r="L2" s="48"/>
      <c r="M2" s="48"/>
      <c r="N2" s="48"/>
      <c r="O2" s="48"/>
      <c r="P2" s="48"/>
      <c r="Q2" s="48"/>
      <c r="R2" s="48"/>
      <c r="S2" s="48"/>
      <c r="T2" s="48"/>
      <c r="U2" s="48"/>
      <c r="V2" s="48"/>
      <c r="W2" s="48"/>
    </row>
    <row r="3" spans="1:23" s="55" customFormat="1" ht="13.5" customHeight="1" x14ac:dyDescent="0.3">
      <c r="A3" s="163" t="s">
        <v>58</v>
      </c>
      <c r="B3" s="54"/>
      <c r="C3" s="54"/>
      <c r="D3" s="54"/>
      <c r="E3" s="54"/>
      <c r="F3" s="54"/>
      <c r="G3" s="54"/>
      <c r="H3" s="54"/>
      <c r="I3" s="54"/>
      <c r="J3" s="54"/>
      <c r="K3" s="54"/>
      <c r="L3" s="54"/>
      <c r="M3" s="54"/>
      <c r="N3" s="54"/>
      <c r="O3" s="54"/>
      <c r="P3" s="54"/>
      <c r="Q3" s="54"/>
      <c r="R3" s="54"/>
      <c r="S3" s="54"/>
      <c r="T3" s="54"/>
      <c r="U3" s="54"/>
      <c r="V3" s="54"/>
      <c r="W3" s="54"/>
    </row>
    <row r="4" spans="1:23" s="26" customFormat="1" ht="34.5" x14ac:dyDescent="0.35">
      <c r="A4" s="15"/>
      <c r="B4" s="157" t="s">
        <v>59</v>
      </c>
      <c r="C4" s="29">
        <v>1999</v>
      </c>
      <c r="D4" s="29">
        <v>2000</v>
      </c>
      <c r="E4" s="29">
        <v>2001</v>
      </c>
      <c r="F4" s="29">
        <v>2002</v>
      </c>
      <c r="G4" s="29">
        <v>2003</v>
      </c>
      <c r="H4" s="29">
        <v>2004</v>
      </c>
      <c r="I4" s="29">
        <v>2005</v>
      </c>
      <c r="J4" s="29">
        <v>2006</v>
      </c>
      <c r="K4" s="29">
        <v>2007</v>
      </c>
      <c r="L4" s="29">
        <v>2008</v>
      </c>
      <c r="M4" s="29">
        <v>2009</v>
      </c>
      <c r="N4" s="29">
        <v>2010</v>
      </c>
      <c r="O4" s="29">
        <v>2011</v>
      </c>
      <c r="P4" s="29">
        <v>2012</v>
      </c>
      <c r="Q4" s="29">
        <v>2013</v>
      </c>
      <c r="R4" s="29">
        <v>2014</v>
      </c>
      <c r="S4" s="29">
        <v>2015</v>
      </c>
      <c r="T4" s="29">
        <v>2016</v>
      </c>
      <c r="U4" s="29">
        <v>2017</v>
      </c>
      <c r="V4" s="29">
        <v>2018</v>
      </c>
      <c r="W4" s="29">
        <v>2019</v>
      </c>
    </row>
    <row r="5" spans="1:23" s="27" customFormat="1" ht="24" customHeight="1" x14ac:dyDescent="0.35">
      <c r="A5" s="50" t="s">
        <v>60</v>
      </c>
      <c r="B5" s="226">
        <v>0</v>
      </c>
      <c r="C5" s="226">
        <v>10.6</v>
      </c>
      <c r="D5" s="226">
        <v>-7.3</v>
      </c>
      <c r="E5" s="227">
        <v>10</v>
      </c>
      <c r="F5" s="226">
        <v>-8</v>
      </c>
      <c r="G5" s="227">
        <v>-4.0999999999999996</v>
      </c>
      <c r="H5" s="226">
        <v>-18.8</v>
      </c>
      <c r="I5" s="227">
        <v>-14.9</v>
      </c>
      <c r="J5" s="226">
        <v>-27.1</v>
      </c>
      <c r="K5" s="227">
        <v>-34.299999999999997</v>
      </c>
      <c r="L5" s="226">
        <v>-26</v>
      </c>
      <c r="M5" s="227">
        <v>-25.9</v>
      </c>
      <c r="N5" s="226">
        <v>-16.600000000000001</v>
      </c>
      <c r="O5" s="227">
        <v>-18.399999999999999</v>
      </c>
      <c r="P5" s="226">
        <v>-15.9</v>
      </c>
      <c r="Q5" s="227">
        <v>-42</v>
      </c>
      <c r="R5" s="226">
        <v>-41.3</v>
      </c>
      <c r="S5" s="228">
        <v>-45.1</v>
      </c>
      <c r="T5" s="228">
        <v>-46.3</v>
      </c>
      <c r="U5" s="228">
        <v>-41.7</v>
      </c>
      <c r="V5" s="228">
        <v>-27.6</v>
      </c>
      <c r="W5" s="228">
        <v>-44</v>
      </c>
    </row>
    <row r="6" spans="1:23" s="27" customFormat="1" ht="24" customHeight="1" x14ac:dyDescent="0.35">
      <c r="A6" s="51" t="s">
        <v>61</v>
      </c>
      <c r="B6" s="229">
        <v>0</v>
      </c>
      <c r="C6" s="229">
        <v>-5</v>
      </c>
      <c r="D6" s="229">
        <v>-2.4</v>
      </c>
      <c r="E6" s="230">
        <v>31.3</v>
      </c>
      <c r="F6" s="229">
        <v>32.299999999999997</v>
      </c>
      <c r="G6" s="230">
        <v>32.799999999999997</v>
      </c>
      <c r="H6" s="229">
        <v>28.2</v>
      </c>
      <c r="I6" s="230">
        <v>46.2</v>
      </c>
      <c r="J6" s="229">
        <v>46.9</v>
      </c>
      <c r="K6" s="230">
        <v>78.8</v>
      </c>
      <c r="L6" s="229">
        <v>72.7</v>
      </c>
      <c r="M6" s="230">
        <v>52.7</v>
      </c>
      <c r="N6" s="229">
        <v>106.2</v>
      </c>
      <c r="O6" s="230">
        <v>87.9</v>
      </c>
      <c r="P6" s="229">
        <v>90.9</v>
      </c>
      <c r="Q6" s="230">
        <v>75.400000000000006</v>
      </c>
      <c r="R6" s="229">
        <v>74.900000000000006</v>
      </c>
      <c r="S6" s="231">
        <v>73.5</v>
      </c>
      <c r="T6" s="231">
        <v>83.4</v>
      </c>
      <c r="U6" s="231">
        <v>71.599999999999994</v>
      </c>
      <c r="V6" s="231">
        <v>81.5</v>
      </c>
      <c r="W6" s="231">
        <v>92.5</v>
      </c>
    </row>
    <row r="7" spans="1:23" s="27" customFormat="1" ht="24" customHeight="1" x14ac:dyDescent="0.35">
      <c r="A7" s="51" t="s">
        <v>62</v>
      </c>
      <c r="B7" s="229">
        <v>0</v>
      </c>
      <c r="C7" s="229">
        <v>-12.9</v>
      </c>
      <c r="D7" s="229">
        <v>-24.7</v>
      </c>
      <c r="E7" s="230">
        <v>-2.9</v>
      </c>
      <c r="F7" s="229">
        <v>-14.1</v>
      </c>
      <c r="G7" s="230">
        <v>-18.600000000000001</v>
      </c>
      <c r="H7" s="229">
        <v>-19.399999999999999</v>
      </c>
      <c r="I7" s="230">
        <v>-21.6</v>
      </c>
      <c r="J7" s="229">
        <v>-18.600000000000001</v>
      </c>
      <c r="K7" s="230">
        <v>-5.3</v>
      </c>
      <c r="L7" s="229">
        <v>-2</v>
      </c>
      <c r="M7" s="230">
        <v>-2.7</v>
      </c>
      <c r="N7" s="229">
        <v>12.5</v>
      </c>
      <c r="O7" s="230">
        <v>22.4</v>
      </c>
      <c r="P7" s="229">
        <v>11.3</v>
      </c>
      <c r="Q7" s="230">
        <v>-3.9</v>
      </c>
      <c r="R7" s="229">
        <v>-2.8</v>
      </c>
      <c r="S7" s="231">
        <v>-15.5</v>
      </c>
      <c r="T7" s="231">
        <v>-2.5</v>
      </c>
      <c r="U7" s="231">
        <v>-18.399999999999999</v>
      </c>
      <c r="V7" s="231">
        <v>-5.8</v>
      </c>
      <c r="W7" s="231">
        <v>0</v>
      </c>
    </row>
    <row r="8" spans="1:23" ht="24" customHeight="1" x14ac:dyDescent="0.35">
      <c r="A8" s="52" t="s">
        <v>63</v>
      </c>
      <c r="B8" s="232">
        <v>0</v>
      </c>
      <c r="C8" s="232">
        <v>5.4</v>
      </c>
      <c r="D8" s="232">
        <v>-2.8</v>
      </c>
      <c r="E8" s="233">
        <v>29.3</v>
      </c>
      <c r="F8" s="232">
        <v>23.5</v>
      </c>
      <c r="G8" s="233">
        <v>45.5</v>
      </c>
      <c r="H8" s="232">
        <v>34.4</v>
      </c>
      <c r="I8" s="233">
        <v>50.8</v>
      </c>
      <c r="J8" s="232">
        <v>50.3</v>
      </c>
      <c r="K8" s="233">
        <v>60.6</v>
      </c>
      <c r="L8" s="232">
        <v>62.9</v>
      </c>
      <c r="M8" s="233">
        <v>48.4</v>
      </c>
      <c r="N8" s="232">
        <v>95.3</v>
      </c>
      <c r="O8" s="233">
        <v>64.599999999999994</v>
      </c>
      <c r="P8" s="232">
        <v>78.900000000000006</v>
      </c>
      <c r="Q8" s="233">
        <v>55.7</v>
      </c>
      <c r="R8" s="232">
        <v>39.799999999999997</v>
      </c>
      <c r="S8" s="234">
        <v>58.3</v>
      </c>
      <c r="T8" s="234">
        <v>62.6</v>
      </c>
      <c r="U8" s="234">
        <v>110.4</v>
      </c>
      <c r="V8" s="234">
        <v>49.7</v>
      </c>
      <c r="W8" s="234">
        <v>57</v>
      </c>
    </row>
    <row r="9" spans="1:23" ht="7.5" customHeight="1" x14ac:dyDescent="0.35"/>
    <row r="10" spans="1:23" ht="15" thickBot="1" x14ac:dyDescent="0.4"/>
    <row r="11" spans="1:23" ht="15.5" thickTop="1" thickBot="1" x14ac:dyDescent="0.4">
      <c r="A11" s="235" t="s">
        <v>177</v>
      </c>
      <c r="B11" s="236"/>
      <c r="C11" s="236"/>
      <c r="D11" s="236"/>
      <c r="E11" s="236"/>
      <c r="F11" s="236"/>
      <c r="G11" s="236"/>
      <c r="H11" s="236"/>
      <c r="I11" s="236"/>
      <c r="J11" s="236"/>
      <c r="K11" s="236"/>
      <c r="L11" s="236"/>
      <c r="M11" s="236"/>
      <c r="N11" s="236"/>
      <c r="O11" s="236"/>
      <c r="P11" s="236"/>
      <c r="Q11" s="236"/>
      <c r="R11" s="236"/>
      <c r="S11" s="236"/>
      <c r="T11" s="236"/>
      <c r="U11" s="236"/>
      <c r="V11" s="236"/>
      <c r="W11" s="236"/>
    </row>
    <row r="12" spans="1:23" ht="15" thickTop="1" x14ac:dyDescent="0.35"/>
  </sheetData>
  <hyperlinks>
    <hyperlink ref="A11" r:id="rId1" display="https://www.euskadi.eus/web01-a3dibadi/es/u95aWar/consultaIndicadoresJSP/U95aSubmitIndicadores.do?pkIndicadores=83&amp;bloqueIndicadores=402&amp;u95aMigasPan=IN,0,83,400;" xr:uid="{A3908233-15FE-4DF1-A5C4-2A9BB10C59DA}"/>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F18"/>
  <sheetViews>
    <sheetView workbookViewId="0"/>
  </sheetViews>
  <sheetFormatPr baseColWidth="10" defaultColWidth="11.453125" defaultRowHeight="14.5" x14ac:dyDescent="0.35"/>
  <cols>
    <col min="1" max="1" width="20.7265625" style="10" customWidth="1"/>
    <col min="2" max="2" width="14.81640625" style="10" customWidth="1"/>
    <col min="3" max="6" width="20.7265625" style="10" customWidth="1"/>
    <col min="7" max="16384" width="11.453125" style="10"/>
  </cols>
  <sheetData>
    <row r="1" spans="1:6" s="61" customFormat="1" ht="39.75" customHeight="1" thickTop="1" x14ac:dyDescent="0.35">
      <c r="A1" s="169" t="s">
        <v>180</v>
      </c>
      <c r="B1" s="170"/>
      <c r="C1" s="60"/>
      <c r="D1" s="60"/>
      <c r="E1" s="60"/>
      <c r="F1" s="60"/>
    </row>
    <row r="2" spans="1:6" x14ac:dyDescent="0.35">
      <c r="A2" s="56" t="s">
        <v>64</v>
      </c>
      <c r="B2" s="102"/>
      <c r="C2" s="53"/>
      <c r="D2" s="53"/>
      <c r="E2" s="53"/>
      <c r="F2" s="53"/>
    </row>
    <row r="3" spans="1:6" x14ac:dyDescent="0.35">
      <c r="A3" s="155" t="s">
        <v>65</v>
      </c>
      <c r="B3" s="166" t="s">
        <v>24</v>
      </c>
      <c r="C3" s="166" t="s">
        <v>66</v>
      </c>
      <c r="D3" s="166" t="s">
        <v>67</v>
      </c>
      <c r="E3" s="166" t="s">
        <v>68</v>
      </c>
      <c r="F3" s="166" t="s">
        <v>69</v>
      </c>
    </row>
    <row r="4" spans="1:6" ht="18" customHeight="1" x14ac:dyDescent="0.35">
      <c r="A4" s="57" t="s">
        <v>70</v>
      </c>
      <c r="B4" s="103">
        <v>204</v>
      </c>
      <c r="C4" s="58">
        <v>59</v>
      </c>
      <c r="D4" s="58">
        <v>73</v>
      </c>
      <c r="E4" s="58">
        <v>50</v>
      </c>
      <c r="F4" s="58">
        <v>22</v>
      </c>
    </row>
    <row r="5" spans="1:6" ht="18" customHeight="1" x14ac:dyDescent="0.35">
      <c r="A5" s="57" t="s">
        <v>71</v>
      </c>
      <c r="B5" s="103">
        <v>7</v>
      </c>
      <c r="C5" s="58">
        <v>5</v>
      </c>
      <c r="D5" s="58">
        <v>2</v>
      </c>
      <c r="E5" s="58">
        <v>0</v>
      </c>
      <c r="F5" s="58">
        <v>0</v>
      </c>
    </row>
    <row r="6" spans="1:6" ht="18" customHeight="1" x14ac:dyDescent="0.35">
      <c r="A6" s="57" t="s">
        <v>72</v>
      </c>
      <c r="B6" s="103">
        <v>14</v>
      </c>
      <c r="C6" s="58">
        <v>3</v>
      </c>
      <c r="D6" s="58">
        <v>10</v>
      </c>
      <c r="E6" s="58">
        <v>0</v>
      </c>
      <c r="F6" s="58">
        <v>1</v>
      </c>
    </row>
    <row r="7" spans="1:6" ht="18" customHeight="1" x14ac:dyDescent="0.35">
      <c r="A7" s="57" t="s">
        <v>73</v>
      </c>
      <c r="B7" s="103">
        <v>7</v>
      </c>
      <c r="C7" s="58">
        <v>4</v>
      </c>
      <c r="D7" s="58">
        <v>2</v>
      </c>
      <c r="E7" s="58">
        <v>1</v>
      </c>
      <c r="F7" s="58">
        <v>0</v>
      </c>
    </row>
    <row r="8" spans="1:6" ht="18" customHeight="1" x14ac:dyDescent="0.35">
      <c r="A8" s="57" t="s">
        <v>74</v>
      </c>
      <c r="B8" s="103">
        <v>8</v>
      </c>
      <c r="C8" s="58">
        <v>1</v>
      </c>
      <c r="D8" s="58">
        <v>3</v>
      </c>
      <c r="E8" s="58">
        <v>1</v>
      </c>
      <c r="F8" s="58">
        <v>3</v>
      </c>
    </row>
    <row r="9" spans="1:6" ht="18" customHeight="1" x14ac:dyDescent="0.35">
      <c r="A9" s="57" t="s">
        <v>75</v>
      </c>
      <c r="B9" s="103">
        <v>10</v>
      </c>
      <c r="C9" s="58">
        <v>0</v>
      </c>
      <c r="D9" s="58">
        <v>3</v>
      </c>
      <c r="E9" s="58">
        <v>0</v>
      </c>
      <c r="F9" s="58">
        <v>7</v>
      </c>
    </row>
    <row r="10" spans="1:6" ht="18" customHeight="1" x14ac:dyDescent="0.35">
      <c r="A10" s="57" t="s">
        <v>76</v>
      </c>
      <c r="B10" s="103">
        <v>90</v>
      </c>
      <c r="C10" s="58">
        <v>7</v>
      </c>
      <c r="D10" s="58">
        <v>13</v>
      </c>
      <c r="E10" s="58">
        <v>29</v>
      </c>
      <c r="F10" s="58">
        <v>41</v>
      </c>
    </row>
    <row r="11" spans="1:6" ht="18" customHeight="1" x14ac:dyDescent="0.35">
      <c r="A11" s="57" t="s">
        <v>77</v>
      </c>
      <c r="B11" s="103">
        <v>34</v>
      </c>
      <c r="C11" s="58">
        <v>9</v>
      </c>
      <c r="D11" s="58">
        <v>7</v>
      </c>
      <c r="E11" s="58">
        <v>2</v>
      </c>
      <c r="F11" s="58">
        <v>16</v>
      </c>
    </row>
    <row r="12" spans="1:6" ht="18" customHeight="1" x14ac:dyDescent="0.35">
      <c r="A12" s="166" t="s">
        <v>24</v>
      </c>
      <c r="B12" s="59">
        <f t="shared" ref="B12" si="0">SUM(C12:F12)</f>
        <v>374</v>
      </c>
      <c r="C12" s="59">
        <f>SUM(C4:C11)</f>
        <v>88</v>
      </c>
      <c r="D12" s="59">
        <f>SUM(D4:D11)</f>
        <v>113</v>
      </c>
      <c r="E12" s="59">
        <f>SUM(E4:E11)</f>
        <v>83</v>
      </c>
      <c r="F12" s="59">
        <f>SUM(F4:F11)</f>
        <v>90</v>
      </c>
    </row>
    <row r="13" spans="1:6" ht="7.5" customHeight="1" thickBot="1" x14ac:dyDescent="0.4"/>
    <row r="14" spans="1:6" ht="16.5" customHeight="1" thickTop="1" thickBot="1" x14ac:dyDescent="0.4">
      <c r="A14" s="270" t="s">
        <v>78</v>
      </c>
      <c r="B14" s="270"/>
      <c r="C14" s="271"/>
      <c r="D14" s="271"/>
      <c r="E14" s="271"/>
      <c r="F14" s="271"/>
    </row>
    <row r="15" spans="1:6" ht="81" customHeight="1" thickTop="1" thickBot="1" x14ac:dyDescent="0.4">
      <c r="A15" s="252" t="s">
        <v>79</v>
      </c>
      <c r="B15" s="252"/>
      <c r="C15" s="272"/>
      <c r="D15" s="272"/>
      <c r="E15" s="272"/>
      <c r="F15" s="272"/>
    </row>
    <row r="16" spans="1:6" ht="15.75" customHeight="1" thickTop="1" x14ac:dyDescent="0.35">
      <c r="A16" s="273" t="s">
        <v>56</v>
      </c>
      <c r="B16" s="274"/>
      <c r="C16" s="275"/>
      <c r="D16" s="275"/>
      <c r="E16" s="275"/>
      <c r="F16" s="276"/>
    </row>
    <row r="17" spans="1:6" ht="15" customHeight="1" thickBot="1" x14ac:dyDescent="0.4">
      <c r="A17" s="277" t="s">
        <v>80</v>
      </c>
      <c r="B17" s="278"/>
      <c r="C17" s="279"/>
      <c r="D17" s="279"/>
      <c r="E17" s="279"/>
      <c r="F17" s="279"/>
    </row>
    <row r="18" spans="1:6" ht="15" thickTop="1" x14ac:dyDescent="0.35"/>
  </sheetData>
  <mergeCells count="4">
    <mergeCell ref="A14:F14"/>
    <mergeCell ref="A15:F15"/>
    <mergeCell ref="A16:F16"/>
    <mergeCell ref="A17:F17"/>
  </mergeCells>
  <hyperlinks>
    <hyperlink ref="A17" r:id="rId1" xr:uid="{00000000-0004-0000-0700-000000000000}"/>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F11"/>
  <sheetViews>
    <sheetView zoomScaleNormal="100" workbookViewId="0"/>
  </sheetViews>
  <sheetFormatPr baseColWidth="10" defaultColWidth="11.453125" defaultRowHeight="14.5" x14ac:dyDescent="0.35"/>
  <cols>
    <col min="1" max="1" width="29.54296875" style="10" customWidth="1"/>
    <col min="2" max="5" width="20.7265625" style="10" customWidth="1"/>
    <col min="6" max="6" width="17.26953125" style="10" customWidth="1"/>
    <col min="7" max="16384" width="11.453125" style="10"/>
  </cols>
  <sheetData>
    <row r="1" spans="1:6" s="61" customFormat="1" ht="20.5" thickTop="1" x14ac:dyDescent="0.35">
      <c r="A1" s="169" t="s">
        <v>21</v>
      </c>
      <c r="B1" s="60"/>
      <c r="C1" s="60"/>
      <c r="D1" s="60"/>
      <c r="E1" s="60"/>
    </row>
    <row r="2" spans="1:6" x14ac:dyDescent="0.35">
      <c r="A2" s="56" t="s">
        <v>81</v>
      </c>
      <c r="B2" s="53"/>
      <c r="C2" s="137"/>
      <c r="D2" s="137"/>
      <c r="E2" s="137"/>
      <c r="F2" s="137"/>
    </row>
    <row r="3" spans="1:6" x14ac:dyDescent="0.35">
      <c r="A3" s="15" t="s">
        <v>65</v>
      </c>
      <c r="B3" s="49">
        <v>1986</v>
      </c>
      <c r="C3" s="49">
        <v>1996</v>
      </c>
      <c r="D3" s="49">
        <v>2005</v>
      </c>
      <c r="E3" s="49">
        <v>2010</v>
      </c>
      <c r="F3" s="49">
        <v>2016</v>
      </c>
    </row>
    <row r="4" spans="1:6" x14ac:dyDescent="0.35">
      <c r="A4" s="171" t="s">
        <v>24</v>
      </c>
      <c r="B4" s="65">
        <v>175649</v>
      </c>
      <c r="C4" s="65">
        <v>178904</v>
      </c>
      <c r="D4" s="65">
        <v>187191</v>
      </c>
      <c r="E4" s="65">
        <v>187934</v>
      </c>
      <c r="F4" s="65">
        <f>185240+4851</f>
        <v>190091</v>
      </c>
    </row>
    <row r="5" spans="1:6" x14ac:dyDescent="0.35">
      <c r="A5" s="171" t="s">
        <v>82</v>
      </c>
      <c r="B5" s="65" t="s">
        <v>12</v>
      </c>
      <c r="C5" s="65">
        <v>3255</v>
      </c>
      <c r="D5" s="65">
        <v>11542</v>
      </c>
      <c r="E5" s="65">
        <v>12285</v>
      </c>
      <c r="F5" s="65">
        <f>F4-E4+E5</f>
        <v>14442</v>
      </c>
    </row>
    <row r="6" spans="1:6" x14ac:dyDescent="0.35">
      <c r="A6" s="172" t="s">
        <v>83</v>
      </c>
      <c r="B6" s="62" t="s">
        <v>12</v>
      </c>
      <c r="C6" s="63">
        <v>1.8531275441363172E-2</v>
      </c>
      <c r="D6" s="64">
        <v>6.5710593285472726E-2</v>
      </c>
      <c r="E6" s="64">
        <v>6.9940620214177143E-2</v>
      </c>
      <c r="F6" s="64">
        <v>8.2000000000000003E-2</v>
      </c>
    </row>
    <row r="7" spans="1:6" ht="7.5" customHeight="1" thickBot="1" x14ac:dyDescent="0.4"/>
    <row r="8" spans="1:6" ht="27.75" customHeight="1" thickTop="1" thickBot="1" x14ac:dyDescent="0.4">
      <c r="A8" s="280" t="s">
        <v>84</v>
      </c>
      <c r="B8" s="281"/>
      <c r="C8" s="281"/>
      <c r="D8" s="281"/>
      <c r="E8" s="282"/>
      <c r="F8" s="127"/>
    </row>
    <row r="9" spans="1:6" ht="15" customHeight="1" thickTop="1" x14ac:dyDescent="0.35">
      <c r="A9" s="283" t="s">
        <v>85</v>
      </c>
      <c r="B9" s="284"/>
      <c r="C9" s="284"/>
      <c r="D9" s="284"/>
      <c r="E9" s="285"/>
      <c r="F9" s="128"/>
    </row>
    <row r="10" spans="1:6" ht="15.75" customHeight="1" thickBot="1" x14ac:dyDescent="0.4">
      <c r="A10" s="286" t="s">
        <v>86</v>
      </c>
      <c r="B10" s="287"/>
      <c r="C10" s="287"/>
      <c r="D10" s="287"/>
      <c r="E10" s="288"/>
      <c r="F10" s="126"/>
    </row>
    <row r="11" spans="1:6" ht="15.75" customHeight="1" thickTop="1" x14ac:dyDescent="0.35"/>
  </sheetData>
  <mergeCells count="3">
    <mergeCell ref="A8:E8"/>
    <mergeCell ref="A9:E9"/>
    <mergeCell ref="A10:E10"/>
  </mergeCells>
  <hyperlinks>
    <hyperlink ref="A10" r:id="rId1" display="http://www.nasdap.ejgv.euskadi.eus/r50-774/es/contenidos/informacion/inventario_forestal_2011/es_agripes/inventario_forestal_2011.html" xr:uid="{00000000-0004-0000-08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2744F-58FD-4A42-A082-D36EDA76B0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74EC6F-3E4B-4BE7-A99F-DD8E273FC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2F742-FB9C-42B1-9452-816B73E5E5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Aurkibidea</vt:lpstr>
      <vt:lpstr>1.1</vt:lpstr>
      <vt:lpstr>1.1B</vt:lpstr>
      <vt:lpstr>1.2</vt:lpstr>
      <vt:lpstr>1.3</vt:lpstr>
      <vt:lpstr>1.4</vt:lpstr>
      <vt:lpstr>1.5</vt:lpstr>
      <vt:lpstr>1.6</vt:lpstr>
      <vt:lpstr>1.7</vt:lpstr>
      <vt:lpstr>1.8</vt:lpstr>
      <vt:lpstr>1.9</vt:lpstr>
      <vt:lpstr>1.10</vt:lpstr>
      <vt:lpstr>'1.1'!Área_de_impresión</vt:lpstr>
      <vt:lpstr>'1.1B'!Área_de_impresión</vt:lpstr>
      <vt:lpstr>'1.3'!Área_de_impresión</vt:lpstr>
      <vt:lpstr>'1.4'!Área_de_impresión</vt:lpstr>
      <vt:lpstr>'1.9'!Área_de_impresión</vt:lpstr>
      <vt:lpstr>Aurkibidea!Área_de_impresión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Erika Miranda Serrano</cp:lastModifiedBy>
  <cp:lastPrinted>2019-04-15T07:01:52Z</cp:lastPrinted>
  <dcterms:created xsi:type="dcterms:W3CDTF">2016-06-15T10:09:19Z</dcterms:created>
  <dcterms:modified xsi:type="dcterms:W3CDTF">2020-07-14T11:04:03Z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