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16-Servicioestadistico/Documentos compartidos/3_MEDIO_AMBIENTE/090217-FM/2019/trabajo/"/>
    </mc:Choice>
  </mc:AlternateContent>
  <bookViews>
    <workbookView xWindow="-60" yWindow="45" windowWidth="10965" windowHeight="10125" tabRatio="601"/>
  </bookViews>
  <sheets>
    <sheet name="Aurkibidea" sheetId="15" r:id="rId1"/>
    <sheet name="1-Barne-erauzketa" sheetId="5" r:id="rId2"/>
    <sheet name="2-Inportazioak" sheetId="18" r:id="rId3"/>
    <sheet name="3-Esportazioak" sheetId="19" r:id="rId4"/>
    <sheet name="4-Laburperna" sheetId="20" r:id="rId5"/>
  </sheets>
  <definedNames>
    <definedName name="_xlnm.Print_Area" localSheetId="1">'1-Barne-erauzketa'!$A$1:$U$44</definedName>
    <definedName name="_xlnm.Print_Area" localSheetId="2">'2-Inportazioak'!$A$1:$T$27</definedName>
    <definedName name="_xlnm.Print_Area" localSheetId="3">'3-Esportazioak'!$A$1:$K$18</definedName>
    <definedName name="_xlnm.Print_Area" localSheetId="4">'4-Laburperna'!$A$1:$K$22</definedName>
    <definedName name="_xlnm.Print_Area" localSheetId="0">Aurkibidea!$A$1:$A$12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5" i="20" l="1"/>
  <c r="L12" i="20"/>
  <c r="L9" i="20"/>
  <c r="L16" i="19"/>
  <c r="L18" i="19" s="1"/>
  <c r="V17" i="18"/>
  <c r="V19" i="18" s="1"/>
  <c r="U17" i="18"/>
  <c r="U18" i="18" s="1"/>
  <c r="V18" i="5"/>
  <c r="U21" i="18" l="1"/>
</calcChain>
</file>

<file path=xl/sharedStrings.xml><?xml version="1.0" encoding="utf-8"?>
<sst xmlns="http://schemas.openxmlformats.org/spreadsheetml/2006/main" count="647" uniqueCount="82">
  <si>
    <t>-</t>
  </si>
  <si>
    <t>Biomasa</t>
  </si>
  <si>
    <t>BE</t>
  </si>
  <si>
    <t>FE</t>
  </si>
  <si>
    <t>Nekazaritza</t>
  </si>
  <si>
    <t>Zerealak</t>
  </si>
  <si>
    <t>Lekadun-aleak</t>
  </si>
  <si>
    <t>Tuberkuluak</t>
  </si>
  <si>
    <t>Industria-laboreak</t>
  </si>
  <si>
    <t>Bazka-laboreak</t>
  </si>
  <si>
    <t>Barazkiak</t>
  </si>
  <si>
    <t>Fruitu freskoak, ez zitrikoak</t>
  </si>
  <si>
    <t>Loreak</t>
  </si>
  <si>
    <t>Zitrikoak</t>
  </si>
  <si>
    <t>Fruitu lehorrak</t>
  </si>
  <si>
    <t>Mahastia</t>
  </si>
  <si>
    <t>Olibondoak</t>
  </si>
  <si>
    <t xml:space="preserve">Zurezko beste labore batzuk </t>
  </si>
  <si>
    <t>Nekazaritza, guztira</t>
  </si>
  <si>
    <t>Basogintza, ehiza eta arrantza</t>
  </si>
  <si>
    <t>Zura</t>
  </si>
  <si>
    <t>Egurra</t>
  </si>
  <si>
    <t>Basogintzako beste ekoizpen batzuk</t>
  </si>
  <si>
    <t>Ehiza</t>
  </si>
  <si>
    <t>Arrantza, ur kontinentaletan</t>
  </si>
  <si>
    <t>Erle-zaintza</t>
  </si>
  <si>
    <t>Itsasoko arrantza</t>
  </si>
  <si>
    <t>Meatzaritza, guztira</t>
  </si>
  <si>
    <t>Biomasa, guztira</t>
  </si>
  <si>
    <t>Meatzaritza</t>
  </si>
  <si>
    <t>Baliabide energetiko fosilak</t>
  </si>
  <si>
    <t>Mineral metalikoak</t>
  </si>
  <si>
    <t>Mineral ez metalikoak</t>
  </si>
  <si>
    <t>Beste batzuk</t>
  </si>
  <si>
    <t>Erauzketa, guztira</t>
  </si>
  <si>
    <t>Dragatzeak</t>
  </si>
  <si>
    <t>Materialak</t>
  </si>
  <si>
    <t>Deskripena</t>
  </si>
  <si>
    <t>Barne FE</t>
  </si>
  <si>
    <t>Munduko gainerakoa</t>
  </si>
  <si>
    <t>Biotikoak</t>
  </si>
  <si>
    <t>Erregai fosilak</t>
  </si>
  <si>
    <t>Metalikoak</t>
  </si>
  <si>
    <t>Ez-metalikoak</t>
  </si>
  <si>
    <t xml:space="preserve">Beste batzuk  </t>
  </si>
  <si>
    <t>Munduko gainerako guztia</t>
  </si>
  <si>
    <t>Estatuko gainerakoa</t>
  </si>
  <si>
    <t>Elektrizitatea</t>
  </si>
  <si>
    <t>Inportazioak</t>
  </si>
  <si>
    <t>Kanpoko FE</t>
  </si>
  <si>
    <t>Kanpoko BMG</t>
  </si>
  <si>
    <t>Barne BMG</t>
  </si>
  <si>
    <t>Estatuko gainerako guztia</t>
  </si>
  <si>
    <t>Esportazioak</t>
  </si>
  <si>
    <t>BMG guztira</t>
  </si>
  <si>
    <t>Esportazioen BMG</t>
  </si>
  <si>
    <t>Esportazioen ZIM</t>
  </si>
  <si>
    <t>Esportazioen FE</t>
  </si>
  <si>
    <t>Esportazioen</t>
  </si>
  <si>
    <t>Guztirako ZIM</t>
  </si>
  <si>
    <t>Guztirako FE</t>
  </si>
  <si>
    <t>Kanpoko ZIM</t>
  </si>
  <si>
    <t>Barne-ZIM</t>
  </si>
  <si>
    <t>Barne-FE</t>
  </si>
  <si>
    <t>Materialen barne-kontsumoa</t>
  </si>
  <si>
    <t>Barne-erauzketa (BE)</t>
  </si>
  <si>
    <r>
      <t xml:space="preserve">Unitateak: </t>
    </r>
    <r>
      <rPr>
        <sz val="10"/>
        <color theme="3"/>
        <rFont val="Arial"/>
        <family val="2"/>
      </rPr>
      <t>tonak</t>
    </r>
  </si>
  <si>
    <r>
      <rPr>
        <b/>
        <sz val="7"/>
        <color theme="3"/>
        <rFont val="Arial"/>
        <family val="2"/>
      </rPr>
      <t>FE</t>
    </r>
    <r>
      <rPr>
        <sz val="7"/>
        <color theme="3"/>
        <rFont val="Arial"/>
        <family val="2"/>
      </rPr>
      <t>: Fluxu ezkutuak.</t>
    </r>
  </si>
  <si>
    <r>
      <rPr>
        <b/>
        <sz val="7"/>
        <color theme="3"/>
        <rFont val="Arial"/>
        <family val="2"/>
      </rPr>
      <t>BMG:</t>
    </r>
    <r>
      <rPr>
        <sz val="7"/>
        <color theme="3"/>
        <rFont val="Arial"/>
        <family val="2"/>
      </rPr>
      <t xml:space="preserve">  Beharrezko material guztia</t>
    </r>
  </si>
  <si>
    <r>
      <t>(:)</t>
    </r>
    <r>
      <rPr>
        <sz val="7"/>
        <color theme="3"/>
        <rFont val="Arial"/>
        <family val="2"/>
      </rPr>
      <t xml:space="preserve"> Ez dago daturik.</t>
    </r>
  </si>
  <si>
    <t>http://www.ingurumena.ejgv.euskadi.eus/r49-579/eu/</t>
  </si>
  <si>
    <t>1. Euskal Autonomia Erkidegoko Materialen fluxuaren kontuak. 2005-2018.</t>
  </si>
  <si>
    <r>
      <rPr>
        <b/>
        <sz val="7"/>
        <color theme="3"/>
        <rFont val="Arial"/>
        <family val="2"/>
      </rPr>
      <t>Iturria:</t>
    </r>
    <r>
      <rPr>
        <sz val="7"/>
        <color theme="3"/>
        <rFont val="Arial"/>
        <family val="2"/>
      </rPr>
      <t xml:space="preserve"> Eusko Jaurlaritza.  Ekonomiaren Garapen, Jasangarritasun eta Ingurumen Saila. Euskal Autonomia Erkidegoko Materialen fluxuaren estatistika.</t>
    </r>
  </si>
  <si>
    <t>Euskal Autonomia Erkidegoko Materialen fluxuaren estadistika. 2005-2019.</t>
  </si>
  <si>
    <t>1.1.-Euskal Autonomia Erkidegoko materialen fluxuen kontuak. Barne-erauzketa (BE). 2005-2019.</t>
  </si>
  <si>
    <t>1.2.-Euskal Autonomia Erkidegoko materialen fluxuen kontuak. Inportazioak. 2005-2019.</t>
  </si>
  <si>
    <t>1.3.-Euskal Autonomia Erkidegoko materialen fluxuen kontuak. Esportazioak. 2005-2019.</t>
  </si>
  <si>
    <t>1.4.-Euskal Autonomia Erkidegoko materialen fluxuen laburpena 2005-2019.</t>
  </si>
  <si>
    <t>1.1.- Euskal Autonomia Erkidegoko materialen fluxuen kontuak. Barne-erauzketa (BE). 2005-2019.</t>
  </si>
  <si>
    <t>1.2.- Euskal Autonomia Erkidegoko materialen fluxuen kontuak. Inportazioak. 2005-2019.</t>
  </si>
  <si>
    <t>1.3.- Euskal Autonomia Erkidegoko materialen fluxuen kontuak. Esportazioak. 2005-2019.</t>
  </si>
  <si>
    <t>1.4.- Euskal Autonomia Erkidegoko materialen fluxuen laburpena. 2005-2019.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</si>
</sst>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2"/>
      <color indexed="31"/>
      <name val="Arial"/>
      <family val="2"/>
    </font>
    <font>
      <b/>
      <u/>
      <sz val="7"/>
      <color indexed="31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b/>
      <sz val="14"/>
      <color theme="3"/>
      <name val="Arial"/>
      <family val="2"/>
    </font>
    <font>
      <b/>
      <sz val="16"/>
      <color theme="3"/>
      <name val="Arial"/>
      <family val="2"/>
    </font>
    <font>
      <b/>
      <sz val="10"/>
      <color theme="3"/>
      <name val="Arial"/>
      <family val="2"/>
    </font>
    <font>
      <sz val="7"/>
      <color theme="3"/>
      <name val="Arial"/>
      <family val="2"/>
    </font>
    <font>
      <b/>
      <sz val="9"/>
      <color theme="3"/>
      <name val="Arial"/>
      <family val="2"/>
    </font>
    <font>
      <b/>
      <sz val="9"/>
      <color theme="4" tint="0.59999389629810485"/>
      <name val="Arial"/>
      <family val="2"/>
    </font>
    <font>
      <b/>
      <sz val="12"/>
      <color theme="3"/>
      <name val="Arial"/>
      <family val="2"/>
    </font>
    <font>
      <b/>
      <sz val="11"/>
      <color theme="3"/>
      <name val="Arial"/>
      <family val="2"/>
    </font>
    <font>
      <sz val="9"/>
      <color theme="0"/>
      <name val="Arial"/>
      <family val="2"/>
    </font>
    <font>
      <sz val="9"/>
      <color theme="3"/>
      <name val="Arial"/>
      <family val="2"/>
    </font>
    <font>
      <sz val="10"/>
      <color theme="3"/>
      <name val="Arial"/>
      <family val="2"/>
    </font>
    <font>
      <b/>
      <sz val="7"/>
      <color theme="3"/>
      <name val="Arial"/>
      <family val="2"/>
    </font>
    <font>
      <sz val="12"/>
      <color theme="3"/>
      <name val="Arial"/>
      <family val="2"/>
    </font>
    <font>
      <sz val="8"/>
      <color rgb="FF1F497D"/>
      <name val="Arial"/>
      <family val="2"/>
    </font>
    <font>
      <b/>
      <sz val="8"/>
      <color rgb="FF1F497D"/>
      <name val="Arial"/>
      <family val="2"/>
    </font>
    <font>
      <sz val="9"/>
      <color rgb="FF1F497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50"/>
      </top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 style="double">
        <color indexed="20"/>
      </bottom>
      <diagonal/>
    </border>
    <border>
      <left/>
      <right/>
      <top style="double">
        <color indexed="20"/>
      </top>
      <bottom/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/>
      <top style="dotted">
        <color indexed="46"/>
      </top>
      <bottom style="dotted">
        <color indexed="46"/>
      </bottom>
      <diagonal/>
    </border>
    <border>
      <left style="thin">
        <color indexed="9"/>
      </left>
      <right/>
      <top style="dotted">
        <color indexed="46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/>
      <bottom style="thin">
        <color indexed="50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 style="double">
        <color indexed="20"/>
      </bottom>
      <diagonal/>
    </border>
    <border>
      <left/>
      <right style="thin">
        <color indexed="9"/>
      </right>
      <top/>
      <bottom style="double">
        <color indexed="20"/>
      </bottom>
      <diagonal/>
    </border>
    <border>
      <left/>
      <right style="thin">
        <color indexed="9"/>
      </right>
      <top style="double">
        <color indexed="20"/>
      </top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/>
      <bottom/>
      <diagonal/>
    </border>
    <border>
      <left/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/>
      <top style="thin">
        <color indexed="50"/>
      </top>
      <bottom/>
      <diagonal/>
    </border>
    <border>
      <left style="thin">
        <color indexed="50"/>
      </left>
      <right/>
      <top style="thin">
        <color indexed="50"/>
      </top>
      <bottom style="thin">
        <color indexed="50"/>
      </bottom>
      <diagonal/>
    </border>
    <border>
      <left/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/>
      <right/>
      <top style="thin">
        <color indexed="50"/>
      </top>
      <bottom style="thin">
        <color indexed="50"/>
      </bottom>
      <diagonal/>
    </border>
    <border>
      <left style="thin">
        <color indexed="50"/>
      </left>
      <right/>
      <top/>
      <bottom style="thin">
        <color indexed="50"/>
      </bottom>
      <diagonal/>
    </border>
    <border>
      <left/>
      <right/>
      <top/>
      <bottom style="thin">
        <color indexed="50"/>
      </bottom>
      <diagonal/>
    </border>
    <border>
      <left/>
      <right style="thin">
        <color indexed="50"/>
      </right>
      <top/>
      <bottom style="thin">
        <color indexed="50"/>
      </bottom>
      <diagonal/>
    </border>
    <border>
      <left/>
      <right/>
      <top style="thin">
        <color indexed="50"/>
      </top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50"/>
      </top>
      <bottom style="thin">
        <color indexed="50"/>
      </bottom>
      <diagonal/>
    </border>
    <border>
      <left style="thin">
        <color indexed="9"/>
      </left>
      <right style="thin">
        <color indexed="50"/>
      </right>
      <top/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 style="dashed">
        <color indexed="4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1" applyNumberFormat="0" applyFill="0" applyAlignment="0" applyProtection="0"/>
  </cellStyleXfs>
  <cellXfs count="97">
    <xf numFmtId="0" fontId="0" fillId="0" borderId="0" xfId="0"/>
    <xf numFmtId="0" fontId="0" fillId="0" borderId="2" xfId="0" applyBorder="1"/>
    <xf numFmtId="3" fontId="0" fillId="0" borderId="4" xfId="0" applyNumberFormat="1" applyBorder="1"/>
    <xf numFmtId="0" fontId="0" fillId="0" borderId="2" xfId="0" applyBorder="1" applyAlignment="1">
      <alignment vertical="center"/>
    </xf>
    <xf numFmtId="3" fontId="3" fillId="0" borderId="3" xfId="0" applyNumberFormat="1" applyFont="1" applyFill="1" applyBorder="1" applyAlignment="1">
      <alignment horizontal="center" vertical="center" wrapText="1"/>
    </xf>
    <xf numFmtId="3" fontId="0" fillId="0" borderId="2" xfId="0" applyNumberFormat="1" applyBorder="1"/>
    <xf numFmtId="0" fontId="8" fillId="0" borderId="1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/>
    </xf>
    <xf numFmtId="0" fontId="0" fillId="0" borderId="12" xfId="0" applyFill="1" applyBorder="1" applyAlignment="1"/>
    <xf numFmtId="0" fontId="10" fillId="0" borderId="13" xfId="0" applyFont="1" applyBorder="1" applyAlignment="1">
      <alignment horizontal="left" vertical="top"/>
    </xf>
    <xf numFmtId="0" fontId="4" fillId="0" borderId="14" xfId="0" applyFont="1" applyBorder="1" applyAlignment="1">
      <alignment horizontal="left"/>
    </xf>
    <xf numFmtId="0" fontId="11" fillId="3" borderId="15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vertical="center" wrapText="1"/>
    </xf>
    <xf numFmtId="0" fontId="0" fillId="0" borderId="2" xfId="0" applyBorder="1" applyAlignment="1"/>
    <xf numFmtId="3" fontId="0" fillId="0" borderId="4" xfId="0" applyNumberFormat="1" applyBorder="1" applyAlignment="1"/>
    <xf numFmtId="0" fontId="4" fillId="0" borderId="14" xfId="0" applyFont="1" applyBorder="1" applyAlignment="1"/>
    <xf numFmtId="0" fontId="10" fillId="0" borderId="13" xfId="0" applyFont="1" applyBorder="1" applyAlignment="1">
      <alignment vertical="top"/>
    </xf>
    <xf numFmtId="3" fontId="0" fillId="0" borderId="2" xfId="0" applyNumberFormat="1" applyBorder="1" applyAlignment="1"/>
    <xf numFmtId="0" fontId="12" fillId="3" borderId="18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left" vertical="center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right" vertical="center"/>
    </xf>
    <xf numFmtId="0" fontId="12" fillId="3" borderId="21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left" vertical="center"/>
    </xf>
    <xf numFmtId="0" fontId="15" fillId="2" borderId="21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3" xfId="0" applyFont="1" applyBorder="1" applyAlignment="1"/>
    <xf numFmtId="0" fontId="0" fillId="0" borderId="3" xfId="0" applyFill="1" applyBorder="1" applyAlignment="1"/>
    <xf numFmtId="0" fontId="12" fillId="3" borderId="21" xfId="0" applyFont="1" applyFill="1" applyBorder="1" applyAlignment="1">
      <alignment vertical="center" wrapText="1"/>
    </xf>
    <xf numFmtId="0" fontId="13" fillId="3" borderId="25" xfId="0" applyFont="1" applyFill="1" applyBorder="1" applyAlignment="1">
      <alignment horizontal="left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vertical="center" wrapText="1"/>
    </xf>
    <xf numFmtId="0" fontId="16" fillId="2" borderId="20" xfId="0" applyFont="1" applyFill="1" applyBorder="1" applyAlignment="1">
      <alignment horizontal="left" vertical="center" wrapText="1"/>
    </xf>
    <xf numFmtId="0" fontId="12" fillId="3" borderId="27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vertical="center" wrapText="1"/>
    </xf>
    <xf numFmtId="0" fontId="9" fillId="3" borderId="29" xfId="0" applyFont="1" applyFill="1" applyBorder="1" applyAlignment="1">
      <alignment horizontal="right"/>
    </xf>
    <xf numFmtId="0" fontId="9" fillId="3" borderId="18" xfId="0" applyFont="1" applyFill="1" applyBorder="1" applyAlignment="1">
      <alignment horizontal="left" indent="1"/>
    </xf>
    <xf numFmtId="0" fontId="13" fillId="3" borderId="25" xfId="0" applyFont="1" applyFill="1" applyBorder="1" applyAlignment="1">
      <alignment horizontal="left" vertical="center"/>
    </xf>
    <xf numFmtId="0" fontId="12" fillId="3" borderId="21" xfId="0" applyFont="1" applyFill="1" applyBorder="1" applyAlignment="1">
      <alignment horizontal="left" vertical="center"/>
    </xf>
    <xf numFmtId="0" fontId="9" fillId="3" borderId="18" xfId="0" applyFont="1" applyFill="1" applyBorder="1" applyAlignment="1">
      <alignment horizontal="left"/>
    </xf>
    <xf numFmtId="0" fontId="11" fillId="3" borderId="20" xfId="0" applyFont="1" applyFill="1" applyBorder="1" applyAlignment="1">
      <alignment horizontal="center" vertical="center"/>
    </xf>
    <xf numFmtId="0" fontId="6" fillId="0" borderId="3" xfId="0" applyFont="1" applyFill="1" applyBorder="1"/>
    <xf numFmtId="0" fontId="6" fillId="0" borderId="3" xfId="0" applyFont="1" applyFill="1" applyBorder="1" applyAlignment="1"/>
    <xf numFmtId="0" fontId="17" fillId="0" borderId="6" xfId="0" applyFont="1" applyBorder="1" applyAlignment="1">
      <alignment wrapText="1"/>
    </xf>
    <xf numFmtId="0" fontId="9" fillId="0" borderId="3" xfId="0" applyFont="1" applyBorder="1"/>
    <xf numFmtId="0" fontId="11" fillId="0" borderId="5" xfId="0" applyFont="1" applyBorder="1"/>
    <xf numFmtId="0" fontId="11" fillId="0" borderId="8" xfId="1" applyFont="1" applyFill="1" applyBorder="1" applyAlignment="1" applyProtection="1">
      <alignment horizontal="left" vertical="center" wrapText="1" indent="2"/>
    </xf>
    <xf numFmtId="0" fontId="11" fillId="0" borderId="3" xfId="0" applyFont="1" applyBorder="1"/>
    <xf numFmtId="0" fontId="17" fillId="0" borderId="2" xfId="0" applyFont="1" applyBorder="1"/>
    <xf numFmtId="0" fontId="11" fillId="3" borderId="19" xfId="0" applyFont="1" applyFill="1" applyBorder="1" applyAlignment="1">
      <alignment horizontal="center"/>
    </xf>
    <xf numFmtId="0" fontId="17" fillId="0" borderId="4" xfId="0" applyFont="1" applyBorder="1"/>
    <xf numFmtId="0" fontId="18" fillId="0" borderId="12" xfId="0" applyFont="1" applyFill="1" applyBorder="1" applyAlignment="1">
      <alignment horizontal="left" vertical="center"/>
    </xf>
    <xf numFmtId="0" fontId="16" fillId="0" borderId="16" xfId="0" applyFont="1" applyBorder="1"/>
    <xf numFmtId="0" fontId="11" fillId="3" borderId="19" xfId="0" applyFont="1" applyFill="1" applyBorder="1" applyAlignment="1"/>
    <xf numFmtId="0" fontId="11" fillId="3" borderId="26" xfId="0" applyFont="1" applyFill="1" applyBorder="1" applyAlignment="1">
      <alignment vertical="center"/>
    </xf>
    <xf numFmtId="0" fontId="11" fillId="3" borderId="15" xfId="0" applyFont="1" applyFill="1" applyBorder="1" applyAlignment="1">
      <alignment vertical="center"/>
    </xf>
    <xf numFmtId="0" fontId="11" fillId="3" borderId="17" xfId="0" applyFont="1" applyFill="1" applyBorder="1" applyAlignment="1">
      <alignment vertical="center"/>
    </xf>
    <xf numFmtId="0" fontId="13" fillId="3" borderId="17" xfId="0" applyFont="1" applyFill="1" applyBorder="1" applyAlignment="1">
      <alignment vertical="center"/>
    </xf>
    <xf numFmtId="0" fontId="14" fillId="3" borderId="19" xfId="0" applyFont="1" applyFill="1" applyBorder="1" applyAlignment="1">
      <alignment vertical="center"/>
    </xf>
    <xf numFmtId="0" fontId="9" fillId="2" borderId="0" xfId="0" applyFont="1" applyFill="1" applyBorder="1" applyAlignment="1"/>
    <xf numFmtId="0" fontId="13" fillId="3" borderId="25" xfId="0" applyFont="1" applyFill="1" applyBorder="1" applyAlignment="1">
      <alignment vertical="center"/>
    </xf>
    <xf numFmtId="0" fontId="19" fillId="0" borderId="3" xfId="0" applyFont="1" applyBorder="1" applyAlignment="1"/>
    <xf numFmtId="0" fontId="13" fillId="3" borderId="25" xfId="0" applyFont="1" applyFill="1" applyBorder="1" applyAlignment="1">
      <alignment vertical="center" wrapText="1"/>
    </xf>
    <xf numFmtId="0" fontId="17" fillId="0" borderId="4" xfId="0" applyFont="1" applyBorder="1" applyAlignment="1"/>
    <xf numFmtId="0" fontId="17" fillId="0" borderId="2" xfId="0" applyFont="1" applyBorder="1" applyAlignment="1"/>
    <xf numFmtId="0" fontId="11" fillId="3" borderId="11" xfId="0" applyFont="1" applyFill="1" applyBorder="1" applyAlignment="1">
      <alignment vertical="center"/>
    </xf>
    <xf numFmtId="0" fontId="16" fillId="0" borderId="3" xfId="0" applyFont="1" applyFill="1" applyBorder="1" applyAlignment="1"/>
    <xf numFmtId="0" fontId="11" fillId="3" borderId="20" xfId="0" applyFont="1" applyFill="1" applyBorder="1" applyAlignment="1">
      <alignment vertical="center"/>
    </xf>
    <xf numFmtId="0" fontId="13" fillId="3" borderId="20" xfId="0" applyFont="1" applyFill="1" applyBorder="1" applyAlignment="1">
      <alignment vertical="center" wrapText="1"/>
    </xf>
    <xf numFmtId="0" fontId="11" fillId="3" borderId="24" xfId="0" applyFont="1" applyFill="1" applyBorder="1" applyAlignment="1">
      <alignment horizontal="center" vertical="center"/>
    </xf>
    <xf numFmtId="0" fontId="11" fillId="0" borderId="9" xfId="1" applyFont="1" applyFill="1" applyBorder="1" applyAlignment="1" applyProtection="1">
      <alignment horizontal="left" vertical="center" wrapText="1" indent="2"/>
    </xf>
    <xf numFmtId="0" fontId="7" fillId="2" borderId="7" xfId="0" applyFont="1" applyFill="1" applyBorder="1" applyAlignment="1">
      <alignment horizontal="left" vertical="center" indent="2"/>
    </xf>
    <xf numFmtId="0" fontId="10" fillId="0" borderId="14" xfId="0" applyFont="1" applyBorder="1" applyAlignment="1">
      <alignment horizontal="left"/>
    </xf>
    <xf numFmtId="0" fontId="10" fillId="0" borderId="33" xfId="0" applyFont="1" applyFill="1" applyBorder="1" applyAlignment="1">
      <alignment horizontal="left" vertical="center"/>
    </xf>
    <xf numFmtId="0" fontId="0" fillId="0" borderId="33" xfId="0" applyFill="1" applyBorder="1" applyAlignment="1"/>
    <xf numFmtId="3" fontId="20" fillId="2" borderId="22" xfId="0" applyNumberFormat="1" applyFont="1" applyFill="1" applyBorder="1" applyAlignment="1">
      <alignment horizontal="right" vertical="center"/>
    </xf>
    <xf numFmtId="3" fontId="20" fillId="2" borderId="22" xfId="0" applyNumberFormat="1" applyFont="1" applyFill="1" applyBorder="1" applyAlignment="1">
      <alignment horizontal="center" vertical="center"/>
    </xf>
    <xf numFmtId="3" fontId="21" fillId="3" borderId="11" xfId="0" applyNumberFormat="1" applyFont="1" applyFill="1" applyBorder="1" applyAlignment="1">
      <alignment horizontal="right" vertical="center"/>
    </xf>
    <xf numFmtId="3" fontId="21" fillId="3" borderId="11" xfId="0" applyNumberFormat="1" applyFont="1" applyFill="1" applyBorder="1" applyAlignment="1">
      <alignment horizontal="center" vertical="center"/>
    </xf>
    <xf numFmtId="3" fontId="20" fillId="0" borderId="3" xfId="0" applyNumberFormat="1" applyFont="1" applyFill="1" applyBorder="1" applyAlignment="1">
      <alignment horizontal="right" vertical="center"/>
    </xf>
    <xf numFmtId="3" fontId="22" fillId="0" borderId="23" xfId="0" applyNumberFormat="1" applyFont="1" applyFill="1" applyBorder="1"/>
    <xf numFmtId="3" fontId="20" fillId="0" borderId="31" xfId="0" applyNumberFormat="1" applyFont="1" applyFill="1" applyBorder="1" applyAlignment="1">
      <alignment horizontal="right" vertical="center"/>
    </xf>
    <xf numFmtId="3" fontId="20" fillId="0" borderId="32" xfId="0" applyNumberFormat="1" applyFont="1" applyFill="1" applyBorder="1" applyAlignment="1">
      <alignment horizontal="right" vertical="center"/>
    </xf>
    <xf numFmtId="3" fontId="21" fillId="3" borderId="24" xfId="0" applyNumberFormat="1" applyFont="1" applyFill="1" applyBorder="1" applyAlignment="1">
      <alignment horizontal="right" vertical="center"/>
    </xf>
    <xf numFmtId="3" fontId="21" fillId="3" borderId="24" xfId="0" applyNumberFormat="1" applyFont="1" applyFill="1" applyBorder="1" applyAlignment="1">
      <alignment horizontal="center" vertical="center"/>
    </xf>
    <xf numFmtId="0" fontId="22" fillId="0" borderId="23" xfId="0" applyFont="1" applyBorder="1"/>
    <xf numFmtId="3" fontId="21" fillId="3" borderId="20" xfId="0" applyNumberFormat="1" applyFont="1" applyFill="1" applyBorder="1" applyAlignment="1">
      <alignment horizontal="right" vertical="center"/>
    </xf>
    <xf numFmtId="3" fontId="21" fillId="3" borderId="21" xfId="0" applyNumberFormat="1" applyFont="1" applyFill="1" applyBorder="1" applyAlignment="1">
      <alignment horizontal="right" vertical="center"/>
    </xf>
    <xf numFmtId="3" fontId="20" fillId="2" borderId="30" xfId="0" applyNumberFormat="1" applyFont="1" applyFill="1" applyBorder="1" applyAlignment="1">
      <alignment horizontal="right" vertical="center"/>
    </xf>
    <xf numFmtId="3" fontId="20" fillId="2" borderId="30" xfId="0" applyNumberFormat="1" applyFont="1" applyFill="1" applyBorder="1" applyAlignment="1">
      <alignment horizontal="center" vertical="center"/>
    </xf>
    <xf numFmtId="0" fontId="22" fillId="0" borderId="23" xfId="0" applyFont="1" applyBorder="1" applyAlignment="1">
      <alignment horizontal="right"/>
    </xf>
    <xf numFmtId="0" fontId="22" fillId="0" borderId="23" xfId="0" applyFont="1" applyBorder="1" applyAlignment="1">
      <alignment horizontal="center"/>
    </xf>
    <xf numFmtId="3" fontId="22" fillId="0" borderId="23" xfId="0" applyNumberFormat="1" applyFont="1" applyBorder="1"/>
  </cellXfs>
  <cellStyles count="3">
    <cellStyle name="Hipervínculo" xfId="1" builtinId="8"/>
    <cellStyle name="Normal" xfId="0" builtinId="0"/>
    <cellStyle name="Normal GHG whole table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gurumena.ejgv.euskadi.eus/r49-579/eu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ngurumena.ejgv.euskadi.eus/r49-579/eu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ngurumena.ejgv.euskadi.eus/r49-579/eu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ngurumena.ejgv.euskadi.eus/r49-579/eu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gurumena.ejgv.euskadi.eus/r49-579/e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A125"/>
  <sheetViews>
    <sheetView showGridLines="0" tabSelected="1" zoomScaleNormal="100" workbookViewId="0"/>
  </sheetViews>
  <sheetFormatPr baseColWidth="10" defaultColWidth="11.42578125" defaultRowHeight="12.75" x14ac:dyDescent="0.2"/>
  <cols>
    <col min="1" max="1" width="119.42578125" style="52" customWidth="1"/>
    <col min="2" max="16384" width="11.42578125" style="1"/>
  </cols>
  <sheetData>
    <row r="1" spans="1:1" ht="15" customHeight="1" thickTop="1" x14ac:dyDescent="0.2">
      <c r="A1" s="47"/>
    </row>
    <row r="2" spans="1:1" ht="33" customHeight="1" x14ac:dyDescent="0.2">
      <c r="A2" s="75" t="s">
        <v>73</v>
      </c>
    </row>
    <row r="3" spans="1:1" ht="33" customHeight="1" x14ac:dyDescent="0.2">
      <c r="A3" s="75" t="s">
        <v>71</v>
      </c>
    </row>
    <row r="4" spans="1:1" ht="13.5" thickBot="1" x14ac:dyDescent="0.25">
      <c r="A4" s="48"/>
    </row>
    <row r="5" spans="1:1" ht="11.25" customHeight="1" thickTop="1" thickBot="1" x14ac:dyDescent="0.25">
      <c r="A5" s="49"/>
    </row>
    <row r="6" spans="1:1" s="3" customFormat="1" ht="20.100000000000001" customHeight="1" thickTop="1" x14ac:dyDescent="0.2">
      <c r="A6" s="50" t="s">
        <v>74</v>
      </c>
    </row>
    <row r="7" spans="1:1" s="3" customFormat="1" ht="20.100000000000001" customHeight="1" x14ac:dyDescent="0.2">
      <c r="A7" s="50" t="s">
        <v>75</v>
      </c>
    </row>
    <row r="8" spans="1:1" s="3" customFormat="1" ht="20.100000000000001" customHeight="1" x14ac:dyDescent="0.2">
      <c r="A8" s="50" t="s">
        <v>76</v>
      </c>
    </row>
    <row r="9" spans="1:1" s="3" customFormat="1" ht="20.100000000000001" customHeight="1" thickBot="1" x14ac:dyDescent="0.25">
      <c r="A9" s="74" t="s">
        <v>77</v>
      </c>
    </row>
    <row r="10" spans="1:1" ht="9.75" customHeight="1" thickTop="1" thickBot="1" x14ac:dyDescent="0.25">
      <c r="A10" s="51"/>
    </row>
    <row r="11" spans="1:1" ht="15" customHeight="1" thickTop="1" x14ac:dyDescent="0.2">
      <c r="A11" s="76" t="s">
        <v>72</v>
      </c>
    </row>
    <row r="12" spans="1:1" ht="15" customHeight="1" thickBot="1" x14ac:dyDescent="0.25">
      <c r="A12" s="17" t="s">
        <v>70</v>
      </c>
    </row>
    <row r="13" spans="1:1" ht="19.5" customHeight="1" thickTop="1" x14ac:dyDescent="0.2"/>
    <row r="14" spans="1:1" ht="19.5" customHeight="1" x14ac:dyDescent="0.2"/>
    <row r="15" spans="1:1" ht="19.5" customHeight="1" x14ac:dyDescent="0.2"/>
    <row r="16" spans="1:1" ht="19.5" customHeight="1" x14ac:dyDescent="0.2"/>
    <row r="17" ht="19.5" customHeight="1" x14ac:dyDescent="0.2"/>
    <row r="18" ht="19.5" customHeight="1" x14ac:dyDescent="0.2"/>
    <row r="19" ht="19.5" customHeight="1" x14ac:dyDescent="0.2"/>
    <row r="20" ht="19.5" customHeight="1" x14ac:dyDescent="0.2"/>
    <row r="21" ht="19.5" customHeight="1" x14ac:dyDescent="0.2"/>
    <row r="22" ht="19.5" customHeight="1" x14ac:dyDescent="0.2"/>
    <row r="23" ht="19.5" customHeight="1" x14ac:dyDescent="0.2"/>
    <row r="24" ht="19.5" customHeight="1" x14ac:dyDescent="0.2"/>
    <row r="25" ht="19.5" customHeight="1" x14ac:dyDescent="0.2"/>
    <row r="26" ht="19.5" customHeight="1" x14ac:dyDescent="0.2"/>
    <row r="27" ht="19.5" customHeight="1" x14ac:dyDescent="0.2"/>
    <row r="28" ht="19.5" customHeight="1" x14ac:dyDescent="0.2"/>
    <row r="29" ht="19.5" customHeight="1" x14ac:dyDescent="0.2"/>
    <row r="30" ht="19.5" customHeight="1" x14ac:dyDescent="0.2"/>
    <row r="31" ht="19.5" customHeight="1" x14ac:dyDescent="0.2"/>
    <row r="32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</sheetData>
  <phoneticPr fontId="1" type="noConversion"/>
  <hyperlinks>
    <hyperlink ref="A12" r:id="rId1"/>
  </hyperlinks>
  <pageMargins left="0.75" right="0.75" top="1" bottom="1" header="0" footer="0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AG48"/>
  <sheetViews>
    <sheetView showGridLines="0" zoomScaleNormal="100" workbookViewId="0"/>
  </sheetViews>
  <sheetFormatPr baseColWidth="10" defaultColWidth="11.42578125" defaultRowHeight="12.75" x14ac:dyDescent="0.2"/>
  <cols>
    <col min="1" max="1" width="17.140625" style="68" customWidth="1"/>
    <col min="2" max="2" width="16" style="1" customWidth="1"/>
    <col min="3" max="3" width="22.5703125" style="14" customWidth="1"/>
    <col min="4" max="16" width="8.7109375" style="1" customWidth="1"/>
    <col min="17" max="17" width="9.5703125" style="1" customWidth="1"/>
    <col min="18" max="33" width="8.7109375" style="1" customWidth="1"/>
    <col min="34" max="16384" width="11.42578125" style="1"/>
  </cols>
  <sheetData>
    <row r="1" spans="1:33" s="3" customFormat="1" ht="48" customHeight="1" thickTop="1" x14ac:dyDescent="0.2">
      <c r="A1" s="12" t="s">
        <v>78</v>
      </c>
      <c r="B1" s="6"/>
      <c r="C1" s="12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5.75" x14ac:dyDescent="0.2">
      <c r="A2" s="63" t="s">
        <v>66</v>
      </c>
      <c r="B2" s="4"/>
      <c r="C2" s="1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24.95" customHeight="1" x14ac:dyDescent="0.2">
      <c r="A3" s="57"/>
      <c r="B3" s="39" t="s">
        <v>37</v>
      </c>
      <c r="C3" s="40" t="s">
        <v>36</v>
      </c>
      <c r="D3" s="24">
        <v>2005</v>
      </c>
      <c r="E3" s="25"/>
      <c r="F3" s="24">
        <v>2006</v>
      </c>
      <c r="G3" s="25"/>
      <c r="H3" s="24">
        <v>2007</v>
      </c>
      <c r="I3" s="25"/>
      <c r="J3" s="24">
        <v>2008</v>
      </c>
      <c r="K3" s="25"/>
      <c r="L3" s="24">
        <v>2009</v>
      </c>
      <c r="M3" s="25"/>
      <c r="N3" s="24">
        <v>2010</v>
      </c>
      <c r="O3" s="25"/>
      <c r="P3" s="24">
        <v>2011</v>
      </c>
      <c r="Q3" s="25"/>
      <c r="R3" s="24">
        <v>2012</v>
      </c>
      <c r="S3" s="25"/>
      <c r="T3" s="24">
        <v>2013</v>
      </c>
      <c r="U3" s="25"/>
      <c r="V3" s="24">
        <v>2014</v>
      </c>
      <c r="W3" s="25"/>
      <c r="X3" s="24">
        <v>2015</v>
      </c>
      <c r="Y3" s="25"/>
      <c r="Z3" s="24">
        <v>2016</v>
      </c>
      <c r="AA3" s="25"/>
      <c r="AB3" s="24">
        <v>2017</v>
      </c>
      <c r="AC3" s="25"/>
      <c r="AD3" s="24">
        <v>2018</v>
      </c>
      <c r="AE3" s="25"/>
      <c r="AF3" s="24">
        <v>2019</v>
      </c>
      <c r="AG3" s="25"/>
    </row>
    <row r="4" spans="1:33" ht="24.95" customHeight="1" x14ac:dyDescent="0.2">
      <c r="A4" s="58"/>
      <c r="B4" s="37"/>
      <c r="C4" s="38"/>
      <c r="D4" s="11" t="s">
        <v>2</v>
      </c>
      <c r="E4" s="11" t="s">
        <v>3</v>
      </c>
      <c r="F4" s="11" t="s">
        <v>2</v>
      </c>
      <c r="G4" s="11" t="s">
        <v>3</v>
      </c>
      <c r="H4" s="11" t="s">
        <v>2</v>
      </c>
      <c r="I4" s="11" t="s">
        <v>3</v>
      </c>
      <c r="J4" s="11" t="s">
        <v>2</v>
      </c>
      <c r="K4" s="11" t="s">
        <v>3</v>
      </c>
      <c r="L4" s="11" t="s">
        <v>2</v>
      </c>
      <c r="M4" s="11" t="s">
        <v>3</v>
      </c>
      <c r="N4" s="11" t="s">
        <v>2</v>
      </c>
      <c r="O4" s="11" t="s">
        <v>3</v>
      </c>
      <c r="P4" s="11" t="s">
        <v>2</v>
      </c>
      <c r="Q4" s="11" t="s">
        <v>3</v>
      </c>
      <c r="R4" s="11" t="s">
        <v>2</v>
      </c>
      <c r="S4" s="11" t="s">
        <v>3</v>
      </c>
      <c r="T4" s="11" t="s">
        <v>2</v>
      </c>
      <c r="U4" s="11" t="s">
        <v>3</v>
      </c>
      <c r="V4" s="11" t="s">
        <v>2</v>
      </c>
      <c r="W4" s="11" t="s">
        <v>3</v>
      </c>
      <c r="X4" s="11" t="s">
        <v>2</v>
      </c>
      <c r="Y4" s="11" t="s">
        <v>3</v>
      </c>
      <c r="Z4" s="11" t="s">
        <v>2</v>
      </c>
      <c r="AA4" s="11" t="s">
        <v>3</v>
      </c>
      <c r="AB4" s="11" t="s">
        <v>2</v>
      </c>
      <c r="AC4" s="11" t="s">
        <v>3</v>
      </c>
      <c r="AD4" s="11" t="s">
        <v>2</v>
      </c>
      <c r="AE4" s="11" t="s">
        <v>3</v>
      </c>
      <c r="AF4" s="11" t="s">
        <v>2</v>
      </c>
      <c r="AG4" s="11" t="s">
        <v>3</v>
      </c>
    </row>
    <row r="5" spans="1:33" ht="15" customHeight="1" x14ac:dyDescent="0.2">
      <c r="A5" s="59"/>
      <c r="B5" s="21" t="s">
        <v>4</v>
      </c>
      <c r="C5" s="34" t="s">
        <v>5</v>
      </c>
      <c r="D5" s="79">
        <v>448793</v>
      </c>
      <c r="E5" s="80" t="s">
        <v>0</v>
      </c>
      <c r="F5" s="79">
        <v>433805</v>
      </c>
      <c r="G5" s="80" t="s">
        <v>0</v>
      </c>
      <c r="H5" s="79">
        <v>442394</v>
      </c>
      <c r="I5" s="80" t="s">
        <v>0</v>
      </c>
      <c r="J5" s="79">
        <v>449897</v>
      </c>
      <c r="K5" s="80" t="s">
        <v>0</v>
      </c>
      <c r="L5" s="79">
        <v>382459</v>
      </c>
      <c r="M5" s="80" t="s">
        <v>0</v>
      </c>
      <c r="N5" s="79">
        <v>515030.33747546887</v>
      </c>
      <c r="O5" s="80" t="s">
        <v>0</v>
      </c>
      <c r="P5" s="79">
        <v>527881.30514214316</v>
      </c>
      <c r="Q5" s="80" t="s">
        <v>0</v>
      </c>
      <c r="R5" s="79">
        <v>466716</v>
      </c>
      <c r="S5" s="80" t="s">
        <v>0</v>
      </c>
      <c r="T5" s="79">
        <v>366053</v>
      </c>
      <c r="U5" s="80" t="s">
        <v>0</v>
      </c>
      <c r="V5" s="79">
        <v>368272</v>
      </c>
      <c r="W5" s="80" t="s">
        <v>0</v>
      </c>
      <c r="X5" s="79">
        <v>340864.62318048236</v>
      </c>
      <c r="Y5" s="80" t="s">
        <v>0</v>
      </c>
      <c r="Z5" s="79">
        <v>475922</v>
      </c>
      <c r="AA5" s="80" t="s">
        <v>0</v>
      </c>
      <c r="AB5" s="79">
        <v>400931</v>
      </c>
      <c r="AC5" s="80" t="s">
        <v>0</v>
      </c>
      <c r="AD5" s="79">
        <v>363462</v>
      </c>
      <c r="AE5" s="80" t="s">
        <v>0</v>
      </c>
      <c r="AF5" s="79">
        <v>487015</v>
      </c>
      <c r="AG5" s="80" t="s">
        <v>0</v>
      </c>
    </row>
    <row r="6" spans="1:33" ht="15" customHeight="1" x14ac:dyDescent="0.2">
      <c r="A6" s="60"/>
      <c r="B6" s="22" t="s">
        <v>4</v>
      </c>
      <c r="C6" s="34" t="s">
        <v>6</v>
      </c>
      <c r="D6" s="79">
        <v>4827.1859066488723</v>
      </c>
      <c r="E6" s="80" t="s">
        <v>0</v>
      </c>
      <c r="F6" s="79">
        <v>2674</v>
      </c>
      <c r="G6" s="80" t="s">
        <v>0</v>
      </c>
      <c r="H6" s="79">
        <v>2430</v>
      </c>
      <c r="I6" s="80" t="s">
        <v>0</v>
      </c>
      <c r="J6" s="79">
        <v>1420</v>
      </c>
      <c r="K6" s="80" t="s">
        <v>0</v>
      </c>
      <c r="L6" s="79">
        <v>1452</v>
      </c>
      <c r="M6" s="80" t="s">
        <v>0</v>
      </c>
      <c r="N6" s="79">
        <v>3778.3949436188591</v>
      </c>
      <c r="O6" s="80" t="s">
        <v>0</v>
      </c>
      <c r="P6" s="79">
        <v>8245.9929325787907</v>
      </c>
      <c r="Q6" s="80" t="s">
        <v>0</v>
      </c>
      <c r="R6" s="79">
        <v>8362.9929325787907</v>
      </c>
      <c r="S6" s="80" t="s">
        <v>0</v>
      </c>
      <c r="T6" s="79">
        <v>7117.9929325787907</v>
      </c>
      <c r="U6" s="80" t="s">
        <v>0</v>
      </c>
      <c r="V6" s="79">
        <v>8019.9929325787907</v>
      </c>
      <c r="W6" s="80" t="s">
        <v>0</v>
      </c>
      <c r="X6" s="79">
        <v>10383.992932578791</v>
      </c>
      <c r="Y6" s="80" t="s">
        <v>0</v>
      </c>
      <c r="Z6" s="79">
        <v>11766.725622790489</v>
      </c>
      <c r="AA6" s="80" t="s">
        <v>0</v>
      </c>
      <c r="AB6" s="79">
        <v>7484.0369187449833</v>
      </c>
      <c r="AC6" s="80" t="s">
        <v>0</v>
      </c>
      <c r="AD6" s="79">
        <v>4969.7798815675196</v>
      </c>
      <c r="AE6" s="80" t="s">
        <v>0</v>
      </c>
      <c r="AF6" s="79">
        <v>5258.4576244478931</v>
      </c>
      <c r="AG6" s="80" t="s">
        <v>0</v>
      </c>
    </row>
    <row r="7" spans="1:33" ht="15" customHeight="1" x14ac:dyDescent="0.2">
      <c r="A7" s="60"/>
      <c r="B7" s="22" t="s">
        <v>4</v>
      </c>
      <c r="C7" s="34" t="s">
        <v>7</v>
      </c>
      <c r="D7" s="79">
        <v>70228</v>
      </c>
      <c r="E7" s="80" t="s">
        <v>0</v>
      </c>
      <c r="F7" s="79">
        <v>77555</v>
      </c>
      <c r="G7" s="80" t="s">
        <v>0</v>
      </c>
      <c r="H7" s="79">
        <v>73000</v>
      </c>
      <c r="I7" s="80" t="s">
        <v>0</v>
      </c>
      <c r="J7" s="79">
        <v>46910</v>
      </c>
      <c r="K7" s="80" t="s">
        <v>0</v>
      </c>
      <c r="L7" s="79">
        <v>68155</v>
      </c>
      <c r="M7" s="80" t="s">
        <v>0</v>
      </c>
      <c r="N7" s="79">
        <v>59999</v>
      </c>
      <c r="O7" s="80" t="s">
        <v>0</v>
      </c>
      <c r="P7" s="79">
        <v>52846</v>
      </c>
      <c r="Q7" s="80" t="s">
        <v>0</v>
      </c>
      <c r="R7" s="79">
        <v>48655</v>
      </c>
      <c r="S7" s="80" t="s">
        <v>0</v>
      </c>
      <c r="T7" s="79">
        <v>53386</v>
      </c>
      <c r="U7" s="80" t="s">
        <v>0</v>
      </c>
      <c r="V7" s="79">
        <v>52821</v>
      </c>
      <c r="W7" s="80" t="s">
        <v>0</v>
      </c>
      <c r="X7" s="79">
        <v>64599</v>
      </c>
      <c r="Y7" s="80" t="s">
        <v>0</v>
      </c>
      <c r="Z7" s="79">
        <v>60969</v>
      </c>
      <c r="AA7" s="80" t="s">
        <v>0</v>
      </c>
      <c r="AB7" s="79">
        <v>72926</v>
      </c>
      <c r="AC7" s="80" t="s">
        <v>0</v>
      </c>
      <c r="AD7" s="79">
        <v>68670</v>
      </c>
      <c r="AE7" s="80" t="s">
        <v>0</v>
      </c>
      <c r="AF7" s="79">
        <v>49908</v>
      </c>
      <c r="AG7" s="80" t="s">
        <v>0</v>
      </c>
    </row>
    <row r="8" spans="1:33" ht="15" customHeight="1" x14ac:dyDescent="0.2">
      <c r="A8" s="60"/>
      <c r="B8" s="22" t="s">
        <v>4</v>
      </c>
      <c r="C8" s="34" t="s">
        <v>8</v>
      </c>
      <c r="D8" s="79">
        <v>231756</v>
      </c>
      <c r="E8" s="80" t="s">
        <v>0</v>
      </c>
      <c r="F8" s="79">
        <v>193197</v>
      </c>
      <c r="G8" s="80" t="s">
        <v>0</v>
      </c>
      <c r="H8" s="79">
        <v>187031</v>
      </c>
      <c r="I8" s="80" t="s">
        <v>0</v>
      </c>
      <c r="J8" s="79">
        <v>181866</v>
      </c>
      <c r="K8" s="80" t="s">
        <v>0</v>
      </c>
      <c r="L8" s="79">
        <v>220804</v>
      </c>
      <c r="M8" s="80" t="s">
        <v>0</v>
      </c>
      <c r="N8" s="79">
        <v>192863</v>
      </c>
      <c r="O8" s="80" t="s">
        <v>0</v>
      </c>
      <c r="P8" s="79">
        <v>218840</v>
      </c>
      <c r="Q8" s="80" t="s">
        <v>0</v>
      </c>
      <c r="R8" s="79">
        <v>215254</v>
      </c>
      <c r="S8" s="80" t="s">
        <v>0</v>
      </c>
      <c r="T8" s="79">
        <v>168951</v>
      </c>
      <c r="U8" s="80" t="s">
        <v>0</v>
      </c>
      <c r="V8" s="79">
        <v>208161</v>
      </c>
      <c r="W8" s="80" t="s">
        <v>0</v>
      </c>
      <c r="X8" s="79">
        <v>193199</v>
      </c>
      <c r="Y8" s="80" t="s">
        <v>0</v>
      </c>
      <c r="Z8" s="79">
        <v>163373</v>
      </c>
      <c r="AA8" s="80" t="s">
        <v>0</v>
      </c>
      <c r="AB8" s="79">
        <v>170289</v>
      </c>
      <c r="AC8" s="80" t="s">
        <v>0</v>
      </c>
      <c r="AD8" s="79">
        <v>173814</v>
      </c>
      <c r="AE8" s="80" t="s">
        <v>0</v>
      </c>
      <c r="AF8" s="79">
        <v>150004</v>
      </c>
      <c r="AG8" s="80" t="s">
        <v>0</v>
      </c>
    </row>
    <row r="9" spans="1:33" ht="15" customHeight="1" x14ac:dyDescent="0.2">
      <c r="A9" s="60"/>
      <c r="B9" s="22" t="s">
        <v>4</v>
      </c>
      <c r="C9" s="34" t="s">
        <v>9</v>
      </c>
      <c r="D9" s="79">
        <v>349017.5</v>
      </c>
      <c r="E9" s="80" t="s">
        <v>0</v>
      </c>
      <c r="F9" s="79">
        <v>332274.5</v>
      </c>
      <c r="G9" s="80" t="s">
        <v>0</v>
      </c>
      <c r="H9" s="79">
        <v>362319.5</v>
      </c>
      <c r="I9" s="80" t="s">
        <v>0</v>
      </c>
      <c r="J9" s="79">
        <v>334866</v>
      </c>
      <c r="K9" s="80" t="s">
        <v>0</v>
      </c>
      <c r="L9" s="79">
        <v>368078.42499999999</v>
      </c>
      <c r="M9" s="80" t="s">
        <v>0</v>
      </c>
      <c r="N9" s="79">
        <v>302023</v>
      </c>
      <c r="O9" s="80" t="s">
        <v>0</v>
      </c>
      <c r="P9" s="79">
        <v>304053.42499999999</v>
      </c>
      <c r="Q9" s="80" t="s">
        <v>0</v>
      </c>
      <c r="R9" s="79">
        <v>287671.42499999999</v>
      </c>
      <c r="S9" s="80" t="s">
        <v>0</v>
      </c>
      <c r="T9" s="79">
        <v>282470.42499999999</v>
      </c>
      <c r="U9" s="80" t="s">
        <v>0</v>
      </c>
      <c r="V9" s="79">
        <v>297304.42499999999</v>
      </c>
      <c r="W9" s="80" t="s">
        <v>0</v>
      </c>
      <c r="X9" s="79">
        <v>146272</v>
      </c>
      <c r="Y9" s="80" t="s">
        <v>0</v>
      </c>
      <c r="Z9" s="79">
        <v>146698.5</v>
      </c>
      <c r="AA9" s="80" t="s">
        <v>0</v>
      </c>
      <c r="AB9" s="79">
        <v>185229</v>
      </c>
      <c r="AC9" s="80" t="s">
        <v>0</v>
      </c>
      <c r="AD9" s="79">
        <v>202984</v>
      </c>
      <c r="AE9" s="80" t="s">
        <v>0</v>
      </c>
      <c r="AF9" s="79">
        <v>212412</v>
      </c>
      <c r="AG9" s="80" t="s">
        <v>0</v>
      </c>
    </row>
    <row r="10" spans="1:33" ht="15" customHeight="1" x14ac:dyDescent="0.2">
      <c r="A10" s="60"/>
      <c r="B10" s="33" t="s">
        <v>4</v>
      </c>
      <c r="C10" s="34" t="s">
        <v>10</v>
      </c>
      <c r="D10" s="79">
        <v>53195</v>
      </c>
      <c r="E10" s="80" t="s">
        <v>0</v>
      </c>
      <c r="F10" s="79">
        <v>53579</v>
      </c>
      <c r="G10" s="80" t="s">
        <v>0</v>
      </c>
      <c r="H10" s="79">
        <v>49020</v>
      </c>
      <c r="I10" s="80" t="s">
        <v>0</v>
      </c>
      <c r="J10" s="79">
        <v>48762</v>
      </c>
      <c r="K10" s="80" t="s">
        <v>0</v>
      </c>
      <c r="L10" s="79">
        <v>49052</v>
      </c>
      <c r="M10" s="80" t="s">
        <v>0</v>
      </c>
      <c r="N10" s="79">
        <v>46670.32</v>
      </c>
      <c r="O10" s="80" t="s">
        <v>0</v>
      </c>
      <c r="P10" s="79">
        <v>49040</v>
      </c>
      <c r="Q10" s="80" t="s">
        <v>0</v>
      </c>
      <c r="R10" s="79">
        <v>45793</v>
      </c>
      <c r="S10" s="80" t="s">
        <v>0</v>
      </c>
      <c r="T10" s="79">
        <v>44088</v>
      </c>
      <c r="U10" s="80" t="s">
        <v>0</v>
      </c>
      <c r="V10" s="79">
        <v>46723</v>
      </c>
      <c r="W10" s="80" t="s">
        <v>0</v>
      </c>
      <c r="X10" s="79">
        <v>49142</v>
      </c>
      <c r="Y10" s="80" t="s">
        <v>0</v>
      </c>
      <c r="Z10" s="79">
        <v>60232.95</v>
      </c>
      <c r="AA10" s="80" t="s">
        <v>0</v>
      </c>
      <c r="AB10" s="79">
        <v>44925</v>
      </c>
      <c r="AC10" s="80" t="s">
        <v>0</v>
      </c>
      <c r="AD10" s="79">
        <v>39918</v>
      </c>
      <c r="AE10" s="80" t="s">
        <v>0</v>
      </c>
      <c r="AF10" s="79">
        <v>43515</v>
      </c>
      <c r="AG10" s="80" t="s">
        <v>0</v>
      </c>
    </row>
    <row r="11" spans="1:33" ht="15" customHeight="1" x14ac:dyDescent="0.2">
      <c r="A11" s="60"/>
      <c r="B11" s="22" t="s">
        <v>4</v>
      </c>
      <c r="C11" s="34" t="s">
        <v>11</v>
      </c>
      <c r="D11" s="79">
        <v>11557</v>
      </c>
      <c r="E11" s="80" t="s">
        <v>0</v>
      </c>
      <c r="F11" s="79">
        <v>14307</v>
      </c>
      <c r="G11" s="80" t="s">
        <v>0</v>
      </c>
      <c r="H11" s="79">
        <v>11822</v>
      </c>
      <c r="I11" s="80" t="s">
        <v>0</v>
      </c>
      <c r="J11" s="79">
        <v>16341</v>
      </c>
      <c r="K11" s="80" t="s">
        <v>0</v>
      </c>
      <c r="L11" s="79">
        <v>16289</v>
      </c>
      <c r="M11" s="80" t="s">
        <v>0</v>
      </c>
      <c r="N11" s="79">
        <v>14840</v>
      </c>
      <c r="O11" s="80" t="s">
        <v>0</v>
      </c>
      <c r="P11" s="79">
        <v>13777</v>
      </c>
      <c r="Q11" s="80" t="s">
        <v>0</v>
      </c>
      <c r="R11" s="79">
        <v>15820</v>
      </c>
      <c r="S11" s="80" t="s">
        <v>0</v>
      </c>
      <c r="T11" s="79">
        <v>13803</v>
      </c>
      <c r="U11" s="80" t="s">
        <v>0</v>
      </c>
      <c r="V11" s="79">
        <v>16365</v>
      </c>
      <c r="W11" s="80" t="s">
        <v>0</v>
      </c>
      <c r="X11" s="79">
        <v>18614</v>
      </c>
      <c r="Y11" s="80" t="s">
        <v>0</v>
      </c>
      <c r="Z11" s="79">
        <v>14727</v>
      </c>
      <c r="AA11" s="80" t="s">
        <v>0</v>
      </c>
      <c r="AB11" s="79">
        <v>24715</v>
      </c>
      <c r="AC11" s="80" t="s">
        <v>0</v>
      </c>
      <c r="AD11" s="79">
        <v>14749</v>
      </c>
      <c r="AE11" s="80" t="s">
        <v>0</v>
      </c>
      <c r="AF11" s="79">
        <v>17462</v>
      </c>
      <c r="AG11" s="80" t="s">
        <v>0</v>
      </c>
    </row>
    <row r="12" spans="1:33" ht="15" customHeight="1" x14ac:dyDescent="0.2">
      <c r="A12" s="60"/>
      <c r="B12" s="22" t="s">
        <v>4</v>
      </c>
      <c r="C12" s="34" t="s">
        <v>12</v>
      </c>
      <c r="D12" s="79">
        <v>2414.4460143942488</v>
      </c>
      <c r="E12" s="80" t="s">
        <v>0</v>
      </c>
      <c r="F12" s="79">
        <v>2171.5910000000003</v>
      </c>
      <c r="G12" s="80" t="s">
        <v>0</v>
      </c>
      <c r="H12" s="79">
        <v>2171.1880000000001</v>
      </c>
      <c r="I12" s="80" t="s">
        <v>0</v>
      </c>
      <c r="J12" s="79">
        <v>2148.7950000000001</v>
      </c>
      <c r="K12" s="80" t="s">
        <v>0</v>
      </c>
      <c r="L12" s="79">
        <v>2145.2939999999999</v>
      </c>
      <c r="M12" s="80" t="s">
        <v>0</v>
      </c>
      <c r="N12" s="79">
        <v>2076.7300000000005</v>
      </c>
      <c r="O12" s="80" t="s">
        <v>0</v>
      </c>
      <c r="P12" s="79">
        <v>2076.7300000000005</v>
      </c>
      <c r="Q12" s="80" t="s">
        <v>0</v>
      </c>
      <c r="R12" s="79">
        <v>2076.7300000000005</v>
      </c>
      <c r="S12" s="80" t="s">
        <v>0</v>
      </c>
      <c r="T12" s="79">
        <v>2068.4430000000002</v>
      </c>
      <c r="U12" s="80" t="s">
        <v>0</v>
      </c>
      <c r="V12" s="79">
        <v>2068.4430000000002</v>
      </c>
      <c r="W12" s="80" t="s">
        <v>0</v>
      </c>
      <c r="X12" s="79">
        <v>1917.671</v>
      </c>
      <c r="Y12" s="80" t="s">
        <v>0</v>
      </c>
      <c r="Z12" s="79">
        <v>54.831000000000003</v>
      </c>
      <c r="AA12" s="80" t="s">
        <v>0</v>
      </c>
      <c r="AB12" s="79">
        <v>100.292</v>
      </c>
      <c r="AC12" s="80" t="s">
        <v>0</v>
      </c>
      <c r="AD12" s="79">
        <v>71.001000000000005</v>
      </c>
      <c r="AE12" s="80" t="s">
        <v>0</v>
      </c>
      <c r="AF12" s="79">
        <v>43.018000000000008</v>
      </c>
      <c r="AG12" s="80" t="s">
        <v>0</v>
      </c>
    </row>
    <row r="13" spans="1:33" ht="15" customHeight="1" x14ac:dyDescent="0.2">
      <c r="A13" s="60"/>
      <c r="B13" s="22" t="s">
        <v>4</v>
      </c>
      <c r="C13" s="34" t="s">
        <v>13</v>
      </c>
      <c r="D13" s="79">
        <v>21</v>
      </c>
      <c r="E13" s="80" t="s">
        <v>0</v>
      </c>
      <c r="F13" s="79">
        <v>21</v>
      </c>
      <c r="G13" s="80" t="s">
        <v>0</v>
      </c>
      <c r="H13" s="79">
        <v>21</v>
      </c>
      <c r="I13" s="80" t="s">
        <v>0</v>
      </c>
      <c r="J13" s="79">
        <v>21</v>
      </c>
      <c r="K13" s="80" t="s">
        <v>0</v>
      </c>
      <c r="L13" s="79">
        <v>21</v>
      </c>
      <c r="M13" s="80" t="s">
        <v>0</v>
      </c>
      <c r="N13" s="79">
        <v>21</v>
      </c>
      <c r="O13" s="80" t="s">
        <v>0</v>
      </c>
      <c r="P13" s="79">
        <v>21</v>
      </c>
      <c r="Q13" s="80" t="s">
        <v>0</v>
      </c>
      <c r="R13" s="79">
        <v>0</v>
      </c>
      <c r="S13" s="80" t="s">
        <v>0</v>
      </c>
      <c r="T13" s="79">
        <v>21</v>
      </c>
      <c r="U13" s="80" t="s">
        <v>0</v>
      </c>
      <c r="V13" s="79">
        <v>21</v>
      </c>
      <c r="W13" s="80" t="s">
        <v>0</v>
      </c>
      <c r="X13" s="79">
        <v>0</v>
      </c>
      <c r="Y13" s="80" t="s">
        <v>0</v>
      </c>
      <c r="Z13" s="79">
        <v>0</v>
      </c>
      <c r="AA13" s="80" t="s">
        <v>0</v>
      </c>
      <c r="AB13" s="79">
        <v>0</v>
      </c>
      <c r="AC13" s="80" t="s">
        <v>0</v>
      </c>
      <c r="AD13" s="79">
        <v>1</v>
      </c>
      <c r="AE13" s="80" t="s">
        <v>0</v>
      </c>
      <c r="AF13" s="79">
        <v>1</v>
      </c>
      <c r="AG13" s="80" t="s">
        <v>0</v>
      </c>
    </row>
    <row r="14" spans="1:33" ht="15" customHeight="1" x14ac:dyDescent="0.2">
      <c r="A14" s="60"/>
      <c r="B14" s="22" t="s">
        <v>4</v>
      </c>
      <c r="C14" s="34" t="s">
        <v>14</v>
      </c>
      <c r="D14" s="79">
        <v>1090</v>
      </c>
      <c r="E14" s="80" t="s">
        <v>0</v>
      </c>
      <c r="F14" s="79">
        <v>1243</v>
      </c>
      <c r="G14" s="80" t="s">
        <v>0</v>
      </c>
      <c r="H14" s="79">
        <v>974</v>
      </c>
      <c r="I14" s="80" t="s">
        <v>0</v>
      </c>
      <c r="J14" s="79">
        <v>937</v>
      </c>
      <c r="K14" s="80" t="s">
        <v>0</v>
      </c>
      <c r="L14" s="79">
        <v>940</v>
      </c>
      <c r="M14" s="80" t="s">
        <v>0</v>
      </c>
      <c r="N14" s="79">
        <v>784</v>
      </c>
      <c r="O14" s="80" t="s">
        <v>0</v>
      </c>
      <c r="P14" s="79">
        <v>1073</v>
      </c>
      <c r="Q14" s="80" t="s">
        <v>0</v>
      </c>
      <c r="R14" s="79">
        <v>1000</v>
      </c>
      <c r="S14" s="80" t="s">
        <v>0</v>
      </c>
      <c r="T14" s="79">
        <v>915</v>
      </c>
      <c r="U14" s="80" t="s">
        <v>0</v>
      </c>
      <c r="V14" s="79">
        <v>1036</v>
      </c>
      <c r="W14" s="80" t="s">
        <v>0</v>
      </c>
      <c r="X14" s="79">
        <v>1154</v>
      </c>
      <c r="Y14" s="80" t="s">
        <v>0</v>
      </c>
      <c r="Z14" s="79">
        <v>980</v>
      </c>
      <c r="AA14" s="80" t="s">
        <v>0</v>
      </c>
      <c r="AB14" s="79">
        <v>933</v>
      </c>
      <c r="AC14" s="80" t="s">
        <v>0</v>
      </c>
      <c r="AD14" s="79">
        <v>936</v>
      </c>
      <c r="AE14" s="80" t="s">
        <v>0</v>
      </c>
      <c r="AF14" s="79">
        <v>984</v>
      </c>
      <c r="AG14" s="80" t="s">
        <v>0</v>
      </c>
    </row>
    <row r="15" spans="1:33" ht="15" customHeight="1" x14ac:dyDescent="0.2">
      <c r="A15" s="60"/>
      <c r="B15" s="22" t="s">
        <v>4</v>
      </c>
      <c r="C15" s="34" t="s">
        <v>15</v>
      </c>
      <c r="D15" s="79">
        <v>90726</v>
      </c>
      <c r="E15" s="80" t="s">
        <v>0</v>
      </c>
      <c r="F15" s="79">
        <v>92330</v>
      </c>
      <c r="G15" s="80" t="s">
        <v>0</v>
      </c>
      <c r="H15" s="79">
        <v>84598</v>
      </c>
      <c r="I15" s="80" t="s">
        <v>0</v>
      </c>
      <c r="J15" s="79">
        <v>85176</v>
      </c>
      <c r="K15" s="80" t="s">
        <v>0</v>
      </c>
      <c r="L15" s="79">
        <v>88908</v>
      </c>
      <c r="M15" s="80" t="s">
        <v>0</v>
      </c>
      <c r="N15" s="79">
        <v>83669</v>
      </c>
      <c r="O15" s="80" t="s">
        <v>0</v>
      </c>
      <c r="P15" s="79">
        <v>83745</v>
      </c>
      <c r="Q15" s="80" t="s">
        <v>0</v>
      </c>
      <c r="R15" s="79">
        <v>73726</v>
      </c>
      <c r="S15" s="80" t="s">
        <v>0</v>
      </c>
      <c r="T15" s="79">
        <v>74558</v>
      </c>
      <c r="U15" s="80" t="s">
        <v>0</v>
      </c>
      <c r="V15" s="79">
        <v>92361</v>
      </c>
      <c r="W15" s="80" t="s">
        <v>0</v>
      </c>
      <c r="X15" s="79">
        <v>96405</v>
      </c>
      <c r="Y15" s="80" t="s">
        <v>0</v>
      </c>
      <c r="Z15" s="79">
        <v>103654</v>
      </c>
      <c r="AA15" s="80" t="s">
        <v>0</v>
      </c>
      <c r="AB15" s="79">
        <v>103654</v>
      </c>
      <c r="AC15" s="80" t="s">
        <v>0</v>
      </c>
      <c r="AD15" s="79">
        <v>103654</v>
      </c>
      <c r="AE15" s="80" t="s">
        <v>0</v>
      </c>
      <c r="AF15" s="79">
        <v>79572</v>
      </c>
      <c r="AG15" s="80" t="s">
        <v>0</v>
      </c>
    </row>
    <row r="16" spans="1:33" ht="15" customHeight="1" x14ac:dyDescent="0.2">
      <c r="A16" s="61" t="s">
        <v>1</v>
      </c>
      <c r="B16" s="22" t="s">
        <v>4</v>
      </c>
      <c r="C16" s="34" t="s">
        <v>16</v>
      </c>
      <c r="D16" s="79">
        <v>248</v>
      </c>
      <c r="E16" s="80" t="s">
        <v>0</v>
      </c>
      <c r="F16" s="79">
        <v>599</v>
      </c>
      <c r="G16" s="80" t="s">
        <v>0</v>
      </c>
      <c r="H16" s="79">
        <v>354</v>
      </c>
      <c r="I16" s="80" t="s">
        <v>0</v>
      </c>
      <c r="J16" s="79">
        <v>365</v>
      </c>
      <c r="K16" s="80" t="s">
        <v>0</v>
      </c>
      <c r="L16" s="79">
        <v>575</v>
      </c>
      <c r="M16" s="80" t="s">
        <v>0</v>
      </c>
      <c r="N16" s="79">
        <v>528</v>
      </c>
      <c r="O16" s="80" t="s">
        <v>0</v>
      </c>
      <c r="P16" s="79">
        <v>532</v>
      </c>
      <c r="Q16" s="80" t="s">
        <v>0</v>
      </c>
      <c r="R16" s="79">
        <v>442</v>
      </c>
      <c r="S16" s="80" t="s">
        <v>0</v>
      </c>
      <c r="T16" s="79">
        <v>400</v>
      </c>
      <c r="U16" s="80" t="s">
        <v>0</v>
      </c>
      <c r="V16" s="79">
        <v>421</v>
      </c>
      <c r="W16" s="80" t="s">
        <v>0</v>
      </c>
      <c r="X16" s="79">
        <v>388</v>
      </c>
      <c r="Y16" s="80" t="s">
        <v>0</v>
      </c>
      <c r="Z16" s="79">
        <v>329</v>
      </c>
      <c r="AA16" s="80" t="s">
        <v>0</v>
      </c>
      <c r="AB16" s="79">
        <v>329</v>
      </c>
      <c r="AC16" s="80" t="s">
        <v>0</v>
      </c>
      <c r="AD16" s="79">
        <v>329</v>
      </c>
      <c r="AE16" s="80" t="s">
        <v>0</v>
      </c>
      <c r="AF16" s="79">
        <v>314</v>
      </c>
      <c r="AG16" s="80" t="s">
        <v>0</v>
      </c>
    </row>
    <row r="17" spans="1:33" ht="15" customHeight="1" x14ac:dyDescent="0.2">
      <c r="A17" s="60"/>
      <c r="B17" s="23" t="s">
        <v>4</v>
      </c>
      <c r="C17" s="34" t="s">
        <v>17</v>
      </c>
      <c r="D17" s="79">
        <v>0</v>
      </c>
      <c r="E17" s="80" t="s">
        <v>0</v>
      </c>
      <c r="F17" s="79">
        <v>0</v>
      </c>
      <c r="G17" s="80" t="s">
        <v>0</v>
      </c>
      <c r="H17" s="79">
        <v>0</v>
      </c>
      <c r="I17" s="80" t="s">
        <v>0</v>
      </c>
      <c r="J17" s="79">
        <v>0</v>
      </c>
      <c r="K17" s="80" t="s">
        <v>0</v>
      </c>
      <c r="L17" s="79">
        <v>0</v>
      </c>
      <c r="M17" s="80" t="s">
        <v>0</v>
      </c>
      <c r="N17" s="79">
        <v>0</v>
      </c>
      <c r="O17" s="80" t="s">
        <v>0</v>
      </c>
      <c r="P17" s="79">
        <v>0</v>
      </c>
      <c r="Q17" s="80" t="s">
        <v>0</v>
      </c>
      <c r="R17" s="79">
        <v>0</v>
      </c>
      <c r="S17" s="80" t="s">
        <v>0</v>
      </c>
      <c r="T17" s="79">
        <v>0</v>
      </c>
      <c r="U17" s="80" t="s">
        <v>0</v>
      </c>
      <c r="V17" s="79">
        <v>0</v>
      </c>
      <c r="W17" s="80" t="s">
        <v>0</v>
      </c>
      <c r="X17" s="79">
        <v>0</v>
      </c>
      <c r="Y17" s="80" t="s">
        <v>0</v>
      </c>
      <c r="Z17" s="79">
        <v>0</v>
      </c>
      <c r="AA17" s="80" t="s">
        <v>0</v>
      </c>
      <c r="AB17" s="79">
        <v>0</v>
      </c>
      <c r="AC17" s="80" t="s">
        <v>0</v>
      </c>
      <c r="AD17" s="79">
        <v>0</v>
      </c>
      <c r="AE17" s="80" t="s">
        <v>0</v>
      </c>
      <c r="AF17" s="79">
        <v>0</v>
      </c>
      <c r="AG17" s="80" t="s">
        <v>0</v>
      </c>
    </row>
    <row r="18" spans="1:33" ht="24.95" customHeight="1" x14ac:dyDescent="0.2">
      <c r="A18" s="60"/>
      <c r="B18" s="20" t="s">
        <v>18</v>
      </c>
      <c r="C18" s="19"/>
      <c r="D18" s="81">
        <v>1263873.1319210432</v>
      </c>
      <c r="E18" s="81">
        <v>5036034.6320000002</v>
      </c>
      <c r="F18" s="81">
        <v>1203756.091</v>
      </c>
      <c r="G18" s="81">
        <v>5023171.2820000006</v>
      </c>
      <c r="H18" s="81">
        <v>1216134.6880000001</v>
      </c>
      <c r="I18" s="81">
        <v>5048256.801</v>
      </c>
      <c r="J18" s="81">
        <v>1168709.7949999999</v>
      </c>
      <c r="K18" s="82">
        <v>4853260.3940000003</v>
      </c>
      <c r="L18" s="81">
        <v>1198878.719</v>
      </c>
      <c r="M18" s="81">
        <v>4976142.8310000002</v>
      </c>
      <c r="N18" s="81">
        <v>1222282.7824190878</v>
      </c>
      <c r="O18" s="81">
        <v>5069197.3459999999</v>
      </c>
      <c r="P18" s="81">
        <v>1262131.4530747219</v>
      </c>
      <c r="Q18" s="81">
        <v>5046872.0540000005</v>
      </c>
      <c r="R18" s="81">
        <v>1165517.1479325788</v>
      </c>
      <c r="S18" s="81">
        <v>5165689.5715683019</v>
      </c>
      <c r="T18" s="81">
        <v>1013831.8609325788</v>
      </c>
      <c r="U18" s="81">
        <v>3743607.9149447395</v>
      </c>
      <c r="V18" s="81">
        <f>SUM(V5:V17)</f>
        <v>1093573.8609325788</v>
      </c>
      <c r="W18" s="81">
        <v>4554268.0159447398</v>
      </c>
      <c r="X18" s="81">
        <v>922939.28711306106</v>
      </c>
      <c r="Y18" s="81">
        <v>4355191.1876075501</v>
      </c>
      <c r="Z18" s="81">
        <v>1038707.0066227905</v>
      </c>
      <c r="AA18" s="81">
        <v>4362056.8382501397</v>
      </c>
      <c r="AB18" s="81">
        <v>1011515.3289187449</v>
      </c>
      <c r="AC18" s="81">
        <v>4350584.9484810401</v>
      </c>
      <c r="AD18" s="81">
        <v>973557.78088156751</v>
      </c>
      <c r="AE18" s="81">
        <v>4317993.1812408073</v>
      </c>
      <c r="AF18" s="81">
        <v>1046488.4756244479</v>
      </c>
      <c r="AG18" s="81">
        <v>4339443.7176259467</v>
      </c>
    </row>
    <row r="19" spans="1:33" ht="15" customHeight="1" x14ac:dyDescent="0.2">
      <c r="A19" s="60"/>
      <c r="B19" s="21" t="s">
        <v>19</v>
      </c>
      <c r="C19" s="35" t="s">
        <v>20</v>
      </c>
      <c r="D19" s="79">
        <v>786375.94999999984</v>
      </c>
      <c r="E19" s="80" t="s">
        <v>0</v>
      </c>
      <c r="F19" s="79">
        <v>985842.89999999991</v>
      </c>
      <c r="G19" s="80" t="s">
        <v>0</v>
      </c>
      <c r="H19" s="79">
        <v>982286.74699999986</v>
      </c>
      <c r="I19" s="80" t="s">
        <v>0</v>
      </c>
      <c r="J19" s="79">
        <v>868260.59649999999</v>
      </c>
      <c r="K19" s="80" t="s">
        <v>0</v>
      </c>
      <c r="L19" s="79">
        <v>375587.65899999987</v>
      </c>
      <c r="M19" s="80" t="s">
        <v>0</v>
      </c>
      <c r="N19" s="79">
        <v>901000</v>
      </c>
      <c r="O19" s="80" t="s">
        <v>0</v>
      </c>
      <c r="P19" s="79">
        <v>801150</v>
      </c>
      <c r="Q19" s="80" t="s">
        <v>0</v>
      </c>
      <c r="R19" s="79">
        <v>1090845.6675000002</v>
      </c>
      <c r="S19" s="80" t="s">
        <v>0</v>
      </c>
      <c r="T19" s="79">
        <v>975711.9859999998</v>
      </c>
      <c r="U19" s="80" t="s">
        <v>0</v>
      </c>
      <c r="V19" s="79">
        <v>1192229.9524999999</v>
      </c>
      <c r="W19" s="80" t="s">
        <v>0</v>
      </c>
      <c r="X19" s="79">
        <v>1066250</v>
      </c>
      <c r="Y19" s="80" t="s">
        <v>0</v>
      </c>
      <c r="Z19" s="79">
        <v>1066250</v>
      </c>
      <c r="AA19" s="80" t="s">
        <v>0</v>
      </c>
      <c r="AB19" s="79">
        <v>1420248.3306200001</v>
      </c>
      <c r="AC19" s="80" t="s">
        <v>0</v>
      </c>
      <c r="AD19" s="79">
        <v>2099577.9</v>
      </c>
      <c r="AE19" s="80" t="s">
        <v>0</v>
      </c>
      <c r="AF19" s="79">
        <v>1945601.1877299999</v>
      </c>
      <c r="AG19" s="80" t="s">
        <v>0</v>
      </c>
    </row>
    <row r="20" spans="1:33" ht="15" customHeight="1" x14ac:dyDescent="0.2">
      <c r="A20" s="60"/>
      <c r="B20" s="22" t="s">
        <v>19</v>
      </c>
      <c r="C20" s="34" t="s">
        <v>21</v>
      </c>
      <c r="D20" s="79">
        <v>16377.55</v>
      </c>
      <c r="E20" s="80" t="s">
        <v>0</v>
      </c>
      <c r="F20" s="79">
        <v>10921.224999999999</v>
      </c>
      <c r="G20" s="80" t="s">
        <v>0</v>
      </c>
      <c r="H20" s="79">
        <v>10730.7</v>
      </c>
      <c r="I20" s="80" t="s">
        <v>0</v>
      </c>
      <c r="J20" s="79">
        <v>13755.590000000002</v>
      </c>
      <c r="K20" s="80" t="s">
        <v>0</v>
      </c>
      <c r="L20" s="79">
        <v>13803.580000000002</v>
      </c>
      <c r="M20" s="80" t="s">
        <v>0</v>
      </c>
      <c r="N20" s="79">
        <v>0</v>
      </c>
      <c r="O20" s="80" t="s">
        <v>0</v>
      </c>
      <c r="P20" s="79">
        <v>0</v>
      </c>
      <c r="Q20" s="80" t="s">
        <v>0</v>
      </c>
      <c r="R20" s="79">
        <v>0</v>
      </c>
      <c r="S20" s="80" t="s">
        <v>0</v>
      </c>
      <c r="T20" s="79">
        <v>0</v>
      </c>
      <c r="U20" s="80" t="s">
        <v>0</v>
      </c>
      <c r="V20" s="79">
        <v>0</v>
      </c>
      <c r="W20" s="80" t="s">
        <v>0</v>
      </c>
      <c r="X20" s="79">
        <v>0</v>
      </c>
      <c r="Y20" s="80" t="s">
        <v>0</v>
      </c>
      <c r="Z20" s="79">
        <v>0</v>
      </c>
      <c r="AA20" s="80" t="s">
        <v>0</v>
      </c>
      <c r="AB20" s="79">
        <v>0</v>
      </c>
      <c r="AC20" s="80" t="s">
        <v>0</v>
      </c>
      <c r="AD20" s="79">
        <v>0</v>
      </c>
      <c r="AE20" s="80" t="s">
        <v>0</v>
      </c>
      <c r="AF20" s="79">
        <v>0</v>
      </c>
      <c r="AG20" s="80" t="s">
        <v>0</v>
      </c>
    </row>
    <row r="21" spans="1:33" ht="24.95" customHeight="1" x14ac:dyDescent="0.2">
      <c r="A21" s="60"/>
      <c r="B21" s="33" t="s">
        <v>19</v>
      </c>
      <c r="C21" s="34" t="s">
        <v>22</v>
      </c>
      <c r="D21" s="79">
        <v>856562.5</v>
      </c>
      <c r="E21" s="80" t="s">
        <v>0</v>
      </c>
      <c r="F21" s="79">
        <v>866350</v>
      </c>
      <c r="G21" s="80" t="s">
        <v>0</v>
      </c>
      <c r="H21" s="79">
        <v>907267.5</v>
      </c>
      <c r="I21" s="80" t="s">
        <v>0</v>
      </c>
      <c r="J21" s="79">
        <v>941933</v>
      </c>
      <c r="K21" s="80" t="s">
        <v>0</v>
      </c>
      <c r="L21" s="79">
        <v>938760.72499999998</v>
      </c>
      <c r="M21" s="80" t="s">
        <v>0</v>
      </c>
      <c r="N21" s="79">
        <v>938189.17500000005</v>
      </c>
      <c r="O21" s="80" t="s">
        <v>0</v>
      </c>
      <c r="P21" s="79">
        <v>929974.5</v>
      </c>
      <c r="Q21" s="80" t="s">
        <v>0</v>
      </c>
      <c r="R21" s="79">
        <v>692506.92500000005</v>
      </c>
      <c r="S21" s="80" t="s">
        <v>0</v>
      </c>
      <c r="T21" s="79">
        <v>712736.82499999995</v>
      </c>
      <c r="U21" s="80" t="s">
        <v>0</v>
      </c>
      <c r="V21" s="79">
        <v>921564.47499999998</v>
      </c>
      <c r="W21" s="80" t="s">
        <v>0</v>
      </c>
      <c r="X21" s="79">
        <v>967943</v>
      </c>
      <c r="Y21" s="80" t="s">
        <v>0</v>
      </c>
      <c r="Z21" s="79">
        <v>967943</v>
      </c>
      <c r="AA21" s="80" t="s">
        <v>0</v>
      </c>
      <c r="AB21" s="79">
        <v>1252330.5</v>
      </c>
      <c r="AC21" s="80" t="s">
        <v>0</v>
      </c>
      <c r="AD21" s="79">
        <v>963859.5</v>
      </c>
      <c r="AE21" s="80" t="s">
        <v>0</v>
      </c>
      <c r="AF21" s="79">
        <v>933792</v>
      </c>
      <c r="AG21" s="80" t="s">
        <v>0</v>
      </c>
    </row>
    <row r="22" spans="1:33" ht="15" customHeight="1" x14ac:dyDescent="0.2">
      <c r="A22" s="60"/>
      <c r="B22" s="22" t="s">
        <v>19</v>
      </c>
      <c r="C22" s="34" t="s">
        <v>23</v>
      </c>
      <c r="D22" s="79">
        <v>145.58519000000001</v>
      </c>
      <c r="E22" s="80" t="s">
        <v>0</v>
      </c>
      <c r="F22" s="79">
        <v>276.29898000000003</v>
      </c>
      <c r="G22" s="80" t="s">
        <v>0</v>
      </c>
      <c r="H22" s="79">
        <v>36.248000000000005</v>
      </c>
      <c r="I22" s="80" t="s">
        <v>0</v>
      </c>
      <c r="J22" s="79">
        <v>0</v>
      </c>
      <c r="K22" s="80" t="s">
        <v>0</v>
      </c>
      <c r="L22" s="79">
        <v>4.4870000000000001</v>
      </c>
      <c r="M22" s="80" t="s">
        <v>0</v>
      </c>
      <c r="N22" s="79">
        <v>44.698</v>
      </c>
      <c r="O22" s="80" t="s">
        <v>0</v>
      </c>
      <c r="P22" s="79">
        <v>0</v>
      </c>
      <c r="Q22" s="80" t="s">
        <v>0</v>
      </c>
      <c r="R22" s="79">
        <v>334.34424122322048</v>
      </c>
      <c r="S22" s="80" t="s">
        <v>0</v>
      </c>
      <c r="T22" s="79">
        <v>288.87417357789383</v>
      </c>
      <c r="U22" s="80" t="s">
        <v>0</v>
      </c>
      <c r="V22" s="79">
        <v>299.85667252014429</v>
      </c>
      <c r="W22" s="80" t="s">
        <v>0</v>
      </c>
      <c r="X22" s="79">
        <v>299.85667252014429</v>
      </c>
      <c r="Y22" s="80" t="s">
        <v>0</v>
      </c>
      <c r="Z22" s="79">
        <v>299.85667252014429</v>
      </c>
      <c r="AA22" s="80" t="s">
        <v>0</v>
      </c>
      <c r="AB22" s="79">
        <v>439.92736648464842</v>
      </c>
      <c r="AC22" s="80" t="s">
        <v>0</v>
      </c>
      <c r="AD22" s="79">
        <v>419.80683121209819</v>
      </c>
      <c r="AE22" s="80" t="s">
        <v>0</v>
      </c>
      <c r="AF22" s="79">
        <v>477.62391524261704</v>
      </c>
      <c r="AG22" s="80" t="s">
        <v>0</v>
      </c>
    </row>
    <row r="23" spans="1:33" ht="24" x14ac:dyDescent="0.2">
      <c r="A23" s="60"/>
      <c r="B23" s="22" t="s">
        <v>19</v>
      </c>
      <c r="C23" s="34" t="s">
        <v>24</v>
      </c>
      <c r="D23" s="79">
        <v>8.7688000000000006</v>
      </c>
      <c r="E23" s="80" t="s">
        <v>0</v>
      </c>
      <c r="F23" s="79">
        <v>14.190999999999999</v>
      </c>
      <c r="G23" s="80" t="s">
        <v>0</v>
      </c>
      <c r="H23" s="79">
        <v>0</v>
      </c>
      <c r="I23" s="80" t="s">
        <v>0</v>
      </c>
      <c r="J23" s="79">
        <v>0</v>
      </c>
      <c r="K23" s="80" t="s">
        <v>0</v>
      </c>
      <c r="L23" s="79">
        <v>0</v>
      </c>
      <c r="M23" s="80" t="s">
        <v>0</v>
      </c>
      <c r="N23" s="79">
        <v>6.5739999999999998</v>
      </c>
      <c r="O23" s="80" t="s">
        <v>0</v>
      </c>
      <c r="P23" s="79">
        <v>0</v>
      </c>
      <c r="Q23" s="80" t="s">
        <v>0</v>
      </c>
      <c r="R23" s="79">
        <v>10.112173844988988</v>
      </c>
      <c r="S23" s="80" t="s">
        <v>0</v>
      </c>
      <c r="T23" s="79">
        <v>15.580050668638204</v>
      </c>
      <c r="U23" s="80" t="s">
        <v>0</v>
      </c>
      <c r="V23" s="79">
        <v>12.01659853716334</v>
      </c>
      <c r="W23" s="80" t="s">
        <v>0</v>
      </c>
      <c r="X23" s="79">
        <v>12.01659853716334</v>
      </c>
      <c r="Y23" s="80" t="s">
        <v>0</v>
      </c>
      <c r="Z23" s="79">
        <v>12.01659853716334</v>
      </c>
      <c r="AA23" s="80" t="s">
        <v>0</v>
      </c>
      <c r="AB23" s="79">
        <v>78.240990846543554</v>
      </c>
      <c r="AC23" s="80" t="s">
        <v>0</v>
      </c>
      <c r="AD23" s="79">
        <v>8.4977647284916848</v>
      </c>
      <c r="AE23" s="80" t="s">
        <v>0</v>
      </c>
      <c r="AF23" s="79">
        <v>14.126574999999999</v>
      </c>
      <c r="AG23" s="80" t="s">
        <v>0</v>
      </c>
    </row>
    <row r="24" spans="1:33" ht="15" customHeight="1" x14ac:dyDescent="0.2">
      <c r="A24" s="60"/>
      <c r="B24" s="22" t="s">
        <v>19</v>
      </c>
      <c r="C24" s="34" t="s">
        <v>25</v>
      </c>
      <c r="D24" s="79">
        <v>322.04880000000003</v>
      </c>
      <c r="E24" s="80" t="s">
        <v>0</v>
      </c>
      <c r="F24" s="79">
        <v>334.5</v>
      </c>
      <c r="G24" s="80" t="s">
        <v>0</v>
      </c>
      <c r="H24" s="79">
        <v>328.49</v>
      </c>
      <c r="I24" s="80" t="s">
        <v>0</v>
      </c>
      <c r="J24" s="79">
        <v>325.04500000000002</v>
      </c>
      <c r="K24" s="80" t="s">
        <v>0</v>
      </c>
      <c r="L24" s="79">
        <v>307.41300000000001</v>
      </c>
      <c r="M24" s="80" t="s">
        <v>0</v>
      </c>
      <c r="N24" s="79">
        <v>328.55799999999999</v>
      </c>
      <c r="O24" s="80" t="s">
        <v>0</v>
      </c>
      <c r="P24" s="79">
        <v>307.22800000000001</v>
      </c>
      <c r="Q24" s="80" t="s">
        <v>0</v>
      </c>
      <c r="R24" s="79">
        <v>338.541</v>
      </c>
      <c r="S24" s="80" t="s">
        <v>0</v>
      </c>
      <c r="T24" s="79">
        <v>286.71600000000001</v>
      </c>
      <c r="U24" s="80" t="s">
        <v>0</v>
      </c>
      <c r="V24" s="79">
        <v>193.34</v>
      </c>
      <c r="W24" s="80" t="s">
        <v>0</v>
      </c>
      <c r="X24" s="79">
        <v>258.61500000000001</v>
      </c>
      <c r="Y24" s="80" t="s">
        <v>0</v>
      </c>
      <c r="Z24" s="79">
        <v>258.61500000000001</v>
      </c>
      <c r="AA24" s="80" t="s">
        <v>0</v>
      </c>
      <c r="AB24" s="79">
        <v>207.97739999999999</v>
      </c>
      <c r="AC24" s="80" t="s">
        <v>0</v>
      </c>
      <c r="AD24" s="79">
        <v>132.32670000000002</v>
      </c>
      <c r="AE24" s="80" t="s">
        <v>0</v>
      </c>
      <c r="AF24" s="79">
        <v>263.59757402879944</v>
      </c>
      <c r="AG24" s="80" t="s">
        <v>0</v>
      </c>
    </row>
    <row r="25" spans="1:33" ht="15" customHeight="1" x14ac:dyDescent="0.2">
      <c r="A25" s="60"/>
      <c r="B25" s="23" t="s">
        <v>19</v>
      </c>
      <c r="C25" s="34" t="s">
        <v>26</v>
      </c>
      <c r="D25" s="79">
        <v>136176.4803</v>
      </c>
      <c r="E25" s="79">
        <v>44938.238498999999</v>
      </c>
      <c r="F25" s="79">
        <v>136176.4803</v>
      </c>
      <c r="G25" s="79">
        <v>44938.238498999999</v>
      </c>
      <c r="H25" s="79">
        <v>130591.5952</v>
      </c>
      <c r="I25" s="79">
        <v>43095.226416000005</v>
      </c>
      <c r="J25" s="79">
        <v>165055.10035359999</v>
      </c>
      <c r="K25" s="79">
        <v>54468.183116688</v>
      </c>
      <c r="L25" s="79">
        <v>139337.8602</v>
      </c>
      <c r="M25" s="79">
        <v>45981.493866000004</v>
      </c>
      <c r="N25" s="79">
        <v>155305.88738759703</v>
      </c>
      <c r="O25" s="79">
        <v>51250.94283790703</v>
      </c>
      <c r="P25" s="79">
        <v>174371.23842256461</v>
      </c>
      <c r="Q25" s="79">
        <v>57542.508679446328</v>
      </c>
      <c r="R25" s="79">
        <v>165789.93713552115</v>
      </c>
      <c r="S25" s="79">
        <v>54710.679254721981</v>
      </c>
      <c r="T25" s="79">
        <v>208941.51948515497</v>
      </c>
      <c r="U25" s="79">
        <v>68950.701430101151</v>
      </c>
      <c r="V25" s="79">
        <v>258973.6468301469</v>
      </c>
      <c r="W25" s="79">
        <v>85461.30345394848</v>
      </c>
      <c r="X25" s="79">
        <v>194721.82531986255</v>
      </c>
      <c r="Y25" s="79"/>
      <c r="Z25" s="79">
        <v>194721.82531986255</v>
      </c>
      <c r="AA25" s="79">
        <v>60859.83565367054</v>
      </c>
      <c r="AB25" s="79">
        <v>193910.35976598205</v>
      </c>
      <c r="AC25" s="79">
        <v>63990.418722774077</v>
      </c>
      <c r="AD25" s="79">
        <v>241337.6070670585</v>
      </c>
      <c r="AE25" s="79">
        <v>79641.410332129308</v>
      </c>
      <c r="AF25" s="79">
        <v>237987.91477826837</v>
      </c>
      <c r="AG25" s="79">
        <v>78536.011876828561</v>
      </c>
    </row>
    <row r="26" spans="1:33" ht="24.95" customHeight="1" x14ac:dyDescent="0.2">
      <c r="A26" s="60"/>
      <c r="B26" s="20" t="s">
        <v>19</v>
      </c>
      <c r="C26" s="19"/>
      <c r="D26" s="81">
        <v>1795968.8830899999</v>
      </c>
      <c r="E26" s="81">
        <v>44938.238498999999</v>
      </c>
      <c r="F26" s="81">
        <v>1999915.59528</v>
      </c>
      <c r="G26" s="81">
        <v>44938.238498999999</v>
      </c>
      <c r="H26" s="81">
        <v>2031241.2801999997</v>
      </c>
      <c r="I26" s="81">
        <v>43095.226416000005</v>
      </c>
      <c r="J26" s="81">
        <v>1989329.3318535998</v>
      </c>
      <c r="K26" s="81">
        <v>54468.183116688</v>
      </c>
      <c r="L26" s="81">
        <v>1467801.7241999998</v>
      </c>
      <c r="M26" s="81">
        <v>45981.493866000004</v>
      </c>
      <c r="N26" s="81">
        <v>1994874.8923875971</v>
      </c>
      <c r="O26" s="81">
        <v>51250.94283790703</v>
      </c>
      <c r="P26" s="81">
        <v>1905802.9664225646</v>
      </c>
      <c r="Q26" s="81">
        <v>57542.508679446328</v>
      </c>
      <c r="R26" s="81">
        <v>1949825.5270505897</v>
      </c>
      <c r="S26" s="81">
        <v>54710.679254721981</v>
      </c>
      <c r="T26" s="81">
        <v>1897981.5007094012</v>
      </c>
      <c r="U26" s="81">
        <v>68950.701430101151</v>
      </c>
      <c r="V26" s="81">
        <v>2373273.2876012037</v>
      </c>
      <c r="W26" s="81">
        <v>85461.30345394848</v>
      </c>
      <c r="X26" s="81">
        <v>2229485.3135909196</v>
      </c>
      <c r="Y26" s="81">
        <v>64258.202355554648</v>
      </c>
      <c r="Z26" s="81">
        <v>2781467.3643221334</v>
      </c>
      <c r="AA26" s="81">
        <v>60859.83565367054</v>
      </c>
      <c r="AB26" s="81">
        <v>2867215.3361433134</v>
      </c>
      <c r="AC26" s="81">
        <v>63990.418722774077</v>
      </c>
      <c r="AD26" s="81">
        <v>3305335.6383629991</v>
      </c>
      <c r="AE26" s="81">
        <v>79641.410332129308</v>
      </c>
      <c r="AF26" s="81">
        <v>3118136.4505725396</v>
      </c>
      <c r="AG26" s="81">
        <v>78536.011876828561</v>
      </c>
    </row>
    <row r="27" spans="1:33" ht="24.95" customHeight="1" x14ac:dyDescent="0.2">
      <c r="A27" s="69"/>
      <c r="B27" s="20" t="s">
        <v>28</v>
      </c>
      <c r="C27" s="19"/>
      <c r="D27" s="81">
        <v>3059842.0150110433</v>
      </c>
      <c r="E27" s="81">
        <v>5080972.870499</v>
      </c>
      <c r="F27" s="81">
        <v>3203671.68628</v>
      </c>
      <c r="G27" s="81">
        <v>5068109.5204990003</v>
      </c>
      <c r="H27" s="81">
        <v>3247375.9682</v>
      </c>
      <c r="I27" s="81">
        <v>5091352.0274160001</v>
      </c>
      <c r="J27" s="81">
        <v>3158039.1268535997</v>
      </c>
      <c r="K27" s="81">
        <v>4907728.5771166887</v>
      </c>
      <c r="L27" s="81">
        <v>2666680.4431999996</v>
      </c>
      <c r="M27" s="81">
        <v>5022124.3248660006</v>
      </c>
      <c r="N27" s="81">
        <v>3217157.6748066852</v>
      </c>
      <c r="O27" s="81">
        <v>5120448.288837906</v>
      </c>
      <c r="P27" s="81">
        <v>3167934.4194972864</v>
      </c>
      <c r="Q27" s="81">
        <v>5104414.5626794472</v>
      </c>
      <c r="R27" s="81">
        <v>3115342.6749831685</v>
      </c>
      <c r="S27" s="81">
        <v>5220400.2508230237</v>
      </c>
      <c r="T27" s="81">
        <v>2911813.3616419798</v>
      </c>
      <c r="U27" s="81">
        <v>3812558.6163748405</v>
      </c>
      <c r="V27" s="81">
        <v>3466847.1485337825</v>
      </c>
      <c r="W27" s="81">
        <v>4639729.3193986882</v>
      </c>
      <c r="X27" s="81">
        <v>3152424.6007039808</v>
      </c>
      <c r="Y27" s="81">
        <v>4419449.3899631044</v>
      </c>
      <c r="Z27" s="81">
        <v>3820174.3709449237</v>
      </c>
      <c r="AA27" s="81">
        <v>4422916.6739038099</v>
      </c>
      <c r="AB27" s="81">
        <v>3878730.6650620583</v>
      </c>
      <c r="AC27" s="81">
        <v>4414575.367203814</v>
      </c>
      <c r="AD27" s="81">
        <v>4278893.4192445669</v>
      </c>
      <c r="AE27" s="81">
        <v>4397634.5915729366</v>
      </c>
      <c r="AF27" s="81">
        <v>4164624.9261969877</v>
      </c>
      <c r="AG27" s="81">
        <v>4417979.7295027757</v>
      </c>
    </row>
    <row r="28" spans="1:33" ht="24.95" customHeight="1" x14ac:dyDescent="0.2">
      <c r="A28" s="60"/>
      <c r="B28" s="36" t="s">
        <v>30</v>
      </c>
      <c r="C28" s="27" t="s">
        <v>30</v>
      </c>
      <c r="D28" s="79">
        <v>5699.0000000000009</v>
      </c>
      <c r="E28" s="79">
        <v>5.6990000000000007</v>
      </c>
      <c r="F28" s="79">
        <v>4076</v>
      </c>
      <c r="G28" s="79">
        <v>4.0000000000000001E-3</v>
      </c>
      <c r="H28" s="79">
        <v>7133</v>
      </c>
      <c r="I28" s="79">
        <v>7.133</v>
      </c>
      <c r="J28" s="79">
        <v>7133</v>
      </c>
      <c r="K28" s="79">
        <v>7.133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79">
        <v>0</v>
      </c>
      <c r="R28" s="79">
        <v>0</v>
      </c>
      <c r="S28" s="79">
        <v>0</v>
      </c>
      <c r="T28" s="79">
        <v>0</v>
      </c>
      <c r="U28" s="79">
        <v>0</v>
      </c>
      <c r="V28" s="79">
        <v>0</v>
      </c>
      <c r="W28" s="79">
        <v>0</v>
      </c>
      <c r="X28" s="79">
        <v>0</v>
      </c>
      <c r="Y28" s="79">
        <v>0</v>
      </c>
      <c r="Z28" s="79">
        <v>0</v>
      </c>
      <c r="AA28" s="79">
        <v>0</v>
      </c>
      <c r="AB28" s="79">
        <v>0</v>
      </c>
      <c r="AC28" s="79">
        <v>0</v>
      </c>
      <c r="AD28" s="79">
        <v>0</v>
      </c>
      <c r="AE28" s="79">
        <v>0</v>
      </c>
      <c r="AF28" s="79">
        <v>0</v>
      </c>
      <c r="AG28" s="79">
        <v>0</v>
      </c>
    </row>
    <row r="29" spans="1:33" ht="24.95" customHeight="1" x14ac:dyDescent="0.2">
      <c r="A29" s="61" t="s">
        <v>29</v>
      </c>
      <c r="B29" s="36" t="s">
        <v>31</v>
      </c>
      <c r="C29" s="27" t="s">
        <v>31</v>
      </c>
      <c r="D29" s="79">
        <v>2140</v>
      </c>
      <c r="E29" s="79">
        <v>2953.2</v>
      </c>
      <c r="F29" s="79">
        <v>2714</v>
      </c>
      <c r="G29" s="79">
        <v>3745.3199999999997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  <c r="M29" s="79">
        <v>0</v>
      </c>
      <c r="N29" s="79">
        <v>0</v>
      </c>
      <c r="O29" s="79">
        <v>0</v>
      </c>
      <c r="P29" s="79">
        <v>0</v>
      </c>
      <c r="Q29" s="79">
        <v>0</v>
      </c>
      <c r="R29" s="79">
        <v>0</v>
      </c>
      <c r="S29" s="79">
        <v>0</v>
      </c>
      <c r="T29" s="79">
        <v>0</v>
      </c>
      <c r="U29" s="79">
        <v>0</v>
      </c>
      <c r="V29" s="79">
        <v>0</v>
      </c>
      <c r="W29" s="79">
        <v>0</v>
      </c>
      <c r="X29" s="79">
        <v>0</v>
      </c>
      <c r="Y29" s="79">
        <v>0</v>
      </c>
      <c r="Z29" s="79">
        <v>0</v>
      </c>
      <c r="AA29" s="79">
        <v>0</v>
      </c>
      <c r="AB29" s="79">
        <v>0</v>
      </c>
      <c r="AC29" s="79">
        <v>0</v>
      </c>
      <c r="AD29" s="79">
        <v>0</v>
      </c>
      <c r="AE29" s="79">
        <v>0</v>
      </c>
      <c r="AF29" s="79">
        <v>0</v>
      </c>
      <c r="AG29" s="79">
        <v>0</v>
      </c>
    </row>
    <row r="30" spans="1:33" ht="24.95" customHeight="1" x14ac:dyDescent="0.2">
      <c r="A30" s="60"/>
      <c r="B30" s="36" t="s">
        <v>32</v>
      </c>
      <c r="C30" s="27" t="s">
        <v>32</v>
      </c>
      <c r="D30" s="79">
        <v>18463181</v>
      </c>
      <c r="E30" s="79">
        <v>5661805.892</v>
      </c>
      <c r="F30" s="79">
        <v>21066386</v>
      </c>
      <c r="G30" s="79">
        <v>6333234.2800000012</v>
      </c>
      <c r="H30" s="79">
        <v>18975909</v>
      </c>
      <c r="I30" s="79">
        <v>5749282.2240000013</v>
      </c>
      <c r="J30" s="79">
        <v>17033416</v>
      </c>
      <c r="K30" s="79">
        <v>5121667.4500000011</v>
      </c>
      <c r="L30" s="79">
        <v>15628045</v>
      </c>
      <c r="M30" s="79">
        <v>4655340.4460000014</v>
      </c>
      <c r="N30" s="79">
        <v>13088401</v>
      </c>
      <c r="O30" s="79">
        <v>3933572.3600000003</v>
      </c>
      <c r="P30" s="79">
        <v>11053527</v>
      </c>
      <c r="Q30" s="79">
        <v>3312726.048</v>
      </c>
      <c r="R30" s="79">
        <v>9062394</v>
      </c>
      <c r="S30" s="79">
        <v>2736367.8279999997</v>
      </c>
      <c r="T30" s="79">
        <v>7534230</v>
      </c>
      <c r="U30" s="79">
        <v>2260193.4099999997</v>
      </c>
      <c r="V30" s="79">
        <v>8834144</v>
      </c>
      <c r="W30" s="79">
        <v>2654585.5860000001</v>
      </c>
      <c r="X30" s="79">
        <v>8738941</v>
      </c>
      <c r="Y30" s="79">
        <v>2606919.4800000004</v>
      </c>
      <c r="Z30" s="79">
        <v>7197478</v>
      </c>
      <c r="AA30" s="79">
        <v>2096786.392</v>
      </c>
      <c r="AB30" s="79">
        <v>8037804</v>
      </c>
      <c r="AC30" s="79">
        <v>2370306.4079999998</v>
      </c>
      <c r="AD30" s="79">
        <v>8483026</v>
      </c>
      <c r="AE30" s="79">
        <v>2486183.4199999995</v>
      </c>
      <c r="AF30" s="79">
        <v>7691505</v>
      </c>
      <c r="AG30" s="79">
        <v>2185993.8939999999</v>
      </c>
    </row>
    <row r="31" spans="1:33" ht="24.95" customHeight="1" x14ac:dyDescent="0.2">
      <c r="A31" s="69"/>
      <c r="B31" s="20" t="s">
        <v>27</v>
      </c>
      <c r="C31" s="19"/>
      <c r="D31" s="81">
        <v>18471020</v>
      </c>
      <c r="E31" s="81">
        <v>5664764.7910000002</v>
      </c>
      <c r="F31" s="81">
        <v>21073176</v>
      </c>
      <c r="G31" s="81">
        <v>6336979.6040000012</v>
      </c>
      <c r="H31" s="81">
        <v>18983042</v>
      </c>
      <c r="I31" s="81">
        <v>5749289.3570000017</v>
      </c>
      <c r="J31" s="81">
        <v>17040549</v>
      </c>
      <c r="K31" s="81">
        <v>5121674.5830000015</v>
      </c>
      <c r="L31" s="81">
        <v>15628045</v>
      </c>
      <c r="M31" s="81">
        <v>4655340.4460000014</v>
      </c>
      <c r="N31" s="81">
        <v>13088401</v>
      </c>
      <c r="O31" s="81">
        <v>3933572.3600000003</v>
      </c>
      <c r="P31" s="81">
        <v>11053527</v>
      </c>
      <c r="Q31" s="81">
        <v>3312726.048</v>
      </c>
      <c r="R31" s="81">
        <v>9062394</v>
      </c>
      <c r="S31" s="81">
        <v>2736367.8279999997</v>
      </c>
      <c r="T31" s="81">
        <v>7534230</v>
      </c>
      <c r="U31" s="81">
        <v>2260193.4099999997</v>
      </c>
      <c r="V31" s="81">
        <v>8834144</v>
      </c>
      <c r="W31" s="81">
        <v>2654585.5860000001</v>
      </c>
      <c r="X31" s="81">
        <v>8738941</v>
      </c>
      <c r="Y31" s="81">
        <v>2606919.4800000004</v>
      </c>
      <c r="Z31" s="81">
        <v>7197478</v>
      </c>
      <c r="AA31" s="81">
        <v>2096786.392</v>
      </c>
      <c r="AB31" s="81">
        <v>8037804</v>
      </c>
      <c r="AC31" s="81">
        <v>2370306.4079999998</v>
      </c>
      <c r="AD31" s="81">
        <v>8483026</v>
      </c>
      <c r="AE31" s="81">
        <v>2486183.4199999995</v>
      </c>
      <c r="AF31" s="81">
        <v>7691505</v>
      </c>
      <c r="AG31" s="81">
        <v>2185993.8939999999</v>
      </c>
    </row>
    <row r="32" spans="1:33" ht="24.95" customHeight="1" x14ac:dyDescent="0.2">
      <c r="A32" s="61" t="s">
        <v>33</v>
      </c>
      <c r="B32" s="20" t="s">
        <v>34</v>
      </c>
      <c r="C32" s="19"/>
      <c r="D32" s="82" t="s">
        <v>0</v>
      </c>
      <c r="E32" s="81">
        <v>12601934.228571428</v>
      </c>
      <c r="F32" s="82" t="s">
        <v>0</v>
      </c>
      <c r="G32" s="81">
        <v>13887331.519885715</v>
      </c>
      <c r="H32" s="82" t="s">
        <v>0</v>
      </c>
      <c r="I32" s="81">
        <v>14895486.25817143</v>
      </c>
      <c r="J32" s="82" t="s">
        <v>0</v>
      </c>
      <c r="K32" s="81">
        <v>15210534.613885716</v>
      </c>
      <c r="L32" s="82" t="s">
        <v>0</v>
      </c>
      <c r="M32" s="81">
        <v>13320244.479600001</v>
      </c>
      <c r="N32" s="82" t="s">
        <v>0</v>
      </c>
      <c r="O32" s="81">
        <v>11089702.121142857</v>
      </c>
      <c r="P32" s="82" t="s">
        <v>0</v>
      </c>
      <c r="Q32" s="81">
        <v>9949227.0734571442</v>
      </c>
      <c r="R32" s="82" t="s">
        <v>0</v>
      </c>
      <c r="S32" s="81">
        <v>9375839.0660571437</v>
      </c>
      <c r="T32" s="82" t="s">
        <v>0</v>
      </c>
      <c r="U32" s="81">
        <v>7120092.8391428571</v>
      </c>
      <c r="V32" s="82" t="s">
        <v>0</v>
      </c>
      <c r="W32" s="81">
        <v>6792442.5492000002</v>
      </c>
      <c r="X32" s="82" t="s">
        <v>0</v>
      </c>
      <c r="Y32" s="81">
        <v>6779840.6149714282</v>
      </c>
      <c r="Z32" s="82" t="s">
        <v>0</v>
      </c>
      <c r="AA32" s="81">
        <v>6943665.7599428575</v>
      </c>
      <c r="AB32" s="82" t="s">
        <v>0</v>
      </c>
      <c r="AC32" s="81">
        <v>7340626.6881428575</v>
      </c>
      <c r="AD32" s="82" t="s">
        <v>0</v>
      </c>
      <c r="AE32" s="81">
        <v>8129028.8973507416</v>
      </c>
      <c r="AF32" s="82" t="s">
        <v>0</v>
      </c>
      <c r="AG32" s="81">
        <v>8842391.1146088168</v>
      </c>
    </row>
    <row r="33" spans="1:33" ht="24.95" customHeight="1" x14ac:dyDescent="0.2">
      <c r="A33" s="60"/>
      <c r="B33" s="26" t="s">
        <v>35</v>
      </c>
      <c r="C33" s="25" t="s">
        <v>35</v>
      </c>
      <c r="D33" s="82" t="s">
        <v>0</v>
      </c>
      <c r="E33" s="81">
        <v>125288.64000000001</v>
      </c>
      <c r="F33" s="82" t="s">
        <v>0</v>
      </c>
      <c r="G33" s="81">
        <v>82790.400000000009</v>
      </c>
      <c r="H33" s="82" t="s">
        <v>0</v>
      </c>
      <c r="I33" s="81">
        <v>25681.600000000002</v>
      </c>
      <c r="J33" s="82" t="s">
        <v>0</v>
      </c>
      <c r="K33" s="81">
        <v>263243.32799999998</v>
      </c>
      <c r="L33" s="82" t="s">
        <v>0</v>
      </c>
      <c r="M33" s="81">
        <v>376283.95199999999</v>
      </c>
      <c r="N33" s="82" t="s">
        <v>0</v>
      </c>
      <c r="O33" s="82" t="s">
        <v>0</v>
      </c>
      <c r="P33" s="82" t="s">
        <v>0</v>
      </c>
      <c r="Q33" s="82" t="s">
        <v>0</v>
      </c>
      <c r="R33" s="82" t="s">
        <v>0</v>
      </c>
      <c r="S33" s="81">
        <v>90835.200000000012</v>
      </c>
      <c r="T33" s="82" t="s">
        <v>0</v>
      </c>
      <c r="U33" s="81">
        <v>197064</v>
      </c>
      <c r="V33" s="82" t="s">
        <v>0</v>
      </c>
      <c r="W33" s="81">
        <v>385300.80000000005</v>
      </c>
      <c r="X33" s="82" t="s">
        <v>0</v>
      </c>
      <c r="Y33" s="81">
        <v>270892.79999999999</v>
      </c>
      <c r="Z33" s="82" t="s">
        <v>0</v>
      </c>
      <c r="AA33" s="81">
        <v>781329.60000000009</v>
      </c>
      <c r="AB33" s="82" t="s">
        <v>0</v>
      </c>
      <c r="AC33" s="81">
        <v>1052774.3999999999</v>
      </c>
      <c r="AD33" s="82" t="s">
        <v>0</v>
      </c>
      <c r="AE33" s="81">
        <v>10175984</v>
      </c>
      <c r="AF33" s="82"/>
      <c r="AG33" s="81">
        <v>3198105.6000000001</v>
      </c>
    </row>
    <row r="34" spans="1:33" x14ac:dyDescent="0.2">
      <c r="A34" s="70"/>
      <c r="B34" s="45"/>
      <c r="C34" s="46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4"/>
      <c r="R34" s="83"/>
      <c r="S34" s="83"/>
      <c r="T34" s="83"/>
      <c r="U34" s="85"/>
      <c r="V34" s="83"/>
      <c r="W34" s="86"/>
      <c r="X34" s="83"/>
      <c r="Y34" s="86"/>
      <c r="Z34" s="83"/>
      <c r="AA34" s="86"/>
      <c r="AB34" s="83"/>
      <c r="AC34" s="86"/>
      <c r="AD34" s="83"/>
      <c r="AE34" s="86"/>
      <c r="AF34" s="83"/>
      <c r="AG34" s="86"/>
    </row>
    <row r="35" spans="1:33" ht="24.95" customHeight="1" x14ac:dyDescent="0.2">
      <c r="A35" s="71"/>
      <c r="B35" s="41" t="s">
        <v>65</v>
      </c>
      <c r="C35" s="42"/>
      <c r="D35" s="87">
        <v>21530862.015011001</v>
      </c>
      <c r="E35" s="88" t="s">
        <v>0</v>
      </c>
      <c r="F35" s="87">
        <v>24276847.686280001</v>
      </c>
      <c r="G35" s="88" t="s">
        <v>0</v>
      </c>
      <c r="H35" s="87">
        <v>22230417.968199998</v>
      </c>
      <c r="I35" s="88" t="s">
        <v>0</v>
      </c>
      <c r="J35" s="87">
        <v>20198588.1268536</v>
      </c>
      <c r="K35" s="88" t="s">
        <v>0</v>
      </c>
      <c r="L35" s="87">
        <v>18294725.4432</v>
      </c>
      <c r="M35" s="88" t="s">
        <v>0</v>
      </c>
      <c r="N35" s="87">
        <v>16305558.674806684</v>
      </c>
      <c r="O35" s="88" t="s">
        <v>0</v>
      </c>
      <c r="P35" s="87">
        <v>14221461.419497287</v>
      </c>
      <c r="Q35" s="88" t="s">
        <v>0</v>
      </c>
      <c r="R35" s="87">
        <v>12177736.674983168</v>
      </c>
      <c r="S35" s="88" t="s">
        <v>0</v>
      </c>
      <c r="T35" s="87">
        <v>10446043.361641981</v>
      </c>
      <c r="U35" s="88" t="s">
        <v>0</v>
      </c>
      <c r="V35" s="87">
        <v>12300991.148533782</v>
      </c>
      <c r="W35" s="88" t="s">
        <v>0</v>
      </c>
      <c r="X35" s="87">
        <v>11891365.600703981</v>
      </c>
      <c r="Y35" s="88" t="s">
        <v>0</v>
      </c>
      <c r="Z35" s="87">
        <v>11017652.370944925</v>
      </c>
      <c r="AA35" s="88" t="s">
        <v>0</v>
      </c>
      <c r="AB35" s="87">
        <v>11916534.665062059</v>
      </c>
      <c r="AC35" s="88" t="s">
        <v>0</v>
      </c>
      <c r="AD35" s="87">
        <v>12761919.419244567</v>
      </c>
      <c r="AE35" s="88" t="s">
        <v>0</v>
      </c>
      <c r="AF35" s="87">
        <v>11856129.926196989</v>
      </c>
      <c r="AG35" s="88" t="s">
        <v>0</v>
      </c>
    </row>
    <row r="36" spans="1:33" ht="24.95" customHeight="1" x14ac:dyDescent="0.2">
      <c r="A36" s="71"/>
      <c r="B36" s="41" t="s">
        <v>38</v>
      </c>
      <c r="C36" s="42" t="s">
        <v>38</v>
      </c>
      <c r="D36" s="82" t="s">
        <v>0</v>
      </c>
      <c r="E36" s="81">
        <v>23472960.530070424</v>
      </c>
      <c r="F36" s="82" t="s">
        <v>0</v>
      </c>
      <c r="G36" s="81">
        <v>25375211.044384714</v>
      </c>
      <c r="H36" s="82" t="s">
        <v>0</v>
      </c>
      <c r="I36" s="81">
        <v>25761809.242587432</v>
      </c>
      <c r="J36" s="82" t="s">
        <v>0</v>
      </c>
      <c r="K36" s="81">
        <v>25503181.102002405</v>
      </c>
      <c r="L36" s="82" t="s">
        <v>0</v>
      </c>
      <c r="M36" s="81">
        <v>23373993.202466004</v>
      </c>
      <c r="N36" s="82" t="s">
        <v>0</v>
      </c>
      <c r="O36" s="81">
        <v>20143722.769980758</v>
      </c>
      <c r="P36" s="82" t="s">
        <v>0</v>
      </c>
      <c r="Q36" s="81">
        <v>18366367.684136592</v>
      </c>
      <c r="R36" s="82" t="s">
        <v>0</v>
      </c>
      <c r="S36" s="81">
        <v>17423442.344880167</v>
      </c>
      <c r="T36" s="82" t="s">
        <v>0</v>
      </c>
      <c r="U36" s="81">
        <v>13389908.865517698</v>
      </c>
      <c r="V36" s="82" t="s">
        <v>0</v>
      </c>
      <c r="W36" s="81">
        <v>14472058.25459869</v>
      </c>
      <c r="X36" s="82" t="s">
        <v>0</v>
      </c>
      <c r="Y36" s="81">
        <v>14077102.284934532</v>
      </c>
      <c r="Z36" s="82" t="s">
        <v>0</v>
      </c>
      <c r="AA36" s="81">
        <v>14244698.425846668</v>
      </c>
      <c r="AB36" s="82" t="s">
        <v>0</v>
      </c>
      <c r="AC36" s="81">
        <v>15178282.86334667</v>
      </c>
      <c r="AD36" s="82" t="s">
        <v>0</v>
      </c>
      <c r="AE36" s="81">
        <v>25188830.908923678</v>
      </c>
      <c r="AF36" s="82" t="s">
        <v>0</v>
      </c>
      <c r="AG36" s="81">
        <v>18644470.338111594</v>
      </c>
    </row>
    <row r="37" spans="1:33" ht="15" x14ac:dyDescent="0.2">
      <c r="A37" s="65"/>
      <c r="B37" s="28"/>
      <c r="C37" s="2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</row>
    <row r="38" spans="1:33" ht="30.75" customHeight="1" x14ac:dyDescent="0.2">
      <c r="A38" s="72"/>
      <c r="B38" s="32" t="s">
        <v>51</v>
      </c>
      <c r="C38" s="31" t="s">
        <v>51</v>
      </c>
      <c r="D38" s="90">
        <v>45003822.545081466</v>
      </c>
      <c r="E38" s="91"/>
      <c r="F38" s="90">
        <v>49652058.730664715</v>
      </c>
      <c r="G38" s="91"/>
      <c r="H38" s="90">
        <v>47992227.21078743</v>
      </c>
      <c r="I38" s="91"/>
      <c r="J38" s="90">
        <v>45701769.228856005</v>
      </c>
      <c r="K38" s="91"/>
      <c r="L38" s="90">
        <v>41668718.645666003</v>
      </c>
      <c r="M38" s="91"/>
      <c r="N38" s="90">
        <v>36449281.444787443</v>
      </c>
      <c r="O38" s="91"/>
      <c r="P38" s="90">
        <v>32587829.103633881</v>
      </c>
      <c r="Q38" s="91"/>
      <c r="R38" s="90">
        <v>29601179.019863337</v>
      </c>
      <c r="S38" s="91"/>
      <c r="T38" s="90">
        <v>23835952.227159679</v>
      </c>
      <c r="U38" s="91">
        <v>23835952.227159679</v>
      </c>
      <c r="V38" s="90">
        <v>26773049.403132476</v>
      </c>
      <c r="W38" s="91"/>
      <c r="X38" s="90">
        <v>25968467.885638513</v>
      </c>
      <c r="Y38" s="91"/>
      <c r="Z38" s="90">
        <v>25262350.796791591</v>
      </c>
      <c r="AA38" s="91"/>
      <c r="AB38" s="90">
        <v>27094817.528408729</v>
      </c>
      <c r="AC38" s="91"/>
      <c r="AD38" s="90">
        <v>37950750.328168243</v>
      </c>
      <c r="AE38" s="91"/>
      <c r="AF38" s="90">
        <v>30500600.264308583</v>
      </c>
      <c r="AG38" s="91"/>
    </row>
    <row r="39" spans="1:33" ht="13.5" thickBot="1" x14ac:dyDescent="0.25">
      <c r="A39" s="67"/>
      <c r="B39" s="2"/>
      <c r="C39" s="15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3" ht="13.5" thickTop="1" x14ac:dyDescent="0.2">
      <c r="A40" s="77" t="s">
        <v>67</v>
      </c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</row>
    <row r="41" spans="1:33" x14ac:dyDescent="0.2">
      <c r="A41" s="30" t="s">
        <v>68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</row>
    <row r="42" spans="1:33" ht="13.5" thickBot="1" x14ac:dyDescent="0.25">
      <c r="A42" s="55" t="s">
        <v>69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</row>
    <row r="43" spans="1:33" ht="13.5" thickTop="1" x14ac:dyDescent="0.2">
      <c r="A43" s="76" t="s">
        <v>72</v>
      </c>
      <c r="B43" s="10"/>
      <c r="C43" s="16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</row>
    <row r="44" spans="1:33" ht="13.5" thickBot="1" x14ac:dyDescent="0.25">
      <c r="A44" s="17" t="s">
        <v>70</v>
      </c>
      <c r="B44" s="9"/>
      <c r="C44" s="17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spans="1:33" ht="13.5" thickTop="1" x14ac:dyDescent="0.2"/>
    <row r="46" spans="1:33" x14ac:dyDescent="0.2">
      <c r="B46" s="5"/>
      <c r="C46" s="18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</row>
    <row r="48" spans="1:33" x14ac:dyDescent="0.2">
      <c r="B48" s="5"/>
      <c r="C48" s="18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</row>
  </sheetData>
  <phoneticPr fontId="1" type="noConversion"/>
  <hyperlinks>
    <hyperlink ref="A44" r:id="rId1"/>
  </hyperlinks>
  <pageMargins left="0.74803149606299213" right="0.74803149606299213" top="0.98425196850393704" bottom="0.98425196850393704" header="0" footer="0"/>
  <pageSetup paperSize="9" fitToWidth="0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AF31"/>
  <sheetViews>
    <sheetView showGridLines="0" zoomScaleNormal="100" workbookViewId="0"/>
  </sheetViews>
  <sheetFormatPr baseColWidth="10" defaultColWidth="11.42578125" defaultRowHeight="12.75" x14ac:dyDescent="0.2"/>
  <cols>
    <col min="1" max="1" width="27.5703125" style="68" customWidth="1"/>
    <col min="2" max="2" width="18" style="14" customWidth="1"/>
    <col min="3" max="3" width="13.28515625" style="1" customWidth="1"/>
    <col min="4" max="4" width="9.7109375" style="1" customWidth="1"/>
    <col min="5" max="5" width="13.28515625" style="1" customWidth="1"/>
    <col min="6" max="6" width="9.7109375" style="1" customWidth="1"/>
    <col min="7" max="7" width="13.28515625" style="1" customWidth="1"/>
    <col min="8" max="8" width="9.7109375" style="1" customWidth="1"/>
    <col min="9" max="9" width="13.28515625" style="1" customWidth="1"/>
    <col min="10" max="10" width="9.7109375" style="1" customWidth="1"/>
    <col min="11" max="11" width="13.28515625" style="1" customWidth="1"/>
    <col min="12" max="12" width="9.7109375" style="1" customWidth="1"/>
    <col min="13" max="13" width="13.28515625" style="1" customWidth="1"/>
    <col min="14" max="14" width="9.7109375" style="1" customWidth="1"/>
    <col min="15" max="15" width="13.28515625" style="1" customWidth="1"/>
    <col min="16" max="16" width="9.7109375" style="1" customWidth="1"/>
    <col min="17" max="17" width="13.28515625" style="1" customWidth="1"/>
    <col min="18" max="18" width="9.7109375" style="1" customWidth="1"/>
    <col min="19" max="19" width="13.28515625" style="1" customWidth="1"/>
    <col min="20" max="20" width="9.7109375" style="1" customWidth="1"/>
    <col min="21" max="21" width="13.28515625" style="1" customWidth="1"/>
    <col min="22" max="22" width="9.7109375" style="1" customWidth="1"/>
    <col min="23" max="23" width="13.28515625" style="1" customWidth="1"/>
    <col min="24" max="24" width="9.7109375" style="1" customWidth="1"/>
    <col min="25" max="25" width="13.28515625" style="1" customWidth="1"/>
    <col min="26" max="26" width="9.7109375" style="1" customWidth="1"/>
    <col min="27" max="27" width="13.28515625" style="1" customWidth="1"/>
    <col min="28" max="28" width="9.7109375" style="1" customWidth="1"/>
    <col min="29" max="29" width="13.28515625" style="1" customWidth="1"/>
    <col min="30" max="30" width="9.7109375" style="1" customWidth="1"/>
    <col min="31" max="31" width="13.28515625" style="1" customWidth="1"/>
    <col min="32" max="32" width="9.7109375" style="1" customWidth="1"/>
    <col min="33" max="16384" width="11.42578125" style="1"/>
  </cols>
  <sheetData>
    <row r="1" spans="1:32" s="3" customFormat="1" ht="48" customHeight="1" thickTop="1" x14ac:dyDescent="0.2">
      <c r="A1" s="12" t="s">
        <v>79</v>
      </c>
      <c r="B1" s="12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pans="1:32" ht="15.75" x14ac:dyDescent="0.2">
      <c r="A2" s="63" t="s">
        <v>66</v>
      </c>
      <c r="B2" s="1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24.95" customHeight="1" x14ac:dyDescent="0.2">
      <c r="A3" s="57"/>
      <c r="B3" s="43" t="s">
        <v>36</v>
      </c>
      <c r="C3" s="24">
        <v>2005</v>
      </c>
      <c r="D3" s="25"/>
      <c r="E3" s="24">
        <v>2006</v>
      </c>
      <c r="F3" s="25"/>
      <c r="G3" s="24">
        <v>2007</v>
      </c>
      <c r="H3" s="25"/>
      <c r="I3" s="24">
        <v>2008</v>
      </c>
      <c r="J3" s="25"/>
      <c r="K3" s="24">
        <v>2009</v>
      </c>
      <c r="L3" s="25"/>
      <c r="M3" s="24">
        <v>2010</v>
      </c>
      <c r="N3" s="25"/>
      <c r="O3" s="24">
        <v>2011</v>
      </c>
      <c r="P3" s="25"/>
      <c r="Q3" s="24">
        <v>2012</v>
      </c>
      <c r="R3" s="25"/>
      <c r="S3" s="24">
        <v>2013</v>
      </c>
      <c r="T3" s="25"/>
      <c r="U3" s="24">
        <v>2014</v>
      </c>
      <c r="V3" s="25"/>
      <c r="W3" s="24">
        <v>2015</v>
      </c>
      <c r="X3" s="25"/>
      <c r="Y3" s="24">
        <v>2016</v>
      </c>
      <c r="Z3" s="25"/>
      <c r="AA3" s="24">
        <v>2017</v>
      </c>
      <c r="AB3" s="25"/>
      <c r="AC3" s="24">
        <v>2018</v>
      </c>
      <c r="AD3" s="25"/>
      <c r="AE3" s="24">
        <v>2009</v>
      </c>
      <c r="AF3" s="25"/>
    </row>
    <row r="4" spans="1:32" ht="24.95" customHeight="1" x14ac:dyDescent="0.2">
      <c r="A4" s="58"/>
      <c r="B4" s="38"/>
      <c r="C4" s="11" t="s">
        <v>48</v>
      </c>
      <c r="D4" s="11" t="s">
        <v>3</v>
      </c>
      <c r="E4" s="11" t="s">
        <v>48</v>
      </c>
      <c r="F4" s="11" t="s">
        <v>3</v>
      </c>
      <c r="G4" s="11" t="s">
        <v>48</v>
      </c>
      <c r="H4" s="11" t="s">
        <v>3</v>
      </c>
      <c r="I4" s="11" t="s">
        <v>48</v>
      </c>
      <c r="J4" s="11" t="s">
        <v>3</v>
      </c>
      <c r="K4" s="11" t="s">
        <v>48</v>
      </c>
      <c r="L4" s="11" t="s">
        <v>3</v>
      </c>
      <c r="M4" s="11" t="s">
        <v>48</v>
      </c>
      <c r="N4" s="11" t="s">
        <v>3</v>
      </c>
      <c r="O4" s="11" t="s">
        <v>48</v>
      </c>
      <c r="P4" s="11" t="s">
        <v>3</v>
      </c>
      <c r="Q4" s="11" t="s">
        <v>48</v>
      </c>
      <c r="R4" s="11" t="s">
        <v>3</v>
      </c>
      <c r="S4" s="11" t="s">
        <v>48</v>
      </c>
      <c r="T4" s="11" t="s">
        <v>3</v>
      </c>
      <c r="U4" s="11" t="s">
        <v>48</v>
      </c>
      <c r="V4" s="11" t="s">
        <v>3</v>
      </c>
      <c r="W4" s="11" t="s">
        <v>48</v>
      </c>
      <c r="X4" s="11" t="s">
        <v>3</v>
      </c>
      <c r="Y4" s="11" t="s">
        <v>48</v>
      </c>
      <c r="Z4" s="11" t="s">
        <v>3</v>
      </c>
      <c r="AA4" s="11" t="s">
        <v>48</v>
      </c>
      <c r="AB4" s="11" t="s">
        <v>3</v>
      </c>
      <c r="AC4" s="11" t="s">
        <v>48</v>
      </c>
      <c r="AD4" s="11" t="s">
        <v>3</v>
      </c>
      <c r="AE4" s="11" t="s">
        <v>48</v>
      </c>
      <c r="AF4" s="11" t="s">
        <v>3</v>
      </c>
    </row>
    <row r="5" spans="1:32" ht="15" customHeight="1" x14ac:dyDescent="0.2">
      <c r="A5" s="59"/>
      <c r="B5" s="34" t="s">
        <v>40</v>
      </c>
      <c r="C5" s="79">
        <v>2222782.2320679999</v>
      </c>
      <c r="D5" s="80">
        <v>1980265.7525469079</v>
      </c>
      <c r="E5" s="79">
        <v>1506445.0145099997</v>
      </c>
      <c r="F5" s="80">
        <v>1255120.4602851747</v>
      </c>
      <c r="G5" s="79">
        <v>1562823.0875089595</v>
      </c>
      <c r="H5" s="80">
        <v>1337181.7718355809</v>
      </c>
      <c r="I5" s="79">
        <v>1523811.2390315107</v>
      </c>
      <c r="J5" s="80">
        <v>1353669.102743106</v>
      </c>
      <c r="K5" s="79">
        <v>1395267.4758992556</v>
      </c>
      <c r="L5" s="80">
        <v>1345063.2029903235</v>
      </c>
      <c r="M5" s="79">
        <v>1873377.6413906796</v>
      </c>
      <c r="N5" s="80">
        <v>1411548.4299970809</v>
      </c>
      <c r="O5" s="79">
        <v>1832139.4674411933</v>
      </c>
      <c r="P5" s="80">
        <v>1604309.2209297426</v>
      </c>
      <c r="Q5" s="79">
        <v>1710441.2070609631</v>
      </c>
      <c r="R5" s="80">
        <v>1566295.3022190363</v>
      </c>
      <c r="S5" s="79">
        <v>1732827.3429936019</v>
      </c>
      <c r="T5" s="80">
        <v>1326914.8182030329</v>
      </c>
      <c r="U5" s="79">
        <v>1920372.1981276909</v>
      </c>
      <c r="V5" s="79">
        <v>1576523.9301186595</v>
      </c>
      <c r="W5" s="79">
        <v>1937065.2292666652</v>
      </c>
      <c r="X5" s="79">
        <v>1591717.7549233793</v>
      </c>
      <c r="Y5" s="79">
        <v>1986696.2518880088</v>
      </c>
      <c r="Z5" s="79">
        <v>1833634.4830272826</v>
      </c>
      <c r="AA5" s="79">
        <v>2027515.0141081056</v>
      </c>
      <c r="AB5" s="79">
        <v>1523770.9446220084</v>
      </c>
      <c r="AC5" s="79">
        <v>2938745.2664305558</v>
      </c>
      <c r="AD5" s="79">
        <v>7835853.2084961273</v>
      </c>
      <c r="AE5" s="79">
        <v>2825805.2234534468</v>
      </c>
      <c r="AF5" s="79">
        <v>7517134.2954611517</v>
      </c>
    </row>
    <row r="6" spans="1:32" ht="15" customHeight="1" x14ac:dyDescent="0.2">
      <c r="A6" s="60"/>
      <c r="B6" s="34" t="s">
        <v>41</v>
      </c>
      <c r="C6" s="79">
        <v>15628295.067130001</v>
      </c>
      <c r="D6" s="80">
        <v>7729722.8687192732</v>
      </c>
      <c r="E6" s="79">
        <v>17632184.130966008</v>
      </c>
      <c r="F6" s="80">
        <v>7605677.5869921912</v>
      </c>
      <c r="G6" s="79">
        <v>16742089.797154399</v>
      </c>
      <c r="H6" s="80">
        <v>7208820.0231200429</v>
      </c>
      <c r="I6" s="79">
        <v>15945620.874977099</v>
      </c>
      <c r="J6" s="80">
        <v>5457008.4820572631</v>
      </c>
      <c r="K6" s="79">
        <v>14300995.643181715</v>
      </c>
      <c r="L6" s="80">
        <v>4810203.6283294111</v>
      </c>
      <c r="M6" s="79">
        <v>13283066.463470636</v>
      </c>
      <c r="N6" s="80">
        <v>4041661.7835390274</v>
      </c>
      <c r="O6" s="79">
        <v>11760402.785822999</v>
      </c>
      <c r="P6" s="80">
        <v>4266239.9155650735</v>
      </c>
      <c r="Q6" s="79">
        <v>9960005.9262330439</v>
      </c>
      <c r="R6" s="80">
        <v>4567996.7715840228</v>
      </c>
      <c r="S6" s="79">
        <v>10870782.992432695</v>
      </c>
      <c r="T6" s="80">
        <v>2915771.6376270796</v>
      </c>
      <c r="U6" s="79">
        <v>13102171.108924871</v>
      </c>
      <c r="V6" s="79">
        <v>3995495.6194930803</v>
      </c>
      <c r="W6" s="79">
        <v>15501027.096945999</v>
      </c>
      <c r="X6" s="79">
        <v>9901637.9635931104</v>
      </c>
      <c r="Y6" s="79">
        <v>13167393.569626002</v>
      </c>
      <c r="Z6" s="79">
        <v>5077477.2466748087</v>
      </c>
      <c r="AA6" s="79">
        <v>16145091.10682</v>
      </c>
      <c r="AB6" s="79">
        <v>8911599.2835511677</v>
      </c>
      <c r="AC6" s="79">
        <v>14908567.502388863</v>
      </c>
      <c r="AD6" s="79">
        <v>6005522.5212575756</v>
      </c>
      <c r="AE6" s="79">
        <v>15355104.635362163</v>
      </c>
      <c r="AF6" s="79">
        <v>3128992.21737696</v>
      </c>
    </row>
    <row r="7" spans="1:32" ht="15.75" x14ac:dyDescent="0.2">
      <c r="A7" s="61" t="s">
        <v>39</v>
      </c>
      <c r="B7" s="34" t="s">
        <v>42</v>
      </c>
      <c r="C7" s="79">
        <v>6920685.5961639984</v>
      </c>
      <c r="D7" s="80">
        <v>67992193.100093707</v>
      </c>
      <c r="E7" s="79">
        <v>8017986.4678479973</v>
      </c>
      <c r="F7" s="80">
        <v>76230890.828432351</v>
      </c>
      <c r="G7" s="79">
        <v>8375071.4101840435</v>
      </c>
      <c r="H7" s="80">
        <v>78491499.248100728</v>
      </c>
      <c r="I7" s="79">
        <v>7643006.1626125602</v>
      </c>
      <c r="J7" s="80">
        <v>77105516.980806112</v>
      </c>
      <c r="K7" s="79">
        <v>4504642.0642235428</v>
      </c>
      <c r="L7" s="80">
        <v>52425030.460418217</v>
      </c>
      <c r="M7" s="79">
        <v>6143817.4152197577</v>
      </c>
      <c r="N7" s="80">
        <v>72477421.988634005</v>
      </c>
      <c r="O7" s="79">
        <v>5284531.6433175253</v>
      </c>
      <c r="P7" s="80">
        <v>83260502.66169697</v>
      </c>
      <c r="Q7" s="79">
        <v>4402974.9638819909</v>
      </c>
      <c r="R7" s="80">
        <v>56495769.369528271</v>
      </c>
      <c r="S7" s="79">
        <v>5165092.2594378488</v>
      </c>
      <c r="T7" s="80">
        <v>60921534.955021068</v>
      </c>
      <c r="U7" s="79">
        <v>5482722.1826052638</v>
      </c>
      <c r="V7" s="79">
        <v>54898114.177196145</v>
      </c>
      <c r="W7" s="79">
        <v>5822269.0792494733</v>
      </c>
      <c r="X7" s="79">
        <v>57395030.448332451</v>
      </c>
      <c r="Y7" s="79">
        <v>4642441.1484186864</v>
      </c>
      <c r="Z7" s="79">
        <v>65736685.674102306</v>
      </c>
      <c r="AA7" s="79">
        <v>4985283.1666180743</v>
      </c>
      <c r="AB7" s="79">
        <v>61378041.093881242</v>
      </c>
      <c r="AC7" s="79">
        <v>5007913.4634232251</v>
      </c>
      <c r="AD7" s="79">
        <v>57895218.106262214</v>
      </c>
      <c r="AE7" s="79">
        <v>5054922.5090575283</v>
      </c>
      <c r="AF7" s="79">
        <v>57363399.136666849</v>
      </c>
    </row>
    <row r="8" spans="1:32" ht="15" customHeight="1" x14ac:dyDescent="0.2">
      <c r="A8" s="60"/>
      <c r="B8" s="34" t="s">
        <v>43</v>
      </c>
      <c r="C8" s="79">
        <v>851912.65699100029</v>
      </c>
      <c r="D8" s="80">
        <v>703095.04225626995</v>
      </c>
      <c r="E8" s="79">
        <v>711878.96179700003</v>
      </c>
      <c r="F8" s="80">
        <v>591671.49852314999</v>
      </c>
      <c r="G8" s="79">
        <v>738289.80571606662</v>
      </c>
      <c r="H8" s="80">
        <v>654014.71322311892</v>
      </c>
      <c r="I8" s="79">
        <v>767992.49408257136</v>
      </c>
      <c r="J8" s="80">
        <v>736079.09497513506</v>
      </c>
      <c r="K8" s="79">
        <v>395914.02351485495</v>
      </c>
      <c r="L8" s="80">
        <v>258250.1678293671</v>
      </c>
      <c r="M8" s="79">
        <v>454225.71068937425</v>
      </c>
      <c r="N8" s="80">
        <v>524255.57498972851</v>
      </c>
      <c r="O8" s="79">
        <v>592194.91376341332</v>
      </c>
      <c r="P8" s="80">
        <v>726491.1051232632</v>
      </c>
      <c r="Q8" s="79">
        <v>478418.2300006341</v>
      </c>
      <c r="R8" s="80">
        <v>594968.55274414609</v>
      </c>
      <c r="S8" s="79">
        <v>595543.3073697947</v>
      </c>
      <c r="T8" s="80">
        <v>625978.35357116233</v>
      </c>
      <c r="U8" s="79">
        <v>655156.05958912941</v>
      </c>
      <c r="V8" s="79">
        <v>798573.7209106785</v>
      </c>
      <c r="W8" s="79">
        <v>631712.77407022449</v>
      </c>
      <c r="X8" s="79">
        <v>768616.58571135974</v>
      </c>
      <c r="Y8" s="79">
        <v>642583.89854708198</v>
      </c>
      <c r="Z8" s="79">
        <v>680407.93434506201</v>
      </c>
      <c r="AA8" s="79">
        <v>710736.38704019436</v>
      </c>
      <c r="AB8" s="79">
        <v>812384.3218113</v>
      </c>
      <c r="AC8" s="79">
        <v>863116.21795668011</v>
      </c>
      <c r="AD8" s="79">
        <v>851680.42932426836</v>
      </c>
      <c r="AE8" s="79">
        <v>764889.52542602574</v>
      </c>
      <c r="AF8" s="79">
        <v>825662.56374962616</v>
      </c>
    </row>
    <row r="9" spans="1:32" ht="15" customHeight="1" x14ac:dyDescent="0.2">
      <c r="A9" s="60"/>
      <c r="B9" s="34" t="s">
        <v>44</v>
      </c>
      <c r="C9" s="79">
        <v>1055660.7735969999</v>
      </c>
      <c r="D9" s="80">
        <v>4799225.1680059033</v>
      </c>
      <c r="E9" s="79">
        <v>959734.79990400001</v>
      </c>
      <c r="F9" s="80">
        <v>6400705.3995903376</v>
      </c>
      <c r="G9" s="79">
        <v>860312.08808816387</v>
      </c>
      <c r="H9" s="80">
        <v>6628515.4437922491</v>
      </c>
      <c r="I9" s="79">
        <v>905286.22278452746</v>
      </c>
      <c r="J9" s="80">
        <v>7041380.373358584</v>
      </c>
      <c r="K9" s="79">
        <v>661821.2738225616</v>
      </c>
      <c r="L9" s="80">
        <v>5027640.6230426189</v>
      </c>
      <c r="M9" s="79">
        <v>809768.4275516991</v>
      </c>
      <c r="N9" s="80">
        <v>7101113.0201714123</v>
      </c>
      <c r="O9" s="79">
        <v>839740.78150100005</v>
      </c>
      <c r="P9" s="80">
        <v>8358798.2943494758</v>
      </c>
      <c r="Q9" s="79">
        <v>800325.54281499994</v>
      </c>
      <c r="R9" s="80">
        <v>6947178.6842773082</v>
      </c>
      <c r="S9" s="79">
        <v>796663.14172336878</v>
      </c>
      <c r="T9" s="80">
        <v>6148692.8371825246</v>
      </c>
      <c r="U9" s="79">
        <v>791396.24558534194</v>
      </c>
      <c r="V9" s="79">
        <v>5660373.6803729003</v>
      </c>
      <c r="W9" s="79">
        <v>863136.82523249218</v>
      </c>
      <c r="X9" s="79">
        <v>6236142.5354948752</v>
      </c>
      <c r="Y9" s="79">
        <v>819910.38434999972</v>
      </c>
      <c r="Z9" s="79">
        <v>6548766.5915138377</v>
      </c>
      <c r="AA9" s="79">
        <v>970487.39191999997</v>
      </c>
      <c r="AB9" s="79">
        <v>6821810.7250617184</v>
      </c>
      <c r="AC9" s="79">
        <v>1001575.6269460041</v>
      </c>
      <c r="AD9" s="79">
        <v>6886106.2395411264</v>
      </c>
      <c r="AE9" s="79">
        <v>990936.3391539997</v>
      </c>
      <c r="AF9" s="79">
        <v>6974782.768804743</v>
      </c>
    </row>
    <row r="10" spans="1:32" ht="15" x14ac:dyDescent="0.2">
      <c r="A10" s="62" t="s">
        <v>45</v>
      </c>
      <c r="B10" s="19"/>
      <c r="C10" s="81">
        <v>26679336.32595</v>
      </c>
      <c r="D10" s="81">
        <v>83204501.931622058</v>
      </c>
      <c r="E10" s="81">
        <v>28828229.375025</v>
      </c>
      <c r="F10" s="81">
        <v>92084065.773823202</v>
      </c>
      <c r="G10" s="81">
        <v>28278586.188651633</v>
      </c>
      <c r="H10" s="81">
        <v>94320031.200071722</v>
      </c>
      <c r="I10" s="81">
        <v>26785716.993488267</v>
      </c>
      <c r="J10" s="82">
        <v>91693654.033940181</v>
      </c>
      <c r="K10" s="81">
        <v>21258640.480641928</v>
      </c>
      <c r="L10" s="81">
        <v>63866188.082609937</v>
      </c>
      <c r="M10" s="81">
        <v>22564255.658322144</v>
      </c>
      <c r="N10" s="81">
        <v>85556000.797331259</v>
      </c>
      <c r="O10" s="81">
        <v>20309009.591846131</v>
      </c>
      <c r="P10" s="81">
        <v>98216341.197664529</v>
      </c>
      <c r="Q10" s="81">
        <v>17352165.86999163</v>
      </c>
      <c r="R10" s="81">
        <v>70172208.680352777</v>
      </c>
      <c r="S10" s="81">
        <v>19160909.043957308</v>
      </c>
      <c r="T10" s="81">
        <v>71938892.601604864</v>
      </c>
      <c r="U10" s="81">
        <v>21951817.794832297</v>
      </c>
      <c r="V10" s="81">
        <v>66929081.128091462</v>
      </c>
      <c r="W10" s="81">
        <v>24755211.004764855</v>
      </c>
      <c r="X10" s="81">
        <v>75893145.288055182</v>
      </c>
      <c r="Y10" s="81">
        <v>21259025.252829779</v>
      </c>
      <c r="Z10" s="81">
        <v>79876971.929663301</v>
      </c>
      <c r="AA10" s="81">
        <v>24839113.066506375</v>
      </c>
      <c r="AB10" s="81">
        <v>79447606.368927434</v>
      </c>
      <c r="AC10" s="81">
        <v>24719918.077145331</v>
      </c>
      <c r="AD10" s="81">
        <v>79474380.504881307</v>
      </c>
      <c r="AE10" s="81">
        <v>24991658.232453167</v>
      </c>
      <c r="AF10" s="81">
        <v>75809970.98205933</v>
      </c>
    </row>
    <row r="11" spans="1:32" ht="15" customHeight="1" x14ac:dyDescent="0.2">
      <c r="A11" s="59"/>
      <c r="B11" s="34" t="s">
        <v>40</v>
      </c>
      <c r="C11" s="92">
        <v>4617814.2715473101</v>
      </c>
      <c r="D11" s="93">
        <v>3414770.2159124468</v>
      </c>
      <c r="E11" s="92">
        <v>5885300</v>
      </c>
      <c r="F11" s="93">
        <v>3873560.593153066</v>
      </c>
      <c r="G11" s="92">
        <v>6231200</v>
      </c>
      <c r="H11" s="93">
        <v>4122802.138698766</v>
      </c>
      <c r="I11" s="92">
        <v>5707300</v>
      </c>
      <c r="J11" s="93">
        <v>4177528.1343938783</v>
      </c>
      <c r="K11" s="92">
        <v>5973000</v>
      </c>
      <c r="L11" s="93">
        <v>4886511.7172199748</v>
      </c>
      <c r="M11" s="92">
        <v>5923400</v>
      </c>
      <c r="N11" s="93">
        <v>3612473.8777997857</v>
      </c>
      <c r="O11" s="92">
        <v>5101774.5641444484</v>
      </c>
      <c r="P11" s="93">
        <v>3615880.0677934545</v>
      </c>
      <c r="Q11" s="92">
        <v>5956292.1452322742</v>
      </c>
      <c r="R11" s="93">
        <v>4469204.1453178059</v>
      </c>
      <c r="S11" s="92">
        <v>2871117.9041483705</v>
      </c>
      <c r="T11" s="93">
        <v>1802762.6615413162</v>
      </c>
      <c r="U11" s="92">
        <v>2593043.1202411428</v>
      </c>
      <c r="V11" s="92">
        <v>1763405.3907435013</v>
      </c>
      <c r="W11" s="92">
        <v>2654771.505010895</v>
      </c>
      <c r="X11" s="92">
        <v>1750995.8469782404</v>
      </c>
      <c r="Y11" s="92">
        <v>2865100</v>
      </c>
      <c r="Z11" s="92">
        <v>2137382.9702246548</v>
      </c>
      <c r="AA11" s="92">
        <v>2813600</v>
      </c>
      <c r="AB11" s="92">
        <v>1750125.3376918631</v>
      </c>
      <c r="AC11" s="92">
        <v>3155300</v>
      </c>
      <c r="AD11" s="92">
        <v>6847300.1962021403</v>
      </c>
      <c r="AE11" s="92">
        <v>3176585.2598249046</v>
      </c>
      <c r="AF11" s="92">
        <v>6717002.5711571854</v>
      </c>
    </row>
    <row r="12" spans="1:32" ht="15" customHeight="1" x14ac:dyDescent="0.2">
      <c r="A12" s="60"/>
      <c r="B12" s="34" t="s">
        <v>41</v>
      </c>
      <c r="C12" s="79">
        <v>5096584.7842124831</v>
      </c>
      <c r="D12" s="80">
        <v>2520760.440577508</v>
      </c>
      <c r="E12" s="79">
        <v>4949070.6365689263</v>
      </c>
      <c r="F12" s="80">
        <v>2134791.4323834386</v>
      </c>
      <c r="G12" s="79">
        <v>7231616.8698827485</v>
      </c>
      <c r="H12" s="80">
        <v>3113794.3424484599</v>
      </c>
      <c r="I12" s="79">
        <v>4167099.387988383</v>
      </c>
      <c r="J12" s="80">
        <v>1426090.3908428648</v>
      </c>
      <c r="K12" s="79">
        <v>4639154.7563606771</v>
      </c>
      <c r="L12" s="80">
        <v>1560400.3803796016</v>
      </c>
      <c r="M12" s="79">
        <v>5100846.199276316</v>
      </c>
      <c r="N12" s="80">
        <v>1552043.363181276</v>
      </c>
      <c r="O12" s="79">
        <v>4353977.2503198916</v>
      </c>
      <c r="P12" s="80">
        <v>1579462.1897788248</v>
      </c>
      <c r="Q12" s="79">
        <v>3830880.7772619994</v>
      </c>
      <c r="R12" s="80">
        <v>1756971.9488585226</v>
      </c>
      <c r="S12" s="79">
        <v>3141312.8477470512</v>
      </c>
      <c r="T12" s="80">
        <v>842565.88626139972</v>
      </c>
      <c r="U12" s="79">
        <v>3285666.8163785138</v>
      </c>
      <c r="V12" s="79">
        <v>1001961.2217559692</v>
      </c>
      <c r="W12" s="79">
        <v>3262954.3744318113</v>
      </c>
      <c r="X12" s="79">
        <v>2084287.2349866186</v>
      </c>
      <c r="Y12" s="79">
        <v>3567874.6736634313</v>
      </c>
      <c r="Z12" s="79">
        <v>1375807.776893839</v>
      </c>
      <c r="AA12" s="79">
        <v>4464920.7710767416</v>
      </c>
      <c r="AB12" s="79">
        <v>2464500.4776611216</v>
      </c>
      <c r="AC12" s="79">
        <v>5865899.11197933</v>
      </c>
      <c r="AD12" s="79">
        <v>2362922.4751990414</v>
      </c>
      <c r="AE12" s="79">
        <v>4828937.1930424925</v>
      </c>
      <c r="AF12" s="79">
        <v>984018.49118208408</v>
      </c>
    </row>
    <row r="13" spans="1:32" ht="15" customHeight="1" x14ac:dyDescent="0.2">
      <c r="A13" s="61" t="s">
        <v>46</v>
      </c>
      <c r="B13" s="34" t="s">
        <v>42</v>
      </c>
      <c r="C13" s="79">
        <v>5738875.0090014609</v>
      </c>
      <c r="D13" s="80">
        <v>56381509.08135587</v>
      </c>
      <c r="E13" s="79">
        <v>6459600.6187025821</v>
      </c>
      <c r="F13" s="80">
        <v>61414559.819250345</v>
      </c>
      <c r="G13" s="79">
        <v>8277060.7885283688</v>
      </c>
      <c r="H13" s="80">
        <v>77572939.840160921</v>
      </c>
      <c r="I13" s="79">
        <v>7595840.2664477415</v>
      </c>
      <c r="J13" s="80">
        <v>76629689.704172283</v>
      </c>
      <c r="K13" s="79">
        <v>6580871.4521491555</v>
      </c>
      <c r="L13" s="80">
        <v>76588190.896468848</v>
      </c>
      <c r="M13" s="79">
        <v>7183588.0801170785</v>
      </c>
      <c r="N13" s="80">
        <v>84743394.780156195</v>
      </c>
      <c r="O13" s="79">
        <v>6185165.4649149235</v>
      </c>
      <c r="P13" s="80">
        <v>97450449.805858463</v>
      </c>
      <c r="Q13" s="79">
        <v>6327925.9299446931</v>
      </c>
      <c r="R13" s="80">
        <v>81195338.801203057</v>
      </c>
      <c r="S13" s="79">
        <v>2960784.8225945351</v>
      </c>
      <c r="T13" s="80">
        <v>34922039.530736335</v>
      </c>
      <c r="U13" s="79">
        <v>2484658.4462874467</v>
      </c>
      <c r="V13" s="79">
        <v>24878711.437975399</v>
      </c>
      <c r="W13" s="79">
        <v>3164702.2258253465</v>
      </c>
      <c r="X13" s="79">
        <v>31197146.35974288</v>
      </c>
      <c r="Y13" s="79">
        <v>3380964.3371261726</v>
      </c>
      <c r="Z13" s="79">
        <v>47874250.378104866</v>
      </c>
      <c r="AA13" s="79">
        <v>3365711.7719863923</v>
      </c>
      <c r="AB13" s="79">
        <v>41438126.691463605</v>
      </c>
      <c r="AC13" s="79">
        <v>3483662.2444601934</v>
      </c>
      <c r="AD13" s="79">
        <v>40273736.142738342</v>
      </c>
      <c r="AE13" s="79">
        <v>3753715.3717324547</v>
      </c>
      <c r="AF13" s="79">
        <v>42597264.889482409</v>
      </c>
    </row>
    <row r="14" spans="1:32" ht="15" customHeight="1" x14ac:dyDescent="0.2">
      <c r="A14" s="60"/>
      <c r="B14" s="34" t="s">
        <v>43</v>
      </c>
      <c r="C14" s="79">
        <v>3687497.6883807569</v>
      </c>
      <c r="D14" s="80">
        <v>2455960.6720991209</v>
      </c>
      <c r="E14" s="79">
        <v>2792228.7447284902</v>
      </c>
      <c r="F14" s="80">
        <v>1721394.4579045938</v>
      </c>
      <c r="G14" s="79">
        <v>2790022.3415888832</v>
      </c>
      <c r="H14" s="80">
        <v>2120992.7035610285</v>
      </c>
      <c r="I14" s="79">
        <v>3348260.3455638755</v>
      </c>
      <c r="J14" s="80">
        <v>2722436.7088268404</v>
      </c>
      <c r="K14" s="79">
        <v>2499973.7914901669</v>
      </c>
      <c r="L14" s="80">
        <v>975518.1296792964</v>
      </c>
      <c r="M14" s="79">
        <v>2143665.7206066046</v>
      </c>
      <c r="N14" s="80">
        <v>1387839.6177290282</v>
      </c>
      <c r="O14" s="79">
        <v>1887658.3768630535</v>
      </c>
      <c r="P14" s="80">
        <v>1633083.745023275</v>
      </c>
      <c r="Q14" s="79">
        <v>1951587.6033340059</v>
      </c>
      <c r="R14" s="80">
        <v>1450826.1823369707</v>
      </c>
      <c r="S14" s="79">
        <v>2206162.9916177997</v>
      </c>
      <c r="T14" s="80">
        <v>1733493.3736423301</v>
      </c>
      <c r="U14" s="79">
        <v>1533827.3836264741</v>
      </c>
      <c r="V14" s="79">
        <v>1547738.2509836499</v>
      </c>
      <c r="W14" s="79">
        <v>1695925.6597653909</v>
      </c>
      <c r="X14" s="79">
        <v>1510208.5232871952</v>
      </c>
      <c r="Y14" s="79">
        <v>1831160.9892103961</v>
      </c>
      <c r="Z14" s="79">
        <v>1519600.7879686106</v>
      </c>
      <c r="AA14" s="79">
        <v>2332567.456936866</v>
      </c>
      <c r="AB14" s="79">
        <v>1952566.563316023</v>
      </c>
      <c r="AC14" s="79">
        <v>1797038.6435604764</v>
      </c>
      <c r="AD14" s="79">
        <v>1528094.9359028265</v>
      </c>
      <c r="AE14" s="79">
        <v>1163111.3158977982</v>
      </c>
      <c r="AF14" s="79">
        <v>969121.25740615616</v>
      </c>
    </row>
    <row r="15" spans="1:32" ht="15" customHeight="1" x14ac:dyDescent="0.2">
      <c r="A15" s="60"/>
      <c r="B15" s="34" t="s">
        <v>44</v>
      </c>
      <c r="C15" s="79">
        <v>2492189.4019610598</v>
      </c>
      <c r="D15" s="80">
        <v>11329944.619023107</v>
      </c>
      <c r="E15" s="79">
        <v>2516400</v>
      </c>
      <c r="F15" s="80">
        <v>16782485.191888679</v>
      </c>
      <c r="G15" s="79">
        <v>2229800</v>
      </c>
      <c r="H15" s="80">
        <v>17180118.63510314</v>
      </c>
      <c r="I15" s="79">
        <v>2502000</v>
      </c>
      <c r="J15" s="80">
        <v>19460733.247385815</v>
      </c>
      <c r="K15" s="79">
        <v>2730200</v>
      </c>
      <c r="L15" s="80">
        <v>20740440.012980163</v>
      </c>
      <c r="M15" s="79">
        <v>2422100</v>
      </c>
      <c r="N15" s="80">
        <v>21240153.679687742</v>
      </c>
      <c r="O15" s="79">
        <v>2086134.3437576843</v>
      </c>
      <c r="P15" s="80">
        <v>20765427.35392306</v>
      </c>
      <c r="Q15" s="79">
        <v>1967784.1233455422</v>
      </c>
      <c r="R15" s="80">
        <v>17081234.054934431</v>
      </c>
      <c r="S15" s="79">
        <v>1252073.7844665507</v>
      </c>
      <c r="T15" s="80">
        <v>9663578.8791729286</v>
      </c>
      <c r="U15" s="79">
        <v>1042503.6650429631</v>
      </c>
      <c r="V15" s="79">
        <v>7456391.586665838</v>
      </c>
      <c r="W15" s="79">
        <v>1309365.8115755657</v>
      </c>
      <c r="X15" s="79">
        <v>9460136.0912735313</v>
      </c>
      <c r="Y15" s="79">
        <v>1201900</v>
      </c>
      <c r="Z15" s="79">
        <v>9599783.9722207505</v>
      </c>
      <c r="AA15" s="79">
        <v>1043900</v>
      </c>
      <c r="AB15" s="79">
        <v>7337847.2252001772</v>
      </c>
      <c r="AC15" s="79">
        <v>1062400</v>
      </c>
      <c r="AD15" s="79">
        <v>7304290.4320622943</v>
      </c>
      <c r="AE15" s="79">
        <v>1042853.3459169334</v>
      </c>
      <c r="AF15" s="79">
        <v>7340204.6731898189</v>
      </c>
    </row>
    <row r="16" spans="1:32" ht="15" customHeight="1" x14ac:dyDescent="0.2">
      <c r="A16" s="60"/>
      <c r="B16" s="34" t="s">
        <v>47</v>
      </c>
      <c r="C16" s="80" t="s">
        <v>0</v>
      </c>
      <c r="D16" s="80">
        <v>7238604.651162792</v>
      </c>
      <c r="E16" s="80" t="s">
        <v>0</v>
      </c>
      <c r="F16" s="80">
        <v>9902558.1395348851</v>
      </c>
      <c r="G16" s="80" t="s">
        <v>0</v>
      </c>
      <c r="H16" s="80">
        <v>12658372.093023257</v>
      </c>
      <c r="I16" s="80" t="s">
        <v>0</v>
      </c>
      <c r="J16" s="80">
        <v>11133488.372093026</v>
      </c>
      <c r="K16" s="80" t="s">
        <v>0</v>
      </c>
      <c r="L16" s="80">
        <v>5474883.7209302336</v>
      </c>
      <c r="M16" s="80" t="s">
        <v>0</v>
      </c>
      <c r="N16" s="80">
        <v>12577534.883720933</v>
      </c>
      <c r="O16" s="80" t="s">
        <v>0</v>
      </c>
      <c r="P16" s="80">
        <v>15757744.186046515</v>
      </c>
      <c r="Q16" s="80" t="s">
        <v>0</v>
      </c>
      <c r="R16" s="80">
        <v>11716398.139534887</v>
      </c>
      <c r="S16" s="80" t="s">
        <v>0</v>
      </c>
      <c r="T16" s="80">
        <v>14495581.395348839</v>
      </c>
      <c r="U16" s="79" t="s">
        <v>0</v>
      </c>
      <c r="V16" s="79">
        <v>15653023.255813956</v>
      </c>
      <c r="W16" s="79"/>
      <c r="X16" s="79">
        <v>16387906.976744188</v>
      </c>
      <c r="Y16" s="79"/>
      <c r="Z16" s="79">
        <v>15836744.186046515</v>
      </c>
      <c r="AA16" s="79"/>
      <c r="AB16" s="79">
        <v>15891860.465116281</v>
      </c>
      <c r="AC16" s="79"/>
      <c r="AD16" s="79">
        <v>16889213.418604653</v>
      </c>
      <c r="AE16" s="79"/>
      <c r="AF16" s="79">
        <v>11482558.139534885</v>
      </c>
    </row>
    <row r="17" spans="1:32" ht="15" x14ac:dyDescent="0.2">
      <c r="A17" s="62" t="s">
        <v>52</v>
      </c>
      <c r="B17" s="19"/>
      <c r="C17" s="81">
        <v>21632961.155103069</v>
      </c>
      <c r="D17" s="81">
        <v>83341549.680130839</v>
      </c>
      <c r="E17" s="81">
        <v>22602600</v>
      </c>
      <c r="F17" s="81">
        <v>95829349.63411501</v>
      </c>
      <c r="G17" s="81">
        <v>26759700</v>
      </c>
      <c r="H17" s="81">
        <v>116769019.75299557</v>
      </c>
      <c r="I17" s="81">
        <v>23320500</v>
      </c>
      <c r="J17" s="82">
        <v>115549966.5577147</v>
      </c>
      <c r="K17" s="81">
        <v>22423200</v>
      </c>
      <c r="L17" s="81">
        <v>110225944.85765812</v>
      </c>
      <c r="M17" s="81">
        <v>22773600</v>
      </c>
      <c r="N17" s="81">
        <v>125113440.20227495</v>
      </c>
      <c r="O17" s="81">
        <v>19614710.000000004</v>
      </c>
      <c r="P17" s="81">
        <v>140802047.3484236</v>
      </c>
      <c r="Q17" s="81">
        <v>20034470.579118516</v>
      </c>
      <c r="R17" s="81">
        <v>117669973.27218567</v>
      </c>
      <c r="S17" s="81">
        <v>12431452.350574307</v>
      </c>
      <c r="T17" s="81">
        <v>63460021.726703152</v>
      </c>
      <c r="U17" s="81">
        <f>SUM(U11:U15)</f>
        <v>10939699.431576539</v>
      </c>
      <c r="V17" s="81">
        <f>SUM(V11:V16)</f>
        <v>52301231.143938318</v>
      </c>
      <c r="W17" s="81">
        <v>12087719.57660901</v>
      </c>
      <c r="X17" s="81">
        <v>62390681.033012651</v>
      </c>
      <c r="Y17" s="81">
        <v>12847000</v>
      </c>
      <c r="Z17" s="81">
        <v>78343570.071459234</v>
      </c>
      <c r="AA17" s="81">
        <v>14020700</v>
      </c>
      <c r="AB17" s="81">
        <v>70835026.760449067</v>
      </c>
      <c r="AC17" s="81">
        <v>15364300</v>
      </c>
      <c r="AD17" s="81">
        <v>75205557.600709304</v>
      </c>
      <c r="AE17" s="81">
        <v>13965202.486414582</v>
      </c>
      <c r="AF17" s="81">
        <v>70090170.02195254</v>
      </c>
    </row>
    <row r="18" spans="1:32" ht="24.95" customHeight="1" x14ac:dyDescent="0.2">
      <c r="A18" s="64" t="s">
        <v>48</v>
      </c>
      <c r="B18" s="42"/>
      <c r="C18" s="87">
        <v>48312297.481053054</v>
      </c>
      <c r="D18" s="82" t="s">
        <v>0</v>
      </c>
      <c r="E18" s="87">
        <v>51430829.375024982</v>
      </c>
      <c r="F18" s="82" t="s">
        <v>0</v>
      </c>
      <c r="G18" s="87">
        <v>55038286.188651621</v>
      </c>
      <c r="H18" s="82" t="s">
        <v>0</v>
      </c>
      <c r="I18" s="87">
        <v>50106216.993488267</v>
      </c>
      <c r="J18" s="82" t="s">
        <v>0</v>
      </c>
      <c r="K18" s="87">
        <v>43681840.480641916</v>
      </c>
      <c r="L18" s="82" t="s">
        <v>0</v>
      </c>
      <c r="M18" s="87">
        <v>45337855.658322155</v>
      </c>
      <c r="N18" s="82" t="s">
        <v>0</v>
      </c>
      <c r="O18" s="87">
        <v>39923719.591846131</v>
      </c>
      <c r="P18" s="82" t="s">
        <v>0</v>
      </c>
      <c r="Q18" s="87">
        <v>37386636.44911015</v>
      </c>
      <c r="R18" s="82" t="s">
        <v>0</v>
      </c>
      <c r="S18" s="87">
        <v>31592361.3945316</v>
      </c>
      <c r="T18" s="82" t="s">
        <v>0</v>
      </c>
      <c r="U18" s="87">
        <f>U10+U17</f>
        <v>32891517.226408836</v>
      </c>
      <c r="V18" s="81" t="s">
        <v>0</v>
      </c>
      <c r="W18" s="87">
        <v>36842930.581373863</v>
      </c>
      <c r="X18" s="87" t="s">
        <v>0</v>
      </c>
      <c r="Y18" s="87">
        <v>34106025.252829775</v>
      </c>
      <c r="Z18" s="87" t="s">
        <v>0</v>
      </c>
      <c r="AA18" s="87">
        <v>38859813.066506371</v>
      </c>
      <c r="AB18" s="87" t="s">
        <v>0</v>
      </c>
      <c r="AC18" s="87">
        <v>40084218.077145331</v>
      </c>
      <c r="AD18" s="87" t="s">
        <v>0</v>
      </c>
      <c r="AE18" s="87">
        <v>38956860.718867749</v>
      </c>
      <c r="AF18" s="87" t="s">
        <v>0</v>
      </c>
    </row>
    <row r="19" spans="1:32" ht="24.95" customHeight="1" x14ac:dyDescent="0.2">
      <c r="A19" s="64" t="s">
        <v>49</v>
      </c>
      <c r="B19" s="42"/>
      <c r="C19" s="82" t="s">
        <v>0</v>
      </c>
      <c r="D19" s="81">
        <v>166546051.61175296</v>
      </c>
      <c r="E19" s="82" t="s">
        <v>0</v>
      </c>
      <c r="F19" s="81">
        <v>187913415.40793821</v>
      </c>
      <c r="G19" s="82" t="s">
        <v>0</v>
      </c>
      <c r="H19" s="81">
        <v>211089050.9530673</v>
      </c>
      <c r="I19" s="82" t="s">
        <v>0</v>
      </c>
      <c r="J19" s="81">
        <v>207243620.59165493</v>
      </c>
      <c r="K19" s="82" t="s">
        <v>0</v>
      </c>
      <c r="L19" s="81">
        <v>174092132.94026804</v>
      </c>
      <c r="M19" s="82" t="s">
        <v>0</v>
      </c>
      <c r="N19" s="81">
        <v>210669440.99960625</v>
      </c>
      <c r="O19" s="82" t="s">
        <v>0</v>
      </c>
      <c r="P19" s="81">
        <v>239018388.54608807</v>
      </c>
      <c r="Q19" s="82" t="s">
        <v>0</v>
      </c>
      <c r="R19" s="81">
        <v>187842181.95253846</v>
      </c>
      <c r="S19" s="82" t="s">
        <v>0</v>
      </c>
      <c r="T19" s="81">
        <v>135398914.32830799</v>
      </c>
      <c r="U19" s="81" t="s">
        <v>0</v>
      </c>
      <c r="V19" s="81">
        <f>V17+V10</f>
        <v>119230312.27202979</v>
      </c>
      <c r="W19" s="81" t="s">
        <v>0</v>
      </c>
      <c r="X19" s="81">
        <v>138283826.32106784</v>
      </c>
      <c r="Y19" s="81" t="s">
        <v>0</v>
      </c>
      <c r="Z19" s="81">
        <v>158220542.00112253</v>
      </c>
      <c r="AA19" s="81" t="s">
        <v>0</v>
      </c>
      <c r="AB19" s="81">
        <v>150282633.1293765</v>
      </c>
      <c r="AC19" s="81" t="s">
        <v>0</v>
      </c>
      <c r="AD19" s="81">
        <v>154679938.10559061</v>
      </c>
      <c r="AE19" s="81" t="s">
        <v>0</v>
      </c>
      <c r="AF19" s="81">
        <v>145900141.00401187</v>
      </c>
    </row>
    <row r="20" spans="1:32" ht="15" x14ac:dyDescent="0.2">
      <c r="A20" s="65"/>
      <c r="B20" s="2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</row>
    <row r="21" spans="1:32" ht="24.95" customHeight="1" x14ac:dyDescent="0.2">
      <c r="A21" s="66" t="s">
        <v>50</v>
      </c>
      <c r="B21" s="31" t="s">
        <v>50</v>
      </c>
      <c r="C21" s="90">
        <v>214858349.09280601</v>
      </c>
      <c r="D21" s="91" t="s">
        <v>0</v>
      </c>
      <c r="E21" s="90">
        <v>239344244.78296319</v>
      </c>
      <c r="F21" s="91" t="s">
        <v>0</v>
      </c>
      <c r="G21" s="90">
        <v>266127337.14171892</v>
      </c>
      <c r="H21" s="91" t="s">
        <v>0</v>
      </c>
      <c r="I21" s="90">
        <v>257349837.58514321</v>
      </c>
      <c r="J21" s="91" t="s">
        <v>0</v>
      </c>
      <c r="K21" s="90">
        <v>217773973.42090994</v>
      </c>
      <c r="L21" s="91" t="s">
        <v>0</v>
      </c>
      <c r="M21" s="90">
        <v>256007296.65792841</v>
      </c>
      <c r="N21" s="91" t="s">
        <v>0</v>
      </c>
      <c r="O21" s="90">
        <v>278942108.13793421</v>
      </c>
      <c r="P21" s="91" t="s">
        <v>0</v>
      </c>
      <c r="Q21" s="90">
        <v>225228818.40164861</v>
      </c>
      <c r="R21" s="91" t="s">
        <v>0</v>
      </c>
      <c r="S21" s="90">
        <v>166991275.72283965</v>
      </c>
      <c r="T21" s="91" t="s">
        <v>0</v>
      </c>
      <c r="U21" s="90">
        <f>V19+U18</f>
        <v>152121829.49843863</v>
      </c>
      <c r="V21" s="91" t="s">
        <v>0</v>
      </c>
      <c r="W21" s="90">
        <v>175126756.90244171</v>
      </c>
      <c r="X21" s="91" t="s">
        <v>0</v>
      </c>
      <c r="Y21" s="90">
        <v>192326567.25395232</v>
      </c>
      <c r="Z21" s="91" t="s">
        <v>0</v>
      </c>
      <c r="AA21" s="90">
        <v>189142446.19588286</v>
      </c>
      <c r="AB21" s="91" t="s">
        <v>0</v>
      </c>
      <c r="AC21" s="90">
        <v>194764156.18273595</v>
      </c>
      <c r="AD21" s="91" t="s">
        <v>0</v>
      </c>
      <c r="AE21" s="90">
        <v>184857001.72287962</v>
      </c>
      <c r="AF21" s="91" t="s">
        <v>0</v>
      </c>
    </row>
    <row r="22" spans="1:32" ht="13.5" thickBot="1" x14ac:dyDescent="0.25">
      <c r="A22" s="67"/>
      <c r="B22" s="15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ht="13.5" thickTop="1" x14ac:dyDescent="0.2">
      <c r="A23" s="78" t="s">
        <v>67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</row>
    <row r="24" spans="1:32" x14ac:dyDescent="0.2">
      <c r="A24" s="30" t="s">
        <v>68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</row>
    <row r="25" spans="1:32" ht="13.5" thickBot="1" x14ac:dyDescent="0.25">
      <c r="A25" s="55" t="s">
        <v>69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</row>
    <row r="26" spans="1:32" ht="13.5" thickTop="1" x14ac:dyDescent="0.2">
      <c r="A26" s="76" t="s">
        <v>72</v>
      </c>
      <c r="B26" s="16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2" ht="13.5" thickBot="1" x14ac:dyDescent="0.25">
      <c r="A27" s="17" t="s">
        <v>70</v>
      </c>
      <c r="B27" s="17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spans="1:32" ht="13.5" thickTop="1" x14ac:dyDescent="0.2"/>
    <row r="29" spans="1:32" x14ac:dyDescent="0.2">
      <c r="B29" s="18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</row>
    <row r="31" spans="1:32" x14ac:dyDescent="0.2">
      <c r="B31" s="18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</sheetData>
  <hyperlinks>
    <hyperlink ref="A27" r:id="rId1"/>
  </hyperlinks>
  <pageMargins left="0.74803149606299213" right="0.74803149606299213" top="0.98425196850393704" bottom="0.98425196850393704" header="0" footer="0"/>
  <pageSetup paperSize="9" fitToWidth="0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Q27"/>
  <sheetViews>
    <sheetView showGridLines="0" zoomScaleNormal="100" workbookViewId="0"/>
  </sheetViews>
  <sheetFormatPr baseColWidth="10" defaultColWidth="11.42578125" defaultRowHeight="12.75" x14ac:dyDescent="0.2"/>
  <cols>
    <col min="1" max="1" width="27.28515625" style="52" customWidth="1"/>
    <col min="2" max="2" width="18" style="14" customWidth="1"/>
    <col min="3" max="3" width="12" style="1" customWidth="1"/>
    <col min="4" max="17" width="11.85546875" style="1" customWidth="1"/>
    <col min="18" max="16384" width="11.42578125" style="1"/>
  </cols>
  <sheetData>
    <row r="1" spans="1:17" s="3" customFormat="1" ht="48" customHeight="1" thickTop="1" x14ac:dyDescent="0.2">
      <c r="A1" s="6" t="s">
        <v>80</v>
      </c>
      <c r="B1" s="12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15.75" x14ac:dyDescent="0.2">
      <c r="A2" s="7" t="s">
        <v>66</v>
      </c>
      <c r="B2" s="1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24.95" customHeight="1" x14ac:dyDescent="0.2">
      <c r="A3" s="57"/>
      <c r="B3" s="43" t="s">
        <v>36</v>
      </c>
      <c r="C3" s="44">
        <v>2005</v>
      </c>
      <c r="D3" s="44">
        <v>2006</v>
      </c>
      <c r="E3" s="44">
        <v>2007</v>
      </c>
      <c r="F3" s="44">
        <v>2008</v>
      </c>
      <c r="G3" s="44">
        <v>2009</v>
      </c>
      <c r="H3" s="44">
        <v>2010</v>
      </c>
      <c r="I3" s="44">
        <v>2011</v>
      </c>
      <c r="J3" s="44">
        <v>2012</v>
      </c>
      <c r="K3" s="44">
        <v>2013</v>
      </c>
      <c r="L3" s="44">
        <v>2014</v>
      </c>
      <c r="M3" s="44">
        <v>2015</v>
      </c>
      <c r="N3" s="44">
        <v>2016</v>
      </c>
      <c r="O3" s="73">
        <v>2017</v>
      </c>
      <c r="P3" s="73">
        <v>2018</v>
      </c>
      <c r="Q3" s="73">
        <v>2019</v>
      </c>
    </row>
    <row r="4" spans="1:17" ht="24.95" customHeight="1" x14ac:dyDescent="0.2">
      <c r="A4" s="58"/>
      <c r="B4" s="38"/>
      <c r="C4" s="11" t="s">
        <v>53</v>
      </c>
      <c r="D4" s="11" t="s">
        <v>53</v>
      </c>
      <c r="E4" s="11" t="s">
        <v>53</v>
      </c>
      <c r="F4" s="11" t="s">
        <v>53</v>
      </c>
      <c r="G4" s="11" t="s">
        <v>53</v>
      </c>
      <c r="H4" s="11" t="s">
        <v>53</v>
      </c>
      <c r="I4" s="11" t="s">
        <v>53</v>
      </c>
      <c r="J4" s="11" t="s">
        <v>53</v>
      </c>
      <c r="K4" s="11" t="s">
        <v>53</v>
      </c>
      <c r="L4" s="11" t="s">
        <v>53</v>
      </c>
      <c r="M4" s="11" t="s">
        <v>53</v>
      </c>
      <c r="N4" s="11" t="s">
        <v>53</v>
      </c>
      <c r="O4" s="11" t="s">
        <v>53</v>
      </c>
      <c r="P4" s="11" t="s">
        <v>53</v>
      </c>
      <c r="Q4" s="11" t="s">
        <v>53</v>
      </c>
    </row>
    <row r="5" spans="1:17" ht="15" customHeight="1" x14ac:dyDescent="0.2">
      <c r="A5" s="59"/>
      <c r="B5" s="34" t="s">
        <v>40</v>
      </c>
      <c r="C5" s="79">
        <v>845989.97936300014</v>
      </c>
      <c r="D5" s="79">
        <v>878062.26361899986</v>
      </c>
      <c r="E5" s="79">
        <v>934612.84123584325</v>
      </c>
      <c r="F5" s="79">
        <v>962629.27615047072</v>
      </c>
      <c r="G5" s="79">
        <v>894232.80136290926</v>
      </c>
      <c r="H5" s="79">
        <v>1029596.0568683572</v>
      </c>
      <c r="I5" s="79">
        <v>1103515.6355783271</v>
      </c>
      <c r="J5" s="79">
        <v>1470911.9807946926</v>
      </c>
      <c r="K5" s="79">
        <v>1705799.4278927981</v>
      </c>
      <c r="L5" s="79">
        <v>1776512.7002881146</v>
      </c>
      <c r="M5" s="79">
        <v>1619012.2696142155</v>
      </c>
      <c r="N5" s="79">
        <v>1706600.9390150236</v>
      </c>
      <c r="O5" s="79">
        <v>1546524.1818901228</v>
      </c>
      <c r="P5" s="79">
        <v>1549041.5185184539</v>
      </c>
      <c r="Q5" s="79">
        <v>1686386.1542102767</v>
      </c>
    </row>
    <row r="6" spans="1:17" ht="15" customHeight="1" x14ac:dyDescent="0.2">
      <c r="A6" s="60"/>
      <c r="B6" s="34" t="s">
        <v>41</v>
      </c>
      <c r="C6" s="79">
        <v>2418425.8256919999</v>
      </c>
      <c r="D6" s="79">
        <v>3088851.4397499999</v>
      </c>
      <c r="E6" s="79">
        <v>3439511.7532902914</v>
      </c>
      <c r="F6" s="79">
        <v>3657365.3855063599</v>
      </c>
      <c r="G6" s="79">
        <v>3502497.5734049184</v>
      </c>
      <c r="H6" s="79">
        <v>3252702.3171189385</v>
      </c>
      <c r="I6" s="79">
        <v>3014082.3722350006</v>
      </c>
      <c r="J6" s="79">
        <v>3613389.6172062792</v>
      </c>
      <c r="K6" s="79">
        <v>4212603.8976408793</v>
      </c>
      <c r="L6" s="79">
        <v>5958134.7257899996</v>
      </c>
      <c r="M6" s="79">
        <v>6290413.7320150007</v>
      </c>
      <c r="N6" s="79">
        <v>5678067.1979938447</v>
      </c>
      <c r="O6" s="79">
        <v>5701367.1345399991</v>
      </c>
      <c r="P6" s="79">
        <v>5885020.7636580002</v>
      </c>
      <c r="Q6" s="79">
        <v>4840895.3404270001</v>
      </c>
    </row>
    <row r="7" spans="1:17" ht="15" customHeight="1" x14ac:dyDescent="0.2">
      <c r="A7" s="61" t="s">
        <v>39</v>
      </c>
      <c r="B7" s="34" t="s">
        <v>42</v>
      </c>
      <c r="C7" s="79">
        <v>3941155.6475999998</v>
      </c>
      <c r="D7" s="79">
        <v>3815837.4773720009</v>
      </c>
      <c r="E7" s="79">
        <v>4226109.5677254368</v>
      </c>
      <c r="F7" s="79">
        <v>5422679.5553946504</v>
      </c>
      <c r="G7" s="79">
        <v>4280477.6925943336</v>
      </c>
      <c r="H7" s="79">
        <v>5204785.3516117558</v>
      </c>
      <c r="I7" s="79">
        <v>5090754.0027259998</v>
      </c>
      <c r="J7" s="79">
        <v>5070225.0173868453</v>
      </c>
      <c r="K7" s="79">
        <v>4827979.3874212895</v>
      </c>
      <c r="L7" s="79">
        <v>5389415.3340347027</v>
      </c>
      <c r="M7" s="79">
        <v>5270287.2891724939</v>
      </c>
      <c r="N7" s="79">
        <v>4924145.9958987581</v>
      </c>
      <c r="O7" s="79">
        <v>4950529.7457440095</v>
      </c>
      <c r="P7" s="79">
        <v>5095893.4069183338</v>
      </c>
      <c r="Q7" s="79">
        <v>4859674.1549286172</v>
      </c>
    </row>
    <row r="8" spans="1:17" ht="15" customHeight="1" x14ac:dyDescent="0.2">
      <c r="A8" s="60"/>
      <c r="B8" s="34" t="s">
        <v>43</v>
      </c>
      <c r="C8" s="79">
        <v>931923.74467099982</v>
      </c>
      <c r="D8" s="79">
        <v>694423.92602899997</v>
      </c>
      <c r="E8" s="79">
        <v>843615.58200402069</v>
      </c>
      <c r="F8" s="79">
        <v>842952.79235175357</v>
      </c>
      <c r="G8" s="79">
        <v>740086.60624481144</v>
      </c>
      <c r="H8" s="79">
        <v>1195849.5419491839</v>
      </c>
      <c r="I8" s="79">
        <v>1158609.0110256795</v>
      </c>
      <c r="J8" s="79">
        <v>1164537.1394835354</v>
      </c>
      <c r="K8" s="79">
        <v>1169126.7854083329</v>
      </c>
      <c r="L8" s="79">
        <v>1411291.3324601669</v>
      </c>
      <c r="M8" s="79">
        <v>1522709.5541054436</v>
      </c>
      <c r="N8" s="79">
        <v>1669337.3222492787</v>
      </c>
      <c r="O8" s="79">
        <v>1615893.1428483522</v>
      </c>
      <c r="P8" s="79">
        <v>1590351.0518955754</v>
      </c>
      <c r="Q8" s="79">
        <v>1764742.9663645923</v>
      </c>
    </row>
    <row r="9" spans="1:17" ht="15" customHeight="1" x14ac:dyDescent="0.2">
      <c r="A9" s="60"/>
      <c r="B9" s="34" t="s">
        <v>44</v>
      </c>
      <c r="C9" s="79">
        <v>1038915.1166550001</v>
      </c>
      <c r="D9" s="79">
        <v>845003.17417700007</v>
      </c>
      <c r="E9" s="79">
        <v>904493.45787411567</v>
      </c>
      <c r="F9" s="79">
        <v>939004.0244459284</v>
      </c>
      <c r="G9" s="79">
        <v>770068.47315148311</v>
      </c>
      <c r="H9" s="79">
        <v>1103005.3561749402</v>
      </c>
      <c r="I9" s="79">
        <v>1095688.8349218972</v>
      </c>
      <c r="J9" s="79">
        <v>1078166.1041552739</v>
      </c>
      <c r="K9" s="79">
        <v>1107186.1787999859</v>
      </c>
      <c r="L9" s="79">
        <v>1151183.5412761294</v>
      </c>
      <c r="M9" s="79">
        <v>1172477.0796369181</v>
      </c>
      <c r="N9" s="79">
        <v>1198359.6942233718</v>
      </c>
      <c r="O9" s="79">
        <v>1191352.7220606371</v>
      </c>
      <c r="P9" s="79">
        <v>1242855.0063633423</v>
      </c>
      <c r="Q9" s="79">
        <v>1171120.1466510003</v>
      </c>
    </row>
    <row r="10" spans="1:17" ht="24.95" customHeight="1" x14ac:dyDescent="0.2">
      <c r="A10" s="62" t="s">
        <v>45</v>
      </c>
      <c r="B10" s="19"/>
      <c r="C10" s="81">
        <v>9176410.3139810003</v>
      </c>
      <c r="D10" s="81">
        <v>9322178.2809470017</v>
      </c>
      <c r="E10" s="81">
        <v>10348343.202129707</v>
      </c>
      <c r="F10" s="81">
        <v>11824631.033849163</v>
      </c>
      <c r="G10" s="81">
        <v>10187363.146758456</v>
      </c>
      <c r="H10" s="81">
        <v>11785938.623723175</v>
      </c>
      <c r="I10" s="81">
        <v>11462649.856486904</v>
      </c>
      <c r="J10" s="81">
        <v>12397229.859026626</v>
      </c>
      <c r="K10" s="81">
        <v>13022695.677163284</v>
      </c>
      <c r="L10" s="81">
        <v>15686537.633849114</v>
      </c>
      <c r="M10" s="81">
        <v>15874899.924544074</v>
      </c>
      <c r="N10" s="81">
        <v>15176511.149380276</v>
      </c>
      <c r="O10" s="81">
        <v>15005666.92708312</v>
      </c>
      <c r="P10" s="81">
        <v>15363161.747353705</v>
      </c>
      <c r="Q10" s="81">
        <v>14322818.762581486</v>
      </c>
    </row>
    <row r="11" spans="1:17" ht="15" customHeight="1" x14ac:dyDescent="0.2">
      <c r="A11" s="59"/>
      <c r="B11" s="34" t="s">
        <v>40</v>
      </c>
      <c r="C11" s="92">
        <v>5831705.407491819</v>
      </c>
      <c r="D11" s="92">
        <v>6463474.9326925296</v>
      </c>
      <c r="E11" s="92">
        <v>6640000</v>
      </c>
      <c r="F11" s="92">
        <v>6013900</v>
      </c>
      <c r="G11" s="92">
        <v>7088500</v>
      </c>
      <c r="H11" s="92">
        <v>5746900</v>
      </c>
      <c r="I11" s="92">
        <v>5856251.9116347563</v>
      </c>
      <c r="J11" s="92">
        <v>6082236.5076319724</v>
      </c>
      <c r="K11" s="92">
        <v>2880389.4152035536</v>
      </c>
      <c r="L11" s="92">
        <v>2583714.1949979709</v>
      </c>
      <c r="M11" s="92">
        <v>2669303.566813495</v>
      </c>
      <c r="N11" s="92">
        <v>2368200</v>
      </c>
      <c r="O11" s="92">
        <v>2861900</v>
      </c>
      <c r="P11" s="92">
        <v>2707600</v>
      </c>
      <c r="Q11" s="92">
        <v>2679579.2233954668</v>
      </c>
    </row>
    <row r="12" spans="1:17" ht="15" customHeight="1" x14ac:dyDescent="0.2">
      <c r="A12" s="60"/>
      <c r="B12" s="34" t="s">
        <v>41</v>
      </c>
      <c r="C12" s="79">
        <v>2730448.8977855477</v>
      </c>
      <c r="D12" s="79">
        <v>2973430.7761769411</v>
      </c>
      <c r="E12" s="79">
        <v>2513876.5161488866</v>
      </c>
      <c r="F12" s="79">
        <v>2872672.5031500068</v>
      </c>
      <c r="G12" s="79">
        <v>2000534.7121086596</v>
      </c>
      <c r="H12" s="79">
        <v>2363248.5792296603</v>
      </c>
      <c r="I12" s="79">
        <v>2393154.8596303994</v>
      </c>
      <c r="J12" s="79">
        <v>1935668.4403253333</v>
      </c>
      <c r="K12" s="79">
        <v>3060094.9524428938</v>
      </c>
      <c r="L12" s="79">
        <v>2663085.140225084</v>
      </c>
      <c r="M12" s="79">
        <v>1768499.2577859878</v>
      </c>
      <c r="N12" s="79">
        <v>1505605.1844344072</v>
      </c>
      <c r="O12" s="79">
        <v>1661961.3727001296</v>
      </c>
      <c r="P12" s="79">
        <v>1727388.9274917888</v>
      </c>
      <c r="Q12" s="79">
        <v>1556370.028943659</v>
      </c>
    </row>
    <row r="13" spans="1:17" ht="15" customHeight="1" x14ac:dyDescent="0.2">
      <c r="A13" s="61" t="s">
        <v>46</v>
      </c>
      <c r="B13" s="34" t="s">
        <v>42</v>
      </c>
      <c r="C13" s="79">
        <v>8194798.446840629</v>
      </c>
      <c r="D13" s="79">
        <v>9454011.0385378189</v>
      </c>
      <c r="E13" s="79">
        <v>10959976.585956711</v>
      </c>
      <c r="F13" s="79">
        <v>8755137.8916582651</v>
      </c>
      <c r="G13" s="79">
        <v>7446110.5333595267</v>
      </c>
      <c r="H13" s="79">
        <v>6589196.1267652987</v>
      </c>
      <c r="I13" s="79">
        <v>6718941.6554872887</v>
      </c>
      <c r="J13" s="79">
        <v>5100193.5550591098</v>
      </c>
      <c r="K13" s="79">
        <v>2628369.4597497187</v>
      </c>
      <c r="L13" s="79">
        <v>2468342.9201631984</v>
      </c>
      <c r="M13" s="79">
        <v>2568871.2769668531</v>
      </c>
      <c r="N13" s="79">
        <v>2841270.0558200022</v>
      </c>
      <c r="O13" s="79">
        <v>2462610.7993889838</v>
      </c>
      <c r="P13" s="79">
        <v>2586305.6365319202</v>
      </c>
      <c r="Q13" s="79">
        <v>2624038.4590913821</v>
      </c>
    </row>
    <row r="14" spans="1:17" ht="15" customHeight="1" x14ac:dyDescent="0.2">
      <c r="A14" s="60"/>
      <c r="B14" s="34" t="s">
        <v>43</v>
      </c>
      <c r="C14" s="79">
        <v>2296789.3464285028</v>
      </c>
      <c r="D14" s="79">
        <v>2319226.0928615006</v>
      </c>
      <c r="E14" s="79">
        <v>3663746.897894402</v>
      </c>
      <c r="F14" s="79">
        <v>2913589.6051917276</v>
      </c>
      <c r="G14" s="79">
        <v>1784954.7545318143</v>
      </c>
      <c r="H14" s="79">
        <v>1996055.2940050412</v>
      </c>
      <c r="I14" s="79">
        <v>2044731.3493889382</v>
      </c>
      <c r="J14" s="79">
        <v>1201797.4555297755</v>
      </c>
      <c r="K14" s="79">
        <v>1058693.2336878062</v>
      </c>
      <c r="L14" s="79">
        <v>902459.87813467521</v>
      </c>
      <c r="M14" s="79">
        <v>903023.29480725667</v>
      </c>
      <c r="N14" s="79">
        <v>732824.75974559062</v>
      </c>
      <c r="O14" s="79">
        <v>852927.82791088684</v>
      </c>
      <c r="P14" s="79">
        <v>837505.43597629154</v>
      </c>
      <c r="Q14" s="79">
        <v>983950.83400310134</v>
      </c>
    </row>
    <row r="15" spans="1:17" ht="15" customHeight="1" x14ac:dyDescent="0.2">
      <c r="A15" s="60"/>
      <c r="B15" s="34" t="s">
        <v>44</v>
      </c>
      <c r="C15" s="79">
        <v>2886072.8283035601</v>
      </c>
      <c r="D15" s="79">
        <v>2305106.6221560603</v>
      </c>
      <c r="E15" s="79">
        <v>2888800</v>
      </c>
      <c r="F15" s="79">
        <v>2839500</v>
      </c>
      <c r="G15" s="79">
        <v>2438000</v>
      </c>
      <c r="H15" s="79">
        <v>2316600</v>
      </c>
      <c r="I15" s="79">
        <v>2360680.2238586154</v>
      </c>
      <c r="J15" s="79">
        <v>1748686.2878475615</v>
      </c>
      <c r="K15" s="79">
        <v>1224314.0437377673</v>
      </c>
      <c r="L15" s="79">
        <v>1268341.5809001389</v>
      </c>
      <c r="M15" s="79">
        <v>1154979.1020734725</v>
      </c>
      <c r="N15" s="79">
        <v>991400</v>
      </c>
      <c r="O15" s="79">
        <v>1274700</v>
      </c>
      <c r="P15" s="79">
        <v>1147700</v>
      </c>
      <c r="Q15" s="79">
        <v>1107976.9500784422</v>
      </c>
    </row>
    <row r="16" spans="1:17" ht="24.95" customHeight="1" x14ac:dyDescent="0.2">
      <c r="A16" s="62" t="s">
        <v>52</v>
      </c>
      <c r="B16" s="19"/>
      <c r="C16" s="81">
        <v>21939814.926850058</v>
      </c>
      <c r="D16" s="81">
        <v>23515249.462424848</v>
      </c>
      <c r="E16" s="81">
        <v>26666400</v>
      </c>
      <c r="F16" s="81">
        <v>23394799.999999996</v>
      </c>
      <c r="G16" s="81">
        <v>20758100.000000004</v>
      </c>
      <c r="H16" s="81">
        <v>19012000</v>
      </c>
      <c r="I16" s="81">
        <v>19373760</v>
      </c>
      <c r="J16" s="81">
        <v>16068582.246393753</v>
      </c>
      <c r="K16" s="81">
        <v>10851861.10482174</v>
      </c>
      <c r="L16" s="81">
        <f>SUM(L11:L15)</f>
        <v>9885943.7144210655</v>
      </c>
      <c r="M16" s="81">
        <v>9064676.4984470643</v>
      </c>
      <c r="N16" s="81">
        <v>8439300</v>
      </c>
      <c r="O16" s="81">
        <v>9114100</v>
      </c>
      <c r="P16" s="81">
        <v>9006500</v>
      </c>
      <c r="Q16" s="81">
        <v>8951915.4955120515</v>
      </c>
    </row>
    <row r="17" spans="1:17" x14ac:dyDescent="0.2">
      <c r="A17" s="56"/>
      <c r="B17" s="29"/>
      <c r="C17" s="89"/>
      <c r="D17" s="89"/>
      <c r="E17" s="89"/>
      <c r="F17" s="89"/>
      <c r="G17" s="95"/>
      <c r="H17" s="89"/>
      <c r="I17" s="89"/>
      <c r="J17" s="89"/>
      <c r="K17" s="89"/>
      <c r="L17" s="96"/>
      <c r="M17" s="96"/>
      <c r="N17" s="96"/>
      <c r="O17" s="96"/>
      <c r="P17" s="96"/>
      <c r="Q17" s="96"/>
    </row>
    <row r="18" spans="1:17" ht="24.95" customHeight="1" x14ac:dyDescent="0.2">
      <c r="A18" s="41" t="s">
        <v>53</v>
      </c>
      <c r="B18" s="42"/>
      <c r="C18" s="87">
        <v>31116225.240831058</v>
      </c>
      <c r="D18" s="87">
        <v>32837427.743371852</v>
      </c>
      <c r="E18" s="87">
        <v>37014743.202129707</v>
      </c>
      <c r="F18" s="87">
        <v>35219431.033849157</v>
      </c>
      <c r="G18" s="87">
        <v>30945463.14675846</v>
      </c>
      <c r="H18" s="87">
        <v>30797938.623723179</v>
      </c>
      <c r="I18" s="87">
        <v>30836409.856486902</v>
      </c>
      <c r="J18" s="87">
        <v>28465812.105420377</v>
      </c>
      <c r="K18" s="87">
        <v>23874556.781985022</v>
      </c>
      <c r="L18" s="87">
        <f>L10+L16</f>
        <v>25572481.348270178</v>
      </c>
      <c r="M18" s="87">
        <v>24939576.422991138</v>
      </c>
      <c r="N18" s="87">
        <v>23615811.149380274</v>
      </c>
      <c r="O18" s="87">
        <v>24119766.92708312</v>
      </c>
      <c r="P18" s="87">
        <v>24369661.747353703</v>
      </c>
      <c r="Q18" s="87">
        <v>23274734.258093536</v>
      </c>
    </row>
    <row r="19" spans="1:17" ht="13.5" thickBot="1" x14ac:dyDescent="0.25"/>
    <row r="20" spans="1:17" ht="13.5" thickTop="1" x14ac:dyDescent="0.2">
      <c r="A20" s="78" t="s">
        <v>67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</row>
    <row r="21" spans="1:17" x14ac:dyDescent="0.2">
      <c r="A21" s="30" t="s">
        <v>68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</row>
    <row r="22" spans="1:17" ht="13.5" thickBot="1" x14ac:dyDescent="0.25">
      <c r="A22" s="55" t="s">
        <v>69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ht="13.5" thickTop="1" x14ac:dyDescent="0.2">
      <c r="A23" s="76" t="s">
        <v>72</v>
      </c>
      <c r="B23" s="16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</row>
    <row r="24" spans="1:17" ht="13.5" thickBot="1" x14ac:dyDescent="0.25">
      <c r="A24" s="17" t="s">
        <v>70</v>
      </c>
      <c r="B24" s="17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ht="13.5" thickTop="1" x14ac:dyDescent="0.2">
      <c r="B25" s="18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7" spans="1:17" x14ac:dyDescent="0.2">
      <c r="B27" s="18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</sheetData>
  <hyperlinks>
    <hyperlink ref="A24" r:id="rId1"/>
  </hyperlinks>
  <pageMargins left="0.74803149606299213" right="0.74803149606299213" top="0.98425196850393704" bottom="0.98425196850393704" header="0" footer="0"/>
  <pageSetup paperSize="9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Q26"/>
  <sheetViews>
    <sheetView showGridLines="0" zoomScaleNormal="100" workbookViewId="0"/>
  </sheetViews>
  <sheetFormatPr baseColWidth="10" defaultColWidth="11.42578125" defaultRowHeight="12.75" x14ac:dyDescent="0.2"/>
  <cols>
    <col min="1" max="1" width="20.42578125" style="52" customWidth="1"/>
    <col min="2" max="2" width="15.5703125" style="14" customWidth="1"/>
    <col min="3" max="17" width="10.7109375" style="1" customWidth="1"/>
    <col min="18" max="16384" width="11.42578125" style="1"/>
  </cols>
  <sheetData>
    <row r="1" spans="1:17" s="3" customFormat="1" ht="48" customHeight="1" thickTop="1" x14ac:dyDescent="0.2">
      <c r="A1" s="6" t="s">
        <v>81</v>
      </c>
      <c r="B1" s="12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15.75" x14ac:dyDescent="0.2">
      <c r="A2" s="7" t="s">
        <v>66</v>
      </c>
      <c r="B2" s="1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24.95" customHeight="1" x14ac:dyDescent="0.2">
      <c r="A3" s="53"/>
      <c r="B3" s="43"/>
      <c r="C3" s="44">
        <v>2005</v>
      </c>
      <c r="D3" s="44">
        <v>2006</v>
      </c>
      <c r="E3" s="44">
        <v>2007</v>
      </c>
      <c r="F3" s="44">
        <v>2008</v>
      </c>
      <c r="G3" s="44">
        <v>2009</v>
      </c>
      <c r="H3" s="44">
        <v>2010</v>
      </c>
      <c r="I3" s="44">
        <v>2011</v>
      </c>
      <c r="J3" s="44">
        <v>2012</v>
      </c>
      <c r="K3" s="44">
        <v>2013</v>
      </c>
      <c r="L3" s="73">
        <v>2014</v>
      </c>
      <c r="M3" s="73">
        <v>2015</v>
      </c>
      <c r="N3" s="73">
        <v>2016</v>
      </c>
      <c r="O3" s="73">
        <v>2017</v>
      </c>
      <c r="P3" s="73">
        <v>2018</v>
      </c>
      <c r="Q3" s="73">
        <v>2019</v>
      </c>
    </row>
    <row r="4" spans="1:17" ht="15" customHeight="1" x14ac:dyDescent="0.2">
      <c r="A4" s="34" t="s">
        <v>62</v>
      </c>
      <c r="B4" s="34" t="s">
        <v>2</v>
      </c>
      <c r="C4" s="79">
        <v>21530862.015011042</v>
      </c>
      <c r="D4" s="79">
        <v>24276847.686280001</v>
      </c>
      <c r="E4" s="79">
        <v>22230417.968199998</v>
      </c>
      <c r="F4" s="79">
        <v>20198588.1268536</v>
      </c>
      <c r="G4" s="79">
        <v>18294725.4432</v>
      </c>
      <c r="H4" s="79">
        <v>16305558.674806684</v>
      </c>
      <c r="I4" s="79">
        <v>14221461.419497287</v>
      </c>
      <c r="J4" s="79">
        <v>12177736.674983168</v>
      </c>
      <c r="K4" s="79">
        <v>10446043.361641981</v>
      </c>
      <c r="L4" s="79">
        <v>12300991.148533784</v>
      </c>
      <c r="M4" s="79">
        <v>11891365.600703981</v>
      </c>
      <c r="N4" s="79">
        <v>11017652.370944925</v>
      </c>
      <c r="O4" s="79">
        <v>11916534.665062059</v>
      </c>
      <c r="P4" s="79">
        <v>12761919.419244567</v>
      </c>
      <c r="Q4" s="79">
        <v>11856129.926196989</v>
      </c>
    </row>
    <row r="5" spans="1:17" ht="15" customHeight="1" x14ac:dyDescent="0.2">
      <c r="A5" s="34" t="s">
        <v>63</v>
      </c>
      <c r="B5" s="34" t="s">
        <v>63</v>
      </c>
      <c r="C5" s="79">
        <v>23472960.530070424</v>
      </c>
      <c r="D5" s="79">
        <v>25375215.116384715</v>
      </c>
      <c r="E5" s="79">
        <v>25761809.242587432</v>
      </c>
      <c r="F5" s="79">
        <v>25503181.102002405</v>
      </c>
      <c r="G5" s="79">
        <v>23373993.202466004</v>
      </c>
      <c r="H5" s="79">
        <v>20143722.769980758</v>
      </c>
      <c r="I5" s="79">
        <v>18366367.684136592</v>
      </c>
      <c r="J5" s="79">
        <v>17423442.344880167</v>
      </c>
      <c r="K5" s="79">
        <v>13389908.865517698</v>
      </c>
      <c r="L5" s="79">
        <v>14472058.25459869</v>
      </c>
      <c r="M5" s="79">
        <v>14077102.284934532</v>
      </c>
      <c r="N5" s="79">
        <v>14244698.425846668</v>
      </c>
      <c r="O5" s="79">
        <v>15178282.86334667</v>
      </c>
      <c r="P5" s="79">
        <v>25188830.908923678</v>
      </c>
      <c r="Q5" s="79">
        <v>18644470.338111594</v>
      </c>
    </row>
    <row r="6" spans="1:17" ht="24.95" customHeight="1" x14ac:dyDescent="0.2">
      <c r="A6" s="20" t="s">
        <v>51</v>
      </c>
      <c r="B6" s="19"/>
      <c r="C6" s="81">
        <v>45003822.545081466</v>
      </c>
      <c r="D6" s="81">
        <v>49652062.802664712</v>
      </c>
      <c r="E6" s="81">
        <v>47992227.21078743</v>
      </c>
      <c r="F6" s="81">
        <v>45701769.228856005</v>
      </c>
      <c r="G6" s="81">
        <v>41668718.645666003</v>
      </c>
      <c r="H6" s="81">
        <v>36449281.444787443</v>
      </c>
      <c r="I6" s="81">
        <v>32587829.103633881</v>
      </c>
      <c r="J6" s="81">
        <v>29601179.019863337</v>
      </c>
      <c r="K6" s="81">
        <v>23835952.227159679</v>
      </c>
      <c r="L6" s="81">
        <v>26773049.403132476</v>
      </c>
      <c r="M6" s="81">
        <v>25968467.885638513</v>
      </c>
      <c r="N6" s="81">
        <v>25262350.796791591</v>
      </c>
      <c r="O6" s="81">
        <v>27094817.528408729</v>
      </c>
      <c r="P6" s="81">
        <v>37950750.328168243</v>
      </c>
      <c r="Q6" s="81">
        <v>30500600.264308583</v>
      </c>
    </row>
    <row r="7" spans="1:17" ht="15" customHeight="1" x14ac:dyDescent="0.2">
      <c r="A7" s="34" t="s">
        <v>61</v>
      </c>
      <c r="B7" s="34" t="s">
        <v>48</v>
      </c>
      <c r="C7" s="92">
        <v>48312297.481053054</v>
      </c>
      <c r="D7" s="92">
        <v>51430829.375024982</v>
      </c>
      <c r="E7" s="92">
        <v>55038286.188651621</v>
      </c>
      <c r="F7" s="92">
        <v>50106216.993488267</v>
      </c>
      <c r="G7" s="92">
        <v>43681840.480641916</v>
      </c>
      <c r="H7" s="92">
        <v>45337855.658322155</v>
      </c>
      <c r="I7" s="92">
        <v>39923719.591846131</v>
      </c>
      <c r="J7" s="92">
        <v>37386636.44911015</v>
      </c>
      <c r="K7" s="92">
        <v>31592361.3945316</v>
      </c>
      <c r="L7" s="92">
        <v>32891517.226408847</v>
      </c>
      <c r="M7" s="92">
        <v>36842930.581373863</v>
      </c>
      <c r="N7" s="92">
        <v>34106025.252829775</v>
      </c>
      <c r="O7" s="92">
        <v>38859813.066506371</v>
      </c>
      <c r="P7" s="92">
        <v>40084218.077145331</v>
      </c>
      <c r="Q7" s="92">
        <v>38956860.718867749</v>
      </c>
    </row>
    <row r="8" spans="1:17" ht="15" customHeight="1" x14ac:dyDescent="0.2">
      <c r="A8" s="34" t="s">
        <v>49</v>
      </c>
      <c r="B8" s="34" t="s">
        <v>49</v>
      </c>
      <c r="C8" s="79">
        <v>166546051.61175296</v>
      </c>
      <c r="D8" s="79">
        <v>187913415.40793821</v>
      </c>
      <c r="E8" s="79">
        <v>211089050.9530673</v>
      </c>
      <c r="F8" s="79">
        <v>207243620.59165493</v>
      </c>
      <c r="G8" s="79">
        <v>174092132.94026804</v>
      </c>
      <c r="H8" s="79">
        <v>210669440.99960625</v>
      </c>
      <c r="I8" s="79">
        <v>239018388.54608807</v>
      </c>
      <c r="J8" s="79">
        <v>187842181.95253846</v>
      </c>
      <c r="K8" s="79">
        <v>135398914.32830799</v>
      </c>
      <c r="L8" s="79">
        <v>119230312.27202977</v>
      </c>
      <c r="M8" s="79">
        <v>138283826.32106784</v>
      </c>
      <c r="N8" s="79">
        <v>158220542.00112253</v>
      </c>
      <c r="O8" s="79">
        <v>150282633.1293765</v>
      </c>
      <c r="P8" s="79">
        <v>154679938.10559061</v>
      </c>
      <c r="Q8" s="79">
        <v>145900141.00401187</v>
      </c>
    </row>
    <row r="9" spans="1:17" ht="24.95" customHeight="1" x14ac:dyDescent="0.2">
      <c r="A9" s="20" t="s">
        <v>50</v>
      </c>
      <c r="B9" s="19"/>
      <c r="C9" s="81">
        <v>214858349.09280601</v>
      </c>
      <c r="D9" s="81">
        <v>239344244.78296319</v>
      </c>
      <c r="E9" s="81">
        <v>266127337.14171892</v>
      </c>
      <c r="F9" s="81">
        <v>257349837.58514321</v>
      </c>
      <c r="G9" s="81">
        <v>217773973.42090994</v>
      </c>
      <c r="H9" s="81">
        <v>256007296.65792841</v>
      </c>
      <c r="I9" s="81">
        <v>278942108.13793421</v>
      </c>
      <c r="J9" s="81">
        <v>225228818.40164861</v>
      </c>
      <c r="K9" s="81">
        <v>166991275.72283965</v>
      </c>
      <c r="L9" s="81">
        <f>SUM(L7:L8)</f>
        <v>152121829.49843863</v>
      </c>
      <c r="M9" s="81">
        <v>175126756.90244171</v>
      </c>
      <c r="N9" s="81">
        <v>192326567.25395232</v>
      </c>
      <c r="O9" s="81">
        <v>189142446.19588286</v>
      </c>
      <c r="P9" s="81">
        <v>194764156.18273595</v>
      </c>
      <c r="Q9" s="81">
        <v>184857001.72287962</v>
      </c>
    </row>
    <row r="10" spans="1:17" ht="15" customHeight="1" x14ac:dyDescent="0.2">
      <c r="A10" s="34" t="s">
        <v>59</v>
      </c>
      <c r="B10" s="34" t="s">
        <v>59</v>
      </c>
      <c r="C10" s="92">
        <v>69843159.496064097</v>
      </c>
      <c r="D10" s="92">
        <v>75707677.061304986</v>
      </c>
      <c r="E10" s="92">
        <v>77268704.156851619</v>
      </c>
      <c r="F10" s="92">
        <v>70304805.120341867</v>
      </c>
      <c r="G10" s="92">
        <v>61976565.923841916</v>
      </c>
      <c r="H10" s="92">
        <v>61643414.33312884</v>
      </c>
      <c r="I10" s="92">
        <v>54145181.01134342</v>
      </c>
      <c r="J10" s="92">
        <v>49564373.124093316</v>
      </c>
      <c r="K10" s="92">
        <v>42038404.756173611</v>
      </c>
      <c r="L10" s="79">
        <v>45192508.374942631</v>
      </c>
      <c r="M10" s="79">
        <v>48734296.18207784</v>
      </c>
      <c r="N10" s="79">
        <v>45123677.6237747</v>
      </c>
      <c r="O10" s="79">
        <v>50776347.731568426</v>
      </c>
      <c r="P10" s="79">
        <v>52846137.496389896</v>
      </c>
      <c r="Q10" s="79">
        <v>50812990.645064741</v>
      </c>
    </row>
    <row r="11" spans="1:17" ht="15" customHeight="1" x14ac:dyDescent="0.2">
      <c r="A11" s="34" t="s">
        <v>60</v>
      </c>
      <c r="B11" s="34" t="s">
        <v>60</v>
      </c>
      <c r="C11" s="79">
        <v>190019012.14182338</v>
      </c>
      <c r="D11" s="79">
        <v>213288630.52432293</v>
      </c>
      <c r="E11" s="79">
        <v>236850860.19565475</v>
      </c>
      <c r="F11" s="79">
        <v>232746801.69365734</v>
      </c>
      <c r="G11" s="79">
        <v>197466126.14273405</v>
      </c>
      <c r="H11" s="79">
        <v>230813163.76958701</v>
      </c>
      <c r="I11" s="79">
        <v>257384756.23022467</v>
      </c>
      <c r="J11" s="79">
        <v>205265624.29741862</v>
      </c>
      <c r="K11" s="79">
        <v>148788823.19382572</v>
      </c>
      <c r="L11" s="79">
        <v>133702370.52662846</v>
      </c>
      <c r="M11" s="79">
        <v>152360928.60600236</v>
      </c>
      <c r="N11" s="79">
        <v>172465240.4269692</v>
      </c>
      <c r="O11" s="79">
        <v>165460915.99272317</v>
      </c>
      <c r="P11" s="79">
        <v>179868769.0145143</v>
      </c>
      <c r="Q11" s="79">
        <v>164544611.34212345</v>
      </c>
    </row>
    <row r="12" spans="1:17" ht="24.95" customHeight="1" x14ac:dyDescent="0.2">
      <c r="A12" s="20" t="s">
        <v>54</v>
      </c>
      <c r="B12" s="19"/>
      <c r="C12" s="81">
        <v>259862171.63788748</v>
      </c>
      <c r="D12" s="81">
        <v>288996307.58562791</v>
      </c>
      <c r="E12" s="81">
        <v>314119564.35250634</v>
      </c>
      <c r="F12" s="81">
        <v>303051606.81399924</v>
      </c>
      <c r="G12" s="81">
        <v>259442692.06657594</v>
      </c>
      <c r="H12" s="81">
        <v>292456578.10271585</v>
      </c>
      <c r="I12" s="81">
        <v>311529937.24156809</v>
      </c>
      <c r="J12" s="81">
        <v>254829997.42151195</v>
      </c>
      <c r="K12" s="81">
        <v>190827227.94999933</v>
      </c>
      <c r="L12" s="81">
        <f>SUM(L10:L11)</f>
        <v>178894878.90157109</v>
      </c>
      <c r="M12" s="81">
        <v>201095224.78808022</v>
      </c>
      <c r="N12" s="81">
        <v>217588918.05074391</v>
      </c>
      <c r="O12" s="81">
        <v>216237263.72429159</v>
      </c>
      <c r="P12" s="81">
        <v>232714906.51090419</v>
      </c>
      <c r="Q12" s="81">
        <v>215357601.98718819</v>
      </c>
    </row>
    <row r="13" spans="1:17" ht="15" customHeight="1" x14ac:dyDescent="0.2">
      <c r="A13" s="34" t="s">
        <v>56</v>
      </c>
      <c r="B13" s="34" t="s">
        <v>58</v>
      </c>
      <c r="C13" s="92">
        <v>31116225.240831062</v>
      </c>
      <c r="D13" s="92">
        <v>32837427.743371852</v>
      </c>
      <c r="E13" s="92">
        <v>37014743.202129707</v>
      </c>
      <c r="F13" s="92">
        <v>35219431.033849165</v>
      </c>
      <c r="G13" s="92">
        <v>30945463.14675846</v>
      </c>
      <c r="H13" s="92">
        <v>30797938.623723179</v>
      </c>
      <c r="I13" s="92">
        <v>30836409.856486909</v>
      </c>
      <c r="J13" s="92">
        <v>28465812.105420377</v>
      </c>
      <c r="K13" s="92">
        <v>28959142.800412953</v>
      </c>
      <c r="L13" s="92">
        <v>25572481.348270193</v>
      </c>
      <c r="M13" s="92">
        <v>24939576.422991138</v>
      </c>
      <c r="N13" s="92">
        <v>23615811.149380274</v>
      </c>
      <c r="O13" s="92">
        <v>24119766.92708312</v>
      </c>
      <c r="P13" s="92">
        <v>24369661.747353703</v>
      </c>
      <c r="Q13" s="92">
        <v>23274734.258093536</v>
      </c>
    </row>
    <row r="14" spans="1:17" ht="15" customHeight="1" x14ac:dyDescent="0.2">
      <c r="A14" s="34" t="s">
        <v>57</v>
      </c>
      <c r="B14" s="34" t="s">
        <v>57</v>
      </c>
      <c r="C14" s="80" t="s">
        <v>0</v>
      </c>
      <c r="D14" s="80" t="s">
        <v>0</v>
      </c>
      <c r="E14" s="80" t="s">
        <v>0</v>
      </c>
      <c r="F14" s="80" t="s">
        <v>0</v>
      </c>
      <c r="G14" s="80" t="s">
        <v>0</v>
      </c>
      <c r="H14" s="80" t="s">
        <v>0</v>
      </c>
      <c r="I14" s="80" t="s">
        <v>0</v>
      </c>
      <c r="J14" s="79" t="s">
        <v>0</v>
      </c>
      <c r="K14" s="79" t="s">
        <v>0</v>
      </c>
      <c r="L14" s="80" t="s">
        <v>0</v>
      </c>
      <c r="M14" s="80" t="s">
        <v>0</v>
      </c>
      <c r="N14" s="80" t="s">
        <v>0</v>
      </c>
      <c r="O14" s="80" t="s">
        <v>0</v>
      </c>
      <c r="P14" s="80" t="s">
        <v>0</v>
      </c>
      <c r="Q14" s="80" t="s">
        <v>0</v>
      </c>
    </row>
    <row r="15" spans="1:17" ht="24.95" customHeight="1" x14ac:dyDescent="0.2">
      <c r="A15" s="20" t="s">
        <v>55</v>
      </c>
      <c r="B15" s="19"/>
      <c r="C15" s="81">
        <v>31116225.240831062</v>
      </c>
      <c r="D15" s="81">
        <v>32837427.743371852</v>
      </c>
      <c r="E15" s="81">
        <v>37014743.202129707</v>
      </c>
      <c r="F15" s="81">
        <v>35219431.033849165</v>
      </c>
      <c r="G15" s="81">
        <v>30945463.14675846</v>
      </c>
      <c r="H15" s="81">
        <v>30797938.623723179</v>
      </c>
      <c r="I15" s="81">
        <v>30836409.856486909</v>
      </c>
      <c r="J15" s="81">
        <v>28465812.105420377</v>
      </c>
      <c r="K15" s="81">
        <v>28959142.800412953</v>
      </c>
      <c r="L15" s="81">
        <f>L13</f>
        <v>25572481.348270193</v>
      </c>
      <c r="M15" s="81">
        <v>24939576.422991138</v>
      </c>
      <c r="N15" s="81">
        <v>23615811.149380274</v>
      </c>
      <c r="O15" s="81">
        <v>24119766.92708312</v>
      </c>
      <c r="P15" s="81">
        <v>24369661.747353703</v>
      </c>
      <c r="Q15" s="81">
        <v>23274734.258093536</v>
      </c>
    </row>
    <row r="16" spans="1:17" ht="42.75" customHeight="1" x14ac:dyDescent="0.2">
      <c r="A16" s="41" t="s">
        <v>64</v>
      </c>
      <c r="B16" s="42"/>
      <c r="C16" s="87">
        <v>38726934.255233034</v>
      </c>
      <c r="D16" s="87">
        <v>42870249.317933135</v>
      </c>
      <c r="E16" s="87">
        <v>40253960.954721913</v>
      </c>
      <c r="F16" s="87">
        <v>35085374.086492702</v>
      </c>
      <c r="G16" s="87">
        <v>31031102.777083457</v>
      </c>
      <c r="H16" s="87">
        <v>30845475.709405661</v>
      </c>
      <c r="I16" s="87">
        <v>23308771.15485651</v>
      </c>
      <c r="J16" s="87">
        <v>21098561.018672939</v>
      </c>
      <c r="K16" s="87">
        <v>18040434.552834086</v>
      </c>
      <c r="L16" s="87">
        <v>19620027.026672438</v>
      </c>
      <c r="M16" s="87">
        <v>23794719.759086702</v>
      </c>
      <c r="N16" s="87">
        <v>21507866.474394426</v>
      </c>
      <c r="O16" s="87">
        <v>26656580.804485306</v>
      </c>
      <c r="P16" s="87">
        <v>28476475.749036193</v>
      </c>
      <c r="Q16" s="87">
        <v>27538256.386971205</v>
      </c>
    </row>
    <row r="17" spans="1:17" ht="13.5" thickBot="1" x14ac:dyDescent="0.25">
      <c r="A17" s="54"/>
      <c r="B17" s="15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13.5" thickTop="1" x14ac:dyDescent="0.2">
      <c r="A18" s="78" t="s">
        <v>67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</row>
    <row r="19" spans="1:17" x14ac:dyDescent="0.2">
      <c r="A19" s="30" t="s">
        <v>68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</row>
    <row r="20" spans="1:17" ht="13.5" thickBot="1" x14ac:dyDescent="0.25">
      <c r="A20" s="8" t="s">
        <v>69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 ht="13.5" thickTop="1" x14ac:dyDescent="0.2">
      <c r="A21" s="10" t="s">
        <v>72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2" spans="1:17" ht="13.5" thickBot="1" x14ac:dyDescent="0.25">
      <c r="A22" s="9" t="s">
        <v>70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 ht="13.5" thickTop="1" x14ac:dyDescent="0.2"/>
    <row r="24" spans="1:17" x14ac:dyDescent="0.2">
      <c r="B24" s="18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6" spans="1:17" x14ac:dyDescent="0.2">
      <c r="B26" s="18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</sheetData>
  <hyperlinks>
    <hyperlink ref="A22" r:id="rId1"/>
  </hyperlinks>
  <pageMargins left="0.74803149606299213" right="0.74803149606299213" top="0.98425196850393704" bottom="0.98425196850393704" header="0" footer="0"/>
  <pageSetup paperSize="9"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ACBD4147C18468E625CC1D52F5310" ma:contentTypeVersion="10" ma:contentTypeDescription="Crear nuevo documento." ma:contentTypeScope="" ma:versionID="1d49698290b13deb9cdb2f9bb6182b13">
  <xsd:schema xmlns:xsd="http://www.w3.org/2001/XMLSchema" xmlns:xs="http://www.w3.org/2001/XMLSchema" xmlns:p="http://schemas.microsoft.com/office/2006/metadata/properties" xmlns:ns2="c8e9c400-5973-45a4-8dc7-bd30cc704374" targetNamespace="http://schemas.microsoft.com/office/2006/metadata/properties" ma:root="true" ma:fieldsID="9ab5318ee12fa5461a7917b66ce76212" ns2:_="">
    <xsd:import namespace="c8e9c400-5973-45a4-8dc7-bd30cc7043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6A5F27-70A1-4772-92F3-B0E0B97B5E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9c400-5973-45a4-8dc7-bd30cc7043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3D4887-0CCA-4B16-8B32-B07BE86B71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B9F487-E62F-420F-98FD-319CC1A83D6A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c8e9c400-5973-45a4-8dc7-bd30cc704374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Aurkibidea</vt:lpstr>
      <vt:lpstr>1-Barne-erauzketa</vt:lpstr>
      <vt:lpstr>2-Inportazioak</vt:lpstr>
      <vt:lpstr>3-Esportazioak</vt:lpstr>
      <vt:lpstr>4-Laburperna</vt:lpstr>
      <vt:lpstr>'1-Barne-erauzketa'!Área_de_impresión</vt:lpstr>
      <vt:lpstr>'2-Inportazioak'!Área_de_impresión</vt:lpstr>
      <vt:lpstr>'3-Esportazioak'!Área_de_impresión</vt:lpstr>
      <vt:lpstr>'4-Laburperna'!Área_de_impresión</vt:lpstr>
      <vt:lpstr>Aurkibidea!Área_de_impresión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Miranda Serrano, Erika</cp:lastModifiedBy>
  <cp:lastPrinted>2016-02-01T10:27:22Z</cp:lastPrinted>
  <dcterms:created xsi:type="dcterms:W3CDTF">1996-11-27T10:00:04Z</dcterms:created>
  <dcterms:modified xsi:type="dcterms:W3CDTF">2022-10-20T14:20:03Z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0x0101000C7ACBD4147C18468E625CC1D52F5310</vt:lpwstr>
  </property>
</Properties>
</file>