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Inventario_RP_23/Trabajo/"/>
    </mc:Choice>
  </mc:AlternateContent>
  <xr:revisionPtr revIDLastSave="0" documentId="8_{F0FA74A8-E71A-489D-ACB6-56E342DFF9F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Índice" sheetId="1" r:id="rId1"/>
    <sheet name="1_1" sheetId="2" r:id="rId2"/>
    <sheet name="1_2" sheetId="3" r:id="rId3"/>
    <sheet name="1_3" sheetId="4" r:id="rId4"/>
    <sheet name="1_4" sheetId="5" r:id="rId5"/>
    <sheet name="2" sheetId="6" r:id="rId6"/>
    <sheet name="3" sheetId="7" r:id="rId7"/>
    <sheet name="4" sheetId="8" r:id="rId8"/>
    <sheet name="5_1" sheetId="9" r:id="rId9"/>
    <sheet name="5_2" sheetId="10" r:id="rId10"/>
  </sheets>
  <definedNames>
    <definedName name="_xlnm.Print_Area" localSheetId="1">'1_1'!$A$1:$P$31</definedName>
    <definedName name="_xlnm.Print_Area" localSheetId="2">'1_2'!$A$1:$P$31</definedName>
    <definedName name="_xlnm.Print_Area" localSheetId="3">'1_3'!$A$1:$P$31</definedName>
    <definedName name="_xlnm.Print_Area" localSheetId="4">'1_4'!$A$1:$P$31</definedName>
    <definedName name="_xlnm.Print_Area" localSheetId="5">'2'!$A$1:$AD$28</definedName>
    <definedName name="_xlnm.Print_Area" localSheetId="6">'3'!$A$1:$D$57</definedName>
    <definedName name="_xlnm.Print_Area" localSheetId="7">'4'!$A$1:$N$28</definedName>
    <definedName name="_xlnm.Print_Area" localSheetId="8">'5_1'!$A$1:$G$3</definedName>
    <definedName name="_xlnm.Print_Area" localSheetId="9">'5_2'!$A$1:$G$2</definedName>
    <definedName name="_xlnm.Print_Area" localSheetId="0">Índice!$A$1:$A$15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8" l="1"/>
  <c r="S7" i="8" s="1"/>
  <c r="S6" i="8" s="1"/>
</calcChain>
</file>

<file path=xl/sharedStrings.xml><?xml version="1.0" encoding="utf-8"?>
<sst xmlns="http://schemas.openxmlformats.org/spreadsheetml/2006/main" count="551" uniqueCount="303">
  <si>
    <t>Estadística de Residuos Peligrosos de la C.A. de Euskadi 2023</t>
  </si>
  <si>
    <t>1.1.- Residuos peligrosos generados por categorías LER a 2 dígitos, tipo de gestión y ubicación del gestor. C.A del País Vasco. 2023.</t>
  </si>
  <si>
    <t>1.2.- Residuos peligrosos generados por categorías LER a 2 dígitos, tipo de gestión y ubicación del gestor. Álava. 2023.</t>
  </si>
  <si>
    <t>1.3.- Residuos peligrosos generados por categorías LER a 2 dígitos,  tipo de gestión y ubicación del gestor. Bizkaia. 2023.</t>
  </si>
  <si>
    <t>1.4.- Residuos peligrosos generados por categorías LER a 2 dígitos,  tipo de gestión y ubicación del gestor. Gipuzkoa. 2023.</t>
  </si>
  <si>
    <t>2.- Residuos peligrosos generados por categorías LER a 2 dígitos y por operaciones de tratamiento de acuerdo con la Directiva 2008/98/CE de residuos. C.A. de Euskadi. 2023.</t>
  </si>
  <si>
    <t>3.- Residuos peligrosos generados según las categorías CNAE recogidas en el anexo I, sección 8, apartado 1 del Reglamento (UE) 849/2010. C.A. de Euskadi. 2023.</t>
  </si>
  <si>
    <t>4.- Evolución de los residuos peligrosos generados por tipo de residuo, Territorio Histórico, tipo de gestión y ubicación del gestor. C.A del País Vasco. 2006-2023.</t>
  </si>
  <si>
    <t>5.1.- Importaciones de residuos peligrosos procedentes de otros Estados por categorías LER a 6 dígitos, origen del residuo y tipo de tratamiento. C.A. de Euskadi. 2023.</t>
  </si>
  <si>
    <t>5.2.- Exportaciones de residuos peligrosos hacia otros Estados por categorías LER a 6 dígitos, destino del residuo y tipo de tratamiento. C.A del País Vasco. 2023.</t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</si>
  <si>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Gobierno Vasco. Dpto. de Industria, Transición Energética y Sostenibilidad.</t>
    </r>
  </si>
  <si>
    <t>1.1.- Residuos peligrosos generados por categorías LER a 2 dígitos, tipo de gestión y ubicación del gestor.</t>
  </si>
  <si>
    <t>C.A. de Euskadi. 2023.</t>
  </si>
  <si>
    <r>
      <t xml:space="preserve">Unidades: </t>
    </r>
    <r>
      <rPr>
        <sz val="9"/>
        <color rgb="FF000000"/>
        <rFont val="Arial"/>
        <family val="2"/>
      </rPr>
      <t>toneladas</t>
    </r>
  </si>
  <si>
    <t>Operaciones de eliminación</t>
  </si>
  <si>
    <t>Operaciones de recuperación</t>
  </si>
  <si>
    <t>Total</t>
  </si>
  <si>
    <t>Tipo de Gestión</t>
  </si>
  <si>
    <t>Vertedero y otras</t>
  </si>
  <si>
    <t>Incineración</t>
  </si>
  <si>
    <t>Reciclaje</t>
  </si>
  <si>
    <t>Valorización Energética</t>
  </si>
  <si>
    <t>LER</t>
  </si>
  <si>
    <t>Gestor 
CAPV</t>
  </si>
  <si>
    <t>Gestor fuera 
CAPV</t>
  </si>
  <si>
    <t>Total Vertedero y otras</t>
  </si>
  <si>
    <t>Total Incineración</t>
  </si>
  <si>
    <t>Total Reciclaje</t>
  </si>
  <si>
    <t>Total Valorización</t>
  </si>
  <si>
    <t>01-Minas y canteras</t>
  </si>
  <si>
    <t>02-Producción primaria</t>
  </si>
  <si>
    <t>03-Industria madera y papel</t>
  </si>
  <si>
    <t>04-Industria cuero y textil</t>
  </si>
  <si>
    <t>05-Refino petróleo</t>
  </si>
  <si>
    <t>06-Industria química inorgánica</t>
  </si>
  <si>
    <t>07-Industria química orgánica</t>
  </si>
  <si>
    <t>08-Pinturas, barnices y tintas</t>
  </si>
  <si>
    <t>09-Industria fotográfica</t>
  </si>
  <si>
    <t>10-Industria procesos térmicos</t>
  </si>
  <si>
    <t>11-Tratamiento y revestimiento metales</t>
  </si>
  <si>
    <t>12-Industria mecanizado metales</t>
  </si>
  <si>
    <t>13-Aceites usados</t>
  </si>
  <si>
    <t>14-Disolventes usados</t>
  </si>
  <si>
    <t>15-Envases y trapos</t>
  </si>
  <si>
    <t>16-Otros residuos</t>
  </si>
  <si>
    <t>17-Construcción y demolición</t>
  </si>
  <si>
    <t>18-Servicios médicos</t>
  </si>
  <si>
    <t>19-Industria tratamiento residuos</t>
  </si>
  <si>
    <t>20-Municipales y asimilables</t>
  </si>
  <si>
    <r>
      <t>Total 
(sin residuos históricos)</t>
    </r>
    <r>
      <rPr>
        <vertAlign val="subscript"/>
        <sz val="12"/>
        <color rgb="FF000000"/>
        <rFont val="Segoe UI"/>
        <family val="2"/>
      </rPr>
      <t xml:space="preserve"> (1)</t>
    </r>
  </si>
  <si>
    <t xml:space="preserve">(1) Los residuos históricos, conformados básicamente por tierras contaminadas, residuos de amianto y aceites y aparatos con PCB constituyen un flujo residual muy específico cuya pauta de generación no responde a criterios </t>
  </si>
  <si>
    <t>de desarrollo económico, sino que depende fundamentalmente de las obligaciones de gestión asociadas a determinadas corrientes.</t>
  </si>
  <si>
    <t xml:space="preserve">1.2.- Residuos peligrosos generados por categorías LER a 2 dígitos, tipo de gestión y ubicación del gestor. </t>
  </si>
  <si>
    <t>Álava. 2023.</t>
  </si>
  <si>
    <t xml:space="preserve">1.3.- Residuos peligrosos generados por categorías LER a 2 dígitos,  tipo de gestión y ubicación del gestor. </t>
  </si>
  <si>
    <t>Bizkaia. 2023.</t>
  </si>
  <si>
    <r>
      <t>Total 
(sin residuos históricos)</t>
    </r>
    <r>
      <rPr>
        <vertAlign val="subscript"/>
        <sz val="9"/>
        <color rgb="FF1F497D"/>
        <rFont val="Arial"/>
        <family val="2"/>
      </rPr>
      <t xml:space="preserve"> </t>
    </r>
    <r>
      <rPr>
        <vertAlign val="subscript"/>
        <sz val="12"/>
        <color rgb="FF000000"/>
        <rFont val="Segoe UI"/>
        <family val="2"/>
      </rPr>
      <t>(1)</t>
    </r>
  </si>
  <si>
    <t xml:space="preserve">1.4.- Residuos peligrosos generados por categorías LER a 2 dígitos, tipo de gestión y ubicación del gestor. </t>
  </si>
  <si>
    <t>Gipuzkoa. 2023.</t>
  </si>
  <si>
    <t>2.- Residuos peligrosos generados por categorías LER a 2 dígitos y por operaciones de tratamiento de acuerdo con la Directiva 2008/98/CE de residuos.</t>
  </si>
  <si>
    <t>C.A. del País  Vasco. 2023.</t>
  </si>
  <si>
    <t>Operaciones de tratamiento de acuerdo con la Directiva 2008/98/CE de residuos. Operaciones de Eliminación (D). Operaciones de Recuperación/Valorización (R)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</si>
  <si>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</si>
  <si>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</si>
  <si>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</si>
  <si>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</si>
  <si>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</si>
  <si>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</si>
  <si>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</si>
  <si>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</si>
  <si>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</si>
  <si>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</si>
  <si>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</si>
  <si>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</si>
  <si>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</si>
  <si>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</si>
  <si>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</si>
  <si>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Total Operaciones Eliminación/Incineración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</si>
  <si>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</si>
  <si>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</si>
  <si>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</si>
  <si>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</si>
  <si>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</si>
  <si>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</si>
  <si>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</si>
  <si>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</si>
  <si>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</si>
  <si>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</si>
  <si>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</si>
  <si>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</si>
  <si>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</si>
  <si>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Total Operaciones Recuperación/Valorización</t>
  </si>
  <si>
    <t>Total Operaciones</t>
  </si>
  <si>
    <t>03-Ind. madera y papel</t>
  </si>
  <si>
    <t>04-Ind. Cuero y textil</t>
  </si>
  <si>
    <t>06-Ind. Química inorgánica</t>
  </si>
  <si>
    <t>07-Ind. Química orgánica</t>
  </si>
  <si>
    <t>09-Ind. Fotográfica</t>
  </si>
  <si>
    <t>10-Ind. Procesos térmicos</t>
  </si>
  <si>
    <t>11-Tto. y revestimiento metales</t>
  </si>
  <si>
    <t>12-Ind. mecanizado metales</t>
  </si>
  <si>
    <t>19-Ind. Tratamiento residuos</t>
  </si>
  <si>
    <t xml:space="preserve">3.- Residuos peligrosos generados según las categorías CNAE recogidas en el </t>
  </si>
  <si>
    <t>anexo I, sección 8, apartado 1 del Reglamento (UE) 849/2010 (*). C.A. de Euskadi. 2023.</t>
  </si>
  <si>
    <t>Número</t>
  </si>
  <si>
    <t>Categorías CNAE del Reglamento (UE) 849/2010.</t>
  </si>
  <si>
    <t>Descripción</t>
  </si>
  <si>
    <t>1</t>
  </si>
  <si>
    <t>Sección A</t>
  </si>
  <si>
    <t>Agricultura, ganadería, silvicultura y pesca</t>
  </si>
  <si>
    <t>2</t>
  </si>
  <si>
    <t>Sección B</t>
  </si>
  <si>
    <t>Industrias extractivas</t>
  </si>
  <si>
    <t>3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</si>
  <si>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</si>
  <si>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</si>
  <si>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</si>
  <si>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</si>
  <si>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</si>
  <si>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</si>
  <si>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4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</si>
  <si>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</si>
  <si>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</si>
  <si>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</si>
  <si>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</si>
  <si>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</si>
  <si>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</si>
  <si>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5</t>
  </si>
  <si>
    <t>División 16</t>
  </si>
  <si>
    <t>Industria de la madera y del corcho, excepto muebles, cestería y espartería</t>
  </si>
  <si>
    <t>6</t>
  </si>
  <si>
    <t>División 17</t>
  </si>
  <si>
    <t>Industria del papel</t>
  </si>
  <si>
    <t>División 18</t>
  </si>
  <si>
    <t>Artes gráficas y reproducción de soportes grabados</t>
  </si>
  <si>
    <t>7</t>
  </si>
  <si>
    <t>División 19</t>
  </si>
  <si>
    <t>Coquerías y refinerías de petróleo</t>
  </si>
  <si>
    <t>8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</si>
  <si>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</si>
  <si>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</si>
  <si>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</si>
  <si>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</si>
  <si>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</si>
  <si>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</si>
  <si>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9</t>
  </si>
  <si>
    <t>División 23</t>
  </si>
  <si>
    <t>Fabricación de otros productos minerales no metálicos</t>
  </si>
  <si>
    <t>10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</si>
  <si>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</si>
  <si>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</si>
  <si>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</si>
  <si>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</si>
  <si>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11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</si>
  <si>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</si>
  <si>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</si>
  <si>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</si>
  <si>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</si>
  <si>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</si>
  <si>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</si>
  <si>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</si>
  <si>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</si>
  <si>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</si>
  <si>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</si>
  <si>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12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</si>
  <si>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</si>
  <si>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</si>
  <si>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</si>
  <si>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</si>
  <si>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</si>
  <si>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</si>
  <si>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13</t>
  </si>
  <si>
    <t>Sección D</t>
  </si>
  <si>
    <t>Suministro de energía eléctrica, gas, vapor y aire acondicionado</t>
  </si>
  <si>
    <t>14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</si>
  <si>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</si>
  <si>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</si>
  <si>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</si>
  <si>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</si>
  <si>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</si>
  <si>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</si>
  <si>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15</t>
  </si>
  <si>
    <t>División 38</t>
  </si>
  <si>
    <t>Recogida, tratamiento y eliminación de reisduos; valorización</t>
  </si>
  <si>
    <t>16</t>
  </si>
  <si>
    <t>Sección F</t>
  </si>
  <si>
    <t>Construcción</t>
  </si>
  <si>
    <t>17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</si>
  <si>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</si>
  <si>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</si>
  <si>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</si>
  <si>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</si>
  <si>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</si>
  <si>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</si>
  <si>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</si>
  <si>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</si>
  <si>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</si>
  <si>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</si>
  <si>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</si>
  <si>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</si>
  <si>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</si>
  <si>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</si>
  <si>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</si>
  <si>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</si>
  <si>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</si>
  <si>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</si>
  <si>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</si>
  <si>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</si>
  <si>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</si>
  <si>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</si>
  <si>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</si>
  <si>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</si>
  <si>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</si>
  <si>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</si>
  <si>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</si>
  <si>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</si>
  <si>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</si>
  <si>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</si>
  <si>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18</t>
  </si>
  <si>
    <t>Clase 46.77</t>
  </si>
  <si>
    <t>Comercio al por mayor de chatarra y productos de desecho</t>
  </si>
  <si>
    <t>19</t>
  </si>
  <si>
    <t>Residuos domésticos</t>
  </si>
  <si>
    <r>
      <t xml:space="preserve">Total </t>
    </r>
    <r>
      <rPr>
        <b/>
        <vertAlign val="superscript"/>
        <sz val="9"/>
        <color rgb="FF1F497D"/>
        <rFont val="Arial"/>
        <family val="2"/>
      </rPr>
      <t>(*)</t>
    </r>
  </si>
  <si>
    <t>(*) Según la normativa europea quedan excluidos algunos residuos, como aquellos generados por empresas con menos de 10 empleados, los residuos reciclados en el emplazamiento donde</t>
  </si>
  <si>
    <t xml:space="preserve"> se hayan generado, etc.</t>
  </si>
  <si>
    <t>4.- Evolución de los residuos peligrosos generados por tipo de residuo, Territorio Histórico, tipo de gestión y ubicación del gestor.</t>
  </si>
  <si>
    <t>C.A. de Euskadi. 2006-2023.</t>
  </si>
  <si>
    <r>
      <t xml:space="preserve">Unidades: </t>
    </r>
    <r>
      <rPr>
        <sz val="9"/>
        <color rgb="FF000000"/>
        <rFont val="Arial"/>
        <family val="2"/>
      </rPr>
      <t>toneladas/año</t>
    </r>
  </si>
  <si>
    <t xml:space="preserve"> Total</t>
  </si>
  <si>
    <r>
      <t xml:space="preserve">Residuos de la actividad industrial anual
</t>
    </r>
    <r>
      <rPr>
        <sz val="10"/>
        <color rgb="FF000000"/>
        <rFont val="Segoe UI"/>
        <family val="2"/>
      </rPr>
      <t>(actividad economica anual y tratamientos de fin de linea)</t>
    </r>
  </si>
  <si>
    <r>
      <t>Total Residuos Históricos</t>
    </r>
    <r>
      <rPr>
        <b/>
        <vertAlign val="subscript"/>
        <sz val="10"/>
        <color rgb="FF000000"/>
        <rFont val="Segoe UI"/>
        <family val="2"/>
      </rPr>
      <t>(1):</t>
    </r>
  </si>
  <si>
    <t>· Tierras y piedras que contienen sustancias peligrosas. (LER 17 05 03).</t>
  </si>
  <si>
    <t>· Aceites con PCB y aparatos contaminados con PCB:</t>
  </si>
  <si>
    <t xml:space="preserve">      - Aceites con PCB. (LER 13 03 01 y 13 01 01).</t>
  </si>
  <si>
    <t xml:space="preserve">      - Aparatos contaminados con PCB. (LER 16 02 09).</t>
  </si>
  <si>
    <t>· Residuos de amianto. (LER 17 06 01 y 17 06 05).</t>
  </si>
  <si>
    <t xml:space="preserve"> Territorio Histórico</t>
  </si>
  <si>
    <t xml:space="preserve">      Álava</t>
  </si>
  <si>
    <t xml:space="preserve">      Bizkaia</t>
  </si>
  <si>
    <t xml:space="preserve">      Gipuzkoa</t>
  </si>
  <si>
    <t xml:space="preserve"> Tipo de gestión</t>
  </si>
  <si>
    <t xml:space="preserve">      Eliminación</t>
  </si>
  <si>
    <t xml:space="preserve">      Incineración</t>
  </si>
  <si>
    <t xml:space="preserve">      Reciclaje</t>
  </si>
  <si>
    <t xml:space="preserve">      Valorización energética</t>
  </si>
  <si>
    <t xml:space="preserve"> Ubicación del gestor</t>
  </si>
  <si>
    <t xml:space="preserve">      De la CAPV</t>
  </si>
  <si>
    <t xml:space="preserve">      De fuera de la CAPV</t>
  </si>
  <si>
    <t xml:space="preserve">5.1.- Importaciones de RP procedentes de otros Estados por LER a 6 dígitos, origen del </t>
  </si>
  <si>
    <t>residuo y tratamiento. C.A. de Euskadi. 2023.</t>
  </si>
  <si>
    <t>Nombre del residuo</t>
  </si>
  <si>
    <t>País de origen</t>
  </si>
  <si>
    <t>País de tránsito</t>
  </si>
  <si>
    <t>Trata-miento</t>
  </si>
  <si>
    <t>Cantidad</t>
  </si>
  <si>
    <t>(%)</t>
  </si>
  <si>
    <t>06 05 02*</t>
  </si>
  <si>
    <t>Lodos del tratamiento in situ de efluentes que contienen sustancias peligrosas</t>
  </si>
  <si>
    <t>Francia</t>
  </si>
  <si>
    <t>Sin tránsito</t>
  </si>
  <si>
    <t>R4</t>
  </si>
  <si>
    <t>07 07 01*</t>
  </si>
  <si>
    <t>Líquidos de limpieza y licores madre acuosos</t>
  </si>
  <si>
    <t>D9</t>
  </si>
  <si>
    <t>10 02 07*</t>
  </si>
  <si>
    <t>Residuos sólidos del tratamiento de gases que contienen sustancias peligrosas</t>
  </si>
  <si>
    <t>Portugal</t>
  </si>
  <si>
    <t>Grecia</t>
  </si>
  <si>
    <t>Varios</t>
  </si>
  <si>
    <t>10 10 11*</t>
  </si>
  <si>
    <t>Otras partículas que contienen finos de latón</t>
  </si>
  <si>
    <t>11 01 05*</t>
  </si>
  <si>
    <t>Ácidos de decapado</t>
  </si>
  <si>
    <t>R5</t>
  </si>
  <si>
    <t>15 01 10*</t>
  </si>
  <si>
    <t>Envases que contienen restos de sustancias peligrosas</t>
  </si>
  <si>
    <t>16 01 07*</t>
  </si>
  <si>
    <t>Filtros de aceite</t>
  </si>
  <si>
    <t>18 01 03*</t>
  </si>
  <si>
    <t>Residuos sanitarios</t>
  </si>
  <si>
    <t>19 02 11*</t>
  </si>
  <si>
    <t>Residuos del tratamiento físico-químico de residuos</t>
  </si>
  <si>
    <t>19 12 11*</t>
  </si>
  <si>
    <t>Residuos del tratamiento mecánico de residuos</t>
  </si>
  <si>
    <t>Italia</t>
  </si>
  <si>
    <t>20 01 33*</t>
  </si>
  <si>
    <t>Pilas y acumuladores</t>
  </si>
  <si>
    <t>Irlanda</t>
  </si>
  <si>
    <t>20 01 35*</t>
  </si>
  <si>
    <t>Equipos eléctricos y electrónicos desechados</t>
  </si>
  <si>
    <t>5.2.- Exportaciones de RP hacia otros Estados por LER 6 dígitos, destino y tratamiento.</t>
  </si>
  <si>
    <t>País de destino</t>
  </si>
  <si>
    <t>Tratamiento</t>
  </si>
  <si>
    <t>10 02 07</t>
  </si>
  <si>
    <t>10 06 03</t>
  </si>
  <si>
    <t>Residuos sólidos del tratamiento de gases. Oxidos de Zinc</t>
  </si>
  <si>
    <t>Reino Unido</t>
  </si>
  <si>
    <t>11 01 07</t>
  </si>
  <si>
    <t>Solución alcalina cupro amoniacal</t>
  </si>
  <si>
    <t>19 02 05</t>
  </si>
  <si>
    <t>Lodos con compuestos metálicos</t>
  </si>
  <si>
    <t>Alemania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</si>
</sst>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&quot; &quot;* #,##0.00&quot;   &quot;;&quot;-&quot;* #,##0.00&quot;   &quot;;&quot; &quot;* &quot;-&quot;#&quot;   &quot;;&quot; &quot;@&quot; &quot;"/>
  </numFmts>
  <fonts count="33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MS Sans Serif"/>
      <family val="2"/>
    </font>
    <font>
      <sz val="9"/>
      <color rgb="FF000000"/>
      <name val="Times New Roman"/>
      <family val="1"/>
    </font>
    <font>
      <sz val="10"/>
      <color rgb="FF1F497D"/>
      <name val="Arial"/>
      <family val="2"/>
    </font>
    <font>
      <b/>
      <sz val="20"/>
      <color rgb="FF244062"/>
      <name val="Segoe UI"/>
      <family val="2"/>
    </font>
    <font>
      <b/>
      <sz val="16"/>
      <color rgb="FF244062"/>
      <name val="Segoe UI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Segoe UI"/>
      <family val="2"/>
    </font>
    <font>
      <b/>
      <sz val="9"/>
      <color rgb="FF1F497D"/>
      <name val="Arial"/>
      <family val="2"/>
    </font>
    <font>
      <u/>
      <sz val="10"/>
      <color rgb="FF1F497D"/>
      <name val="Arial"/>
      <family val="2"/>
    </font>
    <font>
      <sz val="9"/>
      <color rgb="FF000000"/>
      <name val="Segoe UI"/>
      <family val="2"/>
    </font>
    <font>
      <b/>
      <u/>
      <sz val="9"/>
      <color rgb="FF000000"/>
      <name val="Segoe UI"/>
      <family val="2"/>
    </font>
    <font>
      <b/>
      <sz val="12"/>
      <color rgb="FF000000"/>
      <name val="Segoe UI"/>
      <family val="2"/>
    </font>
    <font>
      <b/>
      <sz val="16"/>
      <color rgb="FF1F497D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Segoe UI"/>
      <family val="2"/>
    </font>
    <font>
      <b/>
      <sz val="10"/>
      <color rgb="FF000000"/>
      <name val="Segoe UI"/>
      <family val="2"/>
    </font>
    <font>
      <vertAlign val="subscript"/>
      <sz val="12"/>
      <color rgb="FF000000"/>
      <name val="Segoe UI"/>
      <family val="2"/>
    </font>
    <font>
      <b/>
      <sz val="10"/>
      <color rgb="FF000000"/>
      <name val="Arial"/>
      <family val="2"/>
    </font>
    <font>
      <vertAlign val="subscript"/>
      <sz val="9"/>
      <color rgb="FF1F497D"/>
      <name val="Arial"/>
      <family val="2"/>
    </font>
    <font>
      <sz val="7"/>
      <color rgb="FFFF0000"/>
      <name val="Arial"/>
      <family val="2"/>
    </font>
    <font>
      <sz val="7"/>
      <color rgb="FFC6F2B0"/>
      <name val="Arial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9"/>
      <color rgb="FF1F497D"/>
      <name val="Arial"/>
      <family val="2"/>
    </font>
    <font>
      <b/>
      <vertAlign val="superscript"/>
      <sz val="9"/>
      <color rgb="FF1F497D"/>
      <name val="Arial"/>
      <family val="2"/>
    </font>
    <font>
      <b/>
      <vertAlign val="subscript"/>
      <sz val="10"/>
      <color rgb="FF000000"/>
      <name val="Segoe UI"/>
      <family val="2"/>
    </font>
    <font>
      <sz val="9"/>
      <color rgb="FFFF0000"/>
      <name val="Segoe UI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9BBB59"/>
      </left>
      <right/>
      <top style="thin">
        <color rgb="FFFFFFFF"/>
      </top>
      <bottom style="thin">
        <color rgb="FFFFFFFF"/>
      </bottom>
      <diagonal/>
    </border>
    <border>
      <left style="thin">
        <color rgb="FF9BBB59"/>
      </left>
      <right/>
      <top style="thin">
        <color rgb="FFFFFFFF"/>
      </top>
      <bottom/>
      <diagonal/>
    </border>
    <border>
      <left style="thin">
        <color rgb="FFBFBFBF"/>
      </left>
      <right/>
      <top style="thin">
        <color rgb="FFFFFFFF"/>
      </top>
      <bottom style="thin">
        <color rgb="FFFFFFFF"/>
      </bottom>
      <diagonal/>
    </border>
    <border>
      <left style="thin">
        <color rgb="FFBFBFBF"/>
      </left>
      <right style="thin">
        <color rgb="FFBFBFB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FFFFFF"/>
      </bottom>
      <diagonal/>
    </border>
    <border>
      <left style="thin">
        <color rgb="FFBFBFBF"/>
      </left>
      <right/>
      <top style="thin">
        <color rgb="FFFFFFF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40">
    <xf numFmtId="0" fontId="0" fillId="0" borderId="0" xfId="0"/>
    <xf numFmtId="0" fontId="5" fillId="2" borderId="1" xfId="5" applyFont="1" applyFill="1" applyBorder="1" applyAlignment="1" applyProtection="1">
      <alignment wrapText="1"/>
    </xf>
    <xf numFmtId="0" fontId="0" fillId="2" borderId="2" xfId="5" applyFont="1" applyFill="1" applyBorder="1" applyAlignment="1" applyProtection="1"/>
    <xf numFmtId="0" fontId="6" fillId="0" borderId="3" xfId="7" applyFont="1" applyFill="1" applyBorder="1" applyAlignment="1" applyProtection="1">
      <alignment horizontal="center" vertical="center" wrapText="1"/>
    </xf>
    <xf numFmtId="14" fontId="7" fillId="0" borderId="4" xfId="7" applyNumberFormat="1" applyFont="1" applyFill="1" applyBorder="1" applyAlignment="1" applyProtection="1">
      <alignment vertical="center" wrapText="1"/>
    </xf>
    <xf numFmtId="0" fontId="0" fillId="2" borderId="5" xfId="5" applyFont="1" applyFill="1" applyBorder="1" applyAlignment="1" applyProtection="1"/>
    <xf numFmtId="0" fontId="8" fillId="0" borderId="6" xfId="0" applyFont="1" applyBorder="1"/>
    <xf numFmtId="0" fontId="8" fillId="0" borderId="2" xfId="0" applyFont="1" applyBorder="1"/>
    <xf numFmtId="0" fontId="9" fillId="0" borderId="2" xfId="0" applyFont="1" applyBorder="1"/>
    <xf numFmtId="0" fontId="10" fillId="0" borderId="2" xfId="7" applyFont="1" applyFill="1" applyBorder="1" applyAlignment="1" applyProtection="1">
      <alignment horizontal="left" indent="1"/>
    </xf>
    <xf numFmtId="0" fontId="11" fillId="0" borderId="2" xfId="0" applyFont="1" applyBorder="1"/>
    <xf numFmtId="0" fontId="5" fillId="0" borderId="2" xfId="0" applyFont="1" applyBorder="1"/>
    <xf numFmtId="0" fontId="11" fillId="0" borderId="7" xfId="1" applyFont="1" applyBorder="1" applyAlignment="1"/>
    <xf numFmtId="0" fontId="12" fillId="0" borderId="7" xfId="1" applyFont="1" applyBorder="1" applyAlignment="1"/>
    <xf numFmtId="0" fontId="11" fillId="0" borderId="6" xfId="0" applyFont="1" applyBorder="1"/>
    <xf numFmtId="0" fontId="13" fillId="0" borderId="8" xfId="7" applyFont="1" applyFill="1" applyBorder="1" applyAlignment="1" applyProtection="1">
      <alignment horizontal="left" indent="1"/>
    </xf>
    <xf numFmtId="0" fontId="0" fillId="0" borderId="2" xfId="0" applyBorder="1"/>
    <xf numFmtId="0" fontId="15" fillId="0" borderId="9" xfId="0" applyFont="1" applyBorder="1" applyAlignment="1">
      <alignment horizontal="left" indent="1"/>
    </xf>
    <xf numFmtId="0" fontId="15" fillId="0" borderId="9" xfId="0" applyFont="1" applyBorder="1" applyAlignment="1">
      <alignment horizontal="left"/>
    </xf>
    <xf numFmtId="0" fontId="0" fillId="0" borderId="2" xfId="5" applyFont="1" applyFill="1" applyBorder="1" applyAlignment="1" applyProtection="1"/>
    <xf numFmtId="0" fontId="15" fillId="0" borderId="0" xfId="0" applyFont="1" applyAlignment="1">
      <alignment horizontal="left" indent="1"/>
    </xf>
    <xf numFmtId="0" fontId="16" fillId="0" borderId="2" xfId="5" applyFont="1" applyFill="1" applyBorder="1" applyAlignment="1" applyProtection="1">
      <alignment horizontal="left" vertical="center"/>
    </xf>
    <xf numFmtId="0" fontId="16" fillId="0" borderId="10" xfId="5" applyFont="1" applyFill="1" applyBorder="1" applyAlignment="1" applyProtection="1">
      <alignment horizontal="left" vertical="center"/>
    </xf>
    <xf numFmtId="0" fontId="17" fillId="2" borderId="0" xfId="0" applyFont="1" applyFill="1" applyAlignment="1">
      <alignment horizontal="left" indent="1"/>
    </xf>
    <xf numFmtId="0" fontId="5" fillId="0" borderId="10" xfId="5" applyFont="1" applyFill="1" applyBorder="1" applyAlignment="1" applyProtection="1">
      <alignment horizontal="center"/>
    </xf>
    <xf numFmtId="0" fontId="0" fillId="0" borderId="5" xfId="5" applyFont="1" applyFill="1" applyBorder="1" applyAlignment="1" applyProtection="1"/>
    <xf numFmtId="0" fontId="15" fillId="0" borderId="11" xfId="0" applyFont="1" applyBorder="1" applyAlignment="1">
      <alignment horizontal="center" vertical="center" wrapText="1"/>
    </xf>
    <xf numFmtId="0" fontId="5" fillId="0" borderId="5" xfId="0" applyFont="1" applyBorder="1"/>
    <xf numFmtId="0" fontId="15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 indent="1"/>
    </xf>
    <xf numFmtId="3" fontId="10" fillId="0" borderId="11" xfId="0" applyNumberFormat="1" applyFont="1" applyBorder="1" applyAlignment="1">
      <alignment horizontal="right" vertical="center" indent="1"/>
    </xf>
    <xf numFmtId="3" fontId="20" fillId="0" borderId="11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3" fontId="5" fillId="0" borderId="5" xfId="0" applyNumberFormat="1" applyFont="1" applyBorder="1"/>
    <xf numFmtId="0" fontId="5" fillId="0" borderId="6" xfId="0" applyFont="1" applyBorder="1"/>
    <xf numFmtId="3" fontId="0" fillId="0" borderId="12" xfId="0" applyNumberFormat="1" applyBorder="1"/>
    <xf numFmtId="3" fontId="22" fillId="0" borderId="12" xfId="0" applyNumberFormat="1" applyFont="1" applyBorder="1"/>
    <xf numFmtId="0" fontId="13" fillId="2" borderId="0" xfId="0" applyFont="1" applyFill="1" applyAlignment="1">
      <alignment horizontal="left" vertical="top" indent="1"/>
    </xf>
    <xf numFmtId="0" fontId="0" fillId="2" borderId="0" xfId="0" applyFill="1"/>
    <xf numFmtId="0" fontId="0" fillId="2" borderId="13" xfId="0" applyFill="1" applyBorder="1"/>
    <xf numFmtId="0" fontId="0" fillId="0" borderId="14" xfId="0" applyBorder="1"/>
    <xf numFmtId="0" fontId="0" fillId="0" borderId="10" xfId="0" applyBorder="1"/>
    <xf numFmtId="0" fontId="13" fillId="0" borderId="2" xfId="7" applyFont="1" applyFill="1" applyBorder="1" applyAlignment="1" applyProtection="1">
      <alignment horizontal="left" indent="1"/>
    </xf>
    <xf numFmtId="0" fontId="0" fillId="2" borderId="2" xfId="0" applyFill="1" applyBorder="1"/>
    <xf numFmtId="3" fontId="5" fillId="0" borderId="12" xfId="0" applyNumberFormat="1" applyFont="1" applyBorder="1"/>
    <xf numFmtId="0" fontId="22" fillId="0" borderId="2" xfId="0" applyFont="1" applyBorder="1"/>
    <xf numFmtId="3" fontId="5" fillId="0" borderId="2" xfId="0" applyNumberFormat="1" applyFont="1" applyBorder="1" applyAlignment="1">
      <alignment wrapText="1"/>
    </xf>
    <xf numFmtId="3" fontId="5" fillId="0" borderId="2" xfId="0" applyNumberFormat="1" applyFont="1" applyBorder="1"/>
    <xf numFmtId="0" fontId="5" fillId="0" borderId="12" xfId="0" applyFont="1" applyBorder="1"/>
    <xf numFmtId="164" fontId="10" fillId="0" borderId="11" xfId="0" applyNumberFormat="1" applyFont="1" applyBorder="1" applyAlignment="1">
      <alignment horizontal="right" vertical="center" indent="1"/>
    </xf>
    <xf numFmtId="164" fontId="20" fillId="0" borderId="11" xfId="0" applyNumberFormat="1" applyFont="1" applyBorder="1" applyAlignment="1">
      <alignment horizontal="right" vertical="center" indent="1"/>
    </xf>
    <xf numFmtId="4" fontId="10" fillId="0" borderId="11" xfId="0" applyNumberFormat="1" applyFont="1" applyBorder="1" applyAlignment="1">
      <alignment horizontal="right" vertical="center" indent="1"/>
    </xf>
    <xf numFmtId="0" fontId="15" fillId="0" borderId="2" xfId="0" applyFont="1" applyBorder="1" applyAlignment="1">
      <alignment horizontal="left" indent="1"/>
    </xf>
    <xf numFmtId="0" fontId="15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24" fillId="2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indent="1"/>
    </xf>
    <xf numFmtId="3" fontId="26" fillId="0" borderId="15" xfId="0" applyNumberFormat="1" applyFont="1" applyBorder="1" applyAlignment="1">
      <alignment horizontal="right" vertical="center" indent="1"/>
    </xf>
    <xf numFmtId="3" fontId="20" fillId="0" borderId="15" xfId="0" applyNumberFormat="1" applyFont="1" applyBorder="1" applyAlignment="1">
      <alignment horizontal="right" vertical="center" indent="1"/>
    </xf>
    <xf numFmtId="3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3" fontId="26" fillId="0" borderId="11" xfId="0" applyNumberFormat="1" applyFont="1" applyBorder="1" applyAlignment="1">
      <alignment horizontal="right" vertical="center" indent="1"/>
    </xf>
    <xf numFmtId="3" fontId="27" fillId="0" borderId="11" xfId="0" applyNumberFormat="1" applyFont="1" applyBorder="1" applyAlignment="1">
      <alignment horizontal="right" vertical="center" indent="1"/>
    </xf>
    <xf numFmtId="3" fontId="0" fillId="0" borderId="2" xfId="0" applyNumberFormat="1" applyBorder="1"/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 indent="1"/>
    </xf>
    <xf numFmtId="3" fontId="10" fillId="0" borderId="15" xfId="0" applyNumberFormat="1" applyFont="1" applyBorder="1" applyAlignment="1">
      <alignment horizontal="right" vertical="center" indent="1"/>
    </xf>
    <xf numFmtId="3" fontId="10" fillId="2" borderId="17" xfId="0" applyNumberFormat="1" applyFont="1" applyFill="1" applyBorder="1" applyAlignment="1">
      <alignment horizontal="right" vertical="center" wrapText="1" indent="1"/>
    </xf>
    <xf numFmtId="0" fontId="5" fillId="2" borderId="0" xfId="0" applyFont="1" applyFill="1" applyAlignment="1">
      <alignment horizontal="center" wrapText="1"/>
    </xf>
    <xf numFmtId="0" fontId="10" fillId="2" borderId="18" xfId="0" applyFont="1" applyFill="1" applyBorder="1" applyAlignment="1">
      <alignment horizontal="left" vertical="center" wrapText="1" indent="1"/>
    </xf>
    <xf numFmtId="3" fontId="10" fillId="2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8" fillId="2" borderId="0" xfId="0" applyFont="1" applyFill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 indent="1"/>
    </xf>
    <xf numFmtId="3" fontId="10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left" vertical="center" wrapText="1" indent="1"/>
    </xf>
    <xf numFmtId="0" fontId="28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left" vertical="center" wrapText="1" indent="1"/>
    </xf>
    <xf numFmtId="0" fontId="0" fillId="0" borderId="5" xfId="0" applyBorder="1" applyAlignment="1">
      <alignment wrapText="1"/>
    </xf>
    <xf numFmtId="0" fontId="10" fillId="2" borderId="23" xfId="0" applyFont="1" applyFill="1" applyBorder="1" applyAlignment="1">
      <alignment horizontal="left" vertical="center" wrapText="1" indent="1"/>
    </xf>
    <xf numFmtId="3" fontId="10" fillId="2" borderId="18" xfId="0" applyNumberFormat="1" applyFont="1" applyFill="1" applyBorder="1" applyAlignment="1">
      <alignment horizontal="right" vertical="center" wrapText="1" indent="1"/>
    </xf>
    <xf numFmtId="0" fontId="28" fillId="2" borderId="21" xfId="0" applyFont="1" applyFill="1" applyBorder="1" applyAlignment="1">
      <alignment horizontal="center" vertical="center" wrapText="1"/>
    </xf>
    <xf numFmtId="3" fontId="10" fillId="2" borderId="24" xfId="0" applyNumberFormat="1" applyFont="1" applyFill="1" applyBorder="1" applyAlignment="1">
      <alignment horizontal="right" vertical="center" wrapText="1" indent="1"/>
    </xf>
    <xf numFmtId="3" fontId="10" fillId="0" borderId="25" xfId="0" applyNumberFormat="1" applyFont="1" applyBorder="1" applyAlignment="1">
      <alignment horizontal="right" vertical="center" indent="1"/>
    </xf>
    <xf numFmtId="3" fontId="10" fillId="2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0" fillId="2" borderId="27" xfId="0" applyFont="1" applyFill="1" applyBorder="1" applyAlignment="1">
      <alignment horizontal="left" vertical="center" wrapText="1" indent="1"/>
    </xf>
    <xf numFmtId="0" fontId="20" fillId="0" borderId="16" xfId="0" applyFont="1" applyBorder="1" applyAlignment="1">
      <alignment horizontal="center" vertical="center" wrapText="1"/>
    </xf>
    <xf numFmtId="0" fontId="9" fillId="0" borderId="12" xfId="0" applyFont="1" applyBorder="1"/>
    <xf numFmtId="0" fontId="0" fillId="0" borderId="12" xfId="0" applyBorder="1"/>
    <xf numFmtId="0" fontId="13" fillId="0" borderId="12" xfId="7" applyFont="1" applyFill="1" applyBorder="1" applyAlignment="1" applyProtection="1">
      <alignment horizontal="left" indent="1"/>
    </xf>
    <xf numFmtId="0" fontId="24" fillId="0" borderId="7" xfId="0" applyFont="1" applyBorder="1" applyAlignment="1">
      <alignment horizontal="left" vertical="center"/>
    </xf>
    <xf numFmtId="3" fontId="19" fillId="0" borderId="11" xfId="0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/>
    </xf>
    <xf numFmtId="0" fontId="20" fillId="0" borderId="11" xfId="0" applyFont="1" applyBorder="1" applyAlignment="1">
      <alignment horizontal="left" vertical="center" wrapText="1" indent="1"/>
    </xf>
    <xf numFmtId="3" fontId="0" fillId="2" borderId="2" xfId="0" applyNumberFormat="1" applyFill="1" applyBorder="1"/>
    <xf numFmtId="0" fontId="10" fillId="0" borderId="11" xfId="0" applyFont="1" applyBorder="1" applyAlignment="1">
      <alignment horizontal="left" vertical="center" wrapText="1" indent="2"/>
    </xf>
    <xf numFmtId="3" fontId="13" fillId="0" borderId="11" xfId="0" applyNumberFormat="1" applyFont="1" applyBorder="1" applyAlignment="1">
      <alignment horizontal="right" vertical="center" indent="1"/>
    </xf>
    <xf numFmtId="3" fontId="31" fillId="0" borderId="11" xfId="0" applyNumberFormat="1" applyFont="1" applyBorder="1" applyAlignment="1">
      <alignment horizontal="right" vertical="center" indent="1"/>
    </xf>
    <xf numFmtId="0" fontId="0" fillId="0" borderId="2" xfId="6" applyFont="1" applyFill="1" applyBorder="1" applyAlignment="1" applyProtection="1"/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 indent="1"/>
    </xf>
    <xf numFmtId="10" fontId="10" fillId="2" borderId="11" xfId="6" applyNumberFormat="1" applyFont="1" applyFill="1" applyBorder="1" applyAlignment="1" applyProtection="1">
      <alignment vertical="center" wrapText="1"/>
    </xf>
    <xf numFmtId="0" fontId="0" fillId="2" borderId="2" xfId="6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10" fillId="0" borderId="1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 indent="1"/>
    </xf>
    <xf numFmtId="0" fontId="15" fillId="0" borderId="15" xfId="0" applyFont="1" applyBorder="1" applyAlignment="1">
      <alignment horizontal="center" vertical="center" wrapText="1"/>
    </xf>
    <xf numFmtId="4" fontId="20" fillId="0" borderId="11" xfId="0" applyNumberFormat="1" applyFont="1" applyBorder="1" applyAlignment="1">
      <alignment horizontal="right" vertical="center" indent="1"/>
    </xf>
    <xf numFmtId="10" fontId="20" fillId="2" borderId="11" xfId="6" applyNumberFormat="1" applyFont="1" applyFill="1" applyBorder="1" applyAlignment="1" applyProtection="1">
      <alignment vertical="center" wrapText="1"/>
    </xf>
    <xf numFmtId="0" fontId="0" fillId="2" borderId="0" xfId="6" applyFont="1" applyFill="1" applyAlignment="1" applyProtection="1"/>
    <xf numFmtId="0" fontId="18" fillId="2" borderId="0" xfId="6" applyFont="1" applyFill="1" applyAlignment="1" applyProtection="1"/>
    <xf numFmtId="0" fontId="0" fillId="2" borderId="0" xfId="6" applyFont="1" applyFill="1" applyAlignment="1" applyProtection="1">
      <alignment horizontal="center"/>
    </xf>
    <xf numFmtId="0" fontId="0" fillId="0" borderId="14" xfId="6" applyFont="1" applyFill="1" applyBorder="1" applyAlignment="1" applyProtection="1"/>
    <xf numFmtId="0" fontId="32" fillId="2" borderId="2" xfId="6" applyFont="1" applyFill="1" applyBorder="1" applyAlignment="1" applyProtection="1"/>
    <xf numFmtId="0" fontId="18" fillId="0" borderId="2" xfId="6" applyFont="1" applyFill="1" applyBorder="1" applyAlignment="1" applyProtection="1"/>
    <xf numFmtId="0" fontId="0" fillId="0" borderId="2" xfId="6" applyFont="1" applyFill="1" applyBorder="1" applyAlignment="1" applyProtection="1">
      <alignment horizontal="center"/>
    </xf>
    <xf numFmtId="4" fontId="10" fillId="0" borderId="15" xfId="0" applyNumberFormat="1" applyFont="1" applyBorder="1" applyAlignment="1">
      <alignment horizontal="right" vertical="center" indent="1"/>
    </xf>
    <xf numFmtId="10" fontId="10" fillId="2" borderId="15" xfId="6" applyNumberFormat="1" applyFont="1" applyFill="1" applyBorder="1" applyAlignment="1" applyProtection="1">
      <alignment vertical="center" wrapText="1"/>
    </xf>
    <xf numFmtId="10" fontId="0" fillId="0" borderId="2" xfId="5" applyNumberFormat="1" applyFont="1" applyFill="1" applyBorder="1" applyAlignment="1" applyProtection="1"/>
    <xf numFmtId="0" fontId="5" fillId="2" borderId="0" xfId="5" applyFont="1" applyFill="1" applyAlignment="1" applyProtection="1"/>
    <xf numFmtId="0" fontId="5" fillId="2" borderId="0" xfId="5" applyFont="1" applyFill="1" applyAlignment="1" applyProtection="1">
      <alignment horizontal="center"/>
    </xf>
    <xf numFmtId="0" fontId="5" fillId="0" borderId="10" xfId="5" applyFont="1" applyFill="1" applyBorder="1" applyAlignment="1" applyProtection="1"/>
    <xf numFmtId="0" fontId="0" fillId="0" borderId="2" xfId="5" applyFont="1" applyFill="1" applyBorder="1" applyAlignment="1" applyProtection="1">
      <alignment horizontal="center"/>
    </xf>
    <xf numFmtId="0" fontId="0" fillId="0" borderId="2" xfId="4" applyFont="1" applyFill="1" applyBorder="1" applyAlignment="1" applyProtection="1"/>
    <xf numFmtId="0" fontId="0" fillId="0" borderId="2" xfId="0" applyFill="1" applyBorder="1"/>
    <xf numFmtId="0" fontId="15" fillId="0" borderId="11" xfId="0" applyFont="1" applyFill="1" applyBorder="1" applyAlignment="1">
      <alignment horizontal="center" vertical="center" wrapText="1"/>
    </xf>
    <xf numFmtId="0" fontId="10" fillId="0" borderId="16" xfId="6" applyFont="1" applyFill="1" applyBorder="1" applyAlignment="1" applyProtection="1">
      <alignment horizontal="center" vertical="center"/>
    </xf>
    <xf numFmtId="3" fontId="10" fillId="2" borderId="11" xfId="6" applyNumberFormat="1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 indent="1"/>
    </xf>
  </cellXfs>
  <cellStyles count="8">
    <cellStyle name="Hiperesteka" xfId="1" xr:uid="{00000000-0005-0000-0000-000000000000}"/>
    <cellStyle name="Millares 2" xfId="2" xr:uid="{00000000-0005-0000-0000-000001000000}"/>
    <cellStyle name="Normal 2" xfId="3" xr:uid="{00000000-0005-0000-0000-000002000000}"/>
    <cellStyle name="Normal 3" xfId="4" xr:uid="{00000000-0005-0000-0000-000003000000}"/>
    <cellStyle name="Normal 3 2" xfId="5" xr:uid="{00000000-0005-0000-0000-000004000000}"/>
    <cellStyle name="Normal 4" xfId="6" xr:uid="{00000000-0005-0000-0000-000005000000}"/>
    <cellStyle name="Normala" xfId="0" builtinId="0" customBuiltin="1"/>
    <cellStyle name="Normala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91440" cy="224786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35E9B4-C9FD-3D8E-D2C8-9B73567208BF}"/>
            </a:ext>
          </a:extLst>
        </xdr:cNvPr>
        <xdr:cNvSpPr/>
      </xdr:nvSpPr>
      <xdr:spPr>
        <a:xfrm>
          <a:off x="5314950" y="0"/>
          <a:ext cx="91440" cy="22478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31</xdr:row>
      <xdr:rowOff>0</xdr:rowOff>
    </xdr:from>
    <xdr:ext cx="91440" cy="215268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8E76F21-0EC9-9605-245B-73FC59FBEAF5}"/>
            </a:ext>
          </a:extLst>
        </xdr:cNvPr>
        <xdr:cNvSpPr/>
      </xdr:nvSpPr>
      <xdr:spPr>
        <a:xfrm>
          <a:off x="5314950" y="6972300"/>
          <a:ext cx="91440" cy="215268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5</xdr:col>
      <xdr:colOff>285750</xdr:colOff>
      <xdr:row>28</xdr:row>
      <xdr:rowOff>0</xdr:rowOff>
    </xdr:from>
    <xdr:ext cx="91440" cy="1714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DF962C7-3863-71FC-D906-2400D2602A7E}"/>
            </a:ext>
          </a:extLst>
        </xdr:cNvPr>
        <xdr:cNvSpPr/>
      </xdr:nvSpPr>
      <xdr:spPr>
        <a:xfrm>
          <a:off x="5314950" y="6553200"/>
          <a:ext cx="91440" cy="17145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91440" cy="224786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291735C-3A76-34F2-4874-B78CAD7D7762}"/>
            </a:ext>
          </a:extLst>
        </xdr:cNvPr>
        <xdr:cNvSpPr/>
      </xdr:nvSpPr>
      <xdr:spPr>
        <a:xfrm>
          <a:off x="5410200" y="0"/>
          <a:ext cx="91440" cy="22478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285750</xdr:colOff>
      <xdr:row>0</xdr:row>
      <xdr:rowOff>0</xdr:rowOff>
    </xdr:from>
    <xdr:ext cx="91440" cy="224786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E7FCAE1-43BE-4D7E-7F1D-C7654CA9A388}"/>
            </a:ext>
          </a:extLst>
        </xdr:cNvPr>
        <xdr:cNvSpPr/>
      </xdr:nvSpPr>
      <xdr:spPr>
        <a:xfrm>
          <a:off x="5286375" y="0"/>
          <a:ext cx="91440" cy="224786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0</xdr:row>
      <xdr:rowOff>0</xdr:rowOff>
    </xdr:from>
    <xdr:ext cx="2686050" cy="0"/>
    <xdr:pic>
      <xdr:nvPicPr>
        <xdr:cNvPr id="2" name="Picture 1">
          <a:extLst>
            <a:ext uri="{FF2B5EF4-FFF2-40B4-BE49-F238E27FC236}">
              <a16:creationId xmlns:a16="http://schemas.microsoft.com/office/drawing/2014/main" id="{FF91CD7E-6E86-E9A1-E8A1-CEA52EBEC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0545" t="52879" r="22755" b="34996"/>
        <a:stretch>
          <a:fillRect/>
        </a:stretch>
      </xdr:blipFill>
      <xdr:spPr>
        <a:xfrm>
          <a:off x="38103" y="0"/>
          <a:ext cx="2686050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285750</xdr:colOff>
      <xdr:row>27</xdr:row>
      <xdr:rowOff>0</xdr:rowOff>
    </xdr:from>
    <xdr:ext cx="76196" cy="196211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2DB8741-F1CD-E1E0-A6CE-E02D28F41AFD}"/>
            </a:ext>
          </a:extLst>
        </xdr:cNvPr>
        <xdr:cNvSpPr/>
      </xdr:nvSpPr>
      <xdr:spPr>
        <a:xfrm>
          <a:off x="4886325" y="6591300"/>
          <a:ext cx="76196" cy="196211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3</xdr:col>
      <xdr:colOff>285750</xdr:colOff>
      <xdr:row>23</xdr:row>
      <xdr:rowOff>0</xdr:rowOff>
    </xdr:from>
    <xdr:ext cx="76196" cy="20574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40E5DF6-EADA-DCAC-ABD1-21616C1BE699}"/>
            </a:ext>
          </a:extLst>
        </xdr:cNvPr>
        <xdr:cNvSpPr/>
      </xdr:nvSpPr>
      <xdr:spPr>
        <a:xfrm>
          <a:off x="4886325" y="5943600"/>
          <a:ext cx="76196" cy="205740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  <xdr:oneCellAnchor>
    <xdr:from>
      <xdr:col>2</xdr:col>
      <xdr:colOff>285750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AF35E1A-D1B7-6AD6-AC45-D5C79DA3E270}"/>
            </a:ext>
          </a:extLst>
        </xdr:cNvPr>
        <xdr:cNvSpPr/>
      </xdr:nvSpPr>
      <xdr:spPr>
        <a:xfrm>
          <a:off x="4276725" y="5943600"/>
          <a:ext cx="76196" cy="200025"/>
        </a:xfrm>
        <a:prstGeom prst="rect">
          <a:avLst/>
        </a:prstGeom>
        <a:noFill/>
        <a:ln cap="flat">
          <a:noFill/>
          <a:prstDash val="solid"/>
        </a:ln>
      </xdr:spPr>
      <xdr:txBody>
        <a:bodyPr lIns="0" tIns="0" rIns="0" bIns="0"/>
        <a:lstStyle/>
        <a:p>
          <a:endParaRPr lang="eu-ES"/>
        </a:p>
      </xdr:txBody>
    </xdr:sp>
    <xdr:clientData/>
  </xdr:one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7"/>
  <sheetViews>
    <sheetView workbookViewId="0"/>
  </sheetViews>
  <sheetFormatPr defaultColWidth="11.42578125" defaultRowHeight="12.75" x14ac:dyDescent="0.2"/>
  <cols>
    <col min="1" max="1" width="149.42578125" style="11" customWidth="1"/>
    <col min="2" max="13" width="12.140625" style="16" customWidth="1"/>
    <col min="14" max="14" width="11.42578125" style="16" customWidth="1"/>
    <col min="15" max="16384" width="11.42578125" style="16"/>
  </cols>
  <sheetData>
    <row r="1" spans="1:6" s="2" customFormat="1" ht="15" customHeight="1" thickBot="1" x14ac:dyDescent="0.25">
      <c r="A1" s="1"/>
    </row>
    <row r="2" spans="1:6" s="2" customFormat="1" ht="41.25" customHeight="1" x14ac:dyDescent="0.2">
      <c r="A2" s="3" t="s">
        <v>0</v>
      </c>
    </row>
    <row r="3" spans="1:6" s="2" customFormat="1" ht="6.75" customHeight="1" thickBot="1" x14ac:dyDescent="0.25">
      <c r="A3" s="4"/>
      <c r="B3" s="5"/>
    </row>
    <row r="4" spans="1:6" s="8" customFormat="1" ht="8.25" customHeight="1" x14ac:dyDescent="0.2">
      <c r="A4" s="6"/>
      <c r="B4" s="7"/>
    </row>
    <row r="5" spans="1:6" s="11" customFormat="1" ht="20.100000000000001" customHeight="1" x14ac:dyDescent="0.25">
      <c r="A5" s="9" t="s">
        <v>1</v>
      </c>
      <c r="B5" s="10"/>
    </row>
    <row r="6" spans="1:6" s="11" customFormat="1" ht="20.100000000000001" customHeight="1" x14ac:dyDescent="0.25">
      <c r="A6" s="9" t="s">
        <v>2</v>
      </c>
      <c r="B6" s="10"/>
      <c r="E6" s="134"/>
      <c r="F6" s="134"/>
    </row>
    <row r="7" spans="1:6" s="11" customFormat="1" ht="20.100000000000001" customHeight="1" x14ac:dyDescent="0.25">
      <c r="A7" s="9" t="s">
        <v>3</v>
      </c>
      <c r="B7" s="12"/>
      <c r="C7" s="13"/>
      <c r="D7" s="13"/>
      <c r="E7" s="13"/>
      <c r="F7" s="13"/>
    </row>
    <row r="8" spans="1:6" s="11" customFormat="1" ht="20.100000000000001" customHeight="1" x14ac:dyDescent="0.25">
      <c r="A8" s="9" t="s">
        <v>4</v>
      </c>
      <c r="B8" s="10"/>
    </row>
    <row r="9" spans="1:6" s="11" customFormat="1" ht="20.100000000000001" customHeight="1" x14ac:dyDescent="0.25">
      <c r="A9" s="9" t="s">
        <v>5</v>
      </c>
      <c r="B9" s="10"/>
    </row>
    <row r="10" spans="1:6" s="11" customFormat="1" ht="20.100000000000001" customHeight="1" x14ac:dyDescent="0.25">
      <c r="A10" s="9" t="s">
        <v>6</v>
      </c>
      <c r="B10" s="10"/>
    </row>
    <row r="11" spans="1:6" s="11" customFormat="1" ht="20.100000000000001" customHeight="1" x14ac:dyDescent="0.25">
      <c r="A11" s="9" t="s">
        <v>7</v>
      </c>
      <c r="B11" s="10"/>
    </row>
    <row r="12" spans="1:6" s="11" customFormat="1" ht="20.100000000000001" customHeight="1" x14ac:dyDescent="0.25">
      <c r="A12" s="9" t="s">
        <v>8</v>
      </c>
      <c r="B12" s="10"/>
    </row>
    <row r="13" spans="1:6" s="11" customFormat="1" ht="20.100000000000001" customHeight="1" x14ac:dyDescent="0.25">
      <c r="A13" s="9" t="s">
        <v>9</v>
      </c>
      <c r="B13" s="10"/>
    </row>
    <row r="14" spans="1:6" s="11" customFormat="1" ht="8.25" customHeight="1" thickBot="1" x14ac:dyDescent="0.25">
      <c r="A14" s="14"/>
      <c r="B14" s="10"/>
    </row>
    <row r="15" spans="1:6" ht="15.75" customHeight="1" x14ac:dyDescent="0.2">
      <c r="A15" s="15" t="s">
        <v>10</v>
      </c>
    </row>
    <row r="16" spans="1:6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</sheetData>
  <mergeCells count="1">
    <mergeCell ref="E6:F6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workbookViewId="0"/>
  </sheetViews>
  <sheetFormatPr defaultColWidth="11.42578125" defaultRowHeight="12.75" x14ac:dyDescent="0.2"/>
  <cols>
    <col min="1" max="1" width="16" style="19" customWidth="1"/>
    <col min="2" max="2" width="55.42578125" style="19" customWidth="1"/>
    <col min="3" max="3" width="11" style="19" customWidth="1"/>
    <col min="4" max="4" width="15.7109375" style="19" customWidth="1"/>
    <col min="5" max="5" width="15.5703125" style="132" customWidth="1"/>
    <col min="6" max="6" width="13.28515625" style="19" customWidth="1"/>
    <col min="7" max="7" width="10" style="19" customWidth="1"/>
    <col min="8" max="8" width="11.42578125" style="133" customWidth="1"/>
    <col min="9" max="16384" width="11.42578125" style="133"/>
  </cols>
  <sheetData>
    <row r="1" spans="1:9" s="19" customFormat="1" ht="24.95" customHeight="1" thickTop="1" x14ac:dyDescent="0.3">
      <c r="A1" s="17" t="s">
        <v>291</v>
      </c>
      <c r="B1" s="18"/>
      <c r="C1" s="18"/>
      <c r="D1" s="18"/>
      <c r="E1" s="18"/>
      <c r="F1" s="18"/>
      <c r="G1" s="18"/>
    </row>
    <row r="2" spans="1:9" s="19" customFormat="1" ht="20.100000000000001" customHeight="1" x14ac:dyDescent="0.3">
      <c r="A2" s="20" t="s">
        <v>12</v>
      </c>
      <c r="B2" s="21"/>
      <c r="C2" s="22"/>
      <c r="D2" s="22"/>
      <c r="E2" s="22"/>
    </row>
    <row r="3" spans="1:9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9" s="19" customFormat="1" ht="33" customHeight="1" x14ac:dyDescent="0.2">
      <c r="A4" s="26" t="s">
        <v>22</v>
      </c>
      <c r="B4" s="26" t="s">
        <v>251</v>
      </c>
      <c r="C4" s="26" t="s">
        <v>292</v>
      </c>
      <c r="D4" s="26" t="s">
        <v>253</v>
      </c>
      <c r="E4" s="26" t="s">
        <v>293</v>
      </c>
      <c r="F4" s="26" t="s">
        <v>255</v>
      </c>
      <c r="G4" s="26" t="s">
        <v>256</v>
      </c>
    </row>
    <row r="5" spans="1:9" s="19" customFormat="1" ht="30.75" customHeight="1" x14ac:dyDescent="0.2">
      <c r="A5" s="68" t="s">
        <v>294</v>
      </c>
      <c r="B5" s="30" t="s">
        <v>266</v>
      </c>
      <c r="C5" s="114" t="s">
        <v>259</v>
      </c>
      <c r="D5" s="114" t="s">
        <v>260</v>
      </c>
      <c r="E5" s="114" t="s">
        <v>261</v>
      </c>
      <c r="F5" s="126">
        <v>1604.3200000000002</v>
      </c>
      <c r="G5" s="127">
        <v>0.67181172923515009</v>
      </c>
      <c r="I5" s="128"/>
    </row>
    <row r="6" spans="1:9" s="19" customFormat="1" ht="19.5" customHeight="1" x14ac:dyDescent="0.2">
      <c r="A6" s="68" t="s">
        <v>295</v>
      </c>
      <c r="B6" s="30" t="s">
        <v>296</v>
      </c>
      <c r="C6" s="68" t="s">
        <v>297</v>
      </c>
      <c r="D6" s="68" t="s">
        <v>260</v>
      </c>
      <c r="E6" s="68" t="s">
        <v>261</v>
      </c>
      <c r="F6" s="53">
        <v>243.74</v>
      </c>
      <c r="G6" s="110">
        <v>0.10206653964531731</v>
      </c>
      <c r="I6" s="128"/>
    </row>
    <row r="7" spans="1:9" s="19" customFormat="1" ht="19.5" customHeight="1" x14ac:dyDescent="0.2">
      <c r="A7" s="68" t="s">
        <v>298</v>
      </c>
      <c r="B7" s="30" t="s">
        <v>299</v>
      </c>
      <c r="C7" s="68" t="s">
        <v>285</v>
      </c>
      <c r="D7" s="68" t="s">
        <v>259</v>
      </c>
      <c r="E7" s="68" t="s">
        <v>274</v>
      </c>
      <c r="F7" s="53">
        <v>149.05000000000001</v>
      </c>
      <c r="G7" s="110">
        <v>6.2414941060698059E-2</v>
      </c>
      <c r="I7" s="128"/>
    </row>
    <row r="8" spans="1:9" s="19" customFormat="1" ht="19.5" customHeight="1" x14ac:dyDescent="0.2">
      <c r="A8" s="68" t="s">
        <v>300</v>
      </c>
      <c r="B8" s="30" t="s">
        <v>301</v>
      </c>
      <c r="C8" s="68" t="s">
        <v>302</v>
      </c>
      <c r="D8" s="68" t="s">
        <v>259</v>
      </c>
      <c r="E8" s="68" t="s">
        <v>261</v>
      </c>
      <c r="F8" s="53">
        <v>390.94</v>
      </c>
      <c r="G8" s="110">
        <v>0.16370679005883459</v>
      </c>
      <c r="I8" s="128"/>
    </row>
    <row r="9" spans="1:9" s="19" customFormat="1" ht="19.5" customHeight="1" x14ac:dyDescent="0.2">
      <c r="A9" s="26" t="s">
        <v>16</v>
      </c>
      <c r="B9" s="26"/>
      <c r="C9" s="68"/>
      <c r="D9" s="68"/>
      <c r="E9" s="68"/>
      <c r="F9" s="117">
        <v>2388.0500000000002</v>
      </c>
      <c r="G9" s="118">
        <v>1</v>
      </c>
      <c r="I9" s="128"/>
    </row>
    <row r="10" spans="1:9" s="19" customFormat="1" ht="13.5" thickBot="1" x14ac:dyDescent="0.25">
      <c r="A10" s="129"/>
      <c r="B10" s="129"/>
      <c r="C10" s="129"/>
      <c r="D10" s="129"/>
      <c r="E10" s="130"/>
      <c r="F10" s="129"/>
      <c r="G10" s="131"/>
    </row>
    <row r="11" spans="1:9" s="19" customFormat="1" x14ac:dyDescent="0.2">
      <c r="A11" s="15" t="s">
        <v>10</v>
      </c>
      <c r="B11" s="15"/>
      <c r="C11" s="15"/>
      <c r="D11" s="15"/>
      <c r="E11" s="15"/>
      <c r="F11" s="15"/>
      <c r="G11" s="15"/>
    </row>
    <row r="12" spans="1:9" s="19" customFormat="1" ht="13.5" thickBot="1" x14ac:dyDescent="0.25">
      <c r="A12" s="40"/>
      <c r="B12" s="40"/>
      <c r="C12" s="40"/>
      <c r="D12" s="40"/>
      <c r="E12" s="40"/>
      <c r="F12" s="40"/>
      <c r="G12" s="40"/>
    </row>
    <row r="13" spans="1:9" s="19" customFormat="1" ht="18" thickTop="1" x14ac:dyDescent="0.3">
      <c r="A13" s="18"/>
      <c r="B13" s="18"/>
      <c r="C13" s="18"/>
      <c r="D13" s="18"/>
      <c r="E13" s="18"/>
      <c r="F13" s="18"/>
      <c r="G13" s="18"/>
    </row>
  </sheetData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3"/>
  <sheetViews>
    <sheetView workbookViewId="0">
      <selection activeCell="P27" sqref="P27"/>
    </sheetView>
  </sheetViews>
  <sheetFormatPr defaultRowHeight="12.75" x14ac:dyDescent="0.2"/>
  <cols>
    <col min="1" max="1" width="36.7109375" style="11" customWidth="1"/>
    <col min="2" max="3" width="9.7109375" style="16" customWidth="1"/>
    <col min="4" max="4" width="10.42578125" style="47" customWidth="1"/>
    <col min="5" max="6" width="9.7109375" style="16" customWidth="1"/>
    <col min="7" max="7" width="12.140625" style="47" customWidth="1"/>
    <col min="8" max="9" width="9.7109375" style="16" customWidth="1"/>
    <col min="10" max="10" width="10" style="47" customWidth="1"/>
    <col min="11" max="11" width="10.140625" style="16" customWidth="1"/>
    <col min="12" max="12" width="9.7109375" style="16" customWidth="1"/>
    <col min="13" max="13" width="12.140625" style="47" customWidth="1"/>
    <col min="14" max="15" width="9.7109375" style="16" customWidth="1"/>
    <col min="16" max="16" width="10.140625" style="47" customWidth="1"/>
    <col min="17" max="17" width="9.140625" style="16" customWidth="1"/>
    <col min="18" max="16384" width="9.140625" style="16"/>
  </cols>
  <sheetData>
    <row r="1" spans="1:17" s="19" customFormat="1" ht="24.95" customHeight="1" thickTop="1" x14ac:dyDescent="0.3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s="19" customFormat="1" ht="20.100000000000001" customHeight="1" x14ac:dyDescent="0.3">
      <c r="A2" s="20" t="s">
        <v>12</v>
      </c>
      <c r="B2" s="21"/>
      <c r="C2" s="22"/>
      <c r="D2" s="22"/>
      <c r="E2" s="22"/>
    </row>
    <row r="3" spans="1:17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17" s="11" customFormat="1" ht="24" customHeight="1" x14ac:dyDescent="0.2">
      <c r="A4" s="26"/>
      <c r="B4" s="135" t="s">
        <v>14</v>
      </c>
      <c r="C4" s="135"/>
      <c r="D4" s="135"/>
      <c r="E4" s="135"/>
      <c r="F4" s="135"/>
      <c r="G4" s="135"/>
      <c r="H4" s="135" t="s">
        <v>15</v>
      </c>
      <c r="I4" s="135"/>
      <c r="J4" s="135"/>
      <c r="K4" s="135"/>
      <c r="L4" s="135"/>
      <c r="M4" s="135"/>
      <c r="N4" s="135" t="s">
        <v>16</v>
      </c>
      <c r="O4" s="135"/>
      <c r="P4" s="135"/>
      <c r="Q4" s="27"/>
    </row>
    <row r="5" spans="1:17" s="11" customFormat="1" ht="24" customHeight="1" x14ac:dyDescent="0.2">
      <c r="A5" s="26" t="s">
        <v>17</v>
      </c>
      <c r="B5" s="135" t="s">
        <v>18</v>
      </c>
      <c r="C5" s="135"/>
      <c r="D5" s="135"/>
      <c r="E5" s="135" t="s">
        <v>19</v>
      </c>
      <c r="F5" s="135"/>
      <c r="G5" s="135"/>
      <c r="H5" s="135" t="s">
        <v>20</v>
      </c>
      <c r="I5" s="135"/>
      <c r="J5" s="135"/>
      <c r="K5" s="135" t="s">
        <v>21</v>
      </c>
      <c r="L5" s="135"/>
      <c r="M5" s="135"/>
      <c r="N5" s="135" t="s">
        <v>16</v>
      </c>
      <c r="O5" s="135"/>
      <c r="P5" s="135"/>
      <c r="Q5" s="27"/>
    </row>
    <row r="6" spans="1:17" s="11" customFormat="1" ht="36" x14ac:dyDescent="0.2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17" s="34" customFormat="1" ht="15" customHeight="1" x14ac:dyDescent="0.2">
      <c r="A7" s="30" t="s">
        <v>29</v>
      </c>
      <c r="B7" s="31">
        <v>14.063000000000001</v>
      </c>
      <c r="C7" s="31">
        <v>0</v>
      </c>
      <c r="D7" s="32">
        <v>14.063000000000001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14.063000000000001</v>
      </c>
      <c r="O7" s="31">
        <v>0</v>
      </c>
      <c r="P7" s="32">
        <v>14.063000000000001</v>
      </c>
      <c r="Q7" s="33"/>
    </row>
    <row r="8" spans="1:17" s="34" customFormat="1" ht="15" customHeight="1" x14ac:dyDescent="0.2">
      <c r="A8" s="30" t="s">
        <v>30</v>
      </c>
      <c r="B8" s="31">
        <v>4.8699999999999992</v>
      </c>
      <c r="C8" s="31">
        <v>0.69800000000000006</v>
      </c>
      <c r="D8" s="32">
        <v>5.5679999999999996</v>
      </c>
      <c r="E8" s="31">
        <v>0</v>
      </c>
      <c r="F8" s="31">
        <v>0</v>
      </c>
      <c r="G8" s="32">
        <v>0</v>
      </c>
      <c r="H8" s="31">
        <v>1E-3</v>
      </c>
      <c r="I8" s="31">
        <v>0.36</v>
      </c>
      <c r="J8" s="32">
        <v>0.36099999999999999</v>
      </c>
      <c r="K8" s="31">
        <v>0</v>
      </c>
      <c r="L8" s="31">
        <v>0</v>
      </c>
      <c r="M8" s="32">
        <v>0</v>
      </c>
      <c r="N8" s="31">
        <v>4.8709999999999996</v>
      </c>
      <c r="O8" s="31">
        <v>1.0580000000000001</v>
      </c>
      <c r="P8" s="32">
        <v>5.9289999999999994</v>
      </c>
      <c r="Q8" s="33"/>
    </row>
    <row r="9" spans="1:17" s="34" customFormat="1" ht="15" customHeight="1" x14ac:dyDescent="0.2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</row>
    <row r="10" spans="1:17" s="34" customFormat="1" ht="15" customHeight="1" x14ac:dyDescent="0.2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</row>
    <row r="11" spans="1:17" s="34" customFormat="1" ht="15" customHeight="1" x14ac:dyDescent="0.2">
      <c r="A11" s="30" t="s">
        <v>33</v>
      </c>
      <c r="B11" s="31">
        <v>0</v>
      </c>
      <c r="C11" s="31">
        <v>929.09999999999991</v>
      </c>
      <c r="D11" s="32">
        <v>929.09999999999991</v>
      </c>
      <c r="E11" s="31">
        <v>0</v>
      </c>
      <c r="F11" s="31">
        <v>0</v>
      </c>
      <c r="G11" s="32">
        <v>0</v>
      </c>
      <c r="H11" s="31">
        <v>0</v>
      </c>
      <c r="I11" s="31">
        <v>676.2</v>
      </c>
      <c r="J11" s="32">
        <v>676.2</v>
      </c>
      <c r="K11" s="31">
        <v>0</v>
      </c>
      <c r="L11" s="31">
        <v>0</v>
      </c>
      <c r="M11" s="32">
        <v>0</v>
      </c>
      <c r="N11" s="31">
        <v>0</v>
      </c>
      <c r="O11" s="31">
        <v>1605.3</v>
      </c>
      <c r="P11" s="32">
        <v>1605.3</v>
      </c>
      <c r="Q11" s="33"/>
    </row>
    <row r="12" spans="1:17" s="34" customFormat="1" ht="15" customHeight="1" x14ac:dyDescent="0.2">
      <c r="A12" s="30" t="s">
        <v>34</v>
      </c>
      <c r="B12" s="31">
        <v>1654.03701</v>
      </c>
      <c r="C12" s="31">
        <v>462.41199999999998</v>
      </c>
      <c r="D12" s="32">
        <v>2116.4490099999998</v>
      </c>
      <c r="E12" s="31">
        <v>0</v>
      </c>
      <c r="F12" s="31">
        <v>0</v>
      </c>
      <c r="G12" s="32">
        <v>0</v>
      </c>
      <c r="H12" s="31">
        <v>0.184</v>
      </c>
      <c r="I12" s="31">
        <v>17.172999999999998</v>
      </c>
      <c r="J12" s="32">
        <v>17.356999999999999</v>
      </c>
      <c r="K12" s="31">
        <v>0</v>
      </c>
      <c r="L12" s="31">
        <v>0</v>
      </c>
      <c r="M12" s="32">
        <v>0</v>
      </c>
      <c r="N12" s="31">
        <v>1654.22101</v>
      </c>
      <c r="O12" s="31">
        <v>479.58499999999998</v>
      </c>
      <c r="P12" s="32">
        <v>2133.8060099999998</v>
      </c>
      <c r="Q12" s="33"/>
    </row>
    <row r="13" spans="1:17" s="34" customFormat="1" ht="15" customHeight="1" x14ac:dyDescent="0.2">
      <c r="A13" s="30" t="s">
        <v>35</v>
      </c>
      <c r="B13" s="31">
        <v>587.08699999999999</v>
      </c>
      <c r="C13" s="31">
        <v>1695.8073999999999</v>
      </c>
      <c r="D13" s="32">
        <v>2282.8944000000001</v>
      </c>
      <c r="E13" s="31">
        <v>0</v>
      </c>
      <c r="F13" s="31">
        <v>0</v>
      </c>
      <c r="G13" s="32">
        <v>0</v>
      </c>
      <c r="H13" s="31">
        <v>308.28999999999996</v>
      </c>
      <c r="I13" s="31">
        <v>1374.162</v>
      </c>
      <c r="J13" s="32">
        <v>1682.452</v>
      </c>
      <c r="K13" s="31">
        <v>0</v>
      </c>
      <c r="L13" s="31">
        <v>0</v>
      </c>
      <c r="M13" s="32">
        <v>0</v>
      </c>
      <c r="N13" s="31">
        <v>895.37699999999995</v>
      </c>
      <c r="O13" s="31">
        <v>3069.9694</v>
      </c>
      <c r="P13" s="32">
        <v>3965.3463999999999</v>
      </c>
      <c r="Q13" s="33"/>
    </row>
    <row r="14" spans="1:17" s="34" customFormat="1" ht="15" customHeight="1" x14ac:dyDescent="0.2">
      <c r="A14" s="30" t="s">
        <v>36</v>
      </c>
      <c r="B14" s="31">
        <v>2022.7675499999996</v>
      </c>
      <c r="C14" s="31">
        <v>1432.3890000000001</v>
      </c>
      <c r="D14" s="32">
        <v>3455.1565499999997</v>
      </c>
      <c r="E14" s="31">
        <v>0</v>
      </c>
      <c r="F14" s="31">
        <v>0</v>
      </c>
      <c r="G14" s="32">
        <v>0</v>
      </c>
      <c r="H14" s="31">
        <v>2238.8131099999982</v>
      </c>
      <c r="I14" s="31">
        <v>1741.48479</v>
      </c>
      <c r="J14" s="32">
        <v>3980.2978999999982</v>
      </c>
      <c r="K14" s="31">
        <v>0</v>
      </c>
      <c r="L14" s="31">
        <v>0</v>
      </c>
      <c r="M14" s="32">
        <v>0</v>
      </c>
      <c r="N14" s="31">
        <v>4261.5806599999978</v>
      </c>
      <c r="O14" s="31">
        <v>3173.8737900000001</v>
      </c>
      <c r="P14" s="32">
        <v>7435.4544499999975</v>
      </c>
      <c r="Q14" s="33"/>
    </row>
    <row r="15" spans="1:17" s="34" customFormat="1" ht="15" customHeight="1" x14ac:dyDescent="0.2">
      <c r="A15" s="30" t="s">
        <v>37</v>
      </c>
      <c r="B15" s="31">
        <v>77.884299999999996</v>
      </c>
      <c r="C15" s="31">
        <v>23.158999999999999</v>
      </c>
      <c r="D15" s="32">
        <v>101.04329999999999</v>
      </c>
      <c r="E15" s="31">
        <v>0</v>
      </c>
      <c r="F15" s="31">
        <v>0</v>
      </c>
      <c r="G15" s="32">
        <v>0</v>
      </c>
      <c r="H15" s="31">
        <v>26.12097</v>
      </c>
      <c r="I15" s="31">
        <v>13.502000000000001</v>
      </c>
      <c r="J15" s="32">
        <v>39.622970000000002</v>
      </c>
      <c r="K15" s="31">
        <v>0</v>
      </c>
      <c r="L15" s="31">
        <v>0</v>
      </c>
      <c r="M15" s="32">
        <v>0</v>
      </c>
      <c r="N15" s="31">
        <v>104.00527</v>
      </c>
      <c r="O15" s="31">
        <v>36.661000000000001</v>
      </c>
      <c r="P15" s="32">
        <v>140.66627</v>
      </c>
      <c r="Q15" s="33"/>
    </row>
    <row r="16" spans="1:17" s="34" customFormat="1" ht="15" customHeight="1" x14ac:dyDescent="0.2">
      <c r="A16" s="30" t="s">
        <v>38</v>
      </c>
      <c r="B16" s="31">
        <v>6423.9600000000009</v>
      </c>
      <c r="C16" s="31">
        <v>2921.6819999999998</v>
      </c>
      <c r="D16" s="32">
        <v>9345.6419999999998</v>
      </c>
      <c r="E16" s="31">
        <v>0</v>
      </c>
      <c r="F16" s="31">
        <v>0</v>
      </c>
      <c r="G16" s="32">
        <v>0</v>
      </c>
      <c r="H16" s="31">
        <v>71157.477000000014</v>
      </c>
      <c r="I16" s="31">
        <v>58795.675060000001</v>
      </c>
      <c r="J16" s="32">
        <v>129953.15206000002</v>
      </c>
      <c r="K16" s="31">
        <v>0</v>
      </c>
      <c r="L16" s="31">
        <v>0</v>
      </c>
      <c r="M16" s="32">
        <v>0</v>
      </c>
      <c r="N16" s="31">
        <v>77581.43700000002</v>
      </c>
      <c r="O16" s="31">
        <v>61717.357060000002</v>
      </c>
      <c r="P16" s="32">
        <v>139298.79406000001</v>
      </c>
      <c r="Q16" s="33"/>
    </row>
    <row r="17" spans="1:17" s="34" customFormat="1" ht="15" customHeight="1" x14ac:dyDescent="0.2">
      <c r="A17" s="30" t="s">
        <v>39</v>
      </c>
      <c r="B17" s="31">
        <v>6486.7401500000033</v>
      </c>
      <c r="C17" s="31">
        <v>10162.320999999998</v>
      </c>
      <c r="D17" s="32">
        <v>16649.061150000001</v>
      </c>
      <c r="E17" s="31">
        <v>0</v>
      </c>
      <c r="F17" s="31">
        <v>0</v>
      </c>
      <c r="G17" s="32">
        <v>0</v>
      </c>
      <c r="H17" s="31">
        <v>11784.857222082686</v>
      </c>
      <c r="I17" s="31">
        <v>5069.9603399999996</v>
      </c>
      <c r="J17" s="32">
        <v>16854.817562082688</v>
      </c>
      <c r="K17" s="31">
        <v>0</v>
      </c>
      <c r="L17" s="31">
        <v>0</v>
      </c>
      <c r="M17" s="32">
        <v>0</v>
      </c>
      <c r="N17" s="31">
        <v>18271.597372082688</v>
      </c>
      <c r="O17" s="31">
        <v>15232.281339999998</v>
      </c>
      <c r="P17" s="32">
        <v>33503.878712082689</v>
      </c>
      <c r="Q17" s="33"/>
    </row>
    <row r="18" spans="1:17" s="34" customFormat="1" ht="15" customHeight="1" x14ac:dyDescent="0.2">
      <c r="A18" s="30" t="s">
        <v>40</v>
      </c>
      <c r="B18" s="31">
        <v>12300.226910000009</v>
      </c>
      <c r="C18" s="31">
        <v>10505.419</v>
      </c>
      <c r="D18" s="32">
        <v>22805.645910000007</v>
      </c>
      <c r="E18" s="31">
        <v>0</v>
      </c>
      <c r="F18" s="31">
        <v>75.073000000000008</v>
      </c>
      <c r="G18" s="32">
        <v>75.073000000000008</v>
      </c>
      <c r="H18" s="31">
        <v>3544.5714084531874</v>
      </c>
      <c r="I18" s="31">
        <v>682.18300000000011</v>
      </c>
      <c r="J18" s="32">
        <v>4226.7544084531874</v>
      </c>
      <c r="K18" s="31">
        <v>0.96799999999999997</v>
      </c>
      <c r="L18" s="31">
        <v>0</v>
      </c>
      <c r="M18" s="32">
        <v>0.96799999999999997</v>
      </c>
      <c r="N18" s="31">
        <v>15845.766318453196</v>
      </c>
      <c r="O18" s="31">
        <v>11262.675000000001</v>
      </c>
      <c r="P18" s="32">
        <v>27108.441318453195</v>
      </c>
      <c r="Q18" s="33"/>
    </row>
    <row r="19" spans="1:17" s="34" customFormat="1" ht="15" customHeight="1" x14ac:dyDescent="0.2">
      <c r="A19" s="30" t="s">
        <v>41</v>
      </c>
      <c r="B19" s="31">
        <v>6835.8402000000051</v>
      </c>
      <c r="C19" s="31">
        <v>3601.6760000000004</v>
      </c>
      <c r="D19" s="32">
        <v>10437.516200000005</v>
      </c>
      <c r="E19" s="31">
        <v>0</v>
      </c>
      <c r="F19" s="31">
        <v>53.707999999999991</v>
      </c>
      <c r="G19" s="32">
        <v>53.707999999999991</v>
      </c>
      <c r="H19" s="31">
        <v>9034.7291199999891</v>
      </c>
      <c r="I19" s="31">
        <v>6079.7614999999978</v>
      </c>
      <c r="J19" s="32">
        <v>15114.490619999986</v>
      </c>
      <c r="K19" s="31">
        <v>0.754</v>
      </c>
      <c r="L19" s="31">
        <v>57.44</v>
      </c>
      <c r="M19" s="32">
        <v>58.193999999999996</v>
      </c>
      <c r="N19" s="31">
        <v>15871.323319999994</v>
      </c>
      <c r="O19" s="31">
        <v>9792.5854999999974</v>
      </c>
      <c r="P19" s="32">
        <v>25663.90881999999</v>
      </c>
      <c r="Q19" s="33"/>
    </row>
    <row r="20" spans="1:17" s="34" customFormat="1" ht="15" customHeight="1" x14ac:dyDescent="0.2">
      <c r="A20" s="30" t="s">
        <v>42</v>
      </c>
      <c r="B20" s="31">
        <v>12.176</v>
      </c>
      <c r="C20" s="31">
        <v>44.8904</v>
      </c>
      <c r="D20" s="32">
        <v>57.066400000000002</v>
      </c>
      <c r="E20" s="31">
        <v>0</v>
      </c>
      <c r="F20" s="31">
        <v>19.759999999999998</v>
      </c>
      <c r="G20" s="32">
        <v>19.759999999999998</v>
      </c>
      <c r="H20" s="31">
        <v>949.0502399999998</v>
      </c>
      <c r="I20" s="31">
        <v>1310.6972000000019</v>
      </c>
      <c r="J20" s="32">
        <v>2259.7474400000019</v>
      </c>
      <c r="K20" s="31">
        <v>0</v>
      </c>
      <c r="L20" s="31">
        <v>0</v>
      </c>
      <c r="M20" s="32">
        <v>0</v>
      </c>
      <c r="N20" s="31">
        <v>961.22623999999985</v>
      </c>
      <c r="O20" s="31">
        <v>1375.3476000000019</v>
      </c>
      <c r="P20" s="32">
        <v>2336.5738400000018</v>
      </c>
      <c r="Q20" s="33"/>
    </row>
    <row r="21" spans="1:17" s="34" customFormat="1" ht="15" customHeight="1" x14ac:dyDescent="0.2">
      <c r="A21" s="30" t="s">
        <v>43</v>
      </c>
      <c r="B21" s="31">
        <v>2256.9187299999958</v>
      </c>
      <c r="C21" s="31">
        <v>1622.9540199999992</v>
      </c>
      <c r="D21" s="32">
        <v>3879.872749999995</v>
      </c>
      <c r="E21" s="31">
        <v>0</v>
      </c>
      <c r="F21" s="31">
        <v>0</v>
      </c>
      <c r="G21" s="32">
        <v>0</v>
      </c>
      <c r="H21" s="31">
        <v>3739.9805799999885</v>
      </c>
      <c r="I21" s="31">
        <v>1740.9235279999984</v>
      </c>
      <c r="J21" s="32">
        <v>5480.904107999987</v>
      </c>
      <c r="K21" s="31">
        <v>68.019000000000005</v>
      </c>
      <c r="L21" s="31">
        <v>0</v>
      </c>
      <c r="M21" s="32">
        <v>68.019000000000005</v>
      </c>
      <c r="N21" s="31">
        <v>6064.9183099999846</v>
      </c>
      <c r="O21" s="31">
        <v>3363.8775479999977</v>
      </c>
      <c r="P21" s="32">
        <v>9428.7958579999831</v>
      </c>
      <c r="Q21" s="33"/>
    </row>
    <row r="22" spans="1:17" s="34" customFormat="1" ht="15" customHeight="1" x14ac:dyDescent="0.2">
      <c r="A22" s="30" t="s">
        <v>44</v>
      </c>
      <c r="B22" s="31">
        <v>4542.4909599999992</v>
      </c>
      <c r="C22" s="31">
        <v>2374.9276500000001</v>
      </c>
      <c r="D22" s="32">
        <v>6917.4186099999988</v>
      </c>
      <c r="E22" s="31">
        <v>0</v>
      </c>
      <c r="F22" s="31">
        <v>2.3540000000000001</v>
      </c>
      <c r="G22" s="32">
        <v>2.3540000000000001</v>
      </c>
      <c r="H22" s="31">
        <v>3395.2355101335606</v>
      </c>
      <c r="I22" s="31">
        <v>5575.3565721148643</v>
      </c>
      <c r="J22" s="32">
        <v>8970.5920822484259</v>
      </c>
      <c r="K22" s="31">
        <v>0</v>
      </c>
      <c r="L22" s="31">
        <v>0</v>
      </c>
      <c r="M22" s="32">
        <v>0</v>
      </c>
      <c r="N22" s="31">
        <v>7937.7264701335598</v>
      </c>
      <c r="O22" s="31">
        <v>7952.6382221148642</v>
      </c>
      <c r="P22" s="32">
        <v>15890.364692248424</v>
      </c>
      <c r="Q22" s="33"/>
    </row>
    <row r="23" spans="1:17" s="34" customFormat="1" ht="15" customHeight="1" x14ac:dyDescent="0.2">
      <c r="A23" s="30" t="s">
        <v>45</v>
      </c>
      <c r="B23" s="31">
        <v>3134.1179999999972</v>
      </c>
      <c r="C23" s="31">
        <v>9794.7999999999993</v>
      </c>
      <c r="D23" s="32">
        <v>12928.917999999996</v>
      </c>
      <c r="E23" s="31">
        <v>0</v>
      </c>
      <c r="F23" s="31">
        <v>0</v>
      </c>
      <c r="G23" s="32">
        <v>0</v>
      </c>
      <c r="H23" s="31">
        <v>1.5649999999999999</v>
      </c>
      <c r="I23" s="31">
        <v>349.46</v>
      </c>
      <c r="J23" s="32">
        <v>351.02499999999998</v>
      </c>
      <c r="K23" s="31">
        <v>0</v>
      </c>
      <c r="L23" s="31">
        <v>0</v>
      </c>
      <c r="M23" s="32">
        <v>0</v>
      </c>
      <c r="N23" s="31">
        <v>3135.6829999999973</v>
      </c>
      <c r="O23" s="31">
        <v>10144.259999999998</v>
      </c>
      <c r="P23" s="32">
        <v>13279.942999999996</v>
      </c>
      <c r="Q23" s="33"/>
    </row>
    <row r="24" spans="1:17" s="34" customFormat="1" ht="15" customHeight="1" x14ac:dyDescent="0.2">
      <c r="A24" s="30" t="s">
        <v>46</v>
      </c>
      <c r="B24" s="31">
        <v>1493.849919000002</v>
      </c>
      <c r="C24" s="31">
        <v>179.35810299999991</v>
      </c>
      <c r="D24" s="32">
        <v>1673.2080220000021</v>
      </c>
      <c r="E24" s="31">
        <v>0</v>
      </c>
      <c r="F24" s="31">
        <v>107.55689000000002</v>
      </c>
      <c r="G24" s="32">
        <v>107.55689000000002</v>
      </c>
      <c r="H24" s="31">
        <v>85.594800000000006</v>
      </c>
      <c r="I24" s="31">
        <v>9.9430000000000014</v>
      </c>
      <c r="J24" s="32">
        <v>95.537800000000004</v>
      </c>
      <c r="K24" s="31">
        <v>0</v>
      </c>
      <c r="L24" s="31">
        <v>0</v>
      </c>
      <c r="M24" s="32">
        <v>0</v>
      </c>
      <c r="N24" s="31">
        <v>1579.4447190000021</v>
      </c>
      <c r="O24" s="31">
        <v>296.85799299999991</v>
      </c>
      <c r="P24" s="32">
        <v>1876.302712000002</v>
      </c>
      <c r="Q24" s="33"/>
    </row>
    <row r="25" spans="1:17" s="34" customFormat="1" ht="15" customHeight="1" x14ac:dyDescent="0.2">
      <c r="A25" s="30" t="s">
        <v>47</v>
      </c>
      <c r="B25" s="31">
        <v>12959.972000000002</v>
      </c>
      <c r="C25" s="31">
        <v>2149.9819999999995</v>
      </c>
      <c r="D25" s="32">
        <v>15109.954000000002</v>
      </c>
      <c r="E25" s="31">
        <v>0</v>
      </c>
      <c r="F25" s="31">
        <v>0</v>
      </c>
      <c r="G25" s="32">
        <v>0</v>
      </c>
      <c r="H25" s="31">
        <v>0.11700000000000001</v>
      </c>
      <c r="I25" s="31">
        <v>390.94</v>
      </c>
      <c r="J25" s="32">
        <v>391.05700000000002</v>
      </c>
      <c r="K25" s="31">
        <v>0</v>
      </c>
      <c r="L25" s="31">
        <v>0</v>
      </c>
      <c r="M25" s="32">
        <v>0</v>
      </c>
      <c r="N25" s="31">
        <v>12960.089000000002</v>
      </c>
      <c r="O25" s="31">
        <v>2540.9219999999996</v>
      </c>
      <c r="P25" s="32">
        <v>15501.011000000002</v>
      </c>
      <c r="Q25" s="33"/>
    </row>
    <row r="26" spans="1:17" s="34" customFormat="1" ht="15" customHeight="1" x14ac:dyDescent="0.2">
      <c r="A26" s="30" t="s">
        <v>48</v>
      </c>
      <c r="B26" s="31">
        <v>4.8569999999999993</v>
      </c>
      <c r="C26" s="31">
        <v>182.02</v>
      </c>
      <c r="D26" s="32">
        <v>186.87700000000001</v>
      </c>
      <c r="E26" s="31">
        <v>0</v>
      </c>
      <c r="F26" s="31">
        <v>0</v>
      </c>
      <c r="G26" s="32">
        <v>0</v>
      </c>
      <c r="H26" s="31">
        <v>1231.6213103125551</v>
      </c>
      <c r="I26" s="31">
        <v>4750.9248274390084</v>
      </c>
      <c r="J26" s="32">
        <v>5982.5461377515639</v>
      </c>
      <c r="K26" s="31">
        <v>0</v>
      </c>
      <c r="L26" s="31">
        <v>0</v>
      </c>
      <c r="M26" s="32">
        <v>0</v>
      </c>
      <c r="N26" s="31">
        <v>1236.4783103125551</v>
      </c>
      <c r="O26" s="31">
        <v>4932.9448274390088</v>
      </c>
      <c r="P26" s="32">
        <v>6169.4231377515644</v>
      </c>
      <c r="Q26" s="33"/>
    </row>
    <row r="27" spans="1:17" s="11" customFormat="1" ht="33" customHeight="1" x14ac:dyDescent="0.2">
      <c r="A27" s="26" t="s">
        <v>16</v>
      </c>
      <c r="B27" s="32">
        <v>60811.858729000014</v>
      </c>
      <c r="C27" s="32">
        <v>48083.595572999991</v>
      </c>
      <c r="D27" s="32">
        <v>108895.45430199998</v>
      </c>
      <c r="E27" s="32">
        <v>0</v>
      </c>
      <c r="F27" s="32">
        <v>258.45189000000005</v>
      </c>
      <c r="G27" s="32">
        <v>258.45189000000005</v>
      </c>
      <c r="H27" s="32">
        <v>107498.20827098198</v>
      </c>
      <c r="I27" s="32">
        <v>88578.706817553873</v>
      </c>
      <c r="J27" s="32">
        <v>196076.91508853587</v>
      </c>
      <c r="K27" s="32">
        <v>69.741</v>
      </c>
      <c r="L27" s="32">
        <v>57.44</v>
      </c>
      <c r="M27" s="32">
        <v>127.181</v>
      </c>
      <c r="N27" s="32">
        <v>168379.80799998195</v>
      </c>
      <c r="O27" s="32">
        <v>136978.19428055387</v>
      </c>
      <c r="P27" s="32">
        <v>305358.00228053582</v>
      </c>
      <c r="Q27" s="35"/>
    </row>
    <row r="28" spans="1:17" s="11" customFormat="1" ht="33" customHeight="1" x14ac:dyDescent="0.2">
      <c r="A28" s="26" t="s">
        <v>49</v>
      </c>
      <c r="B28" s="32">
        <v>58386.0047289996</v>
      </c>
      <c r="C28" s="32">
        <v>38508.035572999797</v>
      </c>
      <c r="D28" s="32">
        <v>96894.040301998815</v>
      </c>
      <c r="E28" s="32">
        <v>0</v>
      </c>
      <c r="F28" s="32">
        <v>246.43689000000001</v>
      </c>
      <c r="G28" s="32">
        <v>246.43688999999981</v>
      </c>
      <c r="H28" s="32">
        <v>107498.208270982</v>
      </c>
      <c r="I28" s="32">
        <v>88413.787817552206</v>
      </c>
      <c r="J28" s="32">
        <v>195911.9960885297</v>
      </c>
      <c r="K28" s="32">
        <v>69.741</v>
      </c>
      <c r="L28" s="32">
        <v>57.44</v>
      </c>
      <c r="M28" s="32">
        <v>127.181</v>
      </c>
      <c r="N28" s="32">
        <v>165953.95399998</v>
      </c>
      <c r="O28" s="32">
        <v>127225.700280552</v>
      </c>
      <c r="P28" s="32">
        <v>293179.65428052854</v>
      </c>
      <c r="Q28" s="35"/>
    </row>
    <row r="29" spans="1:17" ht="7.5" customHeight="1" thickBot="1" x14ac:dyDescent="0.25">
      <c r="A29" s="36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7" x14ac:dyDescent="0.2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 x14ac:dyDescent="0.2">
      <c r="A31" s="39" t="s">
        <v>51</v>
      </c>
      <c r="B31" s="40"/>
      <c r="C31" s="40"/>
      <c r="D31" s="40"/>
      <c r="E31" s="40"/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43"/>
    </row>
    <row r="32" spans="1:17" ht="14.25" customHeight="1" x14ac:dyDescent="0.2">
      <c r="A32" s="44" t="s">
        <v>10</v>
      </c>
      <c r="B32" s="45"/>
      <c r="C32" s="45"/>
      <c r="D32" s="45"/>
      <c r="E32" s="45"/>
      <c r="F32" s="45"/>
      <c r="G32" s="16"/>
      <c r="J32" s="16"/>
      <c r="M32" s="16"/>
      <c r="P32" s="16"/>
    </row>
    <row r="33" spans="1:16" ht="13.5" thickBo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8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 x14ac:dyDescent="0.2">
      <c r="A35" s="46"/>
      <c r="B35" s="46"/>
      <c r="C35" s="46"/>
    </row>
    <row r="36" spans="1:16" x14ac:dyDescent="0.2">
      <c r="A36" s="46"/>
      <c r="B36" s="46"/>
      <c r="C36" s="46"/>
    </row>
    <row r="37" spans="1:16" x14ac:dyDescent="0.2">
      <c r="A37" s="46"/>
      <c r="B37" s="46"/>
      <c r="C37" s="46"/>
    </row>
    <row r="38" spans="1:16" x14ac:dyDescent="0.2">
      <c r="A38" s="46"/>
      <c r="B38" s="46"/>
      <c r="C38" s="46"/>
    </row>
    <row r="39" spans="1:16" x14ac:dyDescent="0.2">
      <c r="A39" s="46"/>
      <c r="B39" s="46"/>
      <c r="C39" s="46"/>
    </row>
    <row r="40" spans="1:16" x14ac:dyDescent="0.2">
      <c r="A40" s="46"/>
      <c r="B40" s="46"/>
      <c r="C40" s="46"/>
    </row>
    <row r="41" spans="1:16" x14ac:dyDescent="0.2">
      <c r="A41" s="46"/>
      <c r="B41" s="46"/>
      <c r="C41" s="46"/>
    </row>
    <row r="42" spans="1:16" x14ac:dyDescent="0.2">
      <c r="A42" s="46"/>
      <c r="B42" s="46"/>
      <c r="C42" s="46"/>
    </row>
    <row r="43" spans="1:16" x14ac:dyDescent="0.2">
      <c r="A43" s="46"/>
      <c r="B43" s="46"/>
      <c r="C43" s="46"/>
    </row>
    <row r="44" spans="1:16" x14ac:dyDescent="0.2">
      <c r="A44" s="46"/>
      <c r="B44" s="46"/>
      <c r="C44" s="46"/>
    </row>
    <row r="45" spans="1:16" x14ac:dyDescent="0.2">
      <c r="A45" s="46"/>
      <c r="B45" s="46"/>
      <c r="C45" s="46"/>
    </row>
    <row r="46" spans="1:16" x14ac:dyDescent="0.2">
      <c r="A46" s="46"/>
      <c r="B46" s="46"/>
      <c r="C46" s="46"/>
    </row>
    <row r="47" spans="1:16" x14ac:dyDescent="0.2">
      <c r="A47" s="46"/>
      <c r="B47" s="46"/>
      <c r="C47" s="46"/>
    </row>
    <row r="48" spans="1:16" x14ac:dyDescent="0.2">
      <c r="A48" s="46"/>
      <c r="B48" s="46"/>
      <c r="C48" s="46"/>
    </row>
    <row r="49" spans="1:3" x14ac:dyDescent="0.2">
      <c r="A49" s="46"/>
      <c r="B49" s="46"/>
      <c r="C49" s="46"/>
    </row>
    <row r="50" spans="1:3" x14ac:dyDescent="0.2">
      <c r="A50" s="46"/>
      <c r="B50" s="46"/>
      <c r="C50" s="46"/>
    </row>
    <row r="51" spans="1:3" x14ac:dyDescent="0.2">
      <c r="A51" s="46"/>
      <c r="B51" s="46"/>
      <c r="C51" s="46"/>
    </row>
    <row r="52" spans="1:3" x14ac:dyDescent="0.2">
      <c r="A52" s="46"/>
      <c r="B52" s="46"/>
      <c r="C52" s="46"/>
    </row>
    <row r="53" spans="1:3" x14ac:dyDescent="0.2">
      <c r="A53" s="46"/>
      <c r="B53" s="46"/>
      <c r="C53" s="46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4"/>
  <sheetViews>
    <sheetView tabSelected="1" workbookViewId="0"/>
  </sheetViews>
  <sheetFormatPr defaultRowHeight="12.75" x14ac:dyDescent="0.2"/>
  <cols>
    <col min="1" max="1" width="36.5703125" style="11" customWidth="1"/>
    <col min="2" max="3" width="9.7109375" style="16" customWidth="1"/>
    <col min="4" max="4" width="9.7109375" style="47" customWidth="1"/>
    <col min="5" max="6" width="9.7109375" style="16" customWidth="1"/>
    <col min="7" max="7" width="11.140625" style="47" customWidth="1"/>
    <col min="8" max="9" width="9.7109375" style="16" customWidth="1"/>
    <col min="10" max="10" width="9.7109375" style="47" customWidth="1"/>
    <col min="11" max="12" width="9.7109375" style="16" customWidth="1"/>
    <col min="13" max="13" width="11.28515625" style="47" customWidth="1"/>
    <col min="14" max="15" width="9.7109375" style="16" customWidth="1"/>
    <col min="16" max="16" width="9.7109375" style="47" customWidth="1"/>
    <col min="17" max="17" width="9.140625" style="16" customWidth="1"/>
    <col min="18" max="16384" width="9.140625" style="16"/>
  </cols>
  <sheetData>
    <row r="1" spans="1:19" s="19" customFormat="1" ht="24.95" customHeight="1" thickTop="1" x14ac:dyDescent="0.3">
      <c r="A1" s="17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9" s="19" customFormat="1" ht="20.100000000000001" customHeight="1" x14ac:dyDescent="0.3">
      <c r="A2" s="20" t="s">
        <v>53</v>
      </c>
      <c r="B2" s="21"/>
      <c r="C2" s="22"/>
      <c r="D2" s="22"/>
      <c r="E2" s="22"/>
    </row>
    <row r="3" spans="1:19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19" s="11" customFormat="1" ht="24" customHeight="1" x14ac:dyDescent="0.2">
      <c r="A4" s="26"/>
      <c r="B4" s="135" t="s">
        <v>14</v>
      </c>
      <c r="C4" s="135"/>
      <c r="D4" s="135"/>
      <c r="E4" s="135"/>
      <c r="F4" s="135"/>
      <c r="G4" s="135"/>
      <c r="H4" s="135" t="s">
        <v>15</v>
      </c>
      <c r="I4" s="135"/>
      <c r="J4" s="135"/>
      <c r="K4" s="135"/>
      <c r="L4" s="135"/>
      <c r="M4" s="135"/>
      <c r="N4" s="135" t="s">
        <v>16</v>
      </c>
      <c r="O4" s="135"/>
      <c r="P4" s="135"/>
      <c r="Q4" s="27"/>
    </row>
    <row r="5" spans="1:19" s="11" customFormat="1" ht="24" customHeight="1" x14ac:dyDescent="0.2">
      <c r="A5" s="26" t="s">
        <v>17</v>
      </c>
      <c r="B5" s="135" t="s">
        <v>18</v>
      </c>
      <c r="C5" s="135"/>
      <c r="D5" s="135"/>
      <c r="E5" s="135" t="s">
        <v>19</v>
      </c>
      <c r="F5" s="135"/>
      <c r="G5" s="135"/>
      <c r="H5" s="135" t="s">
        <v>20</v>
      </c>
      <c r="I5" s="135"/>
      <c r="J5" s="135"/>
      <c r="K5" s="135" t="s">
        <v>21</v>
      </c>
      <c r="L5" s="135"/>
      <c r="M5" s="135"/>
      <c r="N5" s="135" t="s">
        <v>16</v>
      </c>
      <c r="O5" s="135"/>
      <c r="P5" s="135"/>
      <c r="Q5" s="27"/>
    </row>
    <row r="6" spans="1:19" s="11" customFormat="1" ht="36" x14ac:dyDescent="0.2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19" s="34" customFormat="1" ht="15" customHeight="1" x14ac:dyDescent="0.2">
      <c r="A7" s="30" t="s">
        <v>29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48"/>
      <c r="S7" s="48"/>
    </row>
    <row r="8" spans="1:19" s="34" customFormat="1" ht="15" customHeight="1" x14ac:dyDescent="0.2">
      <c r="A8" s="30" t="s">
        <v>30</v>
      </c>
      <c r="B8" s="31">
        <v>2.1859999999999999</v>
      </c>
      <c r="C8" s="31">
        <v>0</v>
      </c>
      <c r="D8" s="32">
        <v>2.1859999999999999</v>
      </c>
      <c r="E8" s="31">
        <v>0</v>
      </c>
      <c r="F8" s="31">
        <v>0</v>
      </c>
      <c r="G8" s="32">
        <v>0</v>
      </c>
      <c r="H8" s="31">
        <v>1E-3</v>
      </c>
      <c r="I8" s="31">
        <v>0</v>
      </c>
      <c r="J8" s="32">
        <v>1E-3</v>
      </c>
      <c r="K8" s="31">
        <v>0</v>
      </c>
      <c r="L8" s="31">
        <v>0</v>
      </c>
      <c r="M8" s="32">
        <v>0</v>
      </c>
      <c r="N8" s="31">
        <v>2.1869999999999998</v>
      </c>
      <c r="O8" s="31">
        <v>0</v>
      </c>
      <c r="P8" s="32">
        <v>2.1869999999999998</v>
      </c>
      <c r="Q8" s="33"/>
      <c r="R8" s="48"/>
      <c r="S8" s="48"/>
    </row>
    <row r="9" spans="1:19" s="34" customFormat="1" ht="15" customHeight="1" x14ac:dyDescent="0.2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</row>
    <row r="10" spans="1:19" s="34" customFormat="1" ht="15" customHeight="1" x14ac:dyDescent="0.2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</row>
    <row r="11" spans="1:19" s="34" customFormat="1" ht="15" customHeight="1" x14ac:dyDescent="0.2">
      <c r="A11" s="30" t="s">
        <v>33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48"/>
      <c r="S11" s="48"/>
    </row>
    <row r="12" spans="1:19" s="34" customFormat="1" ht="15" customHeight="1" x14ac:dyDescent="0.2">
      <c r="A12" s="30" t="s">
        <v>34</v>
      </c>
      <c r="B12" s="31">
        <v>152.893</v>
      </c>
      <c r="C12" s="31">
        <v>153.43899999999999</v>
      </c>
      <c r="D12" s="32">
        <v>306.33199999999999</v>
      </c>
      <c r="E12" s="31">
        <v>0</v>
      </c>
      <c r="F12" s="31">
        <v>0</v>
      </c>
      <c r="G12" s="32">
        <v>0</v>
      </c>
      <c r="H12" s="31">
        <v>0.184</v>
      </c>
      <c r="I12" s="31">
        <v>12.343</v>
      </c>
      <c r="J12" s="32">
        <v>12.526999999999999</v>
      </c>
      <c r="K12" s="31">
        <v>0</v>
      </c>
      <c r="L12" s="31">
        <v>0</v>
      </c>
      <c r="M12" s="32">
        <v>0</v>
      </c>
      <c r="N12" s="31">
        <v>153.077</v>
      </c>
      <c r="O12" s="31">
        <v>165.78199999999998</v>
      </c>
      <c r="P12" s="32">
        <v>318.85899999999998</v>
      </c>
      <c r="Q12" s="33"/>
      <c r="R12" s="48"/>
      <c r="S12" s="48"/>
    </row>
    <row r="13" spans="1:19" s="34" customFormat="1" ht="15" customHeight="1" x14ac:dyDescent="0.2">
      <c r="A13" s="30" t="s">
        <v>35</v>
      </c>
      <c r="B13" s="31">
        <v>293.55</v>
      </c>
      <c r="C13" s="31">
        <v>1232.8573999999999</v>
      </c>
      <c r="D13" s="32">
        <v>1526.4073999999998</v>
      </c>
      <c r="E13" s="31">
        <v>0</v>
      </c>
      <c r="F13" s="31">
        <v>0</v>
      </c>
      <c r="G13" s="32">
        <v>0</v>
      </c>
      <c r="H13" s="31">
        <v>29.558999999999994</v>
      </c>
      <c r="I13" s="31">
        <v>984.18400000000008</v>
      </c>
      <c r="J13" s="32">
        <v>1013.7430000000001</v>
      </c>
      <c r="K13" s="31">
        <v>0</v>
      </c>
      <c r="L13" s="31">
        <v>0</v>
      </c>
      <c r="M13" s="32">
        <v>0</v>
      </c>
      <c r="N13" s="31">
        <v>323.10899999999998</v>
      </c>
      <c r="O13" s="31">
        <v>2217.0414000000001</v>
      </c>
      <c r="P13" s="32">
        <v>2540.1504</v>
      </c>
      <c r="Q13" s="33"/>
      <c r="R13" s="48"/>
      <c r="S13" s="48"/>
    </row>
    <row r="14" spans="1:19" s="34" customFormat="1" ht="15" customHeight="1" x14ac:dyDescent="0.2">
      <c r="A14" s="30" t="s">
        <v>36</v>
      </c>
      <c r="B14" s="31">
        <v>285.87212999999997</v>
      </c>
      <c r="C14" s="31">
        <v>497.52700000000004</v>
      </c>
      <c r="D14" s="32">
        <v>783.39913000000001</v>
      </c>
      <c r="E14" s="31">
        <v>0</v>
      </c>
      <c r="F14" s="31">
        <v>0</v>
      </c>
      <c r="G14" s="32">
        <v>0</v>
      </c>
      <c r="H14" s="31">
        <v>1015.1332199999994</v>
      </c>
      <c r="I14" s="31">
        <v>1291.1537900000001</v>
      </c>
      <c r="J14" s="32">
        <v>2306.2870099999996</v>
      </c>
      <c r="K14" s="31">
        <v>0</v>
      </c>
      <c r="L14" s="31">
        <v>0</v>
      </c>
      <c r="M14" s="32">
        <v>0</v>
      </c>
      <c r="N14" s="31">
        <v>1301.0053499999995</v>
      </c>
      <c r="O14" s="31">
        <v>1788.6807900000001</v>
      </c>
      <c r="P14" s="32">
        <v>3089.6861399999998</v>
      </c>
      <c r="Q14" s="33"/>
      <c r="R14" s="48"/>
      <c r="S14" s="48"/>
    </row>
    <row r="15" spans="1:19" s="34" customFormat="1" ht="15" customHeight="1" x14ac:dyDescent="0.2">
      <c r="A15" s="30" t="s">
        <v>37</v>
      </c>
      <c r="B15" s="31">
        <v>4.1807099999999995</v>
      </c>
      <c r="C15" s="31">
        <v>9.8849999999999998</v>
      </c>
      <c r="D15" s="32">
        <v>14.065709999999999</v>
      </c>
      <c r="E15" s="31">
        <v>0</v>
      </c>
      <c r="F15" s="31">
        <v>0</v>
      </c>
      <c r="G15" s="32">
        <v>0</v>
      </c>
      <c r="H15" s="31">
        <v>1.0054000000000001</v>
      </c>
      <c r="I15" s="31">
        <v>0.33</v>
      </c>
      <c r="J15" s="32">
        <v>1.3354000000000001</v>
      </c>
      <c r="K15" s="31">
        <v>0</v>
      </c>
      <c r="L15" s="31">
        <v>0</v>
      </c>
      <c r="M15" s="32">
        <v>0</v>
      </c>
      <c r="N15" s="31">
        <v>5.1861099999999993</v>
      </c>
      <c r="O15" s="31">
        <v>10.215</v>
      </c>
      <c r="P15" s="32">
        <v>15.401109999999999</v>
      </c>
      <c r="Q15" s="33"/>
      <c r="R15" s="48"/>
      <c r="S15" s="48"/>
    </row>
    <row r="16" spans="1:19" s="34" customFormat="1" ht="15" customHeight="1" x14ac:dyDescent="0.2">
      <c r="A16" s="30" t="s">
        <v>38</v>
      </c>
      <c r="B16" s="31">
        <v>1766.8680000000002</v>
      </c>
      <c r="C16" s="31">
        <v>1033.5709999999999</v>
      </c>
      <c r="D16" s="32">
        <v>2800.4390000000003</v>
      </c>
      <c r="E16" s="31">
        <v>0</v>
      </c>
      <c r="F16" s="31">
        <v>0</v>
      </c>
      <c r="G16" s="32">
        <v>0</v>
      </c>
      <c r="H16" s="31">
        <v>16769.12</v>
      </c>
      <c r="I16" s="31">
        <v>6957.2560000000012</v>
      </c>
      <c r="J16" s="32">
        <v>23726.376</v>
      </c>
      <c r="K16" s="31">
        <v>0</v>
      </c>
      <c r="L16" s="31">
        <v>0</v>
      </c>
      <c r="M16" s="32">
        <v>0</v>
      </c>
      <c r="N16" s="31">
        <v>18535.987999999998</v>
      </c>
      <c r="O16" s="31">
        <v>7990.8270000000011</v>
      </c>
      <c r="P16" s="32">
        <v>26526.814999999999</v>
      </c>
      <c r="Q16" s="33"/>
      <c r="R16" s="48"/>
      <c r="S16" s="48"/>
    </row>
    <row r="17" spans="1:19" s="34" customFormat="1" ht="15" customHeight="1" x14ac:dyDescent="0.2">
      <c r="A17" s="30" t="s">
        <v>39</v>
      </c>
      <c r="B17" s="31">
        <v>566.55099999999993</v>
      </c>
      <c r="C17" s="31">
        <v>5698.7579999999989</v>
      </c>
      <c r="D17" s="32">
        <v>6265.3089999999993</v>
      </c>
      <c r="E17" s="31">
        <v>0</v>
      </c>
      <c r="F17" s="31">
        <v>0</v>
      </c>
      <c r="G17" s="32">
        <v>0</v>
      </c>
      <c r="H17" s="31">
        <v>1734.9479999999996</v>
      </c>
      <c r="I17" s="31">
        <v>1412.87</v>
      </c>
      <c r="J17" s="32">
        <v>3147.8179999999993</v>
      </c>
      <c r="K17" s="31">
        <v>0</v>
      </c>
      <c r="L17" s="31">
        <v>0</v>
      </c>
      <c r="M17" s="32">
        <v>0</v>
      </c>
      <c r="N17" s="31">
        <v>2301.4989999999998</v>
      </c>
      <c r="O17" s="31">
        <v>7111.6279999999988</v>
      </c>
      <c r="P17" s="32">
        <v>9413.1269999999986</v>
      </c>
      <c r="Q17" s="33"/>
      <c r="R17" s="48"/>
      <c r="S17" s="48"/>
    </row>
    <row r="18" spans="1:19" s="34" customFormat="1" ht="15" customHeight="1" x14ac:dyDescent="0.2">
      <c r="A18" s="30" t="s">
        <v>40</v>
      </c>
      <c r="B18" s="31">
        <v>1008.6145000000002</v>
      </c>
      <c r="C18" s="31">
        <v>3173.1139999999996</v>
      </c>
      <c r="D18" s="32">
        <v>4181.7285000000002</v>
      </c>
      <c r="E18" s="31">
        <v>0</v>
      </c>
      <c r="F18" s="31">
        <v>71.018000000000001</v>
      </c>
      <c r="G18" s="32">
        <v>71.018000000000001</v>
      </c>
      <c r="H18" s="31">
        <v>51.272999999999996</v>
      </c>
      <c r="I18" s="31">
        <v>33.380000000000003</v>
      </c>
      <c r="J18" s="32">
        <v>84.652999999999992</v>
      </c>
      <c r="K18" s="31">
        <v>0</v>
      </c>
      <c r="L18" s="31">
        <v>0</v>
      </c>
      <c r="M18" s="32">
        <v>0</v>
      </c>
      <c r="N18" s="31">
        <v>1059.8875000000003</v>
      </c>
      <c r="O18" s="31">
        <v>3277.5119999999997</v>
      </c>
      <c r="P18" s="32">
        <v>4337.3994999999995</v>
      </c>
      <c r="Q18" s="33"/>
      <c r="R18" s="48"/>
      <c r="S18" s="48"/>
    </row>
    <row r="19" spans="1:19" s="34" customFormat="1" ht="15" customHeight="1" x14ac:dyDescent="0.2">
      <c r="A19" s="30" t="s">
        <v>41</v>
      </c>
      <c r="B19" s="31">
        <v>339.54849999999988</v>
      </c>
      <c r="C19" s="31">
        <v>1062.0470000000005</v>
      </c>
      <c r="D19" s="32">
        <v>1401.5955000000004</v>
      </c>
      <c r="E19" s="31">
        <v>0</v>
      </c>
      <c r="F19" s="31">
        <v>8.2669999999999995</v>
      </c>
      <c r="G19" s="32">
        <v>8.2669999999999995</v>
      </c>
      <c r="H19" s="31">
        <v>2393.8091699999991</v>
      </c>
      <c r="I19" s="31">
        <v>1404.7359999999994</v>
      </c>
      <c r="J19" s="32">
        <v>3798.5451699999985</v>
      </c>
      <c r="K19" s="31">
        <v>0</v>
      </c>
      <c r="L19" s="31">
        <v>57.44</v>
      </c>
      <c r="M19" s="32">
        <v>57.44</v>
      </c>
      <c r="N19" s="31">
        <v>2733.357669999999</v>
      </c>
      <c r="O19" s="31">
        <v>2532.4899999999998</v>
      </c>
      <c r="P19" s="32">
        <v>5265.8476699999992</v>
      </c>
      <c r="Q19" s="33"/>
      <c r="R19" s="48"/>
      <c r="S19" s="48"/>
    </row>
    <row r="20" spans="1:19" s="34" customFormat="1" ht="15" customHeight="1" x14ac:dyDescent="0.2">
      <c r="A20" s="30" t="s">
        <v>42</v>
      </c>
      <c r="B20" s="31">
        <v>0</v>
      </c>
      <c r="C20" s="31">
        <v>0.41199999999999998</v>
      </c>
      <c r="D20" s="32">
        <v>0.41199999999999998</v>
      </c>
      <c r="E20" s="31">
        <v>0</v>
      </c>
      <c r="F20" s="31">
        <v>3.1940000000000004</v>
      </c>
      <c r="G20" s="32">
        <v>3.1940000000000004</v>
      </c>
      <c r="H20" s="31">
        <v>166.70899999999997</v>
      </c>
      <c r="I20" s="31">
        <v>332.9253000000005</v>
      </c>
      <c r="J20" s="32">
        <v>499.63430000000051</v>
      </c>
      <c r="K20" s="31">
        <v>0</v>
      </c>
      <c r="L20" s="31">
        <v>0</v>
      </c>
      <c r="M20" s="32">
        <v>0</v>
      </c>
      <c r="N20" s="31">
        <v>166.70899999999997</v>
      </c>
      <c r="O20" s="31">
        <v>336.5313000000005</v>
      </c>
      <c r="P20" s="32">
        <v>503.2403000000005</v>
      </c>
      <c r="Q20" s="33"/>
      <c r="R20" s="48"/>
      <c r="S20" s="48"/>
    </row>
    <row r="21" spans="1:19" s="34" customFormat="1" ht="15" customHeight="1" x14ac:dyDescent="0.2">
      <c r="A21" s="30" t="s">
        <v>43</v>
      </c>
      <c r="B21" s="31">
        <v>224.26696999999982</v>
      </c>
      <c r="C21" s="31">
        <v>517.30451999999957</v>
      </c>
      <c r="D21" s="32">
        <v>741.57148999999936</v>
      </c>
      <c r="E21" s="31">
        <v>0</v>
      </c>
      <c r="F21" s="31">
        <v>0</v>
      </c>
      <c r="G21" s="32">
        <v>0</v>
      </c>
      <c r="H21" s="31">
        <v>815.48104999999907</v>
      </c>
      <c r="I21" s="31">
        <v>809.35449999999912</v>
      </c>
      <c r="J21" s="32">
        <v>1624.8355499999982</v>
      </c>
      <c r="K21" s="31">
        <v>0</v>
      </c>
      <c r="L21" s="31">
        <v>0</v>
      </c>
      <c r="M21" s="32">
        <v>0</v>
      </c>
      <c r="N21" s="31">
        <v>1039.7480199999989</v>
      </c>
      <c r="O21" s="31">
        <v>1326.6590199999987</v>
      </c>
      <c r="P21" s="32">
        <v>2366.4070399999973</v>
      </c>
      <c r="Q21" s="33"/>
      <c r="R21" s="48"/>
      <c r="S21" s="48"/>
    </row>
    <row r="22" spans="1:19" s="34" customFormat="1" ht="15" customHeight="1" x14ac:dyDescent="0.2">
      <c r="A22" s="30" t="s">
        <v>44</v>
      </c>
      <c r="B22" s="31">
        <v>522.04713000000004</v>
      </c>
      <c r="C22" s="31">
        <v>311.19400000000007</v>
      </c>
      <c r="D22" s="32">
        <v>833.24113000000011</v>
      </c>
      <c r="E22" s="31">
        <v>0</v>
      </c>
      <c r="F22" s="31">
        <v>0.14399999999999999</v>
      </c>
      <c r="G22" s="32">
        <v>0.14399999999999999</v>
      </c>
      <c r="H22" s="31">
        <v>1472.3212436629217</v>
      </c>
      <c r="I22" s="31">
        <v>957.10099363466691</v>
      </c>
      <c r="J22" s="32">
        <v>2429.4222372975887</v>
      </c>
      <c r="K22" s="31">
        <v>0</v>
      </c>
      <c r="L22" s="31">
        <v>0</v>
      </c>
      <c r="M22" s="32">
        <v>0</v>
      </c>
      <c r="N22" s="31">
        <v>1994.3683736629218</v>
      </c>
      <c r="O22" s="31">
        <v>1268.438993634667</v>
      </c>
      <c r="P22" s="32">
        <v>3262.8073672975888</v>
      </c>
      <c r="Q22" s="33"/>
      <c r="R22" s="48"/>
      <c r="S22" s="48"/>
    </row>
    <row r="23" spans="1:19" s="34" customFormat="1" ht="15" customHeight="1" x14ac:dyDescent="0.2">
      <c r="A23" s="30" t="s">
        <v>45</v>
      </c>
      <c r="B23" s="31">
        <v>694.61500000000001</v>
      </c>
      <c r="C23" s="31">
        <v>1410.4140000000002</v>
      </c>
      <c r="D23" s="32">
        <v>2105.0290000000005</v>
      </c>
      <c r="E23" s="31">
        <v>0</v>
      </c>
      <c r="F23" s="31">
        <v>0</v>
      </c>
      <c r="G23" s="32">
        <v>0</v>
      </c>
      <c r="H23" s="31">
        <v>0.82099999999999995</v>
      </c>
      <c r="I23" s="31">
        <v>106.5</v>
      </c>
      <c r="J23" s="32">
        <v>107.321</v>
      </c>
      <c r="K23" s="31">
        <v>0</v>
      </c>
      <c r="L23" s="31">
        <v>0</v>
      </c>
      <c r="M23" s="32">
        <v>0</v>
      </c>
      <c r="N23" s="31">
        <v>695.43600000000004</v>
      </c>
      <c r="O23" s="31">
        <v>1516.9140000000002</v>
      </c>
      <c r="P23" s="32">
        <v>2212.3500000000004</v>
      </c>
      <c r="Q23" s="33"/>
      <c r="R23" s="48"/>
      <c r="S23" s="48"/>
    </row>
    <row r="24" spans="1:19" s="34" customFormat="1" ht="15" customHeight="1" x14ac:dyDescent="0.2">
      <c r="A24" s="30" t="s">
        <v>46</v>
      </c>
      <c r="B24" s="31">
        <v>37.523699000000015</v>
      </c>
      <c r="C24" s="31">
        <v>170.48179999999991</v>
      </c>
      <c r="D24" s="32">
        <v>208.00549899999993</v>
      </c>
      <c r="E24" s="31">
        <v>0</v>
      </c>
      <c r="F24" s="31">
        <v>16.292389999999997</v>
      </c>
      <c r="G24" s="32">
        <v>16.292389999999997</v>
      </c>
      <c r="H24" s="31">
        <v>0.5896499999999999</v>
      </c>
      <c r="I24" s="31">
        <v>0</v>
      </c>
      <c r="J24" s="32">
        <v>0.5896499999999999</v>
      </c>
      <c r="K24" s="31">
        <v>0</v>
      </c>
      <c r="L24" s="31">
        <v>0</v>
      </c>
      <c r="M24" s="32">
        <v>0</v>
      </c>
      <c r="N24" s="31">
        <v>38.113349000000014</v>
      </c>
      <c r="O24" s="31">
        <v>186.77418999999992</v>
      </c>
      <c r="P24" s="32">
        <v>224.88753899999995</v>
      </c>
      <c r="Q24" s="33"/>
      <c r="R24" s="48"/>
      <c r="S24" s="48"/>
    </row>
    <row r="25" spans="1:19" s="34" customFormat="1" ht="15" customHeight="1" x14ac:dyDescent="0.2">
      <c r="A25" s="30" t="s">
        <v>47</v>
      </c>
      <c r="B25" s="31">
        <v>9.8800000000000008</v>
      </c>
      <c r="C25" s="31">
        <v>230.15999999999997</v>
      </c>
      <c r="D25" s="32">
        <v>240.03999999999996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9.8800000000000008</v>
      </c>
      <c r="O25" s="31">
        <v>230.15999999999997</v>
      </c>
      <c r="P25" s="32">
        <v>240.03999999999996</v>
      </c>
      <c r="Q25" s="33"/>
      <c r="R25" s="48"/>
      <c r="S25" s="48"/>
    </row>
    <row r="26" spans="1:19" s="34" customFormat="1" ht="15" customHeight="1" x14ac:dyDescent="0.2">
      <c r="A26" s="30" t="s">
        <v>48</v>
      </c>
      <c r="B26" s="31">
        <v>0</v>
      </c>
      <c r="C26" s="31">
        <v>0</v>
      </c>
      <c r="D26" s="32">
        <v>0</v>
      </c>
      <c r="E26" s="31">
        <v>0</v>
      </c>
      <c r="F26" s="31">
        <v>0</v>
      </c>
      <c r="G26" s="32">
        <v>0</v>
      </c>
      <c r="H26" s="31">
        <v>240.66069952548406</v>
      </c>
      <c r="I26" s="31">
        <v>566.345843176926</v>
      </c>
      <c r="J26" s="32">
        <v>807.00654270241012</v>
      </c>
      <c r="K26" s="31">
        <v>0</v>
      </c>
      <c r="L26" s="31">
        <v>0</v>
      </c>
      <c r="M26" s="32">
        <v>0</v>
      </c>
      <c r="N26" s="31">
        <v>240.66069952548406</v>
      </c>
      <c r="O26" s="31">
        <v>566.345843176926</v>
      </c>
      <c r="P26" s="32">
        <v>807.00654270241012</v>
      </c>
      <c r="Q26" s="33"/>
      <c r="R26" s="48"/>
      <c r="S26" s="48"/>
    </row>
    <row r="27" spans="1:19" s="11" customFormat="1" ht="33" customHeight="1" x14ac:dyDescent="0.2">
      <c r="A27" s="26" t="s">
        <v>16</v>
      </c>
      <c r="B27" s="32">
        <v>5908.5966389999994</v>
      </c>
      <c r="C27" s="32">
        <v>15501.164719999999</v>
      </c>
      <c r="D27" s="32">
        <v>21409.761358999996</v>
      </c>
      <c r="E27" s="32">
        <v>0</v>
      </c>
      <c r="F27" s="32">
        <v>98.915390000000002</v>
      </c>
      <c r="G27" s="32">
        <v>98.915390000000002</v>
      </c>
      <c r="H27" s="32">
        <v>24691.615433188406</v>
      </c>
      <c r="I27" s="32">
        <v>14868.479426811593</v>
      </c>
      <c r="J27" s="32">
        <v>39560.09485999999</v>
      </c>
      <c r="K27" s="32">
        <v>0</v>
      </c>
      <c r="L27" s="32">
        <v>57.44</v>
      </c>
      <c r="M27" s="32">
        <v>57.44</v>
      </c>
      <c r="N27" s="32">
        <v>30600.212072188402</v>
      </c>
      <c r="O27" s="32">
        <v>30525.999536811589</v>
      </c>
      <c r="P27" s="32">
        <v>61126.211608999991</v>
      </c>
      <c r="Q27" s="35"/>
      <c r="R27" s="49"/>
      <c r="S27" s="49"/>
    </row>
    <row r="28" spans="1:19" s="11" customFormat="1" ht="33" customHeight="1" x14ac:dyDescent="0.2">
      <c r="A28" s="26" t="s">
        <v>49</v>
      </c>
      <c r="B28" s="32">
        <v>5236.429639</v>
      </c>
      <c r="C28" s="32">
        <v>14089.280720000001</v>
      </c>
      <c r="D28" s="32">
        <v>19325.710359000001</v>
      </c>
      <c r="E28" s="32">
        <v>0</v>
      </c>
      <c r="F28" s="32">
        <v>90.504390000000001</v>
      </c>
      <c r="G28" s="32">
        <v>90.504390000000001</v>
      </c>
      <c r="H28" s="32">
        <v>24691.615433188399</v>
      </c>
      <c r="I28" s="32">
        <v>14736.214426811601</v>
      </c>
      <c r="J28" s="32">
        <v>39427.829859999503</v>
      </c>
      <c r="K28" s="32">
        <v>0</v>
      </c>
      <c r="L28" s="32">
        <v>57.44</v>
      </c>
      <c r="M28" s="32">
        <v>57.44</v>
      </c>
      <c r="N28" s="32">
        <v>29928.045072188401</v>
      </c>
      <c r="O28" s="32">
        <v>28973.439536811798</v>
      </c>
      <c r="P28" s="32">
        <v>58901.484608999403</v>
      </c>
      <c r="Q28" s="35"/>
      <c r="R28" s="49"/>
      <c r="S28" s="49"/>
    </row>
    <row r="29" spans="1:19" ht="7.5" customHeight="1" thickBot="1" x14ac:dyDescent="0.25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19" x14ac:dyDescent="0.2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9" x14ac:dyDescent="0.2">
      <c r="A31" s="39" t="s">
        <v>51</v>
      </c>
      <c r="B31" s="40"/>
      <c r="C31" s="40"/>
      <c r="D31" s="40"/>
      <c r="E31" s="40"/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43"/>
    </row>
    <row r="32" spans="1:19" ht="14.25" customHeight="1" x14ac:dyDescent="0.2">
      <c r="A32" s="44" t="s">
        <v>10</v>
      </c>
      <c r="B32" s="45"/>
      <c r="C32" s="45"/>
      <c r="D32" s="45"/>
      <c r="E32" s="45"/>
      <c r="F32" s="45"/>
      <c r="G32" s="16"/>
      <c r="J32" s="16"/>
      <c r="M32" s="16"/>
      <c r="P32" s="16"/>
    </row>
    <row r="33" spans="1:16" ht="13.5" thickBo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8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X34"/>
  <sheetViews>
    <sheetView workbookViewId="0"/>
  </sheetViews>
  <sheetFormatPr defaultRowHeight="12.75" x14ac:dyDescent="0.2"/>
  <cols>
    <col min="1" max="1" width="36" style="11" customWidth="1"/>
    <col min="2" max="2" width="10.7109375" style="16" customWidth="1"/>
    <col min="3" max="3" width="9.7109375" style="16" customWidth="1"/>
    <col min="4" max="4" width="9.7109375" style="47" customWidth="1"/>
    <col min="5" max="5" width="10.7109375" style="16" customWidth="1"/>
    <col min="6" max="6" width="9.7109375" style="16" customWidth="1"/>
    <col min="7" max="7" width="11.5703125" style="47" customWidth="1"/>
    <col min="8" max="8" width="10.7109375" style="16" customWidth="1"/>
    <col min="9" max="9" width="9.7109375" style="16" customWidth="1"/>
    <col min="10" max="10" width="9.7109375" style="47" customWidth="1"/>
    <col min="11" max="11" width="10.7109375" style="16" customWidth="1"/>
    <col min="12" max="12" width="9.7109375" style="16" customWidth="1"/>
    <col min="13" max="13" width="11.28515625" style="47" customWidth="1"/>
    <col min="14" max="14" width="10.7109375" style="16" customWidth="1"/>
    <col min="15" max="15" width="9.7109375" style="16" customWidth="1"/>
    <col min="16" max="16" width="9.7109375" style="47" customWidth="1"/>
    <col min="17" max="17" width="9.140625" style="16" customWidth="1"/>
    <col min="18" max="16384" width="9.140625" style="16"/>
  </cols>
  <sheetData>
    <row r="1" spans="1:50" s="19" customFormat="1" ht="24.95" customHeight="1" thickTop="1" x14ac:dyDescent="0.3">
      <c r="A1" s="17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50" s="19" customFormat="1" ht="20.100000000000001" customHeight="1" x14ac:dyDescent="0.3">
      <c r="A2" s="20" t="s">
        <v>55</v>
      </c>
      <c r="B2" s="21"/>
      <c r="C2" s="22"/>
      <c r="D2" s="22"/>
      <c r="E2" s="22"/>
    </row>
    <row r="3" spans="1:50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50" s="11" customFormat="1" ht="24" customHeight="1" x14ac:dyDescent="0.2">
      <c r="A4" s="26"/>
      <c r="B4" s="135" t="s">
        <v>14</v>
      </c>
      <c r="C4" s="135"/>
      <c r="D4" s="135"/>
      <c r="E4" s="135"/>
      <c r="F4" s="135"/>
      <c r="G4" s="135"/>
      <c r="H4" s="135" t="s">
        <v>15</v>
      </c>
      <c r="I4" s="135"/>
      <c r="J4" s="135"/>
      <c r="K4" s="135"/>
      <c r="L4" s="135"/>
      <c r="M4" s="135"/>
      <c r="N4" s="135" t="s">
        <v>16</v>
      </c>
      <c r="O4" s="135"/>
      <c r="P4" s="135"/>
      <c r="Q4" s="27"/>
    </row>
    <row r="5" spans="1:50" s="11" customFormat="1" ht="24" customHeight="1" x14ac:dyDescent="0.2">
      <c r="A5" s="26" t="s">
        <v>17</v>
      </c>
      <c r="B5" s="135" t="s">
        <v>18</v>
      </c>
      <c r="C5" s="135"/>
      <c r="D5" s="135"/>
      <c r="E5" s="135" t="s">
        <v>19</v>
      </c>
      <c r="F5" s="135"/>
      <c r="G5" s="135"/>
      <c r="H5" s="135" t="s">
        <v>20</v>
      </c>
      <c r="I5" s="135"/>
      <c r="J5" s="135"/>
      <c r="K5" s="135" t="s">
        <v>21</v>
      </c>
      <c r="L5" s="135"/>
      <c r="M5" s="135"/>
      <c r="N5" s="135" t="s">
        <v>16</v>
      </c>
      <c r="O5" s="135"/>
      <c r="P5" s="135"/>
      <c r="Q5" s="27"/>
    </row>
    <row r="6" spans="1:50" s="11" customFormat="1" ht="36" customHeight="1" x14ac:dyDescent="0.2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50" s="34" customFormat="1" ht="15" customHeight="1" x14ac:dyDescent="0.2">
      <c r="A7" s="30" t="s">
        <v>29</v>
      </c>
      <c r="B7" s="31">
        <v>14.063000000000001</v>
      </c>
      <c r="C7" s="31">
        <v>0</v>
      </c>
      <c r="D7" s="32">
        <v>14.063000000000001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14.063000000000001</v>
      </c>
      <c r="O7" s="31">
        <v>0</v>
      </c>
      <c r="P7" s="32">
        <v>14.063000000000001</v>
      </c>
      <c r="Q7" s="33"/>
      <c r="R7" s="48"/>
      <c r="S7" s="48"/>
      <c r="T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1:50" s="34" customFormat="1" ht="15" customHeight="1" x14ac:dyDescent="0.2">
      <c r="A8" s="30" t="s">
        <v>30</v>
      </c>
      <c r="B8" s="31">
        <v>2.1709999999999998</v>
      </c>
      <c r="C8" s="31">
        <v>0.65500000000000003</v>
      </c>
      <c r="D8" s="32">
        <v>2.8259999999999996</v>
      </c>
      <c r="E8" s="31">
        <v>0</v>
      </c>
      <c r="F8" s="31">
        <v>0</v>
      </c>
      <c r="G8" s="32">
        <v>0</v>
      </c>
      <c r="H8" s="31">
        <v>0</v>
      </c>
      <c r="I8" s="31">
        <v>0.36</v>
      </c>
      <c r="J8" s="32">
        <v>0.36</v>
      </c>
      <c r="K8" s="31">
        <v>0</v>
      </c>
      <c r="L8" s="31">
        <v>0</v>
      </c>
      <c r="M8" s="32">
        <v>0</v>
      </c>
      <c r="N8" s="31">
        <v>2.1709999999999998</v>
      </c>
      <c r="O8" s="31">
        <v>1.0150000000000001</v>
      </c>
      <c r="P8" s="32">
        <v>3.1859999999999999</v>
      </c>
      <c r="Q8" s="33"/>
      <c r="R8" s="48"/>
      <c r="S8" s="48"/>
      <c r="T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</row>
    <row r="9" spans="1:50" s="34" customFormat="1" ht="15" customHeight="1" x14ac:dyDescent="0.2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  <c r="T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</row>
    <row r="10" spans="1:50" s="34" customFormat="1" ht="15" customHeight="1" x14ac:dyDescent="0.2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  <c r="T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</row>
    <row r="11" spans="1:50" s="34" customFormat="1" ht="15" customHeight="1" x14ac:dyDescent="0.2">
      <c r="A11" s="30" t="s">
        <v>33</v>
      </c>
      <c r="B11" s="31">
        <v>0</v>
      </c>
      <c r="C11" s="31">
        <v>929.09999999999991</v>
      </c>
      <c r="D11" s="32">
        <v>929.09999999999991</v>
      </c>
      <c r="E11" s="31">
        <v>0</v>
      </c>
      <c r="F11" s="31">
        <v>0</v>
      </c>
      <c r="G11" s="32">
        <v>0</v>
      </c>
      <c r="H11" s="31">
        <v>0</v>
      </c>
      <c r="I11" s="31">
        <v>676.2</v>
      </c>
      <c r="J11" s="32">
        <v>676.2</v>
      </c>
      <c r="K11" s="31">
        <v>0</v>
      </c>
      <c r="L11" s="31">
        <v>0</v>
      </c>
      <c r="M11" s="32">
        <v>0</v>
      </c>
      <c r="N11" s="31">
        <v>0</v>
      </c>
      <c r="O11" s="31">
        <v>1605.3</v>
      </c>
      <c r="P11" s="32">
        <v>1605.3</v>
      </c>
      <c r="Q11" s="33"/>
      <c r="R11" s="48"/>
      <c r="S11" s="48"/>
      <c r="T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</row>
    <row r="12" spans="1:50" s="34" customFormat="1" ht="15" customHeight="1" x14ac:dyDescent="0.2">
      <c r="A12" s="30" t="s">
        <v>34</v>
      </c>
      <c r="B12" s="31">
        <v>997.48200999999983</v>
      </c>
      <c r="C12" s="31">
        <v>128.26600000000002</v>
      </c>
      <c r="D12" s="32">
        <v>1125.7480099999998</v>
      </c>
      <c r="E12" s="31">
        <v>0</v>
      </c>
      <c r="F12" s="31">
        <v>0</v>
      </c>
      <c r="G12" s="32">
        <v>0</v>
      </c>
      <c r="H12" s="31">
        <v>0</v>
      </c>
      <c r="I12" s="31">
        <v>2.9119999999999999</v>
      </c>
      <c r="J12" s="32">
        <v>2.9119999999999999</v>
      </c>
      <c r="K12" s="31">
        <v>0</v>
      </c>
      <c r="L12" s="31">
        <v>0</v>
      </c>
      <c r="M12" s="32">
        <v>0</v>
      </c>
      <c r="N12" s="31">
        <v>997.48200999999983</v>
      </c>
      <c r="O12" s="31">
        <v>131.17800000000003</v>
      </c>
      <c r="P12" s="32">
        <v>1128.6600099999998</v>
      </c>
      <c r="Q12" s="33"/>
      <c r="R12" s="48"/>
      <c r="S12" s="48"/>
      <c r="T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</row>
    <row r="13" spans="1:50" s="34" customFormat="1" ht="15" customHeight="1" x14ac:dyDescent="0.2">
      <c r="A13" s="30" t="s">
        <v>35</v>
      </c>
      <c r="B13" s="31">
        <v>107.105</v>
      </c>
      <c r="C13" s="31">
        <v>176.142</v>
      </c>
      <c r="D13" s="32">
        <v>283.24700000000001</v>
      </c>
      <c r="E13" s="31">
        <v>0</v>
      </c>
      <c r="F13" s="31">
        <v>0</v>
      </c>
      <c r="G13" s="32">
        <v>0</v>
      </c>
      <c r="H13" s="31">
        <v>217.39</v>
      </c>
      <c r="I13" s="31">
        <v>369.87599999999998</v>
      </c>
      <c r="J13" s="32">
        <v>587.26599999999996</v>
      </c>
      <c r="K13" s="31">
        <v>0</v>
      </c>
      <c r="L13" s="31">
        <v>0</v>
      </c>
      <c r="M13" s="32">
        <v>0</v>
      </c>
      <c r="N13" s="31">
        <v>324.495</v>
      </c>
      <c r="O13" s="31">
        <v>546.01800000000003</v>
      </c>
      <c r="P13" s="32">
        <v>870.51300000000003</v>
      </c>
      <c r="Q13" s="33"/>
      <c r="R13" s="48"/>
      <c r="S13" s="48"/>
      <c r="T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</row>
    <row r="14" spans="1:50" s="34" customFormat="1" ht="15" customHeight="1" x14ac:dyDescent="0.2">
      <c r="A14" s="30" t="s">
        <v>36</v>
      </c>
      <c r="B14" s="31">
        <v>952.97641999999939</v>
      </c>
      <c r="C14" s="31">
        <v>351.47500000000002</v>
      </c>
      <c r="D14" s="32">
        <v>1304.4514199999994</v>
      </c>
      <c r="E14" s="31">
        <v>0</v>
      </c>
      <c r="F14" s="31">
        <v>0</v>
      </c>
      <c r="G14" s="32">
        <v>0</v>
      </c>
      <c r="H14" s="31">
        <v>594.41838999999914</v>
      </c>
      <c r="I14" s="31">
        <v>144.73500000000001</v>
      </c>
      <c r="J14" s="32">
        <v>739.15338999999915</v>
      </c>
      <c r="K14" s="31">
        <v>0</v>
      </c>
      <c r="L14" s="31">
        <v>0</v>
      </c>
      <c r="M14" s="32">
        <v>0</v>
      </c>
      <c r="N14" s="31">
        <v>1547.3948099999984</v>
      </c>
      <c r="O14" s="31">
        <v>496.21000000000004</v>
      </c>
      <c r="P14" s="32">
        <v>2043.6048099999985</v>
      </c>
      <c r="Q14" s="33"/>
      <c r="R14" s="48"/>
      <c r="S14" s="48"/>
      <c r="T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</row>
    <row r="15" spans="1:50" s="34" customFormat="1" ht="15" customHeight="1" x14ac:dyDescent="0.2">
      <c r="A15" s="30" t="s">
        <v>37</v>
      </c>
      <c r="B15" s="31">
        <v>47.028240000000004</v>
      </c>
      <c r="C15" s="31">
        <v>13.274000000000001</v>
      </c>
      <c r="D15" s="32">
        <v>60.302240000000005</v>
      </c>
      <c r="E15" s="31">
        <v>0</v>
      </c>
      <c r="F15" s="31">
        <v>0</v>
      </c>
      <c r="G15" s="32">
        <v>0</v>
      </c>
      <c r="H15" s="31">
        <v>15.34137</v>
      </c>
      <c r="I15" s="31">
        <v>13.172000000000001</v>
      </c>
      <c r="J15" s="32">
        <v>28.513370000000002</v>
      </c>
      <c r="K15" s="31">
        <v>0</v>
      </c>
      <c r="L15" s="31">
        <v>0</v>
      </c>
      <c r="M15" s="32">
        <v>0</v>
      </c>
      <c r="N15" s="31">
        <v>62.369610000000002</v>
      </c>
      <c r="O15" s="31">
        <v>26.446000000000002</v>
      </c>
      <c r="P15" s="32">
        <v>88.815610000000007</v>
      </c>
      <c r="Q15" s="33"/>
      <c r="R15" s="48"/>
      <c r="S15" s="48"/>
      <c r="T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</row>
    <row r="16" spans="1:50" s="34" customFormat="1" ht="15" customHeight="1" x14ac:dyDescent="0.2">
      <c r="A16" s="30" t="s">
        <v>38</v>
      </c>
      <c r="B16" s="31">
        <v>3777.391000000001</v>
      </c>
      <c r="C16" s="31">
        <v>809.31399999999996</v>
      </c>
      <c r="D16" s="32">
        <v>4586.7050000000008</v>
      </c>
      <c r="E16" s="31">
        <v>0</v>
      </c>
      <c r="F16" s="31">
        <v>0</v>
      </c>
      <c r="G16" s="32">
        <v>0</v>
      </c>
      <c r="H16" s="31">
        <v>35036.584000000017</v>
      </c>
      <c r="I16" s="31">
        <v>46587.692060000001</v>
      </c>
      <c r="J16" s="32">
        <v>81624.276060000018</v>
      </c>
      <c r="K16" s="31">
        <v>0</v>
      </c>
      <c r="L16" s="31">
        <v>0</v>
      </c>
      <c r="M16" s="32">
        <v>0</v>
      </c>
      <c r="N16" s="31">
        <v>38813.97500000002</v>
      </c>
      <c r="O16" s="31">
        <v>47397.00606</v>
      </c>
      <c r="P16" s="32">
        <v>86210.98106000002</v>
      </c>
      <c r="Q16" s="33"/>
      <c r="R16" s="48"/>
      <c r="S16" s="48"/>
      <c r="T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1:50" s="34" customFormat="1" ht="15" customHeight="1" x14ac:dyDescent="0.2">
      <c r="A17" s="30" t="s">
        <v>39</v>
      </c>
      <c r="B17" s="31">
        <v>3341.548150000001</v>
      </c>
      <c r="C17" s="31">
        <v>2879.7999999999993</v>
      </c>
      <c r="D17" s="32">
        <v>6221.3481499999998</v>
      </c>
      <c r="E17" s="31">
        <v>0</v>
      </c>
      <c r="F17" s="31">
        <v>0</v>
      </c>
      <c r="G17" s="32">
        <v>0</v>
      </c>
      <c r="H17" s="31">
        <v>9655.6762220826877</v>
      </c>
      <c r="I17" s="31">
        <v>3122.0003400000001</v>
      </c>
      <c r="J17" s="32">
        <v>12777.676562082688</v>
      </c>
      <c r="K17" s="31">
        <v>0</v>
      </c>
      <c r="L17" s="31">
        <v>0</v>
      </c>
      <c r="M17" s="32">
        <v>0</v>
      </c>
      <c r="N17" s="31">
        <v>12997.224372082688</v>
      </c>
      <c r="O17" s="31">
        <v>6001.8003399999998</v>
      </c>
      <c r="P17" s="32">
        <v>18999.02471208269</v>
      </c>
      <c r="Q17" s="33"/>
      <c r="R17" s="48"/>
      <c r="S17" s="48"/>
      <c r="T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</row>
    <row r="18" spans="1:50" s="34" customFormat="1" ht="15" customHeight="1" x14ac:dyDescent="0.2">
      <c r="A18" s="30" t="s">
        <v>40</v>
      </c>
      <c r="B18" s="31">
        <v>5188.7565400000003</v>
      </c>
      <c r="C18" s="31">
        <v>1759.017000000001</v>
      </c>
      <c r="D18" s="32">
        <v>6947.773540000001</v>
      </c>
      <c r="E18" s="31">
        <v>0</v>
      </c>
      <c r="F18" s="31">
        <v>2.9</v>
      </c>
      <c r="G18" s="32">
        <v>2.9</v>
      </c>
      <c r="H18" s="31">
        <v>3259.2794084531874</v>
      </c>
      <c r="I18" s="31">
        <v>74.99499999999999</v>
      </c>
      <c r="J18" s="32">
        <v>3334.2744084531873</v>
      </c>
      <c r="K18" s="31">
        <v>0</v>
      </c>
      <c r="L18" s="31">
        <v>0</v>
      </c>
      <c r="M18" s="32">
        <v>0</v>
      </c>
      <c r="N18" s="31">
        <v>8448.0359484531873</v>
      </c>
      <c r="O18" s="31">
        <v>1836.9120000000009</v>
      </c>
      <c r="P18" s="32">
        <v>10284.947948453188</v>
      </c>
      <c r="Q18" s="33"/>
      <c r="R18" s="48"/>
      <c r="S18" s="48"/>
      <c r="T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</row>
    <row r="19" spans="1:50" s="34" customFormat="1" ht="15" customHeight="1" x14ac:dyDescent="0.2">
      <c r="A19" s="30" t="s">
        <v>41</v>
      </c>
      <c r="B19" s="31">
        <v>5228.7867000000051</v>
      </c>
      <c r="C19" s="31">
        <v>386.80799999999994</v>
      </c>
      <c r="D19" s="32">
        <v>5615.5947000000051</v>
      </c>
      <c r="E19" s="31">
        <v>0</v>
      </c>
      <c r="F19" s="31">
        <v>14.385</v>
      </c>
      <c r="G19" s="32">
        <v>14.385</v>
      </c>
      <c r="H19" s="31">
        <v>3645.7059499999923</v>
      </c>
      <c r="I19" s="31">
        <v>1184.557499999999</v>
      </c>
      <c r="J19" s="32">
        <v>4830.2634499999913</v>
      </c>
      <c r="K19" s="51">
        <v>0.38700000000000001</v>
      </c>
      <c r="L19" s="31">
        <v>0</v>
      </c>
      <c r="M19" s="52">
        <v>0.38700000000000001</v>
      </c>
      <c r="N19" s="31">
        <v>8874.8796499999971</v>
      </c>
      <c r="O19" s="31">
        <v>1585.750499999999</v>
      </c>
      <c r="P19" s="32">
        <v>10460.630149999995</v>
      </c>
      <c r="Q19" s="33"/>
      <c r="R19" s="48"/>
      <c r="S19" s="48"/>
      <c r="T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</row>
    <row r="20" spans="1:50" s="34" customFormat="1" ht="15" customHeight="1" x14ac:dyDescent="0.2">
      <c r="A20" s="30" t="s">
        <v>42</v>
      </c>
      <c r="B20" s="31">
        <v>11.83</v>
      </c>
      <c r="C20" s="31">
        <v>21.8</v>
      </c>
      <c r="D20" s="32">
        <v>33.630000000000003</v>
      </c>
      <c r="E20" s="31">
        <v>0</v>
      </c>
      <c r="F20" s="31">
        <v>3.3479999999999999</v>
      </c>
      <c r="G20" s="32">
        <v>3.3479999999999999</v>
      </c>
      <c r="H20" s="31">
        <v>187.58639999999983</v>
      </c>
      <c r="I20" s="31">
        <v>517.51200000000097</v>
      </c>
      <c r="J20" s="32">
        <v>705.09840000000077</v>
      </c>
      <c r="K20" s="31">
        <v>0</v>
      </c>
      <c r="L20" s="31">
        <v>0</v>
      </c>
      <c r="M20" s="32">
        <v>0</v>
      </c>
      <c r="N20" s="31">
        <v>199.41639999999984</v>
      </c>
      <c r="O20" s="31">
        <v>542.66000000000099</v>
      </c>
      <c r="P20" s="32">
        <v>742.07640000000083</v>
      </c>
      <c r="Q20" s="33"/>
      <c r="R20" s="48"/>
      <c r="S20" s="48"/>
      <c r="T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</row>
    <row r="21" spans="1:50" s="34" customFormat="1" ht="15" customHeight="1" x14ac:dyDescent="0.2">
      <c r="A21" s="30" t="s">
        <v>43</v>
      </c>
      <c r="B21" s="31">
        <v>1161.3078699999971</v>
      </c>
      <c r="C21" s="31">
        <v>424.49449999999968</v>
      </c>
      <c r="D21" s="32">
        <v>1585.8023699999967</v>
      </c>
      <c r="E21" s="31">
        <v>0</v>
      </c>
      <c r="F21" s="31">
        <v>0</v>
      </c>
      <c r="G21" s="32">
        <v>0</v>
      </c>
      <c r="H21" s="31">
        <v>1748.4872599999912</v>
      </c>
      <c r="I21" s="31">
        <v>421.80449999999945</v>
      </c>
      <c r="J21" s="32">
        <v>2170.2917599999905</v>
      </c>
      <c r="K21" s="31">
        <v>67.86</v>
      </c>
      <c r="L21" s="31">
        <v>0</v>
      </c>
      <c r="M21" s="32">
        <v>67.86</v>
      </c>
      <c r="N21" s="31">
        <v>2977.6551299999883</v>
      </c>
      <c r="O21" s="31">
        <v>846.29899999999907</v>
      </c>
      <c r="P21" s="32">
        <v>3823.9541299999873</v>
      </c>
      <c r="Q21" s="33"/>
      <c r="R21" s="48"/>
      <c r="S21" s="48"/>
      <c r="T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</row>
    <row r="22" spans="1:50" s="34" customFormat="1" ht="15" customHeight="1" x14ac:dyDescent="0.2">
      <c r="A22" s="30" t="s">
        <v>44</v>
      </c>
      <c r="B22" s="31">
        <v>3466.1859399999998</v>
      </c>
      <c r="C22" s="31">
        <v>826.90520000000015</v>
      </c>
      <c r="D22" s="32">
        <v>4293.0911400000005</v>
      </c>
      <c r="E22" s="31">
        <v>0</v>
      </c>
      <c r="F22" s="31">
        <v>1.4630000000000001</v>
      </c>
      <c r="G22" s="32">
        <v>1.4630000000000001</v>
      </c>
      <c r="H22" s="31">
        <v>1327.1671767439746</v>
      </c>
      <c r="I22" s="31">
        <v>3197.8569744889069</v>
      </c>
      <c r="J22" s="32">
        <v>4525.0241512328812</v>
      </c>
      <c r="K22" s="31">
        <v>0</v>
      </c>
      <c r="L22" s="31">
        <v>0</v>
      </c>
      <c r="M22" s="32">
        <v>0</v>
      </c>
      <c r="N22" s="31">
        <v>4793.3531167439742</v>
      </c>
      <c r="O22" s="31">
        <v>4026.2251744889072</v>
      </c>
      <c r="P22" s="32">
        <v>8819.5782912328814</v>
      </c>
      <c r="Q22" s="33"/>
      <c r="R22" s="48"/>
      <c r="S22" s="48"/>
      <c r="T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</row>
    <row r="23" spans="1:50" s="34" customFormat="1" ht="15" customHeight="1" x14ac:dyDescent="0.2">
      <c r="A23" s="30" t="s">
        <v>45</v>
      </c>
      <c r="B23" s="31">
        <v>1618.9989999999973</v>
      </c>
      <c r="C23" s="31">
        <v>5135.3959999999988</v>
      </c>
      <c r="D23" s="32">
        <v>6754.3949999999959</v>
      </c>
      <c r="E23" s="31">
        <v>0</v>
      </c>
      <c r="F23" s="31">
        <v>0</v>
      </c>
      <c r="G23" s="32">
        <v>0</v>
      </c>
      <c r="H23" s="31">
        <v>0.74399999999999999</v>
      </c>
      <c r="I23" s="31">
        <v>242.95999999999998</v>
      </c>
      <c r="J23" s="32">
        <v>243.70399999999998</v>
      </c>
      <c r="K23" s="31">
        <v>0</v>
      </c>
      <c r="L23" s="31">
        <v>0</v>
      </c>
      <c r="M23" s="32">
        <v>0</v>
      </c>
      <c r="N23" s="31">
        <v>1619.7429999999972</v>
      </c>
      <c r="O23" s="31">
        <v>5378.3559999999989</v>
      </c>
      <c r="P23" s="32">
        <v>6998.0989999999965</v>
      </c>
      <c r="Q23" s="33"/>
      <c r="R23" s="48"/>
      <c r="S23" s="48"/>
      <c r="T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</row>
    <row r="24" spans="1:50" s="34" customFormat="1" ht="15" customHeight="1" x14ac:dyDescent="0.2">
      <c r="A24" s="30" t="s">
        <v>46</v>
      </c>
      <c r="B24" s="31">
        <v>874.28702200000134</v>
      </c>
      <c r="C24" s="31">
        <v>8.5045029999999997</v>
      </c>
      <c r="D24" s="32">
        <v>882.79152500000134</v>
      </c>
      <c r="E24" s="31">
        <v>0</v>
      </c>
      <c r="F24" s="31">
        <v>61.814570000000025</v>
      </c>
      <c r="G24" s="32">
        <v>61.814570000000025</v>
      </c>
      <c r="H24" s="31">
        <v>79.871500000000012</v>
      </c>
      <c r="I24" s="31">
        <v>4.2380000000000004</v>
      </c>
      <c r="J24" s="32">
        <v>84.109500000000011</v>
      </c>
      <c r="K24" s="31">
        <v>0</v>
      </c>
      <c r="L24" s="31">
        <v>0</v>
      </c>
      <c r="M24" s="32">
        <v>0</v>
      </c>
      <c r="N24" s="31">
        <v>954.15852200000131</v>
      </c>
      <c r="O24" s="31">
        <v>74.557073000000031</v>
      </c>
      <c r="P24" s="32">
        <v>1028.7155950000013</v>
      </c>
      <c r="Q24" s="33"/>
      <c r="R24" s="48"/>
      <c r="S24" s="48"/>
      <c r="T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</row>
    <row r="25" spans="1:50" s="34" customFormat="1" ht="15" customHeight="1" x14ac:dyDescent="0.2">
      <c r="A25" s="30" t="s">
        <v>47</v>
      </c>
      <c r="B25" s="31">
        <v>10847.985000000001</v>
      </c>
      <c r="C25" s="31">
        <v>1.72</v>
      </c>
      <c r="D25" s="32">
        <v>10849.705</v>
      </c>
      <c r="E25" s="31">
        <v>0</v>
      </c>
      <c r="F25" s="31">
        <v>0</v>
      </c>
      <c r="G25" s="32">
        <v>0</v>
      </c>
      <c r="H25" s="31">
        <v>0.11700000000000001</v>
      </c>
      <c r="I25" s="31">
        <v>390.94</v>
      </c>
      <c r="J25" s="32">
        <v>391.05700000000002</v>
      </c>
      <c r="K25" s="31">
        <v>0</v>
      </c>
      <c r="L25" s="31">
        <v>0</v>
      </c>
      <c r="M25" s="32">
        <v>0</v>
      </c>
      <c r="N25" s="31">
        <v>10848.102000000001</v>
      </c>
      <c r="O25" s="31">
        <v>392.66</v>
      </c>
      <c r="P25" s="32">
        <v>11240.762000000001</v>
      </c>
      <c r="Q25" s="33"/>
      <c r="R25" s="48"/>
      <c r="S25" s="48"/>
      <c r="T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</row>
    <row r="26" spans="1:50" s="34" customFormat="1" ht="15" customHeight="1" x14ac:dyDescent="0.2">
      <c r="A26" s="30" t="s">
        <v>48</v>
      </c>
      <c r="B26" s="31">
        <v>4.7249999999999996</v>
      </c>
      <c r="C26" s="31">
        <v>182.02</v>
      </c>
      <c r="D26" s="32">
        <v>186.745</v>
      </c>
      <c r="E26" s="31">
        <v>0</v>
      </c>
      <c r="F26" s="31">
        <v>0</v>
      </c>
      <c r="G26" s="32">
        <v>0</v>
      </c>
      <c r="H26" s="31">
        <v>751.85765107727093</v>
      </c>
      <c r="I26" s="31">
        <v>3406.8924076898411</v>
      </c>
      <c r="J26" s="32">
        <v>4158.750058767112</v>
      </c>
      <c r="K26" s="31">
        <v>0</v>
      </c>
      <c r="L26" s="31">
        <v>0</v>
      </c>
      <c r="M26" s="32">
        <v>0</v>
      </c>
      <c r="N26" s="31">
        <v>756.58265107727095</v>
      </c>
      <c r="O26" s="31">
        <v>3588.9124076898411</v>
      </c>
      <c r="P26" s="32">
        <v>4345.4950587671119</v>
      </c>
      <c r="Q26" s="33"/>
      <c r="R26" s="48"/>
      <c r="S26" s="48"/>
      <c r="T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</row>
    <row r="27" spans="1:50" s="11" customFormat="1" ht="33" customHeight="1" x14ac:dyDescent="0.2">
      <c r="A27" s="26" t="s">
        <v>16</v>
      </c>
      <c r="B27" s="32">
        <v>37642.627891999997</v>
      </c>
      <c r="C27" s="32">
        <v>14034.691202999998</v>
      </c>
      <c r="D27" s="32">
        <v>51677.319095000006</v>
      </c>
      <c r="E27" s="32">
        <v>0</v>
      </c>
      <c r="F27" s="32">
        <v>83.910570000000021</v>
      </c>
      <c r="G27" s="32">
        <v>83.910570000000021</v>
      </c>
      <c r="H27" s="32">
        <v>56520.226328357116</v>
      </c>
      <c r="I27" s="32">
        <v>60358.703782178745</v>
      </c>
      <c r="J27" s="32">
        <v>116878.93011053589</v>
      </c>
      <c r="K27" s="32">
        <v>68.247</v>
      </c>
      <c r="L27" s="32">
        <v>0</v>
      </c>
      <c r="M27" s="32">
        <v>68.247</v>
      </c>
      <c r="N27" s="32">
        <v>94231.10122035713</v>
      </c>
      <c r="O27" s="32">
        <v>74477.305555178769</v>
      </c>
      <c r="P27" s="32">
        <v>168708.40677553581</v>
      </c>
      <c r="Q27" s="35"/>
      <c r="R27" s="48"/>
      <c r="S27" s="48"/>
      <c r="T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</row>
    <row r="28" spans="1:50" s="11" customFormat="1" ht="33" customHeight="1" x14ac:dyDescent="0.2">
      <c r="A28" s="26" t="s">
        <v>56</v>
      </c>
      <c r="B28" s="32">
        <v>36650.676892000003</v>
      </c>
      <c r="C28" s="32">
        <v>9086.4152030000205</v>
      </c>
      <c r="D28" s="32">
        <v>45737.092095</v>
      </c>
      <c r="E28" s="32">
        <v>0</v>
      </c>
      <c r="F28" s="32">
        <v>82.043569999999903</v>
      </c>
      <c r="G28" s="32">
        <v>82.043569999999903</v>
      </c>
      <c r="H28" s="32">
        <v>56520.226328356897</v>
      </c>
      <c r="I28" s="32">
        <v>60340.2607821786</v>
      </c>
      <c r="J28" s="32">
        <v>116860.487110535</v>
      </c>
      <c r="K28" s="32">
        <v>68.247</v>
      </c>
      <c r="L28" s="32">
        <v>0</v>
      </c>
      <c r="M28" s="32">
        <v>68.247</v>
      </c>
      <c r="N28" s="32">
        <v>93239.150220356503</v>
      </c>
      <c r="O28" s="32">
        <v>69508.719555178293</v>
      </c>
      <c r="P28" s="32">
        <v>162747.86977553499</v>
      </c>
      <c r="Q28" s="35"/>
      <c r="R28" s="48"/>
      <c r="S28" s="48"/>
      <c r="T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</row>
    <row r="29" spans="1:50" ht="13.5" thickBot="1" x14ac:dyDescent="0.25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50" x14ac:dyDescent="0.2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50" x14ac:dyDescent="0.2">
      <c r="A31" s="39" t="s">
        <v>51</v>
      </c>
      <c r="B31" s="40"/>
      <c r="C31" s="40"/>
      <c r="D31" s="40"/>
      <c r="E31" s="40"/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43"/>
    </row>
    <row r="32" spans="1:50" ht="14.25" customHeight="1" x14ac:dyDescent="0.2">
      <c r="A32" s="44" t="s">
        <v>10</v>
      </c>
      <c r="B32" s="45"/>
      <c r="C32" s="45"/>
      <c r="D32" s="45"/>
      <c r="E32" s="45"/>
      <c r="F32" s="45"/>
      <c r="G32" s="16"/>
      <c r="J32" s="16"/>
      <c r="M32" s="16"/>
      <c r="P32" s="16"/>
    </row>
    <row r="33" spans="1:16" ht="13.5" thickBo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8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X34"/>
  <sheetViews>
    <sheetView workbookViewId="0"/>
  </sheetViews>
  <sheetFormatPr defaultRowHeight="12.75" x14ac:dyDescent="0.2"/>
  <cols>
    <col min="1" max="1" width="36.140625" style="11" customWidth="1"/>
    <col min="2" max="3" width="9.7109375" style="16" customWidth="1"/>
    <col min="4" max="4" width="9.7109375" style="47" customWidth="1"/>
    <col min="5" max="6" width="9.7109375" style="16" customWidth="1"/>
    <col min="7" max="7" width="11.140625" style="47" customWidth="1"/>
    <col min="8" max="9" width="9.7109375" style="16" customWidth="1"/>
    <col min="10" max="10" width="9.7109375" style="47" customWidth="1"/>
    <col min="11" max="12" width="9.7109375" style="16" customWidth="1"/>
    <col min="13" max="13" width="10.85546875" style="47" customWidth="1"/>
    <col min="14" max="15" width="9.7109375" style="16" customWidth="1"/>
    <col min="16" max="16" width="9.7109375" style="47" customWidth="1"/>
    <col min="17" max="17" width="9.140625" style="16" customWidth="1"/>
    <col min="18" max="16384" width="9.140625" style="16"/>
  </cols>
  <sheetData>
    <row r="1" spans="1:50" s="19" customFormat="1" ht="24.95" customHeight="1" thickTop="1" x14ac:dyDescent="0.3">
      <c r="A1" s="17" t="s">
        <v>57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50" s="19" customFormat="1" ht="20.100000000000001" customHeight="1" x14ac:dyDescent="0.3">
      <c r="A2" s="20" t="s">
        <v>58</v>
      </c>
      <c r="B2" s="21"/>
      <c r="C2" s="22"/>
      <c r="D2" s="22"/>
      <c r="E2" s="22"/>
    </row>
    <row r="3" spans="1:50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50" s="11" customFormat="1" ht="24" customHeight="1" x14ac:dyDescent="0.2">
      <c r="A4" s="26"/>
      <c r="B4" s="135" t="s">
        <v>14</v>
      </c>
      <c r="C4" s="135"/>
      <c r="D4" s="135"/>
      <c r="E4" s="135"/>
      <c r="F4" s="135"/>
      <c r="G4" s="135"/>
      <c r="H4" s="135" t="s">
        <v>15</v>
      </c>
      <c r="I4" s="135"/>
      <c r="J4" s="135"/>
      <c r="K4" s="135"/>
      <c r="L4" s="135"/>
      <c r="M4" s="135"/>
      <c r="N4" s="135" t="s">
        <v>16</v>
      </c>
      <c r="O4" s="135"/>
      <c r="P4" s="135"/>
      <c r="Q4" s="27"/>
    </row>
    <row r="5" spans="1:50" s="11" customFormat="1" ht="24" customHeight="1" x14ac:dyDescent="0.2">
      <c r="A5" s="26" t="s">
        <v>17</v>
      </c>
      <c r="B5" s="135" t="s">
        <v>18</v>
      </c>
      <c r="C5" s="135"/>
      <c r="D5" s="135"/>
      <c r="E5" s="135" t="s">
        <v>19</v>
      </c>
      <c r="F5" s="135"/>
      <c r="G5" s="135"/>
      <c r="H5" s="135" t="s">
        <v>20</v>
      </c>
      <c r="I5" s="135"/>
      <c r="J5" s="135"/>
      <c r="K5" s="135" t="s">
        <v>21</v>
      </c>
      <c r="L5" s="135"/>
      <c r="M5" s="135"/>
      <c r="N5" s="135" t="s">
        <v>16</v>
      </c>
      <c r="O5" s="135"/>
      <c r="P5" s="135"/>
      <c r="Q5" s="27"/>
    </row>
    <row r="6" spans="1:50" s="11" customFormat="1" ht="36" customHeight="1" x14ac:dyDescent="0.2">
      <c r="A6" s="28" t="s">
        <v>22</v>
      </c>
      <c r="B6" s="29" t="s">
        <v>23</v>
      </c>
      <c r="C6" s="29" t="s">
        <v>24</v>
      </c>
      <c r="D6" s="29" t="s">
        <v>25</v>
      </c>
      <c r="E6" s="29" t="s">
        <v>23</v>
      </c>
      <c r="F6" s="29" t="s">
        <v>24</v>
      </c>
      <c r="G6" s="29" t="s">
        <v>26</v>
      </c>
      <c r="H6" s="29" t="s">
        <v>23</v>
      </c>
      <c r="I6" s="29" t="s">
        <v>24</v>
      </c>
      <c r="J6" s="29" t="s">
        <v>27</v>
      </c>
      <c r="K6" s="29" t="s">
        <v>23</v>
      </c>
      <c r="L6" s="29" t="s">
        <v>24</v>
      </c>
      <c r="M6" s="29" t="s">
        <v>28</v>
      </c>
      <c r="N6" s="29" t="s">
        <v>23</v>
      </c>
      <c r="O6" s="29" t="s">
        <v>24</v>
      </c>
      <c r="P6" s="29" t="s">
        <v>16</v>
      </c>
      <c r="Q6" s="27"/>
    </row>
    <row r="7" spans="1:50" s="34" customFormat="1" ht="15" customHeight="1" x14ac:dyDescent="0.2">
      <c r="A7" s="30" t="s">
        <v>29</v>
      </c>
      <c r="B7" s="31">
        <v>0</v>
      </c>
      <c r="C7" s="31">
        <v>0</v>
      </c>
      <c r="D7" s="32">
        <v>0</v>
      </c>
      <c r="E7" s="31">
        <v>0</v>
      </c>
      <c r="F7" s="31">
        <v>0</v>
      </c>
      <c r="G7" s="32">
        <v>0</v>
      </c>
      <c r="H7" s="31">
        <v>0</v>
      </c>
      <c r="I7" s="31">
        <v>0</v>
      </c>
      <c r="J7" s="32">
        <v>0</v>
      </c>
      <c r="K7" s="31">
        <v>0</v>
      </c>
      <c r="L7" s="31">
        <v>0</v>
      </c>
      <c r="M7" s="32">
        <v>0</v>
      </c>
      <c r="N7" s="31">
        <v>0</v>
      </c>
      <c r="O7" s="31">
        <v>0</v>
      </c>
      <c r="P7" s="32">
        <v>0</v>
      </c>
      <c r="Q7" s="33"/>
      <c r="R7" s="48"/>
      <c r="S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1:50" s="34" customFormat="1" ht="15" customHeight="1" x14ac:dyDescent="0.2">
      <c r="A8" s="30" t="s">
        <v>30</v>
      </c>
      <c r="B8" s="31">
        <v>0.51300000000000001</v>
      </c>
      <c r="C8" s="53">
        <v>4.2999999999999997E-2</v>
      </c>
      <c r="D8" s="32">
        <v>0.55600000000000005</v>
      </c>
      <c r="E8" s="31">
        <v>0</v>
      </c>
      <c r="F8" s="31">
        <v>0</v>
      </c>
      <c r="G8" s="32">
        <v>0</v>
      </c>
      <c r="H8" s="31">
        <v>0</v>
      </c>
      <c r="I8" s="31">
        <v>0</v>
      </c>
      <c r="J8" s="32">
        <v>0</v>
      </c>
      <c r="K8" s="31">
        <v>0</v>
      </c>
      <c r="L8" s="31">
        <v>0</v>
      </c>
      <c r="M8" s="32">
        <v>0</v>
      </c>
      <c r="N8" s="31">
        <v>0.51300000000000001</v>
      </c>
      <c r="O8" s="31">
        <v>4.2999999999999997E-2</v>
      </c>
      <c r="P8" s="32">
        <v>0.55600000000000005</v>
      </c>
      <c r="Q8" s="33"/>
      <c r="R8" s="48"/>
      <c r="S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</row>
    <row r="9" spans="1:50" s="34" customFormat="1" ht="15" customHeight="1" x14ac:dyDescent="0.2">
      <c r="A9" s="30" t="s">
        <v>31</v>
      </c>
      <c r="B9" s="31">
        <v>0</v>
      </c>
      <c r="C9" s="31">
        <v>0</v>
      </c>
      <c r="D9" s="32">
        <v>0</v>
      </c>
      <c r="E9" s="31">
        <v>0</v>
      </c>
      <c r="F9" s="31">
        <v>0</v>
      </c>
      <c r="G9" s="32">
        <v>0</v>
      </c>
      <c r="H9" s="31">
        <v>0</v>
      </c>
      <c r="I9" s="31">
        <v>0</v>
      </c>
      <c r="J9" s="32">
        <v>0</v>
      </c>
      <c r="K9" s="31">
        <v>0</v>
      </c>
      <c r="L9" s="31">
        <v>0</v>
      </c>
      <c r="M9" s="32">
        <v>0</v>
      </c>
      <c r="N9" s="31">
        <v>0</v>
      </c>
      <c r="O9" s="31">
        <v>0</v>
      </c>
      <c r="P9" s="32">
        <v>0</v>
      </c>
      <c r="Q9" s="33"/>
      <c r="R9" s="48"/>
      <c r="S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</row>
    <row r="10" spans="1:50" s="34" customFormat="1" ht="15" customHeight="1" x14ac:dyDescent="0.2">
      <c r="A10" s="30" t="s">
        <v>32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2">
        <v>0</v>
      </c>
      <c r="H10" s="31">
        <v>0</v>
      </c>
      <c r="I10" s="31">
        <v>0</v>
      </c>
      <c r="J10" s="32">
        <v>0</v>
      </c>
      <c r="K10" s="31">
        <v>0</v>
      </c>
      <c r="L10" s="31">
        <v>0</v>
      </c>
      <c r="M10" s="32">
        <v>0</v>
      </c>
      <c r="N10" s="31">
        <v>0</v>
      </c>
      <c r="O10" s="31">
        <v>0</v>
      </c>
      <c r="P10" s="32">
        <v>0</v>
      </c>
      <c r="Q10" s="33"/>
      <c r="R10" s="48"/>
      <c r="S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</row>
    <row r="11" spans="1:50" s="34" customFormat="1" ht="15" customHeight="1" x14ac:dyDescent="0.2">
      <c r="A11" s="30" t="s">
        <v>33</v>
      </c>
      <c r="B11" s="31">
        <v>0</v>
      </c>
      <c r="C11" s="31">
        <v>0</v>
      </c>
      <c r="D11" s="32">
        <v>0</v>
      </c>
      <c r="E11" s="31">
        <v>0</v>
      </c>
      <c r="F11" s="31">
        <v>0</v>
      </c>
      <c r="G11" s="32">
        <v>0</v>
      </c>
      <c r="H11" s="31">
        <v>0</v>
      </c>
      <c r="I11" s="31">
        <v>0</v>
      </c>
      <c r="J11" s="32">
        <v>0</v>
      </c>
      <c r="K11" s="31">
        <v>0</v>
      </c>
      <c r="L11" s="31">
        <v>0</v>
      </c>
      <c r="M11" s="32">
        <v>0</v>
      </c>
      <c r="N11" s="31">
        <v>0</v>
      </c>
      <c r="O11" s="31">
        <v>0</v>
      </c>
      <c r="P11" s="32">
        <v>0</v>
      </c>
      <c r="Q11" s="33"/>
      <c r="R11" s="48"/>
      <c r="S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</row>
    <row r="12" spans="1:50" s="34" customFormat="1" ht="15" customHeight="1" x14ac:dyDescent="0.2">
      <c r="A12" s="30" t="s">
        <v>34</v>
      </c>
      <c r="B12" s="31">
        <v>503.66200000000021</v>
      </c>
      <c r="C12" s="31">
        <v>180.70699999999997</v>
      </c>
      <c r="D12" s="32">
        <v>684.36900000000014</v>
      </c>
      <c r="E12" s="31">
        <v>0</v>
      </c>
      <c r="F12" s="31">
        <v>0</v>
      </c>
      <c r="G12" s="32">
        <v>0</v>
      </c>
      <c r="H12" s="31">
        <v>0</v>
      </c>
      <c r="I12" s="31">
        <v>1.9179999999999999</v>
      </c>
      <c r="J12" s="32">
        <v>1.9179999999999999</v>
      </c>
      <c r="K12" s="31">
        <v>0</v>
      </c>
      <c r="L12" s="31">
        <v>0</v>
      </c>
      <c r="M12" s="32">
        <v>0</v>
      </c>
      <c r="N12" s="31">
        <v>503.66200000000021</v>
      </c>
      <c r="O12" s="31">
        <v>182.62499999999997</v>
      </c>
      <c r="P12" s="32">
        <v>686.28700000000015</v>
      </c>
      <c r="Q12" s="33"/>
      <c r="R12" s="48"/>
      <c r="S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</row>
    <row r="13" spans="1:50" s="34" customFormat="1" ht="15" customHeight="1" x14ac:dyDescent="0.2">
      <c r="A13" s="30" t="s">
        <v>35</v>
      </c>
      <c r="B13" s="31">
        <v>186.43200000000002</v>
      </c>
      <c r="C13" s="31">
        <v>286.80800000000005</v>
      </c>
      <c r="D13" s="32">
        <v>473.24000000000007</v>
      </c>
      <c r="E13" s="31">
        <v>0</v>
      </c>
      <c r="F13" s="31">
        <v>0</v>
      </c>
      <c r="G13" s="32">
        <v>0</v>
      </c>
      <c r="H13" s="31">
        <v>61.341000000000001</v>
      </c>
      <c r="I13" s="31">
        <v>20.102</v>
      </c>
      <c r="J13" s="32">
        <v>81.442999999999998</v>
      </c>
      <c r="K13" s="31">
        <v>0</v>
      </c>
      <c r="L13" s="31">
        <v>0</v>
      </c>
      <c r="M13" s="32">
        <v>0</v>
      </c>
      <c r="N13" s="31">
        <v>247.77300000000002</v>
      </c>
      <c r="O13" s="31">
        <v>306.91000000000003</v>
      </c>
      <c r="P13" s="32">
        <v>554.68299999999999</v>
      </c>
      <c r="Q13" s="33"/>
      <c r="R13" s="48"/>
      <c r="S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</row>
    <row r="14" spans="1:50" s="34" customFormat="1" ht="15" customHeight="1" x14ac:dyDescent="0.2">
      <c r="A14" s="30" t="s">
        <v>36</v>
      </c>
      <c r="B14" s="31">
        <v>783.91899999999998</v>
      </c>
      <c r="C14" s="31">
        <v>583.38700000000028</v>
      </c>
      <c r="D14" s="32">
        <v>1367.3060000000003</v>
      </c>
      <c r="E14" s="31">
        <v>0</v>
      </c>
      <c r="F14" s="31">
        <v>0</v>
      </c>
      <c r="G14" s="32">
        <v>0</v>
      </c>
      <c r="H14" s="31">
        <v>629.2614999999995</v>
      </c>
      <c r="I14" s="31">
        <v>305.59599999999995</v>
      </c>
      <c r="J14" s="32">
        <v>934.85749999999939</v>
      </c>
      <c r="K14" s="31">
        <v>0</v>
      </c>
      <c r="L14" s="31">
        <v>0</v>
      </c>
      <c r="M14" s="32">
        <v>0</v>
      </c>
      <c r="N14" s="31">
        <v>1413.1804999999995</v>
      </c>
      <c r="O14" s="31">
        <v>888.98300000000017</v>
      </c>
      <c r="P14" s="32">
        <v>2302.1634999999997</v>
      </c>
      <c r="Q14" s="33"/>
      <c r="R14" s="48"/>
      <c r="S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</row>
    <row r="15" spans="1:50" s="34" customFormat="1" ht="15" customHeight="1" x14ac:dyDescent="0.2">
      <c r="A15" s="30" t="s">
        <v>37</v>
      </c>
      <c r="B15" s="31">
        <v>26.675349999999998</v>
      </c>
      <c r="C15" s="31">
        <v>0</v>
      </c>
      <c r="D15" s="32">
        <v>26.675349999999998</v>
      </c>
      <c r="E15" s="31">
        <v>0</v>
      </c>
      <c r="F15" s="31">
        <v>0</v>
      </c>
      <c r="G15" s="32">
        <v>0</v>
      </c>
      <c r="H15" s="31">
        <v>9.7741999999999987</v>
      </c>
      <c r="I15" s="31">
        <v>0</v>
      </c>
      <c r="J15" s="32">
        <v>9.7741999999999987</v>
      </c>
      <c r="K15" s="31">
        <v>0</v>
      </c>
      <c r="L15" s="31">
        <v>0</v>
      </c>
      <c r="M15" s="32">
        <v>0</v>
      </c>
      <c r="N15" s="31">
        <v>36.449549999999995</v>
      </c>
      <c r="O15" s="31">
        <v>0</v>
      </c>
      <c r="P15" s="32">
        <v>36.449549999999995</v>
      </c>
      <c r="Q15" s="33"/>
      <c r="R15" s="48"/>
      <c r="S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</row>
    <row r="16" spans="1:50" s="34" customFormat="1" ht="15" customHeight="1" x14ac:dyDescent="0.2">
      <c r="A16" s="30" t="s">
        <v>38</v>
      </c>
      <c r="B16" s="31">
        <v>879.70099999999991</v>
      </c>
      <c r="C16" s="31">
        <v>1078.797</v>
      </c>
      <c r="D16" s="32">
        <v>1958.498</v>
      </c>
      <c r="E16" s="31">
        <v>0</v>
      </c>
      <c r="F16" s="31">
        <v>0</v>
      </c>
      <c r="G16" s="32">
        <v>0</v>
      </c>
      <c r="H16" s="31">
        <v>19351.77299999999</v>
      </c>
      <c r="I16" s="31">
        <v>5250.7269999999999</v>
      </c>
      <c r="J16" s="32">
        <v>24602.499999999989</v>
      </c>
      <c r="K16" s="31">
        <v>0</v>
      </c>
      <c r="L16" s="31">
        <v>0</v>
      </c>
      <c r="M16" s="32">
        <v>0</v>
      </c>
      <c r="N16" s="31">
        <v>20231.473999999991</v>
      </c>
      <c r="O16" s="31">
        <v>6329.5239999999994</v>
      </c>
      <c r="P16" s="32">
        <v>26560.997999999992</v>
      </c>
      <c r="Q16" s="33"/>
      <c r="R16" s="48"/>
      <c r="S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1:50" s="34" customFormat="1" ht="15" customHeight="1" x14ac:dyDescent="0.2">
      <c r="A17" s="30" t="s">
        <v>39</v>
      </c>
      <c r="B17" s="31">
        <v>2578.6410000000019</v>
      </c>
      <c r="C17" s="31">
        <v>1583.7629999999999</v>
      </c>
      <c r="D17" s="32">
        <v>4162.4040000000023</v>
      </c>
      <c r="E17" s="31">
        <v>0</v>
      </c>
      <c r="F17" s="31">
        <v>0</v>
      </c>
      <c r="G17" s="32">
        <v>0</v>
      </c>
      <c r="H17" s="31">
        <v>394.23299999999995</v>
      </c>
      <c r="I17" s="31">
        <v>535.09</v>
      </c>
      <c r="J17" s="32">
        <v>929.32299999999998</v>
      </c>
      <c r="K17" s="31">
        <v>0</v>
      </c>
      <c r="L17" s="31">
        <v>0</v>
      </c>
      <c r="M17" s="32">
        <v>0</v>
      </c>
      <c r="N17" s="31">
        <v>2972.8740000000016</v>
      </c>
      <c r="O17" s="31">
        <v>2118.8530000000001</v>
      </c>
      <c r="P17" s="32">
        <v>5091.7270000000017</v>
      </c>
      <c r="Q17" s="33"/>
      <c r="R17" s="48"/>
      <c r="S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</row>
    <row r="18" spans="1:50" s="34" customFormat="1" ht="15" customHeight="1" x14ac:dyDescent="0.2">
      <c r="A18" s="30" t="s">
        <v>40</v>
      </c>
      <c r="B18" s="31">
        <v>6102.8558700000067</v>
      </c>
      <c r="C18" s="31">
        <v>5573.2879999999996</v>
      </c>
      <c r="D18" s="32">
        <v>11676.143870000007</v>
      </c>
      <c r="E18" s="31">
        <v>0</v>
      </c>
      <c r="F18" s="31">
        <v>1.155</v>
      </c>
      <c r="G18" s="32">
        <v>1.155</v>
      </c>
      <c r="H18" s="31">
        <v>234.01900000000001</v>
      </c>
      <c r="I18" s="31">
        <v>573.80800000000011</v>
      </c>
      <c r="J18" s="32">
        <v>807.82700000000011</v>
      </c>
      <c r="K18" s="31">
        <v>0.96799999999999997</v>
      </c>
      <c r="L18" s="31">
        <v>0</v>
      </c>
      <c r="M18" s="32">
        <v>0.96799999999999997</v>
      </c>
      <c r="N18" s="31">
        <v>6337.8428700000068</v>
      </c>
      <c r="O18" s="31">
        <v>6148.2509999999993</v>
      </c>
      <c r="P18" s="32">
        <v>12486.093870000006</v>
      </c>
      <c r="Q18" s="33"/>
      <c r="R18" s="48"/>
      <c r="S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</row>
    <row r="19" spans="1:50" s="34" customFormat="1" ht="15" customHeight="1" x14ac:dyDescent="0.2">
      <c r="A19" s="30" t="s">
        <v>41</v>
      </c>
      <c r="B19" s="31">
        <v>1267.5050000000001</v>
      </c>
      <c r="C19" s="31">
        <v>2152.8209999999999</v>
      </c>
      <c r="D19" s="32">
        <v>3420.326</v>
      </c>
      <c r="E19" s="31">
        <v>0</v>
      </c>
      <c r="F19" s="31">
        <v>31.055999999999997</v>
      </c>
      <c r="G19" s="32">
        <v>31.055999999999997</v>
      </c>
      <c r="H19" s="31">
        <v>2995.2139999999977</v>
      </c>
      <c r="I19" s="31">
        <v>3490.4679999999994</v>
      </c>
      <c r="J19" s="32">
        <v>6485.6819999999971</v>
      </c>
      <c r="K19" s="51">
        <v>0.36699999999999999</v>
      </c>
      <c r="L19" s="31">
        <v>0</v>
      </c>
      <c r="M19" s="32">
        <v>0.36699999999999999</v>
      </c>
      <c r="N19" s="31">
        <v>4263.0859999999975</v>
      </c>
      <c r="O19" s="31">
        <v>5674.3449999999993</v>
      </c>
      <c r="P19" s="32">
        <v>9937.4309999999969</v>
      </c>
      <c r="Q19" s="33"/>
      <c r="R19" s="48"/>
      <c r="S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</row>
    <row r="20" spans="1:50" s="34" customFormat="1" ht="15" customHeight="1" x14ac:dyDescent="0.2">
      <c r="A20" s="30" t="s">
        <v>42</v>
      </c>
      <c r="B20" s="31">
        <v>0.34599999999999997</v>
      </c>
      <c r="C20" s="31">
        <v>22.6784</v>
      </c>
      <c r="D20" s="32">
        <v>23.0244</v>
      </c>
      <c r="E20" s="31">
        <v>0</v>
      </c>
      <c r="F20" s="31">
        <v>13.218</v>
      </c>
      <c r="G20" s="32">
        <v>13.218</v>
      </c>
      <c r="H20" s="31">
        <v>594.75484000000006</v>
      </c>
      <c r="I20" s="31">
        <v>460.25990000000053</v>
      </c>
      <c r="J20" s="32">
        <v>1055.0147400000005</v>
      </c>
      <c r="K20" s="31">
        <v>0</v>
      </c>
      <c r="L20" s="31">
        <v>0</v>
      </c>
      <c r="M20" s="32">
        <v>0</v>
      </c>
      <c r="N20" s="31">
        <v>595.10084000000006</v>
      </c>
      <c r="O20" s="31">
        <v>496.15630000000056</v>
      </c>
      <c r="P20" s="32">
        <v>1091.2571400000006</v>
      </c>
      <c r="Q20" s="33"/>
      <c r="R20" s="48"/>
      <c r="S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</row>
    <row r="21" spans="1:50" s="34" customFormat="1" ht="15" customHeight="1" x14ac:dyDescent="0.2">
      <c r="A21" s="30" t="s">
        <v>43</v>
      </c>
      <c r="B21" s="31">
        <v>871.34388999999908</v>
      </c>
      <c r="C21" s="31">
        <v>681.15500000000009</v>
      </c>
      <c r="D21" s="32">
        <v>1552.4988899999992</v>
      </c>
      <c r="E21" s="31">
        <v>0</v>
      </c>
      <c r="F21" s="31">
        <v>0</v>
      </c>
      <c r="G21" s="32">
        <v>0</v>
      </c>
      <c r="H21" s="31">
        <v>1176.0122699999981</v>
      </c>
      <c r="I21" s="31">
        <v>509.76452799999987</v>
      </c>
      <c r="J21" s="32">
        <v>1685.7767979999981</v>
      </c>
      <c r="K21" s="51">
        <v>0.159</v>
      </c>
      <c r="L21" s="31">
        <v>0</v>
      </c>
      <c r="M21" s="32">
        <v>0.159</v>
      </c>
      <c r="N21" s="31">
        <v>2047.5151599999972</v>
      </c>
      <c r="O21" s="31">
        <v>1190.9195279999999</v>
      </c>
      <c r="P21" s="32">
        <v>3238.4346879999971</v>
      </c>
      <c r="Q21" s="33"/>
      <c r="R21" s="48"/>
      <c r="S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</row>
    <row r="22" spans="1:50" s="34" customFormat="1" ht="15" customHeight="1" x14ac:dyDescent="0.2">
      <c r="A22" s="30" t="s">
        <v>44</v>
      </c>
      <c r="B22" s="31">
        <v>554.25788999999986</v>
      </c>
      <c r="C22" s="31">
        <v>1236.8284499999997</v>
      </c>
      <c r="D22" s="32">
        <v>1791.0863399999996</v>
      </c>
      <c r="E22" s="31">
        <v>0</v>
      </c>
      <c r="F22" s="31">
        <v>0.74700000000000011</v>
      </c>
      <c r="G22" s="32">
        <v>0.74700000000000011</v>
      </c>
      <c r="H22" s="31">
        <v>595.74708972666463</v>
      </c>
      <c r="I22" s="31">
        <v>1420.3986039912907</v>
      </c>
      <c r="J22" s="32">
        <v>2016.1456937179553</v>
      </c>
      <c r="K22" s="31">
        <v>0</v>
      </c>
      <c r="L22" s="31">
        <v>0</v>
      </c>
      <c r="M22" s="32">
        <v>0</v>
      </c>
      <c r="N22" s="31">
        <v>1150.0049797266645</v>
      </c>
      <c r="O22" s="31">
        <v>2657.9740539912905</v>
      </c>
      <c r="P22" s="32">
        <v>3807.9790337179547</v>
      </c>
      <c r="Q22" s="33"/>
      <c r="R22" s="48"/>
      <c r="S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</row>
    <row r="23" spans="1:50" s="34" customFormat="1" ht="15" customHeight="1" x14ac:dyDescent="0.2">
      <c r="A23" s="30" t="s">
        <v>45</v>
      </c>
      <c r="B23" s="31">
        <v>820.50399999999991</v>
      </c>
      <c r="C23" s="31">
        <v>3248.9899999999993</v>
      </c>
      <c r="D23" s="32">
        <v>4069.4939999999992</v>
      </c>
      <c r="E23" s="31">
        <v>0</v>
      </c>
      <c r="F23" s="31">
        <v>0</v>
      </c>
      <c r="G23" s="32">
        <v>0</v>
      </c>
      <c r="H23" s="31">
        <v>0</v>
      </c>
      <c r="I23" s="31">
        <v>0</v>
      </c>
      <c r="J23" s="32">
        <v>0</v>
      </c>
      <c r="K23" s="31">
        <v>0</v>
      </c>
      <c r="L23" s="31">
        <v>0</v>
      </c>
      <c r="M23" s="32">
        <v>0</v>
      </c>
      <c r="N23" s="31">
        <v>820.50399999999991</v>
      </c>
      <c r="O23" s="31">
        <v>3248.9899999999993</v>
      </c>
      <c r="P23" s="32">
        <v>4069.4939999999992</v>
      </c>
      <c r="Q23" s="33"/>
      <c r="R23" s="48"/>
      <c r="S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</row>
    <row r="24" spans="1:50" s="34" customFormat="1" ht="15" customHeight="1" x14ac:dyDescent="0.2">
      <c r="A24" s="30" t="s">
        <v>46</v>
      </c>
      <c r="B24" s="31">
        <v>582.03919800000074</v>
      </c>
      <c r="C24" s="51">
        <v>0.37179999999999996</v>
      </c>
      <c r="D24" s="32">
        <v>582.41099800000075</v>
      </c>
      <c r="E24" s="31">
        <v>0</v>
      </c>
      <c r="F24" s="31">
        <v>29.449930000000002</v>
      </c>
      <c r="G24" s="32">
        <v>29.449930000000002</v>
      </c>
      <c r="H24" s="31">
        <v>5.1336500000000003</v>
      </c>
      <c r="I24" s="31">
        <v>5.7050000000000001</v>
      </c>
      <c r="J24" s="32">
        <v>10.838650000000001</v>
      </c>
      <c r="K24" s="31">
        <v>0</v>
      </c>
      <c r="L24" s="31">
        <v>0</v>
      </c>
      <c r="M24" s="32">
        <v>0</v>
      </c>
      <c r="N24" s="31">
        <v>587.17284800000073</v>
      </c>
      <c r="O24" s="31">
        <v>35.526730000000001</v>
      </c>
      <c r="P24" s="32">
        <v>622.69957800000077</v>
      </c>
      <c r="Q24" s="33"/>
      <c r="R24" s="48"/>
      <c r="S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</row>
    <row r="25" spans="1:50" s="34" customFormat="1" ht="15" customHeight="1" x14ac:dyDescent="0.2">
      <c r="A25" s="30" t="s">
        <v>47</v>
      </c>
      <c r="B25" s="31">
        <v>2102.107</v>
      </c>
      <c r="C25" s="31">
        <v>1918.1019999999999</v>
      </c>
      <c r="D25" s="32">
        <v>4020.2089999999998</v>
      </c>
      <c r="E25" s="31">
        <v>0</v>
      </c>
      <c r="F25" s="31">
        <v>0</v>
      </c>
      <c r="G25" s="32">
        <v>0</v>
      </c>
      <c r="H25" s="31">
        <v>0</v>
      </c>
      <c r="I25" s="31">
        <v>0</v>
      </c>
      <c r="J25" s="32">
        <v>0</v>
      </c>
      <c r="K25" s="31">
        <v>0</v>
      </c>
      <c r="L25" s="31">
        <v>0</v>
      </c>
      <c r="M25" s="32">
        <v>0</v>
      </c>
      <c r="N25" s="31">
        <v>2102.107</v>
      </c>
      <c r="O25" s="31">
        <v>1918.1019999999999</v>
      </c>
      <c r="P25" s="32">
        <v>4020.2089999999998</v>
      </c>
      <c r="Q25" s="33"/>
      <c r="R25" s="48"/>
      <c r="S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</row>
    <row r="26" spans="1:50" s="34" customFormat="1" ht="15" customHeight="1" x14ac:dyDescent="0.2">
      <c r="A26" s="30" t="s">
        <v>48</v>
      </c>
      <c r="B26" s="51">
        <v>0.13200000000000001</v>
      </c>
      <c r="C26" s="31">
        <v>0</v>
      </c>
      <c r="D26" s="52">
        <v>0.13200000000000001</v>
      </c>
      <c r="E26" s="31">
        <v>0</v>
      </c>
      <c r="F26" s="31">
        <v>0</v>
      </c>
      <c r="G26" s="32">
        <v>0</v>
      </c>
      <c r="H26" s="31">
        <v>239.10295970980013</v>
      </c>
      <c r="I26" s="31">
        <v>777.68657657224128</v>
      </c>
      <c r="J26" s="32">
        <v>1016.7895362820414</v>
      </c>
      <c r="K26" s="31">
        <v>0</v>
      </c>
      <c r="L26" s="31">
        <v>0</v>
      </c>
      <c r="M26" s="32">
        <v>0</v>
      </c>
      <c r="N26" s="31">
        <v>239.23495970980014</v>
      </c>
      <c r="O26" s="31">
        <v>777.68657657224128</v>
      </c>
      <c r="P26" s="32">
        <v>1016.9215362820414</v>
      </c>
      <c r="Q26" s="33"/>
      <c r="R26" s="48"/>
      <c r="S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</row>
    <row r="27" spans="1:50" s="11" customFormat="1" ht="33" customHeight="1" x14ac:dyDescent="0.2">
      <c r="A27" s="26" t="s">
        <v>16</v>
      </c>
      <c r="B27" s="32">
        <v>17260.634198000011</v>
      </c>
      <c r="C27" s="32">
        <v>18547.73965</v>
      </c>
      <c r="D27" s="32">
        <v>35808.373848000003</v>
      </c>
      <c r="E27" s="32">
        <v>0</v>
      </c>
      <c r="F27" s="32">
        <v>75.625930000000011</v>
      </c>
      <c r="G27" s="32">
        <v>75.625930000000011</v>
      </c>
      <c r="H27" s="32">
        <v>26286.366509436451</v>
      </c>
      <c r="I27" s="32">
        <v>13351.523608563532</v>
      </c>
      <c r="J27" s="32">
        <v>39637.890117999974</v>
      </c>
      <c r="K27" s="32">
        <v>1.494</v>
      </c>
      <c r="L27" s="32">
        <v>0</v>
      </c>
      <c r="M27" s="32">
        <v>1.494</v>
      </c>
      <c r="N27" s="32">
        <v>43548.494707436454</v>
      </c>
      <c r="O27" s="32">
        <v>31974.889188563528</v>
      </c>
      <c r="P27" s="32">
        <v>75523.383895999985</v>
      </c>
      <c r="Q27" s="35"/>
      <c r="R27" s="49"/>
      <c r="S27" s="49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</row>
    <row r="28" spans="1:50" s="11" customFormat="1" ht="33" customHeight="1" x14ac:dyDescent="0.2">
      <c r="A28" s="26" t="s">
        <v>49</v>
      </c>
      <c r="B28" s="32">
        <v>16498.898197999999</v>
      </c>
      <c r="C28" s="32">
        <v>15332.33965</v>
      </c>
      <c r="D28" s="32">
        <v>31831.237847999899</v>
      </c>
      <c r="E28" s="32">
        <v>0</v>
      </c>
      <c r="F28" s="32">
        <v>73.888930000000101</v>
      </c>
      <c r="G28" s="32">
        <v>73.888930000000101</v>
      </c>
      <c r="H28" s="32">
        <v>26286.366509436499</v>
      </c>
      <c r="I28" s="32">
        <v>13337.312608563599</v>
      </c>
      <c r="J28" s="32">
        <v>39623.679117999403</v>
      </c>
      <c r="K28" s="32">
        <v>1.494</v>
      </c>
      <c r="L28" s="32">
        <v>0</v>
      </c>
      <c r="M28" s="32">
        <v>1.494</v>
      </c>
      <c r="N28" s="32">
        <v>42786.7587074357</v>
      </c>
      <c r="O28" s="32">
        <v>28743.5411885637</v>
      </c>
      <c r="P28" s="32">
        <v>71530.2998959994</v>
      </c>
      <c r="Q28" s="35"/>
      <c r="R28" s="49"/>
      <c r="S28" s="49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</row>
    <row r="29" spans="1:50" ht="13.5" thickBot="1" x14ac:dyDescent="0.25">
      <c r="A29" s="50"/>
      <c r="B29" s="37"/>
      <c r="C29" s="37"/>
      <c r="D29" s="38"/>
      <c r="E29" s="37"/>
      <c r="F29" s="37"/>
      <c r="G29" s="38"/>
      <c r="H29" s="37"/>
      <c r="I29" s="37"/>
      <c r="J29" s="38"/>
      <c r="K29" s="37"/>
      <c r="L29" s="37"/>
      <c r="M29" s="38"/>
      <c r="N29" s="37"/>
      <c r="O29" s="37"/>
      <c r="P29" s="38"/>
    </row>
    <row r="30" spans="1:50" x14ac:dyDescent="0.2">
      <c r="A30" s="15" t="s">
        <v>50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50" x14ac:dyDescent="0.2">
      <c r="A31" s="39" t="s">
        <v>51</v>
      </c>
      <c r="B31" s="40"/>
      <c r="C31" s="40"/>
      <c r="D31" s="40"/>
      <c r="E31" s="40"/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43"/>
    </row>
    <row r="32" spans="1:50" ht="14.25" customHeight="1" x14ac:dyDescent="0.2">
      <c r="A32" s="44" t="s">
        <v>10</v>
      </c>
      <c r="B32" s="45"/>
      <c r="C32" s="45"/>
      <c r="D32" s="45"/>
      <c r="E32" s="45"/>
      <c r="F32" s="45"/>
      <c r="G32" s="16"/>
      <c r="J32" s="16"/>
      <c r="M32" s="16"/>
      <c r="P32" s="16"/>
    </row>
    <row r="33" spans="1:16" ht="13.5" thickBo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8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mergeCells count="8">
    <mergeCell ref="B4:G4"/>
    <mergeCell ref="H4:M4"/>
    <mergeCell ref="N4:P4"/>
    <mergeCell ref="B5:D5"/>
    <mergeCell ref="E5:G5"/>
    <mergeCell ref="H5:J5"/>
    <mergeCell ref="K5:M5"/>
    <mergeCell ref="N5:P5"/>
  </mergeCells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76"/>
  <sheetViews>
    <sheetView workbookViewId="0"/>
  </sheetViews>
  <sheetFormatPr defaultRowHeight="12.75" x14ac:dyDescent="0.2"/>
  <cols>
    <col min="1" max="1" width="31.7109375" style="11" customWidth="1"/>
    <col min="2" max="16" width="7.28515625" style="16" customWidth="1"/>
    <col min="17" max="17" width="17.28515625" style="16" customWidth="1"/>
    <col min="18" max="20" width="7.28515625" style="16" customWidth="1"/>
    <col min="21" max="21" width="8.140625" style="16" customWidth="1"/>
    <col min="22" max="30" width="7.28515625" style="16" customWidth="1"/>
    <col min="31" max="31" width="18" style="16" customWidth="1"/>
    <col min="32" max="32" width="13.42578125" style="16" bestFit="1" customWidth="1"/>
    <col min="33" max="33" width="2.5703125" style="16" bestFit="1" customWidth="1"/>
    <col min="34" max="34" width="9.140625" style="16" customWidth="1"/>
    <col min="35" max="16384" width="9.140625" style="16"/>
  </cols>
  <sheetData>
    <row r="1" spans="1:33" s="19" customFormat="1" ht="24.95" customHeight="1" thickTop="1" x14ac:dyDescent="0.3">
      <c r="A1" s="17" t="s">
        <v>59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3" s="19" customFormat="1" ht="20.100000000000001" customHeight="1" x14ac:dyDescent="0.3">
      <c r="A2" s="20" t="s">
        <v>60</v>
      </c>
      <c r="B2" s="22"/>
      <c r="C2" s="22"/>
      <c r="D2" s="22"/>
      <c r="E2" s="22"/>
    </row>
    <row r="3" spans="1:33" s="19" customFormat="1" ht="24.95" customHeight="1" x14ac:dyDescent="0.3">
      <c r="A3" s="54" t="s">
        <v>13</v>
      </c>
      <c r="B3" s="55"/>
      <c r="C3" s="55"/>
      <c r="D3" s="55"/>
      <c r="E3" s="55"/>
    </row>
    <row r="4" spans="1:33" ht="20.100000000000001" customHeight="1" x14ac:dyDescent="0.25">
      <c r="A4" s="56" t="s">
        <v>61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7"/>
    </row>
    <row r="5" spans="1:33" ht="51.75" customHeight="1" x14ac:dyDescent="0.2">
      <c r="A5" s="26" t="s">
        <v>22</v>
      </c>
      <c r="B5" s="59" t="s">
        <v>62</v>
      </c>
      <c r="C5" s="59" t="s">
        <v>63</v>
      </c>
      <c r="D5" s="59" t="s">
        <v>64</v>
      </c>
      <c r="E5" s="59" t="s">
        <v>65</v>
      </c>
      <c r="F5" s="59" t="s">
        <v>66</v>
      </c>
      <c r="G5" s="59" t="s">
        <v>67</v>
      </c>
      <c r="H5" s="59" t="s">
        <v>68</v>
      </c>
      <c r="I5" s="59" t="s">
        <v>69</v>
      </c>
      <c r="J5" s="59" t="s">
        <v>70</v>
      </c>
      <c r="K5" s="59" t="s">
        <v>71</v>
      </c>
      <c r="L5" s="59" t="s">
        <v>72</v>
      </c>
      <c r="M5" s="59" t="s">
        <v>73</v>
      </c>
      <c r="N5" s="59" t="s">
        <v>74</v>
      </c>
      <c r="O5" s="59" t="s">
        <v>75</v>
      </c>
      <c r="P5" s="59" t="s">
        <v>76</v>
      </c>
      <c r="Q5" s="59" t="s">
        <v>77</v>
      </c>
      <c r="R5" s="59" t="s">
        <v>78</v>
      </c>
      <c r="S5" s="59" t="s">
        <v>79</v>
      </c>
      <c r="T5" s="59" t="s">
        <v>80</v>
      </c>
      <c r="U5" s="59" t="s">
        <v>81</v>
      </c>
      <c r="V5" s="59" t="s">
        <v>82</v>
      </c>
      <c r="W5" s="59" t="s">
        <v>83</v>
      </c>
      <c r="X5" s="59" t="s">
        <v>84</v>
      </c>
      <c r="Y5" s="59" t="s">
        <v>85</v>
      </c>
      <c r="Z5" s="59" t="s">
        <v>86</v>
      </c>
      <c r="AA5" s="59" t="s">
        <v>87</v>
      </c>
      <c r="AB5" s="59" t="s">
        <v>88</v>
      </c>
      <c r="AC5" s="59" t="s">
        <v>89</v>
      </c>
      <c r="AD5" s="59" t="s">
        <v>90</v>
      </c>
      <c r="AE5" s="59" t="s">
        <v>91</v>
      </c>
      <c r="AF5" s="59" t="s">
        <v>92</v>
      </c>
    </row>
    <row r="6" spans="1:33" s="64" customFormat="1" ht="15" customHeight="1" x14ac:dyDescent="0.2">
      <c r="A6" s="60" t="s">
        <v>29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>
        <v>14.063000000000001</v>
      </c>
      <c r="Q6" s="62">
        <v>14.063000000000001</v>
      </c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2">
        <v>0</v>
      </c>
      <c r="AF6" s="62">
        <v>14.063000000000001</v>
      </c>
      <c r="AG6" s="63"/>
    </row>
    <row r="7" spans="1:33" s="64" customFormat="1" ht="15" customHeight="1" x14ac:dyDescent="0.2">
      <c r="A7" s="30" t="s">
        <v>30</v>
      </c>
      <c r="B7" s="65"/>
      <c r="C7" s="65"/>
      <c r="D7" s="65"/>
      <c r="E7" s="65"/>
      <c r="F7" s="65">
        <v>0.52</v>
      </c>
      <c r="G7" s="65"/>
      <c r="H7" s="65"/>
      <c r="I7" s="65"/>
      <c r="J7" s="65"/>
      <c r="K7" s="65"/>
      <c r="L7" s="65"/>
      <c r="M7" s="65"/>
      <c r="N7" s="65">
        <v>0.19</v>
      </c>
      <c r="O7" s="65"/>
      <c r="P7" s="65">
        <v>4.8579999999999997</v>
      </c>
      <c r="Q7" s="32">
        <v>5.5679999999999996</v>
      </c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>
        <v>0.36099999999999999</v>
      </c>
      <c r="AE7" s="32">
        <v>0.36099999999999999</v>
      </c>
      <c r="AF7" s="32">
        <v>5.9289999999999994</v>
      </c>
      <c r="AG7" s="63"/>
    </row>
    <row r="8" spans="1:33" s="64" customFormat="1" ht="15" customHeight="1" x14ac:dyDescent="0.2">
      <c r="A8" s="30" t="s">
        <v>93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32">
        <v>0</v>
      </c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32">
        <v>0</v>
      </c>
      <c r="AF8" s="32">
        <v>0</v>
      </c>
      <c r="AG8" s="63"/>
    </row>
    <row r="9" spans="1:33" s="64" customFormat="1" ht="15" customHeight="1" x14ac:dyDescent="0.2">
      <c r="A9" s="30" t="s">
        <v>94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32">
        <v>0</v>
      </c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32">
        <v>0</v>
      </c>
      <c r="AF9" s="32">
        <v>0</v>
      </c>
      <c r="AG9" s="63"/>
    </row>
    <row r="10" spans="1:33" s="64" customFormat="1" ht="15" customHeight="1" x14ac:dyDescent="0.2">
      <c r="A10" s="30" t="s">
        <v>33</v>
      </c>
      <c r="B10" s="65"/>
      <c r="C10" s="65"/>
      <c r="D10" s="65"/>
      <c r="E10" s="65"/>
      <c r="F10" s="65"/>
      <c r="G10" s="65"/>
      <c r="H10" s="65"/>
      <c r="I10" s="65"/>
      <c r="J10" s="65">
        <v>929.09999999999991</v>
      </c>
      <c r="K10" s="65"/>
      <c r="L10" s="65"/>
      <c r="M10" s="65"/>
      <c r="N10" s="65"/>
      <c r="O10" s="65"/>
      <c r="P10" s="65"/>
      <c r="Q10" s="32">
        <v>929.09999999999991</v>
      </c>
      <c r="R10" s="65"/>
      <c r="S10" s="65"/>
      <c r="T10" s="65">
        <v>676.2</v>
      </c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32">
        <v>676.2</v>
      </c>
      <c r="AF10" s="32">
        <v>1605.3</v>
      </c>
      <c r="AG10" s="63"/>
    </row>
    <row r="11" spans="1:33" s="64" customFormat="1" ht="15" customHeight="1" x14ac:dyDescent="0.2">
      <c r="A11" s="30" t="s">
        <v>95</v>
      </c>
      <c r="B11" s="65"/>
      <c r="C11" s="65"/>
      <c r="D11" s="65"/>
      <c r="E11" s="65"/>
      <c r="F11" s="65"/>
      <c r="G11" s="65"/>
      <c r="H11" s="65"/>
      <c r="I11" s="65"/>
      <c r="J11" s="65">
        <v>749.67800000000011</v>
      </c>
      <c r="K11" s="65"/>
      <c r="L11" s="65"/>
      <c r="M11" s="65"/>
      <c r="N11" s="65">
        <v>409.27699999999999</v>
      </c>
      <c r="O11" s="65"/>
      <c r="P11" s="65">
        <v>957.49401</v>
      </c>
      <c r="Q11" s="32">
        <v>2116.4490100000003</v>
      </c>
      <c r="R11" s="65"/>
      <c r="S11" s="65"/>
      <c r="T11" s="65"/>
      <c r="U11" s="65">
        <v>3.28</v>
      </c>
      <c r="V11" s="65">
        <v>1.002</v>
      </c>
      <c r="W11" s="65"/>
      <c r="X11" s="65"/>
      <c r="Y11" s="65"/>
      <c r="Z11" s="65"/>
      <c r="AA11" s="65"/>
      <c r="AB11" s="65"/>
      <c r="AC11" s="65"/>
      <c r="AD11" s="65">
        <v>13.074999999999999</v>
      </c>
      <c r="AE11" s="32">
        <v>17.356999999999999</v>
      </c>
      <c r="AF11" s="32">
        <v>2133.8060100000002</v>
      </c>
      <c r="AG11" s="63"/>
    </row>
    <row r="12" spans="1:33" s="64" customFormat="1" ht="15" customHeight="1" x14ac:dyDescent="0.2">
      <c r="A12" s="30" t="s">
        <v>96</v>
      </c>
      <c r="B12" s="65"/>
      <c r="C12" s="65"/>
      <c r="D12" s="65"/>
      <c r="E12" s="65"/>
      <c r="F12" s="65"/>
      <c r="G12" s="65"/>
      <c r="H12" s="65"/>
      <c r="I12" s="65"/>
      <c r="J12" s="65">
        <v>1485.1249999999998</v>
      </c>
      <c r="K12" s="65"/>
      <c r="L12" s="65"/>
      <c r="M12" s="65"/>
      <c r="N12" s="65">
        <v>138.226</v>
      </c>
      <c r="O12" s="65"/>
      <c r="P12" s="65">
        <v>659.54339999999979</v>
      </c>
      <c r="Q12" s="32">
        <v>2282.8943999999992</v>
      </c>
      <c r="R12" s="65"/>
      <c r="S12" s="65">
        <v>252.149</v>
      </c>
      <c r="T12" s="65">
        <v>68.194000000000003</v>
      </c>
      <c r="U12" s="65"/>
      <c r="V12" s="65"/>
      <c r="W12" s="65"/>
      <c r="X12" s="65"/>
      <c r="Y12" s="65"/>
      <c r="Z12" s="65"/>
      <c r="AA12" s="65"/>
      <c r="AB12" s="65"/>
      <c r="AC12" s="65">
        <v>1232.1119999999999</v>
      </c>
      <c r="AD12" s="65">
        <v>129.99699999999999</v>
      </c>
      <c r="AE12" s="32">
        <v>1682.452</v>
      </c>
      <c r="AF12" s="32">
        <v>3965.3463999999994</v>
      </c>
      <c r="AG12" s="63"/>
    </row>
    <row r="13" spans="1:33" s="64" customFormat="1" ht="15" customHeight="1" x14ac:dyDescent="0.2">
      <c r="A13" s="30" t="s">
        <v>36</v>
      </c>
      <c r="B13" s="65"/>
      <c r="C13" s="65"/>
      <c r="D13" s="65"/>
      <c r="E13" s="65"/>
      <c r="F13" s="65">
        <v>0.28599999999999998</v>
      </c>
      <c r="G13" s="65"/>
      <c r="H13" s="65"/>
      <c r="I13" s="65"/>
      <c r="J13" s="65">
        <v>1321.4930000000002</v>
      </c>
      <c r="K13" s="65"/>
      <c r="L13" s="65"/>
      <c r="M13" s="65"/>
      <c r="N13" s="65">
        <v>353.52200000000005</v>
      </c>
      <c r="O13" s="65"/>
      <c r="P13" s="65">
        <v>1779.8555499999977</v>
      </c>
      <c r="Q13" s="32">
        <v>3455.1565499999979</v>
      </c>
      <c r="R13" s="65"/>
      <c r="S13" s="65">
        <v>570.56400000000008</v>
      </c>
      <c r="T13" s="65">
        <v>271.81399999999996</v>
      </c>
      <c r="U13" s="65"/>
      <c r="V13" s="65"/>
      <c r="W13" s="65"/>
      <c r="X13" s="65"/>
      <c r="Y13" s="65"/>
      <c r="Z13" s="65"/>
      <c r="AA13" s="65"/>
      <c r="AB13" s="65"/>
      <c r="AC13" s="65">
        <v>227.01500000000004</v>
      </c>
      <c r="AD13" s="65">
        <v>2910.9048999999995</v>
      </c>
      <c r="AE13" s="32">
        <v>3980.2978999999996</v>
      </c>
      <c r="AF13" s="32">
        <v>7435.4544499999975</v>
      </c>
      <c r="AG13" s="63"/>
    </row>
    <row r="14" spans="1:33" s="64" customFormat="1" ht="15" customHeight="1" x14ac:dyDescent="0.2">
      <c r="A14" s="30" t="s">
        <v>97</v>
      </c>
      <c r="B14" s="65"/>
      <c r="C14" s="65"/>
      <c r="D14" s="65"/>
      <c r="E14" s="65"/>
      <c r="F14" s="65"/>
      <c r="G14" s="65"/>
      <c r="H14" s="65"/>
      <c r="I14" s="65"/>
      <c r="J14" s="65">
        <v>99.653300000000002</v>
      </c>
      <c r="K14" s="65"/>
      <c r="L14" s="65"/>
      <c r="M14" s="65"/>
      <c r="N14" s="65">
        <v>6.2E-2</v>
      </c>
      <c r="O14" s="65"/>
      <c r="P14" s="65">
        <v>1.3280000000000001</v>
      </c>
      <c r="Q14" s="32">
        <v>101.0433</v>
      </c>
      <c r="R14" s="65"/>
      <c r="S14" s="65"/>
      <c r="T14" s="65"/>
      <c r="U14" s="65">
        <v>34.381970000000017</v>
      </c>
      <c r="V14" s="65"/>
      <c r="W14" s="65"/>
      <c r="X14" s="65"/>
      <c r="Y14" s="65"/>
      <c r="Z14" s="65"/>
      <c r="AA14" s="65"/>
      <c r="AB14" s="65"/>
      <c r="AC14" s="65"/>
      <c r="AD14" s="65">
        <v>5.2409999999999997</v>
      </c>
      <c r="AE14" s="32">
        <v>39.622970000000016</v>
      </c>
      <c r="AF14" s="32">
        <v>140.66627000000003</v>
      </c>
      <c r="AG14" s="63"/>
    </row>
    <row r="15" spans="1:33" s="64" customFormat="1" ht="15" customHeight="1" x14ac:dyDescent="0.2">
      <c r="A15" s="30" t="s">
        <v>98</v>
      </c>
      <c r="B15" s="65"/>
      <c r="C15" s="65"/>
      <c r="D15" s="65"/>
      <c r="E15" s="65"/>
      <c r="F15" s="65"/>
      <c r="G15" s="65"/>
      <c r="H15" s="65"/>
      <c r="I15" s="65"/>
      <c r="J15" s="65">
        <v>3997.0109999999995</v>
      </c>
      <c r="K15" s="65"/>
      <c r="L15" s="65"/>
      <c r="M15" s="65"/>
      <c r="N15" s="65">
        <v>658.92200000000003</v>
      </c>
      <c r="O15" s="65"/>
      <c r="P15" s="65">
        <v>4689.7090000000026</v>
      </c>
      <c r="Q15" s="32">
        <v>9345.6420000000016</v>
      </c>
      <c r="R15" s="65"/>
      <c r="S15" s="65"/>
      <c r="T15" s="65">
        <v>9.4450000000000003</v>
      </c>
      <c r="U15" s="65">
        <v>124573.50906</v>
      </c>
      <c r="V15" s="65">
        <v>5090.59</v>
      </c>
      <c r="W15" s="65"/>
      <c r="X15" s="65"/>
      <c r="Y15" s="65"/>
      <c r="Z15" s="65">
        <v>25.14</v>
      </c>
      <c r="AA15" s="65"/>
      <c r="AB15" s="65"/>
      <c r="AC15" s="65"/>
      <c r="AD15" s="65">
        <v>254.46799999999999</v>
      </c>
      <c r="AE15" s="32">
        <v>129953.15205999999</v>
      </c>
      <c r="AF15" s="32">
        <v>139298.79405999999</v>
      </c>
      <c r="AG15" s="63"/>
    </row>
    <row r="16" spans="1:33" s="64" customFormat="1" ht="15" customHeight="1" x14ac:dyDescent="0.2">
      <c r="A16" s="30" t="s">
        <v>99</v>
      </c>
      <c r="B16" s="65"/>
      <c r="C16" s="65"/>
      <c r="D16" s="65"/>
      <c r="E16" s="65"/>
      <c r="F16" s="65"/>
      <c r="G16" s="65"/>
      <c r="H16" s="65"/>
      <c r="I16" s="65"/>
      <c r="J16" s="65">
        <v>12467.271999999997</v>
      </c>
      <c r="K16" s="65"/>
      <c r="L16" s="65"/>
      <c r="M16" s="65"/>
      <c r="N16" s="65">
        <v>1538.72</v>
      </c>
      <c r="O16" s="65">
        <v>20.087</v>
      </c>
      <c r="P16" s="65">
        <v>2622.9821499999994</v>
      </c>
      <c r="Q16" s="32">
        <v>16649.061149999994</v>
      </c>
      <c r="R16" s="65"/>
      <c r="S16" s="65"/>
      <c r="T16" s="65"/>
      <c r="U16" s="65">
        <v>17.98</v>
      </c>
      <c r="V16" s="65">
        <v>11160.876222082687</v>
      </c>
      <c r="W16" s="65">
        <v>3544.53</v>
      </c>
      <c r="X16" s="65"/>
      <c r="Y16" s="65"/>
      <c r="Z16" s="65"/>
      <c r="AA16" s="65"/>
      <c r="AB16" s="65"/>
      <c r="AC16" s="65">
        <v>23.695</v>
      </c>
      <c r="AD16" s="65">
        <v>2107.7363399999995</v>
      </c>
      <c r="AE16" s="32">
        <v>16854.817562082688</v>
      </c>
      <c r="AF16" s="32">
        <v>33503.878712082682</v>
      </c>
      <c r="AG16" s="63"/>
    </row>
    <row r="17" spans="1:33" s="64" customFormat="1" ht="15" customHeight="1" x14ac:dyDescent="0.2">
      <c r="A17" s="30" t="s">
        <v>100</v>
      </c>
      <c r="B17" s="65"/>
      <c r="C17" s="65"/>
      <c r="D17" s="65"/>
      <c r="E17" s="65"/>
      <c r="F17" s="65"/>
      <c r="G17" s="65"/>
      <c r="H17" s="65"/>
      <c r="I17" s="65"/>
      <c r="J17" s="65">
        <v>13132.824000000001</v>
      </c>
      <c r="K17" s="65">
        <v>75.073000000000008</v>
      </c>
      <c r="L17" s="65"/>
      <c r="M17" s="65"/>
      <c r="N17" s="65">
        <v>3636.8871800000002</v>
      </c>
      <c r="O17" s="65"/>
      <c r="P17" s="65">
        <v>6035.9347299999954</v>
      </c>
      <c r="Q17" s="32">
        <v>22880.718909999996</v>
      </c>
      <c r="R17" s="65">
        <v>0.96799999999999997</v>
      </c>
      <c r="S17" s="65"/>
      <c r="T17" s="65"/>
      <c r="U17" s="65">
        <v>124.66</v>
      </c>
      <c r="V17" s="65"/>
      <c r="W17" s="65"/>
      <c r="X17" s="65"/>
      <c r="Y17" s="65"/>
      <c r="Z17" s="65">
        <v>1199.2069999999999</v>
      </c>
      <c r="AA17" s="65"/>
      <c r="AB17" s="65"/>
      <c r="AC17" s="65">
        <v>85.131</v>
      </c>
      <c r="AD17" s="65">
        <v>2817.7564084531878</v>
      </c>
      <c r="AE17" s="32">
        <v>4227.7224084531881</v>
      </c>
      <c r="AF17" s="32">
        <v>27108.441318453184</v>
      </c>
      <c r="AG17" s="63"/>
    </row>
    <row r="18" spans="1:33" s="64" customFormat="1" ht="15" customHeight="1" x14ac:dyDescent="0.2">
      <c r="A18" s="30" t="s">
        <v>41</v>
      </c>
      <c r="B18" s="65"/>
      <c r="C18" s="65"/>
      <c r="D18" s="65"/>
      <c r="E18" s="65"/>
      <c r="F18" s="65"/>
      <c r="G18" s="65"/>
      <c r="H18" s="65"/>
      <c r="I18" s="65"/>
      <c r="J18" s="65">
        <v>7935.342499999997</v>
      </c>
      <c r="K18" s="65">
        <v>53.707999999999998</v>
      </c>
      <c r="L18" s="65"/>
      <c r="M18" s="65"/>
      <c r="N18" s="65">
        <v>453.29999999999995</v>
      </c>
      <c r="O18" s="65"/>
      <c r="P18" s="65">
        <v>2048.8737000000001</v>
      </c>
      <c r="Q18" s="32">
        <v>10491.224199999997</v>
      </c>
      <c r="R18" s="65">
        <v>58.193999999999996</v>
      </c>
      <c r="S18" s="65"/>
      <c r="T18" s="65">
        <v>859.68200000000002</v>
      </c>
      <c r="U18" s="65">
        <v>36</v>
      </c>
      <c r="V18" s="65"/>
      <c r="W18" s="65"/>
      <c r="X18" s="65"/>
      <c r="Y18" s="65"/>
      <c r="Z18" s="65">
        <v>5825.2251999999999</v>
      </c>
      <c r="AA18" s="65"/>
      <c r="AB18" s="65"/>
      <c r="AC18" s="65">
        <v>329.67100000000005</v>
      </c>
      <c r="AD18" s="65">
        <v>8063.9124200000006</v>
      </c>
      <c r="AE18" s="32">
        <v>15172.68462</v>
      </c>
      <c r="AF18" s="32">
        <v>25663.908819999997</v>
      </c>
      <c r="AG18" s="63"/>
    </row>
    <row r="19" spans="1:33" s="64" customFormat="1" ht="15" customHeight="1" x14ac:dyDescent="0.2">
      <c r="A19" s="30" t="s">
        <v>42</v>
      </c>
      <c r="B19" s="65"/>
      <c r="C19" s="65"/>
      <c r="D19" s="65"/>
      <c r="E19" s="65"/>
      <c r="F19" s="65"/>
      <c r="G19" s="65"/>
      <c r="H19" s="65"/>
      <c r="I19" s="65"/>
      <c r="J19" s="65">
        <v>21.855</v>
      </c>
      <c r="K19" s="65">
        <v>19.759999999999998</v>
      </c>
      <c r="L19" s="65"/>
      <c r="M19" s="65"/>
      <c r="N19" s="65">
        <v>11.737000000000002</v>
      </c>
      <c r="O19" s="65"/>
      <c r="P19" s="65">
        <v>23.474400000000003</v>
      </c>
      <c r="Q19" s="32">
        <v>76.826400000000007</v>
      </c>
      <c r="R19" s="65"/>
      <c r="S19" s="65">
        <v>1124.8299999999997</v>
      </c>
      <c r="T19" s="65">
        <v>24.228999999999999</v>
      </c>
      <c r="U19" s="65"/>
      <c r="V19" s="65"/>
      <c r="W19" s="65"/>
      <c r="X19" s="65"/>
      <c r="Y19" s="65"/>
      <c r="Z19" s="65"/>
      <c r="AA19" s="65"/>
      <c r="AB19" s="65"/>
      <c r="AC19" s="65">
        <v>179.25900000000001</v>
      </c>
      <c r="AD19" s="65">
        <v>931.42943999999875</v>
      </c>
      <c r="AE19" s="32">
        <v>2259.7474399999983</v>
      </c>
      <c r="AF19" s="32">
        <v>2336.5738399999982</v>
      </c>
      <c r="AG19" s="63"/>
    </row>
    <row r="20" spans="1:33" s="64" customFormat="1" ht="15" customHeight="1" x14ac:dyDescent="0.2">
      <c r="A20" s="30" t="s">
        <v>43</v>
      </c>
      <c r="B20" s="65"/>
      <c r="C20" s="65"/>
      <c r="D20" s="65"/>
      <c r="E20" s="65"/>
      <c r="F20" s="65">
        <v>24.035000000000004</v>
      </c>
      <c r="G20" s="65"/>
      <c r="H20" s="65"/>
      <c r="I20" s="65"/>
      <c r="J20" s="65">
        <v>232.32400000000001</v>
      </c>
      <c r="K20" s="65"/>
      <c r="L20" s="65"/>
      <c r="M20" s="65"/>
      <c r="N20" s="65">
        <v>297.93399999999997</v>
      </c>
      <c r="O20" s="65"/>
      <c r="P20" s="65">
        <v>3325.579749999994</v>
      </c>
      <c r="Q20" s="32">
        <v>3879.8727499999941</v>
      </c>
      <c r="R20" s="65">
        <v>68.019000000000005</v>
      </c>
      <c r="S20" s="65"/>
      <c r="T20" s="65">
        <v>428.36452800000052</v>
      </c>
      <c r="U20" s="65">
        <v>329.01000000000005</v>
      </c>
      <c r="V20" s="65">
        <v>181.46100000000004</v>
      </c>
      <c r="W20" s="65"/>
      <c r="X20" s="65"/>
      <c r="Y20" s="65"/>
      <c r="Z20" s="65">
        <v>0.93699999999999994</v>
      </c>
      <c r="AA20" s="65"/>
      <c r="AB20" s="65">
        <v>0.121</v>
      </c>
      <c r="AC20" s="65">
        <v>301.05700000000002</v>
      </c>
      <c r="AD20" s="65">
        <v>4239.9535799999931</v>
      </c>
      <c r="AE20" s="32">
        <v>5548.9231079999936</v>
      </c>
      <c r="AF20" s="32">
        <v>9428.7958579999868</v>
      </c>
      <c r="AG20" s="63"/>
    </row>
    <row r="21" spans="1:33" s="64" customFormat="1" ht="15" customHeight="1" x14ac:dyDescent="0.2">
      <c r="A21" s="30" t="s">
        <v>44</v>
      </c>
      <c r="B21" s="65"/>
      <c r="C21" s="65"/>
      <c r="D21" s="65"/>
      <c r="E21" s="65"/>
      <c r="F21" s="65">
        <v>0.107</v>
      </c>
      <c r="G21" s="65"/>
      <c r="H21" s="65"/>
      <c r="I21" s="65"/>
      <c r="J21" s="65">
        <v>3059.4139999999993</v>
      </c>
      <c r="K21" s="65">
        <v>2.3540000000000001</v>
      </c>
      <c r="L21" s="65"/>
      <c r="M21" s="65"/>
      <c r="N21" s="65">
        <v>456.86099999999988</v>
      </c>
      <c r="O21" s="65"/>
      <c r="P21" s="65">
        <v>3401.0366099999983</v>
      </c>
      <c r="Q21" s="32">
        <v>6919.7726099999973</v>
      </c>
      <c r="R21" s="65"/>
      <c r="S21" s="65">
        <v>0.47</v>
      </c>
      <c r="T21" s="65"/>
      <c r="U21" s="65">
        <v>4994.5256122484352</v>
      </c>
      <c r="V21" s="65">
        <v>0.83219999999999994</v>
      </c>
      <c r="W21" s="65"/>
      <c r="X21" s="65"/>
      <c r="Y21" s="65"/>
      <c r="Z21" s="65">
        <v>66.983000000000004</v>
      </c>
      <c r="AA21" s="65"/>
      <c r="AB21" s="65"/>
      <c r="AC21" s="65">
        <v>1753.565999999995</v>
      </c>
      <c r="AD21" s="65">
        <v>2154.2152699999892</v>
      </c>
      <c r="AE21" s="32">
        <v>8970.5920822484204</v>
      </c>
      <c r="AF21" s="32">
        <v>15890.364692248419</v>
      </c>
      <c r="AG21" s="63"/>
    </row>
    <row r="22" spans="1:33" s="64" customFormat="1" ht="15" customHeight="1" x14ac:dyDescent="0.2">
      <c r="A22" s="30" t="s">
        <v>45</v>
      </c>
      <c r="B22" s="65"/>
      <c r="C22" s="65"/>
      <c r="D22" s="65"/>
      <c r="E22" s="65"/>
      <c r="F22" s="65">
        <v>11998.289000000012</v>
      </c>
      <c r="G22" s="65"/>
      <c r="H22" s="65"/>
      <c r="I22" s="65"/>
      <c r="J22" s="65">
        <v>219.67999999999998</v>
      </c>
      <c r="K22" s="65"/>
      <c r="L22" s="65"/>
      <c r="M22" s="65"/>
      <c r="N22" s="65">
        <v>9.8500000000000014</v>
      </c>
      <c r="O22" s="65"/>
      <c r="P22" s="65">
        <v>701.09899999999993</v>
      </c>
      <c r="Q22" s="32">
        <v>12928.918000000012</v>
      </c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>
        <v>7.06</v>
      </c>
      <c r="AD22" s="65">
        <v>343.96500000000003</v>
      </c>
      <c r="AE22" s="32">
        <v>351.02500000000003</v>
      </c>
      <c r="AF22" s="32">
        <v>13279.943000000012</v>
      </c>
      <c r="AG22" s="63"/>
    </row>
    <row r="23" spans="1:33" s="64" customFormat="1" ht="15" customHeight="1" x14ac:dyDescent="0.2">
      <c r="A23" s="30" t="s">
        <v>46</v>
      </c>
      <c r="B23" s="65"/>
      <c r="C23" s="65"/>
      <c r="D23" s="65"/>
      <c r="E23" s="65"/>
      <c r="F23" s="65"/>
      <c r="G23" s="65"/>
      <c r="H23" s="65"/>
      <c r="I23" s="65"/>
      <c r="J23" s="65">
        <v>1498.092734999999</v>
      </c>
      <c r="K23" s="65">
        <v>107.55688999999992</v>
      </c>
      <c r="L23" s="65"/>
      <c r="M23" s="65"/>
      <c r="N23" s="65">
        <v>13.73</v>
      </c>
      <c r="O23" s="65"/>
      <c r="P23" s="65">
        <v>161.38528699999995</v>
      </c>
      <c r="Q23" s="32">
        <v>1780.7649119999987</v>
      </c>
      <c r="R23" s="65"/>
      <c r="S23" s="65"/>
      <c r="T23" s="65"/>
      <c r="U23" s="65">
        <v>1E-3</v>
      </c>
      <c r="V23" s="65"/>
      <c r="W23" s="65"/>
      <c r="X23" s="65"/>
      <c r="Y23" s="65"/>
      <c r="Z23" s="65"/>
      <c r="AA23" s="65"/>
      <c r="AB23" s="65"/>
      <c r="AC23" s="65">
        <v>7.1999999999999995E-2</v>
      </c>
      <c r="AD23" s="65">
        <v>95.464800000000025</v>
      </c>
      <c r="AE23" s="32">
        <v>95.537800000000018</v>
      </c>
      <c r="AF23" s="32">
        <v>1876.3027119999988</v>
      </c>
      <c r="AG23" s="63"/>
    </row>
    <row r="24" spans="1:33" s="64" customFormat="1" ht="15" customHeight="1" x14ac:dyDescent="0.2">
      <c r="A24" s="30" t="s">
        <v>101</v>
      </c>
      <c r="B24" s="65"/>
      <c r="C24" s="65"/>
      <c r="D24" s="65"/>
      <c r="E24" s="65"/>
      <c r="F24" s="65"/>
      <c r="G24" s="65"/>
      <c r="H24" s="65"/>
      <c r="I24" s="65"/>
      <c r="J24" s="65">
        <v>13335.773999999998</v>
      </c>
      <c r="K24" s="65"/>
      <c r="L24" s="65"/>
      <c r="M24" s="65"/>
      <c r="N24" s="65">
        <v>385.88299999999998</v>
      </c>
      <c r="O24" s="65"/>
      <c r="P24" s="65">
        <v>1388.297</v>
      </c>
      <c r="Q24" s="32">
        <v>15109.953999999998</v>
      </c>
      <c r="R24" s="65"/>
      <c r="S24" s="65"/>
      <c r="T24" s="65"/>
      <c r="U24" s="65">
        <v>390.94</v>
      </c>
      <c r="V24" s="65"/>
      <c r="W24" s="65"/>
      <c r="X24" s="65"/>
      <c r="Y24" s="65"/>
      <c r="Z24" s="65"/>
      <c r="AA24" s="65"/>
      <c r="AB24" s="65"/>
      <c r="AC24" s="65"/>
      <c r="AD24" s="65">
        <v>0.11700000000000001</v>
      </c>
      <c r="AE24" s="32">
        <v>391.05700000000002</v>
      </c>
      <c r="AF24" s="32">
        <v>15501.010999999999</v>
      </c>
      <c r="AG24" s="63"/>
    </row>
    <row r="25" spans="1:33" s="64" customFormat="1" ht="15" customHeight="1" x14ac:dyDescent="0.2">
      <c r="A25" s="30" t="s">
        <v>48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>
        <v>186.87700000000001</v>
      </c>
      <c r="Q25" s="32">
        <v>186.87700000000001</v>
      </c>
      <c r="R25" s="65"/>
      <c r="S25" s="65"/>
      <c r="T25" s="65"/>
      <c r="U25" s="65">
        <v>3026.202757751566</v>
      </c>
      <c r="V25" s="65"/>
      <c r="W25" s="65"/>
      <c r="X25" s="65"/>
      <c r="Y25" s="65"/>
      <c r="Z25" s="65"/>
      <c r="AA25" s="65"/>
      <c r="AB25" s="65"/>
      <c r="AC25" s="65">
        <v>2398.8680000000008</v>
      </c>
      <c r="AD25" s="65">
        <v>557.47537999999986</v>
      </c>
      <c r="AE25" s="32">
        <v>5982.5461377515667</v>
      </c>
      <c r="AF25" s="32">
        <v>6169.4231377515671</v>
      </c>
      <c r="AG25" s="63"/>
    </row>
    <row r="26" spans="1:33" ht="30.75" customHeight="1" x14ac:dyDescent="0.2">
      <c r="A26" s="26" t="s">
        <v>16</v>
      </c>
      <c r="B26" s="66">
        <v>0</v>
      </c>
      <c r="C26" s="66">
        <v>0</v>
      </c>
      <c r="D26" s="66">
        <v>0</v>
      </c>
      <c r="E26" s="66">
        <v>0</v>
      </c>
      <c r="F26" s="66">
        <v>12023.237000000012</v>
      </c>
      <c r="G26" s="66">
        <v>0</v>
      </c>
      <c r="H26" s="66">
        <v>0</v>
      </c>
      <c r="I26" s="66">
        <v>0</v>
      </c>
      <c r="J26" s="66">
        <v>60484.638534999991</v>
      </c>
      <c r="K26" s="66">
        <v>258.45188999999993</v>
      </c>
      <c r="L26" s="66">
        <v>0</v>
      </c>
      <c r="M26" s="66">
        <v>0</v>
      </c>
      <c r="N26" s="66">
        <v>8365.1011799999997</v>
      </c>
      <c r="O26" s="66">
        <v>20.087</v>
      </c>
      <c r="P26" s="66">
        <v>28002.390586999983</v>
      </c>
      <c r="Q26" s="32">
        <v>109153.90619199999</v>
      </c>
      <c r="R26" s="66">
        <v>127.181</v>
      </c>
      <c r="S26" s="66">
        <v>1948.0129999999997</v>
      </c>
      <c r="T26" s="66">
        <v>2337.9285280000004</v>
      </c>
      <c r="U26" s="66">
        <v>133530.49039999998</v>
      </c>
      <c r="V26" s="66">
        <v>16434.761422082687</v>
      </c>
      <c r="W26" s="66">
        <v>3544.53</v>
      </c>
      <c r="X26" s="66">
        <v>0</v>
      </c>
      <c r="Y26" s="66">
        <v>0</v>
      </c>
      <c r="Z26" s="66">
        <v>7117.4921999999997</v>
      </c>
      <c r="AA26" s="66">
        <v>0</v>
      </c>
      <c r="AB26" s="66">
        <v>0.121</v>
      </c>
      <c r="AC26" s="66">
        <v>6537.5059999999958</v>
      </c>
      <c r="AD26" s="66">
        <v>24626.072538453169</v>
      </c>
      <c r="AE26" s="32">
        <v>196204.09608853585</v>
      </c>
      <c r="AF26" s="32">
        <v>305358.00228053587</v>
      </c>
      <c r="AG26" s="67"/>
    </row>
    <row r="27" spans="1:33" ht="9.75" customHeight="1" thickBot="1" x14ac:dyDescent="0.25">
      <c r="AG27" s="67"/>
    </row>
    <row r="28" spans="1:33" x14ac:dyDescent="0.2">
      <c r="A28" s="15" t="s">
        <v>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67"/>
    </row>
    <row r="29" spans="1:33" ht="13.5" thickBo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67"/>
    </row>
    <row r="30" spans="1:33" ht="18" thickTop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67"/>
    </row>
    <row r="31" spans="1:33" x14ac:dyDescent="0.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1:33" x14ac:dyDescent="0.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2:32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</row>
    <row r="34" spans="2:32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</row>
    <row r="35" spans="2:32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</row>
    <row r="36" spans="2:32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</row>
    <row r="37" spans="2:32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</row>
    <row r="56" spans="2:33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</row>
    <row r="57" spans="2:33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</row>
    <row r="58" spans="2:33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</row>
    <row r="59" spans="2:33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</row>
    <row r="60" spans="2:33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</row>
    <row r="61" spans="2:33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</row>
    <row r="62" spans="2:33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</row>
    <row r="63" spans="2:33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</row>
    <row r="64" spans="2:33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</row>
    <row r="65" spans="2:33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</row>
    <row r="66" spans="2:33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</row>
    <row r="67" spans="2:33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</row>
    <row r="68" spans="2:33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</row>
    <row r="69" spans="2:33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</row>
    <row r="70" spans="2:33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</row>
    <row r="71" spans="2:33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</row>
    <row r="72" spans="2:33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</row>
    <row r="73" spans="2:33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</row>
    <row r="74" spans="2:33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</row>
    <row r="75" spans="2:33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</row>
    <row r="76" spans="2:33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</row>
  </sheetData>
  <pageMargins left="0.75000000000000011" right="0.75000000000000011" top="1" bottom="1" header="0" footer="0"/>
  <pageSetup paperSize="0" fitToWidth="0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8"/>
  <sheetViews>
    <sheetView workbookViewId="0"/>
  </sheetViews>
  <sheetFormatPr defaultRowHeight="12.75" x14ac:dyDescent="0.2"/>
  <cols>
    <col min="1" max="1" width="10" style="16" customWidth="1"/>
    <col min="2" max="2" width="28.7109375" style="11" customWidth="1"/>
    <col min="3" max="3" width="88.85546875" style="11" customWidth="1"/>
    <col min="4" max="4" width="13.42578125" style="16" bestFit="1" customWidth="1"/>
    <col min="5" max="5" width="9.140625" style="16" customWidth="1"/>
    <col min="6" max="16384" width="9.140625" style="16"/>
  </cols>
  <sheetData>
    <row r="1" spans="1:7" s="19" customFormat="1" ht="24.95" customHeight="1" thickTop="1" x14ac:dyDescent="0.3">
      <c r="A1" s="17" t="s">
        <v>102</v>
      </c>
      <c r="B1" s="18"/>
      <c r="C1" s="18"/>
      <c r="D1" s="18"/>
    </row>
    <row r="2" spans="1:7" s="19" customFormat="1" ht="20.100000000000001" customHeight="1" x14ac:dyDescent="0.3">
      <c r="A2" s="20" t="s">
        <v>103</v>
      </c>
      <c r="B2" s="21"/>
      <c r="C2" s="22"/>
      <c r="D2" s="22"/>
      <c r="E2" s="22"/>
    </row>
    <row r="3" spans="1:7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7" ht="51.75" x14ac:dyDescent="0.2">
      <c r="A4" s="26" t="s">
        <v>104</v>
      </c>
      <c r="B4" s="26" t="s">
        <v>105</v>
      </c>
      <c r="C4" s="26" t="s">
        <v>106</v>
      </c>
      <c r="D4" s="26" t="s">
        <v>16</v>
      </c>
    </row>
    <row r="5" spans="1:7" s="64" customFormat="1" ht="14.25" x14ac:dyDescent="0.2">
      <c r="A5" s="68" t="s">
        <v>107</v>
      </c>
      <c r="B5" s="30" t="s">
        <v>108</v>
      </c>
      <c r="C5" s="30" t="s">
        <v>109</v>
      </c>
      <c r="D5" s="31">
        <v>13.619009999999999</v>
      </c>
      <c r="G5" s="63"/>
    </row>
    <row r="6" spans="1:7" s="64" customFormat="1" ht="14.25" x14ac:dyDescent="0.2">
      <c r="A6" s="69" t="s">
        <v>110</v>
      </c>
      <c r="B6" s="70" t="s">
        <v>111</v>
      </c>
      <c r="C6" s="70" t="s">
        <v>112</v>
      </c>
      <c r="D6" s="71">
        <v>50.370999999999995</v>
      </c>
      <c r="G6" s="63"/>
    </row>
    <row r="7" spans="1:7" s="64" customFormat="1" ht="14.25" x14ac:dyDescent="0.2">
      <c r="A7" s="69" t="s">
        <v>113</v>
      </c>
      <c r="B7" s="70" t="s">
        <v>114</v>
      </c>
      <c r="C7" s="70" t="s">
        <v>115</v>
      </c>
      <c r="D7" s="72">
        <v>178.53243799999981</v>
      </c>
      <c r="G7" s="63"/>
    </row>
    <row r="8" spans="1:7" s="64" customFormat="1" ht="14.25" x14ac:dyDescent="0.2">
      <c r="A8" s="73"/>
      <c r="B8" s="74" t="s">
        <v>116</v>
      </c>
      <c r="C8" s="74" t="s">
        <v>117</v>
      </c>
      <c r="D8" s="75">
        <v>87.639950000000056</v>
      </c>
      <c r="G8" s="63"/>
    </row>
    <row r="9" spans="1:7" s="64" customFormat="1" ht="14.25" x14ac:dyDescent="0.2">
      <c r="A9" s="76"/>
      <c r="B9" s="60" t="s">
        <v>118</v>
      </c>
      <c r="C9" s="77" t="s">
        <v>119</v>
      </c>
      <c r="D9" s="78"/>
      <c r="G9" s="63"/>
    </row>
    <row r="10" spans="1:7" s="64" customFormat="1" ht="14.25" x14ac:dyDescent="0.2">
      <c r="A10" s="79" t="s">
        <v>120</v>
      </c>
      <c r="B10" s="70" t="s">
        <v>121</v>
      </c>
      <c r="C10" s="70" t="s">
        <v>122</v>
      </c>
      <c r="D10" s="72">
        <v>22.239000000000001</v>
      </c>
      <c r="G10" s="63"/>
    </row>
    <row r="11" spans="1:7" s="64" customFormat="1" ht="14.25" x14ac:dyDescent="0.2">
      <c r="A11" s="80"/>
      <c r="B11" s="74" t="s">
        <v>123</v>
      </c>
      <c r="C11" s="74" t="s">
        <v>124</v>
      </c>
      <c r="D11" s="75">
        <v>5.0139999999999993</v>
      </c>
      <c r="G11" s="63"/>
    </row>
    <row r="12" spans="1:7" s="64" customFormat="1" ht="14.25" x14ac:dyDescent="0.2">
      <c r="A12" s="81"/>
      <c r="B12" s="60" t="s">
        <v>125</v>
      </c>
      <c r="C12" s="77" t="s">
        <v>126</v>
      </c>
      <c r="D12" s="78">
        <v>9.0999999999999998E-2</v>
      </c>
      <c r="G12" s="63"/>
    </row>
    <row r="13" spans="1:7" s="64" customFormat="1" ht="14.25" x14ac:dyDescent="0.2">
      <c r="A13" s="69" t="s">
        <v>127</v>
      </c>
      <c r="B13" s="30" t="s">
        <v>128</v>
      </c>
      <c r="C13" s="70" t="s">
        <v>129</v>
      </c>
      <c r="D13" s="71">
        <v>453.16737999999992</v>
      </c>
      <c r="G13" s="63"/>
    </row>
    <row r="14" spans="1:7" s="64" customFormat="1" ht="14.25" x14ac:dyDescent="0.2">
      <c r="A14" s="69" t="s">
        <v>130</v>
      </c>
      <c r="B14" s="82" t="s">
        <v>131</v>
      </c>
      <c r="C14" s="70" t="s">
        <v>132</v>
      </c>
      <c r="D14" s="72">
        <v>1095.7831150000006</v>
      </c>
      <c r="G14" s="63"/>
    </row>
    <row r="15" spans="1:7" s="64" customFormat="1" ht="14.25" x14ac:dyDescent="0.2">
      <c r="A15" s="81"/>
      <c r="B15" s="77" t="s">
        <v>133</v>
      </c>
      <c r="C15" s="77" t="s">
        <v>134</v>
      </c>
      <c r="D15" s="78">
        <v>357.10340000000008</v>
      </c>
      <c r="G15" s="63"/>
    </row>
    <row r="16" spans="1:7" s="64" customFormat="1" ht="14.25" x14ac:dyDescent="0.2">
      <c r="A16" s="69" t="s">
        <v>135</v>
      </c>
      <c r="B16" s="30" t="s">
        <v>136</v>
      </c>
      <c r="C16" s="70" t="s">
        <v>137</v>
      </c>
      <c r="D16" s="71">
        <v>2334.4699999999998</v>
      </c>
      <c r="G16" s="63"/>
    </row>
    <row r="17" spans="1:7" s="64" customFormat="1" ht="14.25" x14ac:dyDescent="0.2">
      <c r="A17" s="79" t="s">
        <v>138</v>
      </c>
      <c r="B17" s="70" t="s">
        <v>139</v>
      </c>
      <c r="C17" s="70" t="s">
        <v>140</v>
      </c>
      <c r="D17" s="72">
        <v>7166.6610800000026</v>
      </c>
      <c r="G17" s="63"/>
    </row>
    <row r="18" spans="1:7" s="64" customFormat="1" ht="14.25" x14ac:dyDescent="0.2">
      <c r="A18" s="80"/>
      <c r="B18" s="74" t="s">
        <v>141</v>
      </c>
      <c r="C18" s="74" t="s">
        <v>142</v>
      </c>
      <c r="D18" s="75">
        <v>859.67613999999935</v>
      </c>
      <c r="G18" s="63"/>
    </row>
    <row r="19" spans="1:7" s="64" customFormat="1" ht="14.25" x14ac:dyDescent="0.2">
      <c r="A19" s="81"/>
      <c r="B19" s="60" t="s">
        <v>143</v>
      </c>
      <c r="C19" s="77" t="s">
        <v>144</v>
      </c>
      <c r="D19" s="78">
        <v>3445.2090699999999</v>
      </c>
      <c r="G19" s="63"/>
    </row>
    <row r="20" spans="1:7" s="64" customFormat="1" ht="14.25" x14ac:dyDescent="0.2">
      <c r="A20" s="69" t="s">
        <v>145</v>
      </c>
      <c r="B20" s="30" t="s">
        <v>146</v>
      </c>
      <c r="C20" s="70" t="s">
        <v>147</v>
      </c>
      <c r="D20" s="71">
        <v>970.85507799999948</v>
      </c>
      <c r="G20" s="63"/>
    </row>
    <row r="21" spans="1:7" s="64" customFormat="1" ht="14.25" x14ac:dyDescent="0.2">
      <c r="A21" s="69" t="s">
        <v>148</v>
      </c>
      <c r="B21" s="82" t="s">
        <v>149</v>
      </c>
      <c r="C21" s="70" t="s">
        <v>150</v>
      </c>
      <c r="D21" s="72">
        <v>176530.81392500026</v>
      </c>
      <c r="G21" s="63"/>
    </row>
    <row r="22" spans="1:7" s="64" customFormat="1" ht="14.25" x14ac:dyDescent="0.2">
      <c r="A22" s="81"/>
      <c r="B22" s="77" t="s">
        <v>151</v>
      </c>
      <c r="C22" s="77" t="s">
        <v>152</v>
      </c>
      <c r="D22" s="78">
        <v>25149.878851000118</v>
      </c>
      <c r="G22" s="63"/>
    </row>
    <row r="23" spans="1:7" s="64" customFormat="1" ht="14.25" x14ac:dyDescent="0.2">
      <c r="A23" s="69" t="s">
        <v>153</v>
      </c>
      <c r="B23" s="82" t="s">
        <v>154</v>
      </c>
      <c r="C23" s="70" t="s">
        <v>155</v>
      </c>
      <c r="D23" s="72">
        <v>489.50508999999988</v>
      </c>
      <c r="G23" s="63"/>
    </row>
    <row r="24" spans="1:7" s="64" customFormat="1" ht="14.25" x14ac:dyDescent="0.2">
      <c r="A24" s="83"/>
      <c r="B24" s="74" t="s">
        <v>156</v>
      </c>
      <c r="C24" s="74" t="s">
        <v>157</v>
      </c>
      <c r="D24" s="75">
        <v>1631.0599479999983</v>
      </c>
      <c r="G24" s="63"/>
    </row>
    <row r="25" spans="1:7" s="64" customFormat="1" ht="14.25" x14ac:dyDescent="0.2">
      <c r="A25" s="84"/>
      <c r="B25" s="74" t="s">
        <v>158</v>
      </c>
      <c r="C25" s="74" t="s">
        <v>159</v>
      </c>
      <c r="D25" s="75">
        <v>6670.1018400000175</v>
      </c>
      <c r="G25" s="63"/>
    </row>
    <row r="26" spans="1:7" s="64" customFormat="1" ht="14.25" x14ac:dyDescent="0.2">
      <c r="A26" s="84"/>
      <c r="B26" s="74" t="s">
        <v>160</v>
      </c>
      <c r="C26" s="74" t="s">
        <v>161</v>
      </c>
      <c r="D26" s="75">
        <v>4385.8802309999965</v>
      </c>
      <c r="G26" s="63"/>
    </row>
    <row r="27" spans="1:7" s="64" customFormat="1" ht="14.25" x14ac:dyDescent="0.2">
      <c r="A27" s="85"/>
      <c r="B27" s="77" t="s">
        <v>162</v>
      </c>
      <c r="C27" s="77" t="s">
        <v>163</v>
      </c>
      <c r="D27" s="78">
        <v>1016.5585499999996</v>
      </c>
      <c r="G27" s="63"/>
    </row>
    <row r="28" spans="1:7" s="64" customFormat="1" ht="14.25" x14ac:dyDescent="0.2">
      <c r="A28" s="79" t="s">
        <v>164</v>
      </c>
      <c r="B28" s="70" t="s">
        <v>165</v>
      </c>
      <c r="C28" s="70" t="s">
        <v>166</v>
      </c>
      <c r="D28" s="72">
        <v>335.40816000000001</v>
      </c>
      <c r="G28" s="63"/>
    </row>
    <row r="29" spans="1:7" s="64" customFormat="1" ht="14.25" x14ac:dyDescent="0.2">
      <c r="A29" s="80"/>
      <c r="B29" s="74" t="s">
        <v>167</v>
      </c>
      <c r="C29" s="74" t="s">
        <v>168</v>
      </c>
      <c r="D29" s="75">
        <v>257.27819224843284</v>
      </c>
      <c r="G29" s="63"/>
    </row>
    <row r="30" spans="1:7" s="64" customFormat="1" ht="14.25" x14ac:dyDescent="0.2">
      <c r="A30" s="81"/>
      <c r="B30" s="60" t="s">
        <v>169</v>
      </c>
      <c r="C30" s="77" t="s">
        <v>170</v>
      </c>
      <c r="D30" s="78">
        <v>2950.1297149999991</v>
      </c>
      <c r="G30" s="63"/>
    </row>
    <row r="31" spans="1:7" s="64" customFormat="1" ht="14.25" x14ac:dyDescent="0.2">
      <c r="A31" s="69" t="s">
        <v>171</v>
      </c>
      <c r="B31" s="30" t="s">
        <v>172</v>
      </c>
      <c r="C31" s="70" t="s">
        <v>173</v>
      </c>
      <c r="D31" s="71">
        <v>2059.4224999999992</v>
      </c>
      <c r="G31" s="63"/>
    </row>
    <row r="32" spans="1:7" s="64" customFormat="1" ht="14.25" x14ac:dyDescent="0.2">
      <c r="A32" s="79" t="s">
        <v>174</v>
      </c>
      <c r="B32" s="70" t="s">
        <v>175</v>
      </c>
      <c r="C32" s="70" t="s">
        <v>176</v>
      </c>
      <c r="D32" s="72">
        <v>168.5739999999999</v>
      </c>
      <c r="G32" s="63"/>
    </row>
    <row r="33" spans="1:7" s="64" customFormat="1" ht="14.25" x14ac:dyDescent="0.2">
      <c r="A33" s="80"/>
      <c r="B33" s="74" t="s">
        <v>177</v>
      </c>
      <c r="C33" s="74" t="s">
        <v>178</v>
      </c>
      <c r="D33" s="75">
        <v>87.719000000000051</v>
      </c>
      <c r="G33" s="63"/>
    </row>
    <row r="34" spans="1:7" s="64" customFormat="1" ht="14.25" x14ac:dyDescent="0.2">
      <c r="A34" s="81"/>
      <c r="B34" s="60" t="s">
        <v>179</v>
      </c>
      <c r="C34" s="77" t="s">
        <v>180</v>
      </c>
      <c r="D34" s="78">
        <v>11706.404340000003</v>
      </c>
      <c r="G34" s="63"/>
    </row>
    <row r="35" spans="1:7" s="64" customFormat="1" ht="14.25" x14ac:dyDescent="0.2">
      <c r="A35" s="69" t="s">
        <v>181</v>
      </c>
      <c r="B35" s="30" t="s">
        <v>182</v>
      </c>
      <c r="C35" s="70" t="s">
        <v>183</v>
      </c>
      <c r="D35" s="71">
        <v>15889.863678999993</v>
      </c>
      <c r="G35" s="63"/>
    </row>
    <row r="36" spans="1:7" s="64" customFormat="1" ht="14.25" x14ac:dyDescent="0.2">
      <c r="A36" s="69" t="s">
        <v>184</v>
      </c>
      <c r="B36" s="30" t="s">
        <v>185</v>
      </c>
      <c r="C36" s="70" t="s">
        <v>186</v>
      </c>
      <c r="D36" s="71">
        <v>9158.5092100000438</v>
      </c>
      <c r="G36" s="63"/>
    </row>
    <row r="37" spans="1:7" s="64" customFormat="1" ht="14.25" x14ac:dyDescent="0.2">
      <c r="A37" s="79" t="s">
        <v>187</v>
      </c>
      <c r="B37" s="70" t="s">
        <v>188</v>
      </c>
      <c r="C37" s="86" t="s">
        <v>189</v>
      </c>
      <c r="D37" s="72">
        <v>11764.620359000184</v>
      </c>
      <c r="E37" s="87"/>
      <c r="G37" s="63"/>
    </row>
    <row r="38" spans="1:7" s="64" customFormat="1" ht="14.25" x14ac:dyDescent="0.2">
      <c r="A38" s="80"/>
      <c r="B38" s="74" t="s">
        <v>190</v>
      </c>
      <c r="C38" s="88" t="s">
        <v>191</v>
      </c>
      <c r="D38" s="89">
        <v>4105.9889359999988</v>
      </c>
      <c r="E38" s="87"/>
      <c r="G38" s="63"/>
    </row>
    <row r="39" spans="1:7" s="64" customFormat="1" ht="14.25" x14ac:dyDescent="0.2">
      <c r="A39" s="90"/>
      <c r="B39" s="74" t="s">
        <v>192</v>
      </c>
      <c r="C39" s="88" t="s">
        <v>193</v>
      </c>
      <c r="D39" s="75">
        <v>65.372127999999989</v>
      </c>
      <c r="E39" s="87"/>
      <c r="G39" s="63"/>
    </row>
    <row r="40" spans="1:7" s="64" customFormat="1" ht="14.25" x14ac:dyDescent="0.2">
      <c r="A40" s="80"/>
      <c r="B40" s="74" t="s">
        <v>194</v>
      </c>
      <c r="C40" s="88" t="s">
        <v>195</v>
      </c>
      <c r="D40" s="75">
        <v>78.37854999999999</v>
      </c>
      <c r="E40" s="87"/>
      <c r="G40" s="63"/>
    </row>
    <row r="41" spans="1:7" s="64" customFormat="1" ht="14.25" x14ac:dyDescent="0.2">
      <c r="A41" s="80"/>
      <c r="B41" s="74" t="s">
        <v>196</v>
      </c>
      <c r="C41" s="88" t="s">
        <v>197</v>
      </c>
      <c r="D41" s="75">
        <v>55.796199999999963</v>
      </c>
      <c r="E41" s="87"/>
      <c r="G41" s="63"/>
    </row>
    <row r="42" spans="1:7" s="64" customFormat="1" ht="14.25" x14ac:dyDescent="0.2">
      <c r="A42" s="80"/>
      <c r="B42" s="74" t="s">
        <v>198</v>
      </c>
      <c r="C42" s="88" t="s">
        <v>199</v>
      </c>
      <c r="D42" s="91">
        <v>75.145899999999969</v>
      </c>
      <c r="E42" s="87"/>
      <c r="G42" s="63"/>
    </row>
    <row r="43" spans="1:7" s="64" customFormat="1" ht="14.25" x14ac:dyDescent="0.2">
      <c r="A43" s="80"/>
      <c r="B43" s="74" t="s">
        <v>200</v>
      </c>
      <c r="C43" s="88" t="s">
        <v>201</v>
      </c>
      <c r="D43" s="92">
        <v>800.24671500000011</v>
      </c>
      <c r="E43" s="87"/>
      <c r="G43" s="63"/>
    </row>
    <row r="44" spans="1:7" s="64" customFormat="1" ht="14.25" x14ac:dyDescent="0.2">
      <c r="A44" s="90"/>
      <c r="B44" s="74" t="s">
        <v>202</v>
      </c>
      <c r="C44" s="88" t="s">
        <v>203</v>
      </c>
      <c r="D44" s="93">
        <v>1358.9219570000018</v>
      </c>
      <c r="E44" s="87"/>
      <c r="G44" s="63"/>
    </row>
    <row r="45" spans="1:7" s="64" customFormat="1" ht="14.25" x14ac:dyDescent="0.2">
      <c r="A45" s="80"/>
      <c r="B45" s="74" t="s">
        <v>204</v>
      </c>
      <c r="C45" s="88" t="s">
        <v>205</v>
      </c>
      <c r="D45" s="75">
        <v>701.85671299999854</v>
      </c>
      <c r="E45" s="87"/>
      <c r="G45" s="63"/>
    </row>
    <row r="46" spans="1:7" s="64" customFormat="1" ht="14.25" x14ac:dyDescent="0.2">
      <c r="A46" s="80"/>
      <c r="B46" s="74" t="s">
        <v>206</v>
      </c>
      <c r="C46" s="88" t="s">
        <v>207</v>
      </c>
      <c r="D46" s="75">
        <v>127.02035600000002</v>
      </c>
      <c r="E46" s="87"/>
      <c r="G46" s="63"/>
    </row>
    <row r="47" spans="1:7" s="64" customFormat="1" ht="14.25" x14ac:dyDescent="0.2">
      <c r="A47" s="80"/>
      <c r="B47" s="74" t="s">
        <v>208</v>
      </c>
      <c r="C47" s="88" t="s">
        <v>209</v>
      </c>
      <c r="D47" s="89">
        <v>1986.1961860000033</v>
      </c>
      <c r="E47" s="87"/>
      <c r="G47" s="63"/>
    </row>
    <row r="48" spans="1:7" s="64" customFormat="1" ht="14.25" x14ac:dyDescent="0.2">
      <c r="A48" s="80"/>
      <c r="B48" s="74" t="s">
        <v>210</v>
      </c>
      <c r="C48" s="88" t="s">
        <v>211</v>
      </c>
      <c r="D48" s="89">
        <v>117.109283</v>
      </c>
      <c r="E48" s="87"/>
      <c r="G48" s="63"/>
    </row>
    <row r="49" spans="1:7" s="64" customFormat="1" ht="14.25" x14ac:dyDescent="0.2">
      <c r="A49" s="90"/>
      <c r="B49" s="74" t="s">
        <v>212</v>
      </c>
      <c r="C49" s="88" t="s">
        <v>213</v>
      </c>
      <c r="D49" s="75">
        <v>142.73847700000005</v>
      </c>
      <c r="E49" s="87"/>
      <c r="G49" s="63"/>
    </row>
    <row r="50" spans="1:7" s="64" customFormat="1" ht="28.5" x14ac:dyDescent="0.2">
      <c r="A50" s="80"/>
      <c r="B50" s="74" t="s">
        <v>214</v>
      </c>
      <c r="C50" s="88" t="s">
        <v>215</v>
      </c>
      <c r="D50" s="75">
        <v>493.22063775156715</v>
      </c>
      <c r="E50" s="87"/>
      <c r="G50" s="63"/>
    </row>
    <row r="51" spans="1:7" s="64" customFormat="1" ht="14.25" x14ac:dyDescent="0.2">
      <c r="A51" s="81"/>
      <c r="B51" s="60" t="s">
        <v>216</v>
      </c>
      <c r="C51" s="94" t="s">
        <v>217</v>
      </c>
      <c r="D51" s="78"/>
      <c r="E51" s="87"/>
      <c r="G51" s="63"/>
    </row>
    <row r="52" spans="1:7" s="64" customFormat="1" ht="14.25" x14ac:dyDescent="0.2">
      <c r="A52" s="69" t="s">
        <v>218</v>
      </c>
      <c r="B52" s="30" t="s">
        <v>219</v>
      </c>
      <c r="C52" s="70" t="s">
        <v>220</v>
      </c>
      <c r="D52" s="71">
        <v>3358.27936</v>
      </c>
      <c r="G52" s="63"/>
    </row>
    <row r="53" spans="1:7" s="64" customFormat="1" ht="14.25" x14ac:dyDescent="0.2">
      <c r="A53" s="69" t="s">
        <v>221</v>
      </c>
      <c r="B53" s="30"/>
      <c r="C53" s="70" t="s">
        <v>222</v>
      </c>
      <c r="D53" s="31"/>
      <c r="E53" s="63"/>
      <c r="G53" s="63"/>
    </row>
    <row r="54" spans="1:7" ht="14.25" x14ac:dyDescent="0.2">
      <c r="A54" s="95" t="s">
        <v>223</v>
      </c>
      <c r="B54" s="30"/>
      <c r="C54" s="70"/>
      <c r="D54" s="32">
        <v>300758</v>
      </c>
      <c r="G54" s="63"/>
    </row>
    <row r="55" spans="1:7" ht="13.5" thickBot="1" x14ac:dyDescent="0.25">
      <c r="A55" s="96"/>
      <c r="B55" s="96"/>
      <c r="C55" s="97"/>
      <c r="D55" s="97"/>
    </row>
    <row r="56" spans="1:7" x14ac:dyDescent="0.2">
      <c r="A56" s="15" t="s">
        <v>224</v>
      </c>
      <c r="B56" s="15"/>
      <c r="C56" s="15"/>
      <c r="D56" s="15"/>
    </row>
    <row r="57" spans="1:7" x14ac:dyDescent="0.2">
      <c r="A57" s="98" t="s">
        <v>225</v>
      </c>
      <c r="B57" s="98"/>
      <c r="C57" s="98"/>
      <c r="D57" s="98"/>
    </row>
    <row r="58" spans="1:7" x14ac:dyDescent="0.2">
      <c r="A58" s="44" t="s">
        <v>10</v>
      </c>
      <c r="B58" s="99"/>
      <c r="C58" s="99"/>
      <c r="D58" s="99"/>
    </row>
    <row r="59" spans="1:7" ht="13.5" thickBot="1" x14ac:dyDescent="0.25">
      <c r="A59" s="40"/>
      <c r="B59" s="40"/>
      <c r="C59" s="40"/>
      <c r="D59" s="40"/>
    </row>
    <row r="60" spans="1:7" ht="18" thickTop="1" x14ac:dyDescent="0.3">
      <c r="A60" s="18"/>
      <c r="B60" s="18"/>
      <c r="C60" s="18"/>
      <c r="D60" s="18"/>
    </row>
    <row r="61" spans="1:7" x14ac:dyDescent="0.2">
      <c r="B61" s="16"/>
      <c r="C61" s="16"/>
      <c r="D61" s="67"/>
    </row>
    <row r="62" spans="1:7" x14ac:dyDescent="0.2">
      <c r="B62" s="16"/>
      <c r="C62" s="16"/>
      <c r="D62" s="67"/>
    </row>
    <row r="63" spans="1:7" x14ac:dyDescent="0.2">
      <c r="B63" s="16"/>
      <c r="C63" s="16"/>
      <c r="D63" s="67"/>
    </row>
    <row r="64" spans="1:7" x14ac:dyDescent="0.2">
      <c r="B64" s="16"/>
      <c r="C64" s="16"/>
      <c r="D64" s="67"/>
    </row>
    <row r="65" spans="2:4" x14ac:dyDescent="0.2">
      <c r="B65" s="16"/>
      <c r="C65" s="16"/>
      <c r="D65" s="67"/>
    </row>
    <row r="66" spans="2:4" x14ac:dyDescent="0.2">
      <c r="B66" s="16"/>
      <c r="C66" s="16"/>
      <c r="D66" s="67"/>
    </row>
    <row r="67" spans="2:4" x14ac:dyDescent="0.2">
      <c r="B67" s="16"/>
      <c r="C67" s="16"/>
      <c r="D67" s="67"/>
    </row>
    <row r="68" spans="2:4" x14ac:dyDescent="0.2">
      <c r="B68" s="16"/>
      <c r="C68" s="16"/>
      <c r="D68" s="67"/>
    </row>
    <row r="69" spans="2:4" x14ac:dyDescent="0.2">
      <c r="B69" s="16"/>
      <c r="C69" s="16"/>
    </row>
    <row r="70" spans="2:4" x14ac:dyDescent="0.2">
      <c r="B70" s="16"/>
      <c r="C70" s="16"/>
    </row>
    <row r="71" spans="2:4" x14ac:dyDescent="0.2">
      <c r="B71" s="16"/>
      <c r="C71" s="16"/>
    </row>
    <row r="72" spans="2:4" x14ac:dyDescent="0.2">
      <c r="B72" s="16"/>
      <c r="C72" s="16"/>
    </row>
    <row r="73" spans="2:4" x14ac:dyDescent="0.2">
      <c r="B73" s="16"/>
      <c r="C73" s="16"/>
    </row>
    <row r="74" spans="2:4" x14ac:dyDescent="0.2">
      <c r="B74" s="16"/>
      <c r="C74" s="16"/>
    </row>
    <row r="75" spans="2:4" x14ac:dyDescent="0.2">
      <c r="B75" s="16"/>
      <c r="C75" s="16"/>
    </row>
    <row r="76" spans="2:4" x14ac:dyDescent="0.2">
      <c r="B76" s="16"/>
      <c r="C76" s="16"/>
    </row>
    <row r="77" spans="2:4" x14ac:dyDescent="0.2">
      <c r="B77" s="16"/>
      <c r="C77" s="16"/>
    </row>
    <row r="78" spans="2:4" x14ac:dyDescent="0.2">
      <c r="B78" s="16"/>
      <c r="C78" s="16"/>
    </row>
    <row r="79" spans="2:4" x14ac:dyDescent="0.2">
      <c r="B79" s="16"/>
      <c r="C79" s="16"/>
    </row>
    <row r="80" spans="2:4" x14ac:dyDescent="0.2">
      <c r="B80" s="16"/>
      <c r="C80" s="16"/>
    </row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  <row r="92" s="16" customFormat="1" x14ac:dyDescent="0.2"/>
    <row r="93" s="16" customFormat="1" x14ac:dyDescent="0.2"/>
    <row r="94" s="16" customFormat="1" x14ac:dyDescent="0.2"/>
    <row r="95" s="16" customFormat="1" x14ac:dyDescent="0.2"/>
    <row r="96" s="16" customFormat="1" x14ac:dyDescent="0.2"/>
    <row r="97" s="16" customFormat="1" x14ac:dyDescent="0.2"/>
    <row r="98" s="16" customFormat="1" x14ac:dyDescent="0.2"/>
    <row r="99" s="16" customFormat="1" x14ac:dyDescent="0.2"/>
    <row r="100" s="16" customFormat="1" x14ac:dyDescent="0.2"/>
    <row r="101" s="16" customFormat="1" x14ac:dyDescent="0.2"/>
    <row r="102" s="16" customFormat="1" x14ac:dyDescent="0.2"/>
    <row r="103" s="16" customFormat="1" x14ac:dyDescent="0.2"/>
    <row r="104" s="16" customFormat="1" x14ac:dyDescent="0.2"/>
    <row r="105" s="16" customFormat="1" x14ac:dyDescent="0.2"/>
    <row r="106" s="16" customFormat="1" x14ac:dyDescent="0.2"/>
    <row r="107" s="16" customFormat="1" x14ac:dyDescent="0.2"/>
    <row r="108" s="16" customFormat="1" x14ac:dyDescent="0.2"/>
  </sheetData>
  <pageMargins left="0.74803149606299213" right="0.74803149606299213" top="0.98425196850393692" bottom="0.98425196850393692" header="0" footer="0"/>
  <pageSetup paperSize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13"/>
  <sheetViews>
    <sheetView workbookViewId="0"/>
  </sheetViews>
  <sheetFormatPr defaultColWidth="11.42578125" defaultRowHeight="12.75" x14ac:dyDescent="0.2"/>
  <cols>
    <col min="1" max="1" width="50.7109375" style="11" customWidth="1"/>
    <col min="2" max="19" width="9.140625" style="16" bestFit="1" customWidth="1"/>
    <col min="20" max="20" width="11.42578125" style="16" customWidth="1"/>
    <col min="21" max="16384" width="11.42578125" style="16"/>
  </cols>
  <sheetData>
    <row r="1" spans="1:21" s="19" customFormat="1" ht="24.95" customHeight="1" thickTop="1" x14ac:dyDescent="0.3">
      <c r="A1" s="17" t="s">
        <v>226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21" s="19" customFormat="1" ht="20.100000000000001" customHeight="1" x14ac:dyDescent="0.3">
      <c r="A2" s="20" t="s">
        <v>227</v>
      </c>
      <c r="B2" s="21"/>
      <c r="C2" s="22"/>
      <c r="D2" s="22"/>
      <c r="E2" s="22"/>
    </row>
    <row r="3" spans="1:21" s="19" customFormat="1" ht="21.95" customHeight="1" x14ac:dyDescent="0.2">
      <c r="A3" s="23" t="s">
        <v>228</v>
      </c>
      <c r="B3" s="24"/>
      <c r="C3" s="24"/>
      <c r="D3" s="24"/>
      <c r="E3" s="24"/>
      <c r="F3" s="25"/>
    </row>
    <row r="4" spans="1:21" ht="41.25" customHeight="1" x14ac:dyDescent="0.2">
      <c r="A4" s="26" t="s">
        <v>22</v>
      </c>
      <c r="B4" s="26">
        <v>2006</v>
      </c>
      <c r="C4" s="26">
        <v>2007</v>
      </c>
      <c r="D4" s="26">
        <v>2008</v>
      </c>
      <c r="E4" s="26">
        <v>2009</v>
      </c>
      <c r="F4" s="26">
        <v>2010</v>
      </c>
      <c r="G4" s="26">
        <v>2011</v>
      </c>
      <c r="H4" s="26">
        <v>2012</v>
      </c>
      <c r="I4" s="26">
        <v>2013</v>
      </c>
      <c r="J4" s="26">
        <v>2014</v>
      </c>
      <c r="K4" s="26">
        <v>2015</v>
      </c>
      <c r="L4" s="26">
        <v>2016</v>
      </c>
      <c r="M4" s="26">
        <v>2017</v>
      </c>
      <c r="N4" s="26">
        <v>2018</v>
      </c>
      <c r="O4" s="26">
        <v>2019</v>
      </c>
      <c r="P4" s="26">
        <v>2020</v>
      </c>
      <c r="Q4" s="26">
        <v>2021</v>
      </c>
      <c r="R4" s="26">
        <v>2022</v>
      </c>
      <c r="S4" s="26">
        <v>2023</v>
      </c>
    </row>
    <row r="5" spans="1:21" s="101" customFormat="1" ht="32.25" customHeight="1" x14ac:dyDescent="0.2">
      <c r="A5" s="28" t="s">
        <v>229</v>
      </c>
      <c r="B5" s="100">
        <v>425090</v>
      </c>
      <c r="C5" s="100">
        <v>456853</v>
      </c>
      <c r="D5" s="100">
        <v>412128</v>
      </c>
      <c r="E5" s="100">
        <v>306332.2</v>
      </c>
      <c r="F5" s="100">
        <v>353640.51568000001</v>
      </c>
      <c r="G5" s="100">
        <v>328681.33334487706</v>
      </c>
      <c r="H5" s="100">
        <v>299089.41807138402</v>
      </c>
      <c r="I5" s="100">
        <v>284424.32731257542</v>
      </c>
      <c r="J5" s="100">
        <v>323398.40607999999</v>
      </c>
      <c r="K5" s="100">
        <v>327765.69</v>
      </c>
      <c r="L5" s="100">
        <v>321628</v>
      </c>
      <c r="M5" s="100">
        <v>316428.64206666325</v>
      </c>
      <c r="N5" s="100">
        <v>326168.66000000003</v>
      </c>
      <c r="O5" s="100">
        <v>329363.01399999997</v>
      </c>
      <c r="P5" s="100">
        <v>318217.67615333269</v>
      </c>
      <c r="Q5" s="100">
        <v>329988.03591412999</v>
      </c>
      <c r="R5" s="100">
        <v>345020.282206</v>
      </c>
      <c r="S5" s="100">
        <v>305358.00228053582</v>
      </c>
    </row>
    <row r="6" spans="1:21" s="45" customFormat="1" ht="30" customHeight="1" x14ac:dyDescent="0.2">
      <c r="A6" s="102" t="s">
        <v>230</v>
      </c>
      <c r="B6" s="100">
        <v>398827</v>
      </c>
      <c r="C6" s="100">
        <v>420007.5</v>
      </c>
      <c r="D6" s="100">
        <v>387443</v>
      </c>
      <c r="E6" s="100">
        <v>290974.59999999998</v>
      </c>
      <c r="F6" s="100">
        <v>311508.13568000001</v>
      </c>
      <c r="G6" s="100">
        <v>317683.11734487704</v>
      </c>
      <c r="H6" s="100">
        <v>281440.91487138404</v>
      </c>
      <c r="I6" s="100">
        <v>276226.36126257543</v>
      </c>
      <c r="J6" s="100">
        <v>306316.15607998281</v>
      </c>
      <c r="K6" s="100">
        <v>322008.38</v>
      </c>
      <c r="L6" s="100">
        <v>309837.42300000001</v>
      </c>
      <c r="M6" s="100">
        <v>298660.02206666325</v>
      </c>
      <c r="N6" s="100">
        <v>305407.41000000003</v>
      </c>
      <c r="O6" s="100">
        <v>311003.01399999997</v>
      </c>
      <c r="P6" s="100">
        <v>281498.32615333272</v>
      </c>
      <c r="Q6" s="100">
        <v>313877.91191412997</v>
      </c>
      <c r="R6" s="100">
        <v>311847.49977599998</v>
      </c>
      <c r="S6" s="100">
        <f>S5-S7</f>
        <v>293179.65428053582</v>
      </c>
      <c r="T6" s="103"/>
    </row>
    <row r="7" spans="1:21" s="45" customFormat="1" ht="15" customHeight="1" x14ac:dyDescent="0.2">
      <c r="A7" s="102" t="s">
        <v>231</v>
      </c>
      <c r="B7" s="100">
        <v>26263</v>
      </c>
      <c r="C7" s="100">
        <v>36846.5</v>
      </c>
      <c r="D7" s="100">
        <v>24685</v>
      </c>
      <c r="E7" s="100">
        <v>15357.6</v>
      </c>
      <c r="F7" s="100">
        <v>42132.38</v>
      </c>
      <c r="G7" s="100">
        <v>10998.216</v>
      </c>
      <c r="H7" s="100">
        <v>19565.834200000001</v>
      </c>
      <c r="I7" s="100">
        <v>8197.9660499999991</v>
      </c>
      <c r="J7" s="100">
        <v>17082.25</v>
      </c>
      <c r="K7" s="100">
        <v>5757.3</v>
      </c>
      <c r="L7" s="100">
        <v>11790.576999999999</v>
      </c>
      <c r="M7" s="100">
        <v>17768.62</v>
      </c>
      <c r="N7" s="100">
        <v>20761.25</v>
      </c>
      <c r="O7" s="100">
        <v>18360</v>
      </c>
      <c r="P7" s="100">
        <v>36719.350000000006</v>
      </c>
      <c r="Q7" s="100">
        <v>16110.124000000016</v>
      </c>
      <c r="R7" s="100">
        <v>33172.782430000007</v>
      </c>
      <c r="S7" s="100">
        <f>S8+S9+S12</f>
        <v>12178.348000000005</v>
      </c>
    </row>
    <row r="8" spans="1:21" ht="29.25" customHeight="1" x14ac:dyDescent="0.2">
      <c r="A8" s="104" t="s">
        <v>232</v>
      </c>
      <c r="B8" s="105">
        <v>13971</v>
      </c>
      <c r="C8" s="105">
        <v>25118</v>
      </c>
      <c r="D8" s="105">
        <v>10841</v>
      </c>
      <c r="E8" s="105">
        <v>6451</v>
      </c>
      <c r="F8" s="105">
        <v>33704.190999999999</v>
      </c>
      <c r="G8" s="105">
        <v>2972.8180000000002</v>
      </c>
      <c r="H8" s="105">
        <v>15749.5162</v>
      </c>
      <c r="I8" s="105">
        <v>4056.99305</v>
      </c>
      <c r="J8" s="105">
        <v>9765.8429999999989</v>
      </c>
      <c r="K8" s="105">
        <v>1067.07</v>
      </c>
      <c r="L8" s="105">
        <v>6349.533000000004</v>
      </c>
      <c r="M8" s="105">
        <v>12601.13</v>
      </c>
      <c r="N8" s="105">
        <v>16344.09</v>
      </c>
      <c r="O8" s="105">
        <v>9013</v>
      </c>
      <c r="P8" s="105">
        <v>33362.339</v>
      </c>
      <c r="Q8" s="105">
        <v>13088.645000000004</v>
      </c>
      <c r="R8" s="105">
        <v>28788.724329999997</v>
      </c>
      <c r="S8" s="105">
        <v>8249.2789999999986</v>
      </c>
    </row>
    <row r="9" spans="1:21" ht="15" customHeight="1" x14ac:dyDescent="0.2">
      <c r="A9" s="104" t="s">
        <v>233</v>
      </c>
      <c r="B9" s="105">
        <v>1159</v>
      </c>
      <c r="C9" s="105">
        <v>1651</v>
      </c>
      <c r="D9" s="105">
        <v>2020</v>
      </c>
      <c r="E9" s="105">
        <v>1316</v>
      </c>
      <c r="F9" s="105">
        <v>2571.6779999999999</v>
      </c>
      <c r="G9" s="105">
        <v>447.45499999999998</v>
      </c>
      <c r="H9" s="105">
        <v>303.74199999999996</v>
      </c>
      <c r="I9" s="105">
        <v>203</v>
      </c>
      <c r="J9" s="105">
        <v>178.82899999999998</v>
      </c>
      <c r="K9" s="105">
        <v>83.59</v>
      </c>
      <c r="L9" s="105">
        <v>88.89700000000002</v>
      </c>
      <c r="M9" s="105">
        <v>81.679999999999993</v>
      </c>
      <c r="N9" s="105">
        <v>248.81</v>
      </c>
      <c r="O9" s="105">
        <v>398</v>
      </c>
      <c r="P9" s="105">
        <v>485.548</v>
      </c>
      <c r="Q9" s="105">
        <v>413.63</v>
      </c>
      <c r="R9" s="105">
        <v>299.84699999999998</v>
      </c>
      <c r="S9" s="105">
        <f>S10+S11</f>
        <v>180.05899999999994</v>
      </c>
      <c r="U9" s="67"/>
    </row>
    <row r="10" spans="1:21" ht="15" customHeight="1" x14ac:dyDescent="0.2">
      <c r="A10" s="104" t="s">
        <v>234</v>
      </c>
      <c r="B10" s="105">
        <v>442</v>
      </c>
      <c r="C10" s="105">
        <v>710</v>
      </c>
      <c r="D10" s="105">
        <v>791</v>
      </c>
      <c r="E10" s="105">
        <v>489</v>
      </c>
      <c r="F10" s="105">
        <v>368</v>
      </c>
      <c r="G10" s="105">
        <v>53.411000000000001</v>
      </c>
      <c r="H10" s="105">
        <v>28.34</v>
      </c>
      <c r="I10" s="105">
        <v>33</v>
      </c>
      <c r="J10" s="105">
        <v>44.689</v>
      </c>
      <c r="K10" s="105">
        <v>18.78</v>
      </c>
      <c r="L10" s="105">
        <v>17.040000000000003</v>
      </c>
      <c r="M10" s="105">
        <v>6.97</v>
      </c>
      <c r="N10" s="105">
        <v>39.01</v>
      </c>
      <c r="O10" s="105">
        <v>59</v>
      </c>
      <c r="P10" s="105">
        <v>34.828000000000003</v>
      </c>
      <c r="Q10" s="105">
        <v>20.902999999999999</v>
      </c>
      <c r="R10" s="105">
        <v>15.868000000000002</v>
      </c>
      <c r="S10" s="105">
        <v>10.879999999999999</v>
      </c>
    </row>
    <row r="11" spans="1:21" ht="15" customHeight="1" x14ac:dyDescent="0.2">
      <c r="A11" s="104" t="s">
        <v>235</v>
      </c>
      <c r="B11" s="105">
        <v>717</v>
      </c>
      <c r="C11" s="105">
        <v>941</v>
      </c>
      <c r="D11" s="105">
        <v>1229</v>
      </c>
      <c r="E11" s="105">
        <v>827</v>
      </c>
      <c r="F11" s="105">
        <v>2203.6779999999999</v>
      </c>
      <c r="G11" s="105">
        <v>394.04399999999998</v>
      </c>
      <c r="H11" s="105">
        <v>275.40199999999999</v>
      </c>
      <c r="I11" s="105">
        <v>169.749</v>
      </c>
      <c r="J11" s="105">
        <v>134.13999999999999</v>
      </c>
      <c r="K11" s="105">
        <v>64.81</v>
      </c>
      <c r="L11" s="105">
        <v>71.857000000000014</v>
      </c>
      <c r="M11" s="105">
        <v>74.709999999999994</v>
      </c>
      <c r="N11" s="105">
        <v>209.8</v>
      </c>
      <c r="O11" s="105">
        <v>339</v>
      </c>
      <c r="P11" s="105">
        <v>450.72</v>
      </c>
      <c r="Q11" s="105">
        <v>392.72699999999998</v>
      </c>
      <c r="R11" s="105">
        <v>283.97899999999998</v>
      </c>
      <c r="S11" s="105">
        <v>169.17899999999995</v>
      </c>
    </row>
    <row r="12" spans="1:21" ht="15" customHeight="1" x14ac:dyDescent="0.2">
      <c r="A12" s="104" t="s">
        <v>236</v>
      </c>
      <c r="B12" s="105">
        <v>11133</v>
      </c>
      <c r="C12" s="105">
        <v>10078</v>
      </c>
      <c r="D12" s="105">
        <v>11824</v>
      </c>
      <c r="E12" s="105">
        <v>7590.6</v>
      </c>
      <c r="F12" s="105">
        <v>5856.5110000000004</v>
      </c>
      <c r="G12" s="105">
        <v>7577.9430000000002</v>
      </c>
      <c r="H12" s="105">
        <v>3512.576</v>
      </c>
      <c r="I12" s="105">
        <v>3938.0240000000003</v>
      </c>
      <c r="J12" s="105">
        <v>7137.5780000000013</v>
      </c>
      <c r="K12" s="105">
        <v>4606.6499999999996</v>
      </c>
      <c r="L12" s="105">
        <v>5352.1469999999954</v>
      </c>
      <c r="M12" s="105">
        <v>5085.8100000000004</v>
      </c>
      <c r="N12" s="105">
        <v>4168.3500000000004</v>
      </c>
      <c r="O12" s="105">
        <v>8949</v>
      </c>
      <c r="P12" s="105">
        <v>2871.4630000000002</v>
      </c>
      <c r="Q12" s="105">
        <v>2607.8490000000124</v>
      </c>
      <c r="R12" s="105">
        <v>4084.2111000000068</v>
      </c>
      <c r="S12" s="105">
        <v>3749.0100000000079</v>
      </c>
    </row>
    <row r="13" spans="1:21" ht="24.95" customHeight="1" x14ac:dyDescent="0.2">
      <c r="A13" s="102" t="s">
        <v>237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6"/>
    </row>
    <row r="14" spans="1:21" ht="15" customHeight="1" x14ac:dyDescent="0.2">
      <c r="A14" s="30" t="s">
        <v>238</v>
      </c>
      <c r="B14" s="105">
        <v>71564</v>
      </c>
      <c r="C14" s="105">
        <v>73097.399999999994</v>
      </c>
      <c r="D14" s="105">
        <v>71603</v>
      </c>
      <c r="E14" s="105">
        <v>49259.325129980003</v>
      </c>
      <c r="F14" s="105">
        <v>44838.990800000007</v>
      </c>
      <c r="G14" s="105">
        <v>52679.858832999991</v>
      </c>
      <c r="H14" s="105">
        <v>43980.472075000005</v>
      </c>
      <c r="I14" s="105">
        <v>41390.841340031242</v>
      </c>
      <c r="J14" s="105">
        <v>52739.114160000085</v>
      </c>
      <c r="K14" s="105">
        <v>51755.53</v>
      </c>
      <c r="L14" s="105">
        <v>51977.425000000003</v>
      </c>
      <c r="M14" s="105">
        <v>51732.69</v>
      </c>
      <c r="N14" s="105">
        <v>64144.480000000003</v>
      </c>
      <c r="O14" s="105">
        <v>66967</v>
      </c>
      <c r="P14" s="105">
        <v>61840.222000000002</v>
      </c>
      <c r="Q14" s="105">
        <v>58785.450219999999</v>
      </c>
      <c r="R14" s="105">
        <v>66591.616684000008</v>
      </c>
      <c r="S14" s="105">
        <v>61126.211608999402</v>
      </c>
    </row>
    <row r="15" spans="1:21" ht="15" customHeight="1" x14ac:dyDescent="0.2">
      <c r="A15" s="30" t="s">
        <v>239</v>
      </c>
      <c r="B15" s="105">
        <v>244283</v>
      </c>
      <c r="C15" s="105">
        <v>275611</v>
      </c>
      <c r="D15" s="105">
        <v>240631</v>
      </c>
      <c r="E15" s="105">
        <v>169419.17143024999</v>
      </c>
      <c r="F15" s="105">
        <v>231833.58750999998</v>
      </c>
      <c r="G15" s="105">
        <v>205806.86068551702</v>
      </c>
      <c r="H15" s="105">
        <v>191975.3324473839</v>
      </c>
      <c r="I15" s="105">
        <v>183602.18095207465</v>
      </c>
      <c r="J15" s="105">
        <v>209359.40101999886</v>
      </c>
      <c r="K15" s="105">
        <v>210240.83</v>
      </c>
      <c r="L15" s="105">
        <v>205390.88200000001</v>
      </c>
      <c r="M15" s="105">
        <v>201503.46</v>
      </c>
      <c r="N15" s="105">
        <v>195292.53</v>
      </c>
      <c r="O15" s="105">
        <v>192858</v>
      </c>
      <c r="P15" s="105">
        <v>180390.58</v>
      </c>
      <c r="Q15" s="105">
        <v>188526.7927426</v>
      </c>
      <c r="R15" s="105">
        <v>198338.8105139999</v>
      </c>
      <c r="S15" s="105">
        <v>168708.40677553599</v>
      </c>
    </row>
    <row r="16" spans="1:21" ht="15" customHeight="1" x14ac:dyDescent="0.2">
      <c r="A16" s="30" t="s">
        <v>240</v>
      </c>
      <c r="B16" s="105">
        <v>109243</v>
      </c>
      <c r="C16" s="105">
        <v>108145</v>
      </c>
      <c r="D16" s="105">
        <v>99894</v>
      </c>
      <c r="E16" s="105">
        <v>87653.551528000011</v>
      </c>
      <c r="F16" s="105">
        <v>76967.93737</v>
      </c>
      <c r="G16" s="105">
        <v>70194.613826360001</v>
      </c>
      <c r="H16" s="105">
        <v>63133.613549000002</v>
      </c>
      <c r="I16" s="105">
        <v>59431.305020470216</v>
      </c>
      <c r="J16" s="105">
        <v>61299.890899999744</v>
      </c>
      <c r="K16" s="105">
        <v>65769.33</v>
      </c>
      <c r="L16" s="105">
        <v>64259.923999999999</v>
      </c>
      <c r="M16" s="105">
        <v>63192.480000000003</v>
      </c>
      <c r="N16" s="105">
        <v>66731.600000000006</v>
      </c>
      <c r="O16" s="105">
        <v>69538</v>
      </c>
      <c r="P16" s="105">
        <v>75986.873999999996</v>
      </c>
      <c r="Q16" s="105">
        <v>82675.792951530006</v>
      </c>
      <c r="R16" s="105">
        <v>80089.855008000013</v>
      </c>
      <c r="S16" s="105">
        <v>75523.383895999505</v>
      </c>
    </row>
    <row r="17" spans="1:19" ht="24.95" customHeight="1" x14ac:dyDescent="0.2">
      <c r="A17" s="102" t="s">
        <v>241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6"/>
    </row>
    <row r="18" spans="1:19" ht="15" customHeight="1" x14ac:dyDescent="0.2">
      <c r="A18" s="30" t="s">
        <v>242</v>
      </c>
      <c r="B18" s="105">
        <v>244374</v>
      </c>
      <c r="C18" s="105">
        <v>221739</v>
      </c>
      <c r="D18" s="105">
        <v>158138</v>
      </c>
      <c r="E18" s="105">
        <v>109290</v>
      </c>
      <c r="F18" s="105">
        <v>128682.44371000001</v>
      </c>
      <c r="G18" s="105">
        <v>107294.75123107698</v>
      </c>
      <c r="H18" s="105">
        <v>113909.641394384</v>
      </c>
      <c r="I18" s="105">
        <v>87086.613829996902</v>
      </c>
      <c r="J18" s="105">
        <v>101952.69986999803</v>
      </c>
      <c r="K18" s="105">
        <v>97955.05</v>
      </c>
      <c r="L18" s="105">
        <v>103501.68</v>
      </c>
      <c r="M18" s="105">
        <v>109355.1</v>
      </c>
      <c r="N18" s="105">
        <v>111681.99</v>
      </c>
      <c r="O18" s="105">
        <v>111058.239</v>
      </c>
      <c r="P18" s="105">
        <v>125947.88499999999</v>
      </c>
      <c r="Q18" s="105">
        <v>112954.86129483</v>
      </c>
      <c r="R18" s="105">
        <v>136111.59670599998</v>
      </c>
      <c r="S18" s="105">
        <v>108895.45430199899</v>
      </c>
    </row>
    <row r="19" spans="1:19" ht="15" customHeight="1" x14ac:dyDescent="0.2">
      <c r="A19" s="30" t="s">
        <v>243</v>
      </c>
      <c r="B19" s="105">
        <v>1699.6</v>
      </c>
      <c r="C19" s="105">
        <v>2103</v>
      </c>
      <c r="D19" s="105">
        <v>1480</v>
      </c>
      <c r="E19" s="105">
        <v>2267</v>
      </c>
      <c r="F19" s="105">
        <v>3093.9579200000003</v>
      </c>
      <c r="G19" s="105">
        <v>447.13434999999998</v>
      </c>
      <c r="H19" s="105">
        <v>447.36675000000008</v>
      </c>
      <c r="I19" s="105">
        <v>415.30019999999899</v>
      </c>
      <c r="J19" s="105">
        <v>2736.9168999999965</v>
      </c>
      <c r="K19" s="105">
        <v>2050.31</v>
      </c>
      <c r="L19" s="105">
        <v>2441.7779999999998</v>
      </c>
      <c r="M19" s="105">
        <v>481</v>
      </c>
      <c r="N19" s="105">
        <v>413.69</v>
      </c>
      <c r="O19" s="105">
        <v>716.44100000000003</v>
      </c>
      <c r="P19" s="105">
        <v>1026.587</v>
      </c>
      <c r="Q19" s="105">
        <v>163.40587930000001</v>
      </c>
      <c r="R19" s="105">
        <v>395.77672000000007</v>
      </c>
      <c r="S19" s="105">
        <v>258.45188999999999</v>
      </c>
    </row>
    <row r="20" spans="1:19" ht="15" customHeight="1" x14ac:dyDescent="0.2">
      <c r="A20" s="30" t="s">
        <v>244</v>
      </c>
      <c r="B20" s="105">
        <v>175684.5</v>
      </c>
      <c r="C20" s="105">
        <v>218502</v>
      </c>
      <c r="D20" s="105">
        <v>249298</v>
      </c>
      <c r="E20" s="105">
        <v>191887</v>
      </c>
      <c r="F20" s="105">
        <v>220012.22980999999</v>
      </c>
      <c r="G20" s="105">
        <v>219166.64276379996</v>
      </c>
      <c r="H20" s="105">
        <v>184075.88192700001</v>
      </c>
      <c r="I20" s="105">
        <v>195412.89228257755</v>
      </c>
      <c r="J20" s="105">
        <v>215440.24330999673</v>
      </c>
      <c r="K20" s="105">
        <v>221928</v>
      </c>
      <c r="L20" s="105">
        <v>212605.80100000001</v>
      </c>
      <c r="M20" s="105">
        <v>203844.36</v>
      </c>
      <c r="N20" s="105">
        <v>211019.11</v>
      </c>
      <c r="O20" s="105">
        <v>213982.402</v>
      </c>
      <c r="P20" s="105">
        <v>188063.76699999999</v>
      </c>
      <c r="Q20" s="105">
        <v>216849.76874</v>
      </c>
      <c r="R20" s="105">
        <v>208512.32877999995</v>
      </c>
      <c r="S20" s="105">
        <v>196076.91508852999</v>
      </c>
    </row>
    <row r="21" spans="1:19" ht="15" customHeight="1" x14ac:dyDescent="0.2">
      <c r="A21" s="30" t="s">
        <v>245</v>
      </c>
      <c r="B21" s="105">
        <v>3332</v>
      </c>
      <c r="C21" s="105">
        <v>14509</v>
      </c>
      <c r="D21" s="105">
        <v>3212</v>
      </c>
      <c r="E21" s="105">
        <v>2888</v>
      </c>
      <c r="F21" s="105">
        <v>1851.8842400000001</v>
      </c>
      <c r="G21" s="105">
        <v>1772.8049999999998</v>
      </c>
      <c r="H21" s="105">
        <v>657</v>
      </c>
      <c r="I21" s="105">
        <v>1509.5209999999997</v>
      </c>
      <c r="J21" s="105">
        <v>3268.5459999999998</v>
      </c>
      <c r="K21" s="105">
        <v>5832.33</v>
      </c>
      <c r="L21" s="105">
        <v>3078.9720000000002</v>
      </c>
      <c r="M21" s="105">
        <v>2748.18</v>
      </c>
      <c r="N21" s="105">
        <v>3053.81</v>
      </c>
      <c r="O21" s="105">
        <v>3605.9319999999998</v>
      </c>
      <c r="P21" s="105">
        <v>3179.4369999999999</v>
      </c>
      <c r="Q21" s="105">
        <v>20</v>
      </c>
      <c r="R21" s="105">
        <v>0.57999999999999996</v>
      </c>
      <c r="S21" s="105">
        <v>127.181</v>
      </c>
    </row>
    <row r="22" spans="1:19" ht="24.95" customHeight="1" x14ac:dyDescent="0.2">
      <c r="A22" s="102" t="s">
        <v>246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6"/>
    </row>
    <row r="23" spans="1:19" ht="15" customHeight="1" x14ac:dyDescent="0.2">
      <c r="A23" s="30" t="s">
        <v>247</v>
      </c>
      <c r="B23" s="105">
        <v>269802.59999999998</v>
      </c>
      <c r="C23" s="105">
        <v>275956</v>
      </c>
      <c r="D23" s="105">
        <v>231173</v>
      </c>
      <c r="E23" s="105">
        <v>199694.98567999998</v>
      </c>
      <c r="F23" s="105">
        <v>215606.36963</v>
      </c>
      <c r="G23" s="105">
        <v>206343.30686957698</v>
      </c>
      <c r="H23" s="105">
        <v>173977.90379438401</v>
      </c>
      <c r="I23" s="105">
        <v>173282.48747257673</v>
      </c>
      <c r="J23" s="105">
        <v>180666.59686999468</v>
      </c>
      <c r="K23" s="105">
        <v>182930.64</v>
      </c>
      <c r="L23" s="105">
        <v>163098.693</v>
      </c>
      <c r="M23" s="105">
        <v>154222.46</v>
      </c>
      <c r="N23" s="105">
        <v>172414.78</v>
      </c>
      <c r="O23" s="105">
        <v>177862.20600000001</v>
      </c>
      <c r="P23" s="105">
        <v>159594.916</v>
      </c>
      <c r="Q23" s="105">
        <v>184150.02574522601</v>
      </c>
      <c r="R23" s="105">
        <v>173701.77736184868</v>
      </c>
      <c r="S23" s="105">
        <v>168379.80799998</v>
      </c>
    </row>
    <row r="24" spans="1:19" ht="15" customHeight="1" x14ac:dyDescent="0.2">
      <c r="A24" s="30" t="s">
        <v>248</v>
      </c>
      <c r="B24" s="105">
        <v>155287.6</v>
      </c>
      <c r="C24" s="105">
        <v>180897</v>
      </c>
      <c r="D24" s="105">
        <v>180955</v>
      </c>
      <c r="E24" s="105">
        <v>106637.06240823001</v>
      </c>
      <c r="F24" s="105">
        <v>138034.14605000001</v>
      </c>
      <c r="G24" s="105">
        <v>122338.02647529998</v>
      </c>
      <c r="H24" s="105">
        <v>125111.51427699998</v>
      </c>
      <c r="I24" s="105">
        <v>111141.83983999868</v>
      </c>
      <c r="J24" s="105">
        <v>142731.80920999803</v>
      </c>
      <c r="K24" s="105">
        <v>144835.04999999999</v>
      </c>
      <c r="L24" s="105">
        <v>158529.538</v>
      </c>
      <c r="M24" s="105">
        <v>162206.18</v>
      </c>
      <c r="N24" s="105">
        <v>153753.82999999999</v>
      </c>
      <c r="O24" s="105">
        <v>151500.80799999999</v>
      </c>
      <c r="P24" s="105">
        <v>158622.76</v>
      </c>
      <c r="Q24" s="105">
        <v>145838.010168904</v>
      </c>
      <c r="R24" s="105">
        <v>171318.50484415123</v>
      </c>
      <c r="S24" s="105">
        <v>136978.19428055201</v>
      </c>
    </row>
    <row r="25" spans="1:19" ht="10.5" customHeight="1" thickBot="1" x14ac:dyDescent="0.25"/>
    <row r="26" spans="1:19" x14ac:dyDescent="0.2">
      <c r="A26" s="15" t="s">
        <v>50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39" t="s">
        <v>51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</row>
    <row r="28" spans="1:19" x14ac:dyDescent="0.2">
      <c r="A28" s="44" t="s">
        <v>10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ht="13.5" thickBo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</row>
    <row r="30" spans="1:19" ht="18" thickTop="1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55" spans="2:19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2:19" x14ac:dyDescent="0.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2:19" x14ac:dyDescent="0.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2:19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2:19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2:19" x14ac:dyDescent="0.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2:19" x14ac:dyDescent="0.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2:19" x14ac:dyDescent="0.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2:19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2:19" x14ac:dyDescent="0.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2:19" x14ac:dyDescent="0.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2:19" x14ac:dyDescent="0.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2:19" x14ac:dyDescent="0.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2:19" x14ac:dyDescent="0.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</row>
    <row r="69" spans="2:19" x14ac:dyDescent="0.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2:19" x14ac:dyDescent="0.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2:19" x14ac:dyDescent="0.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2:19" x14ac:dyDescent="0.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</row>
    <row r="73" spans="2:19" x14ac:dyDescent="0.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</row>
    <row r="74" spans="2:19" x14ac:dyDescent="0.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</row>
    <row r="75" spans="2:19" x14ac:dyDescent="0.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</row>
    <row r="76" spans="2:19" x14ac:dyDescent="0.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</row>
    <row r="77" spans="2:19" x14ac:dyDescent="0.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</row>
    <row r="78" spans="2:19" x14ac:dyDescent="0.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2:19" x14ac:dyDescent="0.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2:19" x14ac:dyDescent="0.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2:19" x14ac:dyDescent="0.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2:19" x14ac:dyDescent="0.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2:19" x14ac:dyDescent="0.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</row>
    <row r="84" spans="2:19" x14ac:dyDescent="0.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</row>
    <row r="85" spans="2:19" x14ac:dyDescent="0.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</row>
    <row r="86" spans="2:19" x14ac:dyDescent="0.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</row>
    <row r="87" spans="2:19" x14ac:dyDescent="0.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</row>
    <row r="88" spans="2:19" x14ac:dyDescent="0.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</row>
    <row r="89" spans="2:19" x14ac:dyDescent="0.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</row>
    <row r="90" spans="2:19" x14ac:dyDescent="0.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</row>
    <row r="91" spans="2:19" x14ac:dyDescent="0.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</row>
    <row r="92" spans="2:19" x14ac:dyDescent="0.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</row>
    <row r="93" spans="2:19" x14ac:dyDescent="0.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</row>
    <row r="94" spans="2:19" x14ac:dyDescent="0.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</row>
    <row r="95" spans="2:19" x14ac:dyDescent="0.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</row>
    <row r="96" spans="2:19" x14ac:dyDescent="0.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</row>
    <row r="97" spans="2:19" x14ac:dyDescent="0.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</row>
    <row r="98" spans="2:19" x14ac:dyDescent="0.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</row>
    <row r="99" spans="2:19" x14ac:dyDescent="0.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</row>
    <row r="100" spans="2:19" x14ac:dyDescent="0.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</row>
    <row r="101" spans="2:19" x14ac:dyDescent="0.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</row>
    <row r="102" spans="2:19" x14ac:dyDescent="0.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</row>
    <row r="103" spans="2:19" x14ac:dyDescent="0.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</row>
    <row r="104" spans="2:19" x14ac:dyDescent="0.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</row>
    <row r="105" spans="2:19" x14ac:dyDescent="0.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</row>
    <row r="106" spans="2:19" x14ac:dyDescent="0.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</row>
    <row r="107" spans="2:19" x14ac:dyDescent="0.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</row>
    <row r="108" spans="2:19" x14ac:dyDescent="0.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</row>
    <row r="109" spans="2:19" x14ac:dyDescent="0.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</row>
    <row r="110" spans="2:19" x14ac:dyDescent="0.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</row>
    <row r="111" spans="2:19" x14ac:dyDescent="0.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</row>
    <row r="112" spans="2:19" x14ac:dyDescent="0.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</row>
    <row r="113" spans="2:19" x14ac:dyDescent="0.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</row>
  </sheetData>
  <pageMargins left="0.75000000000000011" right="0.75000000000000011" top="1" bottom="1" header="0" footer="0"/>
  <pageSetup paperSize="0" orientation="landscape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workbookViewId="0"/>
  </sheetViews>
  <sheetFormatPr defaultColWidth="11.42578125" defaultRowHeight="12.75" x14ac:dyDescent="0.2"/>
  <cols>
    <col min="1" max="1" width="15.7109375" style="107" customWidth="1"/>
    <col min="2" max="2" width="56" style="107" customWidth="1"/>
    <col min="3" max="3" width="13.140625" style="107" customWidth="1"/>
    <col min="4" max="4" width="13.28515625" style="124" customWidth="1"/>
    <col min="5" max="5" width="13" style="125" customWidth="1"/>
    <col min="6" max="7" width="11.28515625" style="107" customWidth="1"/>
    <col min="8" max="8" width="11.42578125" style="107" customWidth="1"/>
    <col min="9" max="16384" width="11.42578125" style="107"/>
  </cols>
  <sheetData>
    <row r="1" spans="1:7" s="19" customFormat="1" ht="24.95" customHeight="1" thickTop="1" x14ac:dyDescent="0.3">
      <c r="A1" s="17" t="s">
        <v>249</v>
      </c>
      <c r="B1" s="18"/>
      <c r="C1" s="18"/>
      <c r="D1" s="18"/>
      <c r="E1" s="18"/>
      <c r="F1" s="18"/>
      <c r="G1" s="18"/>
    </row>
    <row r="2" spans="1:7" s="19" customFormat="1" ht="20.100000000000001" customHeight="1" x14ac:dyDescent="0.3">
      <c r="A2" s="20" t="s">
        <v>250</v>
      </c>
      <c r="B2" s="21"/>
      <c r="C2" s="22"/>
      <c r="D2" s="22"/>
      <c r="E2" s="22"/>
    </row>
    <row r="3" spans="1:7" s="19" customFormat="1" ht="21.95" customHeight="1" x14ac:dyDescent="0.2">
      <c r="A3" s="23" t="s">
        <v>13</v>
      </c>
      <c r="B3" s="24"/>
      <c r="C3" s="24"/>
      <c r="D3" s="24"/>
      <c r="E3" s="24"/>
      <c r="F3" s="25"/>
    </row>
    <row r="4" spans="1:7" ht="33" customHeight="1" x14ac:dyDescent="0.2">
      <c r="A4" s="26" t="s">
        <v>22</v>
      </c>
      <c r="B4" s="26" t="s">
        <v>251</v>
      </c>
      <c r="C4" s="26" t="s">
        <v>252</v>
      </c>
      <c r="D4" s="26" t="s">
        <v>253</v>
      </c>
      <c r="E4" s="26" t="s">
        <v>254</v>
      </c>
      <c r="F4" s="26" t="s">
        <v>255</v>
      </c>
      <c r="G4" s="26" t="s">
        <v>256</v>
      </c>
    </row>
    <row r="5" spans="1:7" s="111" customFormat="1" ht="30.75" customHeight="1" x14ac:dyDescent="0.2">
      <c r="A5" s="108" t="s">
        <v>257</v>
      </c>
      <c r="B5" s="109" t="s">
        <v>258</v>
      </c>
      <c r="C5" s="30" t="s">
        <v>259</v>
      </c>
      <c r="D5" s="30" t="s">
        <v>260</v>
      </c>
      <c r="E5" s="30" t="s">
        <v>261</v>
      </c>
      <c r="F5" s="53">
        <v>2997.32</v>
      </c>
      <c r="G5" s="110">
        <v>4.7143689209005329E-2</v>
      </c>
    </row>
    <row r="6" spans="1:7" s="111" customFormat="1" ht="30.75" customHeight="1" x14ac:dyDescent="0.2">
      <c r="A6" s="112" t="s">
        <v>262</v>
      </c>
      <c r="B6" s="113" t="s">
        <v>263</v>
      </c>
      <c r="C6" s="30" t="s">
        <v>259</v>
      </c>
      <c r="D6" s="30" t="s">
        <v>260</v>
      </c>
      <c r="E6" s="30" t="s">
        <v>264</v>
      </c>
      <c r="F6" s="53">
        <v>46.56</v>
      </c>
      <c r="G6" s="110">
        <v>7.3232426620156949E-4</v>
      </c>
    </row>
    <row r="7" spans="1:7" s="111" customFormat="1" ht="19.5" customHeight="1" x14ac:dyDescent="0.2">
      <c r="A7" s="136" t="s">
        <v>265</v>
      </c>
      <c r="B7" s="137" t="s">
        <v>266</v>
      </c>
      <c r="C7" s="30" t="s">
        <v>267</v>
      </c>
      <c r="D7" s="30" t="s">
        <v>260</v>
      </c>
      <c r="E7" s="30" t="s">
        <v>261</v>
      </c>
      <c r="F7" s="53">
        <v>33488.800000000003</v>
      </c>
      <c r="G7" s="110">
        <v>0.52673240734474058</v>
      </c>
    </row>
    <row r="8" spans="1:7" s="111" customFormat="1" ht="19.5" customHeight="1" x14ac:dyDescent="0.2">
      <c r="A8" s="136"/>
      <c r="B8" s="137"/>
      <c r="C8" s="30" t="s">
        <v>259</v>
      </c>
      <c r="D8" s="30" t="s">
        <v>260</v>
      </c>
      <c r="E8" s="30" t="s">
        <v>261</v>
      </c>
      <c r="F8" s="53">
        <v>9606.1200000000008</v>
      </c>
      <c r="G8" s="110">
        <v>0.15109095317964391</v>
      </c>
    </row>
    <row r="9" spans="1:7" s="111" customFormat="1" ht="19.5" customHeight="1" x14ac:dyDescent="0.2">
      <c r="A9" s="136"/>
      <c r="B9" s="137"/>
      <c r="C9" s="30" t="s">
        <v>268</v>
      </c>
      <c r="D9" s="30" t="s">
        <v>269</v>
      </c>
      <c r="E9" s="30" t="s">
        <v>261</v>
      </c>
      <c r="F9" s="53">
        <v>3984.4</v>
      </c>
      <c r="G9" s="110">
        <v>6.2669089481390314E-2</v>
      </c>
    </row>
    <row r="10" spans="1:7" s="111" customFormat="1" ht="19.5" customHeight="1" x14ac:dyDescent="0.2">
      <c r="A10" s="114" t="s">
        <v>270</v>
      </c>
      <c r="B10" s="115" t="s">
        <v>271</v>
      </c>
      <c r="C10" s="30" t="s">
        <v>267</v>
      </c>
      <c r="D10" s="30" t="s">
        <v>260</v>
      </c>
      <c r="E10" s="30" t="s">
        <v>261</v>
      </c>
      <c r="F10" s="53">
        <v>401.30200000000002</v>
      </c>
      <c r="G10" s="110">
        <v>6.3119242413063196E-3</v>
      </c>
    </row>
    <row r="11" spans="1:7" s="111" customFormat="1" ht="19.5" customHeight="1" x14ac:dyDescent="0.2">
      <c r="A11" s="114" t="s">
        <v>272</v>
      </c>
      <c r="B11" s="115" t="s">
        <v>273</v>
      </c>
      <c r="C11" s="30" t="s">
        <v>267</v>
      </c>
      <c r="D11" s="30" t="s">
        <v>260</v>
      </c>
      <c r="E11" s="30" t="s">
        <v>274</v>
      </c>
      <c r="F11" s="53">
        <v>2824.39</v>
      </c>
      <c r="G11" s="110">
        <v>4.4423739996070674E-2</v>
      </c>
    </row>
    <row r="12" spans="1:7" s="111" customFormat="1" ht="19.5" customHeight="1" x14ac:dyDescent="0.2">
      <c r="A12" s="68" t="s">
        <v>275</v>
      </c>
      <c r="B12" s="115" t="s">
        <v>276</v>
      </c>
      <c r="C12" s="30" t="s">
        <v>259</v>
      </c>
      <c r="D12" s="30" t="s">
        <v>260</v>
      </c>
      <c r="E12" s="30" t="s">
        <v>89</v>
      </c>
      <c r="F12" s="53">
        <v>80.040000000000006</v>
      </c>
      <c r="G12" s="110">
        <v>1.2589182617434196E-3</v>
      </c>
    </row>
    <row r="13" spans="1:7" s="111" customFormat="1" ht="19.5" customHeight="1" x14ac:dyDescent="0.2">
      <c r="A13" s="68" t="s">
        <v>277</v>
      </c>
      <c r="B13" s="115" t="s">
        <v>278</v>
      </c>
      <c r="C13" s="30" t="s">
        <v>259</v>
      </c>
      <c r="D13" s="30" t="s">
        <v>260</v>
      </c>
      <c r="E13" s="30" t="s">
        <v>261</v>
      </c>
      <c r="F13" s="53">
        <v>927.36</v>
      </c>
      <c r="G13" s="110">
        <v>1.4586087446406517E-2</v>
      </c>
    </row>
    <row r="14" spans="1:7" s="111" customFormat="1" ht="19.5" customHeight="1" x14ac:dyDescent="0.2">
      <c r="A14" s="68" t="s">
        <v>279</v>
      </c>
      <c r="B14" s="115" t="s">
        <v>280</v>
      </c>
      <c r="C14" s="30" t="s">
        <v>259</v>
      </c>
      <c r="D14" s="30" t="s">
        <v>260</v>
      </c>
      <c r="E14" s="30" t="s">
        <v>264</v>
      </c>
      <c r="F14" s="53">
        <v>376.27</v>
      </c>
      <c r="G14" s="110">
        <v>5.9182055765391864E-3</v>
      </c>
    </row>
    <row r="15" spans="1:7" s="111" customFormat="1" ht="19.5" customHeight="1" x14ac:dyDescent="0.2">
      <c r="A15" s="68" t="s">
        <v>281</v>
      </c>
      <c r="B15" s="115" t="s">
        <v>282</v>
      </c>
      <c r="C15" s="30" t="s">
        <v>259</v>
      </c>
      <c r="D15" s="30" t="s">
        <v>260</v>
      </c>
      <c r="E15" s="30" t="s">
        <v>264</v>
      </c>
      <c r="F15" s="53">
        <v>627.1</v>
      </c>
      <c r="G15" s="110">
        <v>9.8634138173325642E-3</v>
      </c>
    </row>
    <row r="16" spans="1:7" s="111" customFormat="1" ht="19.5" customHeight="1" x14ac:dyDescent="0.2">
      <c r="A16" s="138" t="s">
        <v>283</v>
      </c>
      <c r="B16" s="139" t="s">
        <v>284</v>
      </c>
      <c r="C16" s="30" t="s">
        <v>285</v>
      </c>
      <c r="D16" s="30" t="s">
        <v>259</v>
      </c>
      <c r="E16" s="30" t="s">
        <v>261</v>
      </c>
      <c r="F16" s="53">
        <v>1695.8969999999999</v>
      </c>
      <c r="G16" s="110">
        <v>2.6674109237079958E-2</v>
      </c>
    </row>
    <row r="17" spans="1:7" s="111" customFormat="1" ht="19.5" customHeight="1" x14ac:dyDescent="0.2">
      <c r="A17" s="138"/>
      <c r="B17" s="139"/>
      <c r="C17" s="30" t="s">
        <v>267</v>
      </c>
      <c r="D17" s="30" t="s">
        <v>260</v>
      </c>
      <c r="E17" s="30" t="s">
        <v>261</v>
      </c>
      <c r="F17" s="53">
        <v>243.16</v>
      </c>
      <c r="G17" s="110">
        <v>3.8245697716832823E-3</v>
      </c>
    </row>
    <row r="18" spans="1:7" s="111" customFormat="1" ht="19.5" customHeight="1" x14ac:dyDescent="0.2">
      <c r="A18" s="138" t="s">
        <v>286</v>
      </c>
      <c r="B18" s="139" t="s">
        <v>287</v>
      </c>
      <c r="C18" s="30" t="s">
        <v>259</v>
      </c>
      <c r="D18" s="30" t="s">
        <v>260</v>
      </c>
      <c r="E18" s="30" t="s">
        <v>89</v>
      </c>
      <c r="F18" s="53">
        <v>772.95</v>
      </c>
      <c r="G18" s="110">
        <v>1.2157432164100153E-2</v>
      </c>
    </row>
    <row r="19" spans="1:7" s="111" customFormat="1" ht="19.5" customHeight="1" x14ac:dyDescent="0.2">
      <c r="A19" s="138"/>
      <c r="B19" s="139"/>
      <c r="C19" s="30" t="s">
        <v>288</v>
      </c>
      <c r="D19" s="30" t="s">
        <v>269</v>
      </c>
      <c r="E19" s="30" t="s">
        <v>89</v>
      </c>
      <c r="F19" s="53">
        <v>202.98</v>
      </c>
      <c r="G19" s="110">
        <v>3.1925940625772025E-3</v>
      </c>
    </row>
    <row r="20" spans="1:7" s="111" customFormat="1" ht="19.5" customHeight="1" x14ac:dyDescent="0.2">
      <c r="A20" s="68" t="s">
        <v>289</v>
      </c>
      <c r="B20" s="115" t="s">
        <v>290</v>
      </c>
      <c r="C20" s="30" t="s">
        <v>259</v>
      </c>
      <c r="D20" s="30" t="s">
        <v>260</v>
      </c>
      <c r="E20" s="30" t="s">
        <v>89</v>
      </c>
      <c r="F20" s="53">
        <v>5303.7439999999997</v>
      </c>
      <c r="G20" s="110">
        <v>8.3420541944179041E-2</v>
      </c>
    </row>
    <row r="21" spans="1:7" s="111" customFormat="1" ht="19.5" customHeight="1" x14ac:dyDescent="0.2">
      <c r="A21" s="26" t="s">
        <v>16</v>
      </c>
      <c r="B21" s="116"/>
      <c r="C21" s="26"/>
      <c r="D21" s="26"/>
      <c r="E21" s="26"/>
      <c r="F21" s="117">
        <v>63578.393000000004</v>
      </c>
      <c r="G21" s="118">
        <v>1</v>
      </c>
    </row>
    <row r="22" spans="1:7" s="123" customFormat="1" ht="19.5" customHeight="1" thickBot="1" x14ac:dyDescent="0.25">
      <c r="A22" s="111"/>
      <c r="B22" s="119"/>
      <c r="C22" s="119"/>
      <c r="D22" s="120"/>
      <c r="E22" s="121"/>
      <c r="F22" s="119"/>
      <c r="G22" s="122"/>
    </row>
    <row r="23" spans="1:7" s="123" customFormat="1" x14ac:dyDescent="0.2">
      <c r="A23" s="15" t="s">
        <v>10</v>
      </c>
      <c r="B23" s="15"/>
      <c r="C23" s="15"/>
      <c r="D23" s="15"/>
      <c r="E23" s="15"/>
      <c r="F23" s="15"/>
      <c r="G23" s="15"/>
    </row>
    <row r="24" spans="1:7" s="123" customFormat="1" ht="13.5" thickBot="1" x14ac:dyDescent="0.25">
      <c r="A24" s="40"/>
      <c r="B24" s="40"/>
      <c r="C24" s="40"/>
      <c r="D24" s="40"/>
      <c r="E24" s="40"/>
      <c r="F24" s="40"/>
      <c r="G24" s="40"/>
    </row>
    <row r="25" spans="1:7" ht="18" thickTop="1" x14ac:dyDescent="0.3">
      <c r="A25" s="18"/>
      <c r="B25" s="18"/>
      <c r="C25" s="18"/>
      <c r="D25" s="18"/>
      <c r="E25" s="18"/>
      <c r="F25" s="18"/>
      <c r="G25" s="18"/>
    </row>
  </sheetData>
  <mergeCells count="6">
    <mergeCell ref="A7:A9"/>
    <mergeCell ref="B7:B9"/>
    <mergeCell ref="A16:A17"/>
    <mergeCell ref="B16:B17"/>
    <mergeCell ref="A18:A19"/>
    <mergeCell ref="B18:B19"/>
  </mergeCells>
  <pageMargins left="0.75000000000000011" right="0.75000000000000011" top="1" bottom="1" header="0" footer="0"/>
  <pageSetup paperSize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6" ma:contentTypeDescription="Sortu dokumentu berri bat." ma:contentTypeScope="" ma:versionID="ffdf1b67761693bf5be184c154fa61d1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14a1c5e8ec5f8f7c0ab165515ea08bb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045D24-8A51-4466-92EE-916A8D19EFF4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F398A038-34B4-4F5A-AE07-0050D86296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FB7BC-F7B7-49CC-AD53-1CEECEFFE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10</vt:i4>
      </vt:variant>
      <vt:variant>
        <vt:lpstr>Barruti izendunak</vt:lpstr>
      </vt:variant>
      <vt:variant>
        <vt:i4>10</vt:i4>
      </vt:variant>
    </vt:vector>
  </HeadingPairs>
  <TitlesOfParts>
    <vt:vector size="20" baseType="lpstr">
      <vt:lpstr>Índice</vt:lpstr>
      <vt:lpstr>1_1</vt:lpstr>
      <vt:lpstr>1_2</vt:lpstr>
      <vt:lpstr>1_3</vt:lpstr>
      <vt:lpstr>1_4</vt:lpstr>
      <vt:lpstr>2</vt:lpstr>
      <vt:lpstr>3</vt:lpstr>
      <vt:lpstr>4</vt:lpstr>
      <vt:lpstr>5_1</vt:lpstr>
      <vt:lpstr>5_2</vt:lpstr>
      <vt:lpstr>'1_1'!Inprimatzeko_area</vt:lpstr>
      <vt:lpstr>'1_2'!Inprimatzeko_area</vt:lpstr>
      <vt:lpstr>'1_3'!Inprimatzeko_area</vt:lpstr>
      <vt:lpstr>'1_4'!Inprimatzeko_area</vt:lpstr>
      <vt:lpstr>'2'!Inprimatzeko_area</vt:lpstr>
      <vt:lpstr>'3'!Inprimatzeko_area</vt:lpstr>
      <vt:lpstr>'4'!Inprimatzeko_area</vt:lpstr>
      <vt:lpstr>'5_1'!Inprimatzeko_area</vt:lpstr>
      <vt:lpstr>'5_2'!Inprimatzeko_area</vt:lpstr>
      <vt:lpstr>Índice!Inprimatzeko_area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dc:description/>
  <cp:lastModifiedBy>Pérez Lekue, Ricardo</cp:lastModifiedBy>
  <dcterms:created xsi:type="dcterms:W3CDTF">1996-11-27T10:00:04Z</dcterms:created>
  <dcterms:modified xsi:type="dcterms:W3CDTF">2026-05-26T12:43:34Z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