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EMIRANDS\ELKARLAN\116 - Servicio estadistico - Documentos\3_MEDIO_AMBIENTE\0_HONDAKINAK\090209-RP\Difusion RP\Erdara\2019\"/>
    </mc:Choice>
  </mc:AlternateContent>
  <bookViews>
    <workbookView xWindow="-105" yWindow="-105" windowWidth="19425" windowHeight="10425" tabRatio="633"/>
  </bookViews>
  <sheets>
    <sheet name="Índice" sheetId="15" r:id="rId1"/>
    <sheet name="1.1" sheetId="1" r:id="rId2"/>
    <sheet name="1.2" sheetId="2" r:id="rId3"/>
    <sheet name="1.3" sheetId="4" r:id="rId4"/>
    <sheet name="1.4" sheetId="3" r:id="rId5"/>
    <sheet name="2" sheetId="16" r:id="rId6"/>
    <sheet name="3" sheetId="19" r:id="rId7"/>
    <sheet name="4" sheetId="8" r:id="rId8"/>
    <sheet name="5.1" sheetId="18" r:id="rId9"/>
    <sheet name="5.2" sheetId="17" r:id="rId10"/>
  </sheets>
  <definedNames>
    <definedName name="_xlnm.Print_Area" localSheetId="1">'1.1'!$A$1:$P$31</definedName>
    <definedName name="_xlnm.Print_Area" localSheetId="2">'1.2'!$A$1:$P$31</definedName>
    <definedName name="_xlnm.Print_Area" localSheetId="3">'1.3'!$A$1:$P$31</definedName>
    <definedName name="_xlnm.Print_Area" localSheetId="4">'1.4'!$A$1:$P$31</definedName>
    <definedName name="_xlnm.Print_Area" localSheetId="5">'2'!$A$1:$AD$28</definedName>
    <definedName name="_xlnm.Print_Area" localSheetId="6">'3'!$A$1:$D$57</definedName>
    <definedName name="_xlnm.Print_Area" localSheetId="7">'4'!$A$1:$N$31</definedName>
    <definedName name="_xlnm.Print_Area" localSheetId="8">'5.1'!$A$1:$G$3</definedName>
    <definedName name="_xlnm.Print_Area" localSheetId="9">'5.2'!$A$1:$G$2</definedName>
    <definedName name="_xlnm.Print_Area" localSheetId="0">Índice!$A$1:$A$19</definedName>
  </definedNames>
  <calcPr calcId="162913"/>
</workbook>
</file>

<file path=xl/calcChain.xml><?xml version="1.0" encoding="utf-8"?>
<calcChain xmlns="http://schemas.openxmlformats.org/spreadsheetml/2006/main">
  <c r="Q9" i="8" l="1"/>
  <c r="Q7" i="8" s="1"/>
  <c r="Q6" i="8" s="1"/>
  <c r="P9" i="8" l="1"/>
  <c r="P7" i="8" s="1"/>
  <c r="P6" i="8" s="1"/>
  <c r="D54" i="19" l="1"/>
</calcChain>
</file>

<file path=xl/sharedStrings.xml><?xml version="1.0" encoding="utf-8"?>
<sst xmlns="http://schemas.openxmlformats.org/spreadsheetml/2006/main" count="643" uniqueCount="322">
  <si>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Departamento de Desarrollo Económico, Sostenibilidad y Medio Ambiente.</t>
    </r>
  </si>
  <si>
    <t>1.1.- Residuos peligrosos generados por categorías LER a 2 dígitos, tipo de gestión y ubicación del gestor.</t>
  </si>
  <si>
    <r>
      <t xml:space="preserve">Unidades: </t>
    </r>
    <r>
      <rPr>
        <sz val="9"/>
        <color theme="3"/>
        <rFont val="Arial"/>
        <family val="2"/>
      </rPr>
      <t>toneladas</t>
    </r>
  </si>
  <si>
    <t>Operaciones de eliminación</t>
  </si>
  <si>
    <t>Operaciones de recuperación</t>
  </si>
  <si>
    <t>Tipo de Gestión</t>
  </si>
  <si>
    <t>Total</t>
  </si>
  <si>
    <t>Incineración</t>
  </si>
  <si>
    <t>Reciclaje</t>
  </si>
  <si>
    <t>Valorización Energética</t>
  </si>
  <si>
    <t>LER</t>
  </si>
  <si>
    <t>Gestor 
CAPV</t>
  </si>
  <si>
    <t>Gestor fuera 
CAPV</t>
  </si>
  <si>
    <t>Total Incineración</t>
  </si>
  <si>
    <t>Total Reciclaje</t>
  </si>
  <si>
    <t>01-Minas y canteras</t>
  </si>
  <si>
    <t>02-Producción primaria</t>
  </si>
  <si>
    <t>03-Industria madera y papel</t>
  </si>
  <si>
    <t>04-Industria cuero y textil</t>
  </si>
  <si>
    <t>05-Refino petróleo</t>
  </si>
  <si>
    <t>06-Industria química inorgánica</t>
  </si>
  <si>
    <t>07-Industria química orgánica</t>
  </si>
  <si>
    <t>08-Pinturas, barnices y tintas</t>
  </si>
  <si>
    <t>09-Industria fotográfica</t>
  </si>
  <si>
    <t>10-Industria procesos térmicos</t>
  </si>
  <si>
    <t>11-Tratamiento y revestimiento metales</t>
  </si>
  <si>
    <t>12-Industria mecanizado metales</t>
  </si>
  <si>
    <t>13-Aceites usados</t>
  </si>
  <si>
    <t>14-Disolventes usados</t>
  </si>
  <si>
    <t>15-Envases y trapos</t>
  </si>
  <si>
    <t>16-Otros residuos</t>
  </si>
  <si>
    <t>17-Construcción y demolición</t>
  </si>
  <si>
    <t>18-Servicios médicos</t>
  </si>
  <si>
    <t>19-Industria tratamiento residuos</t>
  </si>
  <si>
    <t>20-Municipales y asimilables</t>
  </si>
  <si>
    <r>
      <t>Total 
(sin residuos históricos)</t>
    </r>
    <r>
      <rPr>
        <vertAlign val="subscript"/>
        <sz val="9"/>
        <color theme="3"/>
        <rFont val="Arial"/>
        <family val="2"/>
      </rPr>
      <t xml:space="preserve"> (1)</t>
    </r>
  </si>
  <si>
    <r>
      <t xml:space="preserve">(1) </t>
    </r>
    <r>
      <rPr>
        <sz val="7"/>
        <color theme="3"/>
        <rFont val="Arial"/>
        <family val="2"/>
      </rPr>
      <t xml:space="preserve">Los residuos históricos, conformados básicamente por tierras contaminadas, residuos de amianto y aceites y aparatos con PCB constituyen un flujo residual muy específico cuya pauta de generación no responde a criterios </t>
    </r>
  </si>
  <si>
    <t>de desarrollo económico, sino que depende fundamentalmente de las obligaciones de gestión asociadas a determinadas corrientes.</t>
  </si>
  <si>
    <t xml:space="preserve">1.2.- Residuos peligrosos generados por categorías LER a 2 dígitos, tipo de gestión y ubicación del gestor. </t>
  </si>
  <si>
    <t xml:space="preserve">1.3.- Residuos peligrosos generados por categorías LER a 2 dígitos,  tipo de gestión y ubicación del gestor. </t>
  </si>
  <si>
    <t xml:space="preserve">1.4.- Residuos peligrosos generados por categorías LER a 2 dígitos, tipo de gestión y ubicación del gestor. </t>
  </si>
  <si>
    <t>2.- Residuos peligrosos generados por categorías LER a 2 dígitos y por operaciones de tratamiento de acuerdo con la Directiva 2008/98/CE de residuos.</t>
  </si>
  <si>
    <t>Operaciones de tratamiento de acuerdo con la Directiva 2008/98/CE de residuos. Operaciones de Eliminación (D). Operaciones de Recuperación/Valorización (R)</t>
  </si>
  <si>
    <t>Total Operaciones</t>
  </si>
  <si>
    <t>Total Operaciones Eliminación/Incineración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</si>
  <si>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</si>
  <si>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</si>
  <si>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</si>
  <si>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</si>
  <si>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</si>
  <si>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</si>
  <si>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</si>
  <si>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</si>
  <si>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</si>
  <si>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</si>
  <si>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</si>
  <si>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</si>
  <si>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D13</t>
  </si>
  <si>
    <t>D14</t>
  </si>
  <si>
    <t>D15</t>
  </si>
  <si>
    <t>Total Operaciones Recuperación/Valorización</t>
  </si>
  <si>
    <t>R01</t>
  </si>
  <si>
    <t>R02</t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</si>
  <si>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</si>
  <si>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</si>
  <si>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</si>
  <si>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</si>
  <si>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</si>
  <si>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</si>
  <si>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</si>
  <si>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</si>
  <si>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</si>
  <si>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</si>
  <si>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>R13</t>
  </si>
  <si>
    <t>03-Ind. madera y papel</t>
  </si>
  <si>
    <t>04-Ind. Cuero y textil</t>
  </si>
  <si>
    <t>06-Ind. Química inorgánica</t>
  </si>
  <si>
    <t>07-Ind. Química orgánica</t>
  </si>
  <si>
    <t>09-Ind. Fotográfica</t>
  </si>
  <si>
    <t>10-Ind. Procesos térmicos</t>
  </si>
  <si>
    <t>11-Tto. y revestimiento metales</t>
  </si>
  <si>
    <t>12-Ind. mecanizado metales</t>
  </si>
  <si>
    <t>19-Ind. Tratamiento residuos</t>
  </si>
  <si>
    <t xml:space="preserve">3.- Residuos peligrosos generados según las categorías CNAE recogidas en el </t>
  </si>
  <si>
    <t>Número</t>
  </si>
  <si>
    <t>Categorías CNAE del Reglamento (UE) 849/2010.</t>
  </si>
  <si>
    <t>Descripción</t>
  </si>
  <si>
    <t>1</t>
  </si>
  <si>
    <t>Sección A</t>
  </si>
  <si>
    <t>Agricultura, ganadería, silvicultura y pesca</t>
  </si>
  <si>
    <t>2</t>
  </si>
  <si>
    <t>Sección B</t>
  </si>
  <si>
    <t>Industrias extractivas</t>
  </si>
  <si>
    <t>3</t>
  </si>
  <si>
    <t>División 10</t>
  </si>
  <si>
    <t>Industria de la alimentación</t>
  </si>
  <si>
    <t>División 11</t>
  </si>
  <si>
    <t>Fabricación de bebidas</t>
  </si>
  <si>
    <t>División 12</t>
  </si>
  <si>
    <t>Industria del tabaco</t>
  </si>
  <si>
    <t>4</t>
  </si>
  <si>
    <t>División 13</t>
  </si>
  <si>
    <t>Industria textil</t>
  </si>
  <si>
    <t>División 14</t>
  </si>
  <si>
    <t>Confección de prendas de vestir</t>
  </si>
  <si>
    <t>División 15</t>
  </si>
  <si>
    <t>Industria del cuero y del calzado</t>
  </si>
  <si>
    <t>5</t>
  </si>
  <si>
    <t>División 16</t>
  </si>
  <si>
    <t>Industria de la madera y del corcho, excepto muebles, cestería y espartería</t>
  </si>
  <si>
    <t>6</t>
  </si>
  <si>
    <t>División 17</t>
  </si>
  <si>
    <t>Industria del papel</t>
  </si>
  <si>
    <t>División 18</t>
  </si>
  <si>
    <t>Artes gráficas y reproducción de soportes grabados</t>
  </si>
  <si>
    <t>7</t>
  </si>
  <si>
    <t>División 19</t>
  </si>
  <si>
    <t>Coquerías y refinerías de petróleo</t>
  </si>
  <si>
    <t>8</t>
  </si>
  <si>
    <t>División 20</t>
  </si>
  <si>
    <t>Industria química</t>
  </si>
  <si>
    <t>División 21</t>
  </si>
  <si>
    <t>Fabricación de productos farmaceúticos</t>
  </si>
  <si>
    <t>División 22</t>
  </si>
  <si>
    <t>Fabricación de prductos de caucho y plástico</t>
  </si>
  <si>
    <t>9</t>
  </si>
  <si>
    <t>División 23</t>
  </si>
  <si>
    <t>Fabricación de otros productos minerales no metálicos</t>
  </si>
  <si>
    <t>10</t>
  </si>
  <si>
    <t>División 24</t>
  </si>
  <si>
    <t>Metalurgia, fabricación de productos de hierro, acero y ferroaleaciones</t>
  </si>
  <si>
    <t>División 25</t>
  </si>
  <si>
    <t>Fabricación de productos metálicos, excepto maquinaria y equipo</t>
  </si>
  <si>
    <t>11</t>
  </si>
  <si>
    <t>División 26</t>
  </si>
  <si>
    <t>Fabricación de productos informáticos, electrónicos y ópticos</t>
  </si>
  <si>
    <t>División 27</t>
  </si>
  <si>
    <t>Fabricación de material y equipo eléctrico</t>
  </si>
  <si>
    <t>División 28</t>
  </si>
  <si>
    <t>Fabricación de maquinaria y equipo n.c.o.p.</t>
  </si>
  <si>
    <t>División 29</t>
  </si>
  <si>
    <t>Fabricación de vehículos de motor, remolques y semirremolques</t>
  </si>
  <si>
    <t>División 30</t>
  </si>
  <si>
    <t>Fabricación de otro material de transporte</t>
  </si>
  <si>
    <t>12</t>
  </si>
  <si>
    <t>División 31</t>
  </si>
  <si>
    <t>Fabricación de muebles</t>
  </si>
  <si>
    <t>División 32</t>
  </si>
  <si>
    <t>Otras industrias manufactureras</t>
  </si>
  <si>
    <t>División 33</t>
  </si>
  <si>
    <t>Reparación e instalación de maquinaria y equipo</t>
  </si>
  <si>
    <t>13</t>
  </si>
  <si>
    <t>Sección D</t>
  </si>
  <si>
    <t>Suministro de energía eléctrica, gas, vapor y aire acondicionado</t>
  </si>
  <si>
    <t>14</t>
  </si>
  <si>
    <t>División 36</t>
  </si>
  <si>
    <t>Captación, depuración y distribución de agua</t>
  </si>
  <si>
    <t>División 37</t>
  </si>
  <si>
    <t>Recogida y tratamiento de aguas residuales</t>
  </si>
  <si>
    <t>División 39</t>
  </si>
  <si>
    <t>Actividades de descontaminación y otros servicios de gestión de residuos</t>
  </si>
  <si>
    <t>15</t>
  </si>
  <si>
    <t>División 38</t>
  </si>
  <si>
    <t>Recogida, tratamiento y eliminación de reisduos; valorización</t>
  </si>
  <si>
    <t>16</t>
  </si>
  <si>
    <t>Sección F</t>
  </si>
  <si>
    <t>Construcción</t>
  </si>
  <si>
    <t>17</t>
  </si>
  <si>
    <t>Sección G excepto clase 46.77</t>
  </si>
  <si>
    <t>Comercio al por mayor y al por menor; reparación de vehículos de motor y motocicletas</t>
  </si>
  <si>
    <t>Sección H</t>
  </si>
  <si>
    <t>Transporte y almacenamiento</t>
  </si>
  <si>
    <t>Sección I</t>
  </si>
  <si>
    <t>Hostelería</t>
  </si>
  <si>
    <t>Sección J</t>
  </si>
  <si>
    <t>Información y comunicaciones</t>
  </si>
  <si>
    <t>Sección K</t>
  </si>
  <si>
    <t>Actividades financieras y de seguros</t>
  </si>
  <si>
    <t>Sección L</t>
  </si>
  <si>
    <t>Actividades inmobiliarias</t>
  </si>
  <si>
    <t>Sección M</t>
  </si>
  <si>
    <t>Actividades profesionales, científicas y técnicas</t>
  </si>
  <si>
    <t>Sección N</t>
  </si>
  <si>
    <t>Actividades administrativas y servicios auxiliares</t>
  </si>
  <si>
    <t>Sección O</t>
  </si>
  <si>
    <t>Administración Pública y Defensa; Seguridad Social obligatoria</t>
  </si>
  <si>
    <t>Sección P</t>
  </si>
  <si>
    <t>Educación</t>
  </si>
  <si>
    <t>Sección Q</t>
  </si>
  <si>
    <t>Actividades sanitarias y de servicios sociales</t>
  </si>
  <si>
    <t>Sección R</t>
  </si>
  <si>
    <t>Actividades artísticas, recreativas y de entretenimiento</t>
  </si>
  <si>
    <t>Sección S</t>
  </si>
  <si>
    <t>Otros servicios</t>
  </si>
  <si>
    <t>Sección T</t>
  </si>
  <si>
    <t>Actividades de los hogares como empleadores de personal doméstico; actividades de los hogares como productores de bienes y servicios para uso propio</t>
  </si>
  <si>
    <t>Sección U</t>
  </si>
  <si>
    <t>Organismos extraterritoriales</t>
  </si>
  <si>
    <t>18</t>
  </si>
  <si>
    <t>Clase 46.77</t>
  </si>
  <si>
    <t>Comercio al por mayor de chatarra y productos de desecho</t>
  </si>
  <si>
    <t>19</t>
  </si>
  <si>
    <t>Residuos domésticos</t>
  </si>
  <si>
    <r>
      <t xml:space="preserve">Total </t>
    </r>
    <r>
      <rPr>
        <b/>
        <vertAlign val="superscript"/>
        <sz val="9"/>
        <color theme="3"/>
        <rFont val="Arial"/>
        <family val="2"/>
      </rPr>
      <t>(*)</t>
    </r>
  </si>
  <si>
    <t>(*) Según la normativa europea quedan excluidos algunos residuos, como aquellos generados por empresas con menos de 10 empleados, los residuos reciclados en el emplazamiento donde se hayan generado, etc.</t>
  </si>
  <si>
    <t>4.- Evolución de los residuos peligrosos generados por tipo de residuo, Territorio Histórico, tipo de gestión y ubicación del gestor.</t>
  </si>
  <si>
    <r>
      <t xml:space="preserve">Unidades: </t>
    </r>
    <r>
      <rPr>
        <sz val="9"/>
        <color theme="3"/>
        <rFont val="Arial"/>
        <family val="2"/>
      </rPr>
      <t>toneladas/año</t>
    </r>
  </si>
  <si>
    <t xml:space="preserve"> Total</t>
  </si>
  <si>
    <r>
      <t xml:space="preserve">Residuos de la actividad industrial anual
</t>
    </r>
    <r>
      <rPr>
        <sz val="9"/>
        <color theme="3"/>
        <rFont val="Arial"/>
        <family val="2"/>
      </rPr>
      <t>(actividad economica anual y tratamientos de fin de linea)</t>
    </r>
  </si>
  <si>
    <r>
      <t>Total Residuos Históricos</t>
    </r>
    <r>
      <rPr>
        <b/>
        <vertAlign val="subscript"/>
        <sz val="9"/>
        <color theme="3"/>
        <rFont val="Arial"/>
        <family val="2"/>
      </rPr>
      <t>(1):</t>
    </r>
  </si>
  <si>
    <r>
      <rPr>
        <sz val="9"/>
        <color theme="3"/>
        <rFont val="Calibri"/>
        <family val="2"/>
      </rPr>
      <t>·</t>
    </r>
    <r>
      <rPr>
        <sz val="9"/>
        <color theme="3"/>
        <rFont val="Arial"/>
        <family val="2"/>
      </rPr>
      <t xml:space="preserve"> Tierras y piedras que contienen sustancias peligrosas. (LER 17 05 03).</t>
    </r>
  </si>
  <si>
    <t>· Aceites con PCB y aparatos contaminados con PCB:</t>
  </si>
  <si>
    <t xml:space="preserve">      - Aceites con PCB. (LER 13 03 01 y 13 01 01).</t>
  </si>
  <si>
    <t xml:space="preserve">      - Aparatos contaminados con PCB. (LER 16 02 09).</t>
  </si>
  <si>
    <t>· Residuos de amianto. (LER 17 06 01 y 17 06 05).</t>
  </si>
  <si>
    <t xml:space="preserve"> Territorio Histórico</t>
  </si>
  <si>
    <t xml:space="preserve">      Álava</t>
  </si>
  <si>
    <t xml:space="preserve">      Bizkaia</t>
  </si>
  <si>
    <t xml:space="preserve">      Gipuzkoa</t>
  </si>
  <si>
    <t xml:space="preserve"> Tipo de gestión</t>
  </si>
  <si>
    <t xml:space="preserve">      Eliminación</t>
  </si>
  <si>
    <t xml:space="preserve">      Incineración</t>
  </si>
  <si>
    <t xml:space="preserve">      Reciclaje</t>
  </si>
  <si>
    <t xml:space="preserve">      Valorización energética</t>
  </si>
  <si>
    <t xml:space="preserve"> Ubicación del gestor</t>
  </si>
  <si>
    <t xml:space="preserve">      De la CAPV</t>
  </si>
  <si>
    <t xml:space="preserve">      De fuera de la CAPV</t>
  </si>
  <si>
    <r>
      <t xml:space="preserve">(1) </t>
    </r>
    <r>
      <rPr>
        <sz val="7"/>
        <color theme="3"/>
        <rFont val="Arial"/>
        <family val="2"/>
      </rPr>
      <t xml:space="preserve">Los residuos históricos, conformados básicamente por tierras contaminadas, residuos de amianto y aceites y aparatos con PCB constituyen un flujo residual muy específico cuya pauta de generación no responde a criterios de desarrollo económico, sino que depende </t>
    </r>
  </si>
  <si>
    <t>fundamentalmente de las obligaciones de gestión asociadas a determinadas corrientes.</t>
  </si>
  <si>
    <t>Nombre del residuo</t>
  </si>
  <si>
    <t>País de origen</t>
  </si>
  <si>
    <t>País de tránsito</t>
  </si>
  <si>
    <t>Tratamiento</t>
  </si>
  <si>
    <t>Cantidad</t>
  </si>
  <si>
    <t>(%)</t>
  </si>
  <si>
    <t>06 05 02</t>
  </si>
  <si>
    <t>Francia</t>
  </si>
  <si>
    <t>Sin tránsito</t>
  </si>
  <si>
    <t>R4</t>
  </si>
  <si>
    <t>10 02 07</t>
  </si>
  <si>
    <t>Residuos sólidos del tratamiento de gases que contienen sustancias peligrosas</t>
  </si>
  <si>
    <t>Portugal</t>
  </si>
  <si>
    <t>Suecia</t>
  </si>
  <si>
    <t>16 01 07</t>
  </si>
  <si>
    <t>Filtros de aceite</t>
  </si>
  <si>
    <t>20 01 35</t>
  </si>
  <si>
    <t>Importaciones de RnP procedentes de otros Estados por LER a 6 dígitos, origen del</t>
  </si>
  <si>
    <t>Países Bajos</t>
  </si>
  <si>
    <t>10 08 99</t>
  </si>
  <si>
    <t>Bélgica</t>
  </si>
  <si>
    <t>Italia</t>
  </si>
  <si>
    <t>19 10 04</t>
  </si>
  <si>
    <t>19 12 07</t>
  </si>
  <si>
    <t>19 12 12</t>
  </si>
  <si>
    <t>R1</t>
  </si>
  <si>
    <t>Reino Unido</t>
  </si>
  <si>
    <t>Noruega</t>
  </si>
  <si>
    <t>5.2.- Exportaciones de RP hacia otros Estados por LER 6 dígitos, destino y tratamiento.</t>
  </si>
  <si>
    <t>País de destino</t>
  </si>
  <si>
    <t>06 04 04</t>
  </si>
  <si>
    <t>Alemania</t>
  </si>
  <si>
    <t>Francia-Bélgica</t>
  </si>
  <si>
    <t>D9</t>
  </si>
  <si>
    <t>10 06 06</t>
  </si>
  <si>
    <t>11 01 07</t>
  </si>
  <si>
    <t>R5</t>
  </si>
  <si>
    <t>16 06 02</t>
  </si>
  <si>
    <t>17 05 03</t>
  </si>
  <si>
    <t>19 02 05</t>
  </si>
  <si>
    <t>19 12 11</t>
  </si>
  <si>
    <t>Exportaciones de RnP hacia otros Estados por LER 6 dígitos, destino y tratamiento.</t>
  </si>
  <si>
    <t>Vertedero</t>
  </si>
  <si>
    <t>Estadística de Residuos Peligrosos de la C.A. del País Vasco 2019.</t>
  </si>
  <si>
    <t>Total Valorización</t>
  </si>
  <si>
    <t>Total Vertedero</t>
  </si>
  <si>
    <t>C.A. del País Vasco. 2019.</t>
  </si>
  <si>
    <t>Álava. 2019.</t>
  </si>
  <si>
    <t>Bizkaia. 2019.</t>
  </si>
  <si>
    <t>Gipuzkoa. 2019.</t>
  </si>
  <si>
    <t>1.1.- Residuos peligrosos generados por categorías LER a 2 dígitos, tipo de gestión y ubicación del gestor. C.A del País Vasco. 2019.</t>
  </si>
  <si>
    <t>1.2.- Residuos peligrosos generados por categorías LER a 2 dígitos, tipo de gestión y ubicación del gestor. Álava. 2019.</t>
  </si>
  <si>
    <t>1.3.- Residuos peligrosos generados por categorías LER a 2 dígitos,  tipo de gestión y ubicación del gestor. Bizkaia. 2019.</t>
  </si>
  <si>
    <t>1.4.- Residuos peligrosos generados por categorías LER a 2 dígitos,  tipo de gestión y ubicación del gestor. Gipuzkoa. 2019.</t>
  </si>
  <si>
    <t>C.A. del País  Vasco. 2019.</t>
  </si>
  <si>
    <t>2.- Residuos peligrosos generados por categorías LER a 2 dígitos y por operaciones de tratamiento de acuerdo con la Directiva 2008/98/CE de residuos. C.A. del País Vasco. 2019.</t>
  </si>
  <si>
    <t>C.A. del País Vasco. 2003-2019.</t>
  </si>
  <si>
    <t>4.- Evolución de los residuos peligrosos generados por tipo de residuo, Territorio Histórico, tipo de gestión y ubicación del gestor. C.A del País Vasco. 2003-2019.</t>
  </si>
  <si>
    <t>.</t>
  </si>
  <si>
    <r>
      <t>anexo I, sección 8, apartado 1 del Reglamento (UE) 849/2010</t>
    </r>
    <r>
      <rPr>
        <b/>
        <vertAlign val="superscript"/>
        <sz val="16"/>
        <color theme="3"/>
        <rFont val="Arial"/>
        <family val="2"/>
      </rPr>
      <t xml:space="preserve"> (*)</t>
    </r>
    <r>
      <rPr>
        <b/>
        <sz val="16"/>
        <color theme="3"/>
        <rFont val="Arial"/>
        <family val="2"/>
      </rPr>
      <t>. C.A. del País Vasco. 2019.</t>
    </r>
  </si>
  <si>
    <t>3.- Residuos peligrosos generados según las categorías CNAE recogidas en el anexo I, sección 8, apartado 1 del Reglamento (UE) 849/2010. C.A. del País Vasco. 2019.</t>
  </si>
  <si>
    <t>Finos de Laton</t>
  </si>
  <si>
    <t/>
  </si>
  <si>
    <t>Pilas y acumuladores</t>
  </si>
  <si>
    <t>Fangos de Depuradora</t>
  </si>
  <si>
    <t>Residuos sanitarios</t>
  </si>
  <si>
    <t>Residuos de cobre</t>
  </si>
  <si>
    <t>10 10 11</t>
  </si>
  <si>
    <t>20 01 33</t>
  </si>
  <si>
    <t>18 01 03</t>
  </si>
  <si>
    <t>Irlanda</t>
  </si>
  <si>
    <t>Escorias de cobre</t>
  </si>
  <si>
    <t>Residuos de estaño</t>
  </si>
  <si>
    <t>FLUFFT-LIGHT</t>
  </si>
  <si>
    <t>Madera tipo B</t>
  </si>
  <si>
    <t>CSR</t>
  </si>
  <si>
    <t>10 06 01</t>
  </si>
  <si>
    <t>19 12 10</t>
  </si>
  <si>
    <t>Rechazo de criba de acería o pesado de fragmentación.</t>
  </si>
  <si>
    <t xml:space="preserve">5.1.- Importaciones de RP procedentes de otros Estados por LER a 6 dígitos, origen del </t>
  </si>
  <si>
    <t>residuo y tratamiento. C.A. del País Vasco. 2019.</t>
  </si>
  <si>
    <t>residuo y tratamiento.  C.A. del País Vasco. 2019.</t>
  </si>
  <si>
    <t>Oxidos de Zinc</t>
  </si>
  <si>
    <t>Residuos de cobre y con mercurio</t>
  </si>
  <si>
    <t>RAEE-pequeño aparato mezclado (DEEE PAM)</t>
  </si>
  <si>
    <t>Lodos con sales de mercurio</t>
  </si>
  <si>
    <t>Lodos con compuestos metálicos</t>
  </si>
  <si>
    <t>Solución alcalina cupro-amoniacal</t>
  </si>
  <si>
    <t>Acumuladores Ni-Cd</t>
  </si>
  <si>
    <t>Residuos hospitalarios</t>
  </si>
  <si>
    <t>Tierras contaminadas</t>
  </si>
  <si>
    <t>5.1.- Importaciones de residuos peligrosos procedentes de otros Estados por categorías LER a 6 dígitos, origen del residuo y tipo de tratamiento. C.A. del País Vasco. 2019.</t>
  </si>
  <si>
    <t>5.2.- Exportaciones de residuos peligrosos hacia otros Estados por categorías LER a 6 dígitos, destino del residuo y tipo de tratamiento. C.A del País Vasco.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</si>
</sst>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47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color indexed="31"/>
      <name val="Arial"/>
      <family val="2"/>
    </font>
    <font>
      <sz val="10"/>
      <color indexed="31"/>
      <name val="Arial"/>
      <family val="2"/>
    </font>
    <font>
      <b/>
      <sz val="9"/>
      <color indexed="31"/>
      <name val="Arial"/>
      <family val="2"/>
    </font>
    <font>
      <sz val="10"/>
      <color indexed="19"/>
      <name val="Arial"/>
      <family val="2"/>
    </font>
    <font>
      <sz val="10"/>
      <name val="Arial"/>
      <family val="2"/>
    </font>
    <font>
      <b/>
      <sz val="16"/>
      <color indexed="31"/>
      <name val="Arial"/>
      <family val="2"/>
    </font>
    <font>
      <sz val="16"/>
      <color indexed="31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7"/>
      <color theme="3"/>
      <name val="Arial"/>
      <family val="2"/>
    </font>
    <font>
      <sz val="7"/>
      <color theme="3"/>
      <name val="Arial"/>
      <family val="2"/>
    </font>
    <font>
      <sz val="10"/>
      <color theme="3"/>
      <name val="Arial"/>
      <family val="2"/>
    </font>
    <font>
      <b/>
      <sz val="8"/>
      <color theme="3"/>
      <name val="Arial"/>
      <family val="2"/>
    </font>
    <font>
      <sz val="7"/>
      <color rgb="FF336699"/>
      <name val="Arial"/>
      <family val="2"/>
    </font>
    <font>
      <b/>
      <sz val="16"/>
      <color theme="3"/>
      <name val="Arial"/>
      <family val="2"/>
    </font>
    <font>
      <i/>
      <sz val="9"/>
      <color theme="3"/>
      <name val="Arial"/>
      <family val="2"/>
    </font>
    <font>
      <b/>
      <sz val="10"/>
      <color theme="3"/>
      <name val="Arial"/>
      <family val="2"/>
    </font>
    <font>
      <sz val="9"/>
      <color rgb="FF336699"/>
      <name val="Arial"/>
      <family val="2"/>
    </font>
    <font>
      <sz val="16"/>
      <color theme="3"/>
      <name val="Arial"/>
      <family val="2"/>
    </font>
    <font>
      <b/>
      <sz val="18"/>
      <color theme="3"/>
      <name val="Arial"/>
      <family val="2"/>
    </font>
    <font>
      <b/>
      <vertAlign val="subscript"/>
      <sz val="9"/>
      <color theme="3"/>
      <name val="Arial"/>
      <family val="2"/>
    </font>
    <font>
      <vertAlign val="subscript"/>
      <sz val="9"/>
      <color theme="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color theme="3"/>
      <name val="Calibri"/>
      <family val="2"/>
    </font>
    <font>
      <b/>
      <sz val="16"/>
      <color rgb="FFFF0000"/>
      <name val="Arial"/>
      <family val="2"/>
    </font>
    <font>
      <sz val="10"/>
      <color rgb="FFFF0000"/>
      <name val="Arial"/>
      <family val="2"/>
    </font>
    <font>
      <b/>
      <vertAlign val="superscript"/>
      <sz val="16"/>
      <color theme="3"/>
      <name val="Arial"/>
      <family val="2"/>
    </font>
    <font>
      <b/>
      <vertAlign val="superscript"/>
      <sz val="9"/>
      <color theme="3"/>
      <name val="Arial"/>
      <family val="2"/>
    </font>
    <font>
      <b/>
      <sz val="8"/>
      <color rgb="FF1F497D"/>
      <name val="Arial"/>
      <family val="2"/>
    </font>
    <font>
      <sz val="8"/>
      <color rgb="FF1F497D"/>
      <name val="Arial"/>
      <family val="2"/>
    </font>
    <font>
      <b/>
      <sz val="9"/>
      <color rgb="FF1F497D"/>
      <name val="Arial"/>
      <family val="2"/>
    </font>
    <font>
      <sz val="9"/>
      <color rgb="FF1F497D"/>
      <name val="Arial"/>
      <family val="2"/>
    </font>
    <font>
      <sz val="10"/>
      <color rgb="FF1F497D"/>
      <name val="Arial"/>
      <family val="2"/>
    </font>
    <font>
      <u/>
      <sz val="10"/>
      <color rgb="FF1F497D"/>
      <name val="Arial"/>
      <family val="2"/>
    </font>
    <font>
      <i/>
      <sz val="8"/>
      <color rgb="FF1F497D"/>
      <name val="Arial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9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/>
      <bottom/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/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50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5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/>
      <right/>
      <top/>
      <bottom style="double">
        <color indexed="20"/>
      </bottom>
      <diagonal/>
    </border>
    <border>
      <left/>
      <right style="thin">
        <color indexed="9"/>
      </right>
      <top/>
      <bottom style="thin">
        <color indexed="50"/>
      </bottom>
      <diagonal/>
    </border>
    <border>
      <left/>
      <right/>
      <top style="double">
        <color indexed="20"/>
      </top>
      <bottom style="double">
        <color indexed="20"/>
      </bottom>
      <diagonal/>
    </border>
    <border>
      <left style="medium">
        <color indexed="50"/>
      </left>
      <right/>
      <top style="medium">
        <color indexed="50"/>
      </top>
      <bottom style="thin">
        <color indexed="50"/>
      </bottom>
      <diagonal/>
    </border>
    <border>
      <left/>
      <right/>
      <top style="medium">
        <color indexed="50"/>
      </top>
      <bottom style="thin">
        <color indexed="50"/>
      </bottom>
      <diagonal/>
    </border>
    <border>
      <left/>
      <right style="medium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50"/>
      </top>
      <bottom style="thin">
        <color indexed="9"/>
      </bottom>
      <diagonal/>
    </border>
    <border>
      <left style="medium">
        <color indexed="50"/>
      </left>
      <right style="medium">
        <color indexed="50"/>
      </right>
      <top style="thin">
        <color indexed="9"/>
      </top>
      <bottom style="thin">
        <color indexed="9"/>
      </bottom>
      <diagonal/>
    </border>
    <border>
      <left style="medium">
        <color indexed="50"/>
      </left>
      <right style="medium">
        <color indexed="50"/>
      </right>
      <top style="thin">
        <color indexed="9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50"/>
      </top>
      <bottom style="medium">
        <color indexed="50"/>
      </bottom>
      <diagonal/>
    </border>
    <border>
      <left style="dotted">
        <color indexed="50"/>
      </left>
      <right style="medium">
        <color indexed="50"/>
      </right>
      <top style="thin">
        <color indexed="50"/>
      </top>
      <bottom style="thin">
        <color indexed="50"/>
      </bottom>
      <diagonal/>
    </border>
    <border>
      <left style="dotted">
        <color indexed="50"/>
      </left>
      <right style="medium">
        <color indexed="50"/>
      </right>
      <top style="thin">
        <color indexed="9"/>
      </top>
      <bottom style="thin">
        <color indexed="9"/>
      </bottom>
      <diagonal/>
    </border>
    <border>
      <left style="dotted">
        <color indexed="50"/>
      </left>
      <right style="medium">
        <color indexed="50"/>
      </right>
      <top style="thin">
        <color indexed="9"/>
      </top>
      <bottom style="thin">
        <color indexed="50"/>
      </bottom>
      <diagonal/>
    </border>
    <border>
      <left style="medium">
        <color indexed="50"/>
      </left>
      <right style="dotted">
        <color indexed="50"/>
      </right>
      <top style="thin">
        <color indexed="50"/>
      </top>
      <bottom style="medium">
        <color indexed="50"/>
      </bottom>
      <diagonal/>
    </border>
    <border>
      <left style="dotted">
        <color indexed="50"/>
      </left>
      <right style="medium">
        <color indexed="50"/>
      </right>
      <top style="thin">
        <color indexed="50"/>
      </top>
      <bottom style="medium">
        <color indexed="50"/>
      </bottom>
      <diagonal/>
    </border>
    <border>
      <left style="thin">
        <color indexed="50"/>
      </left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 style="thin">
        <color indexed="9"/>
      </left>
      <right/>
      <top style="double">
        <color indexed="20"/>
      </top>
      <bottom/>
      <diagonal/>
    </border>
    <border>
      <left style="thin">
        <color indexed="9"/>
      </left>
      <right/>
      <top style="double">
        <color indexed="20"/>
      </top>
      <bottom style="thin">
        <color indexed="9"/>
      </bottom>
      <diagonal/>
    </border>
    <border>
      <left/>
      <right/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theme="7"/>
      </top>
      <bottom style="double">
        <color theme="7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 style="double">
        <color theme="7"/>
      </top>
      <bottom style="double">
        <color theme="7"/>
      </bottom>
      <diagonal/>
    </border>
    <border>
      <left/>
      <right/>
      <top style="double">
        <color theme="7"/>
      </top>
      <bottom style="double">
        <color theme="7"/>
      </bottom>
      <diagonal/>
    </border>
    <border>
      <left/>
      <right style="thin">
        <color indexed="9"/>
      </right>
      <top style="double">
        <color theme="7"/>
      </top>
      <bottom style="double">
        <color theme="7"/>
      </bottom>
      <diagonal/>
    </border>
    <border>
      <left style="thick">
        <color indexed="9"/>
      </left>
      <right/>
      <top style="double">
        <color theme="7"/>
      </top>
      <bottom/>
      <diagonal/>
    </border>
    <border>
      <left/>
      <right/>
      <top style="double">
        <color theme="7"/>
      </top>
      <bottom/>
      <diagonal/>
    </border>
    <border>
      <left/>
      <right style="thin">
        <color indexed="9"/>
      </right>
      <top style="double">
        <color theme="7"/>
      </top>
      <bottom/>
      <diagonal/>
    </border>
    <border>
      <left style="thin">
        <color indexed="9"/>
      </left>
      <right/>
      <top style="double">
        <color theme="7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theme="7"/>
      </top>
      <bottom style="thin">
        <color indexed="9"/>
      </bottom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theme="7"/>
      </top>
      <bottom style="double">
        <color rgb="FF7030A0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rgb="FF92D050"/>
      </bottom>
      <diagonal/>
    </border>
    <border>
      <left style="thin">
        <color indexed="50"/>
      </left>
      <right style="thin">
        <color indexed="50"/>
      </right>
      <top style="thin">
        <color rgb="FF92D050"/>
      </top>
      <bottom style="thin">
        <color rgb="FF92D050"/>
      </bottom>
      <diagonal/>
    </border>
    <border>
      <left style="thin">
        <color indexed="50"/>
      </left>
      <right style="thin">
        <color indexed="50"/>
      </right>
      <top style="thin">
        <color theme="6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theme="6"/>
      </top>
      <bottom/>
      <diagonal/>
    </border>
    <border>
      <left style="thin">
        <color indexed="50"/>
      </left>
      <right/>
      <top style="thin">
        <color theme="6"/>
      </top>
      <bottom style="thin">
        <color theme="6"/>
      </bottom>
      <diagonal/>
    </border>
    <border>
      <left style="thin">
        <color indexed="50"/>
      </left>
      <right style="thin">
        <color indexed="50"/>
      </right>
      <top style="thin">
        <color theme="6"/>
      </top>
      <bottom style="thin">
        <color theme="6"/>
      </bottom>
      <diagonal/>
    </border>
    <border>
      <left style="dotted">
        <color indexed="50"/>
      </left>
      <right/>
      <top style="thin">
        <color indexed="50"/>
      </top>
      <bottom style="thin">
        <color indexed="50"/>
      </bottom>
      <diagonal/>
    </border>
    <border>
      <left style="dotted">
        <color indexed="50"/>
      </left>
      <right/>
      <top style="thin">
        <color indexed="50"/>
      </top>
      <bottom style="medium">
        <color indexed="50"/>
      </bottom>
      <diagonal/>
    </border>
    <border>
      <left/>
      <right style="dotted">
        <color indexed="50"/>
      </right>
      <top style="thin">
        <color indexed="50"/>
      </top>
      <bottom style="thin">
        <color indexed="50"/>
      </bottom>
      <diagonal/>
    </border>
    <border>
      <left/>
      <right style="dotted">
        <color indexed="50"/>
      </right>
      <top style="thin">
        <color indexed="9"/>
      </top>
      <bottom style="thin">
        <color indexed="9"/>
      </bottom>
      <diagonal/>
    </border>
    <border>
      <left/>
      <right style="dotted">
        <color indexed="50"/>
      </right>
      <top style="thin">
        <color indexed="9"/>
      </top>
      <bottom style="thin">
        <color indexed="50"/>
      </bottom>
      <diagonal/>
    </border>
    <border>
      <left/>
      <right style="dotted">
        <color indexed="50"/>
      </right>
      <top style="thin">
        <color indexed="50"/>
      </top>
      <bottom style="medium">
        <color indexed="50"/>
      </bottom>
      <diagonal/>
    </border>
    <border>
      <left style="thin">
        <color theme="6"/>
      </left>
      <right style="thin">
        <color indexed="50"/>
      </right>
      <top/>
      <bottom style="thin">
        <color indexed="50"/>
      </bottom>
      <diagonal/>
    </border>
    <border>
      <left style="thin">
        <color theme="6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theme="6"/>
      </left>
      <right style="thin">
        <color indexed="50"/>
      </right>
      <top/>
      <bottom style="thin">
        <color indexed="9"/>
      </bottom>
      <diagonal/>
    </border>
    <border>
      <left style="thin">
        <color theme="6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theme="6"/>
      </left>
      <right style="thin">
        <color indexed="50"/>
      </right>
      <top style="thin">
        <color indexed="9"/>
      </top>
      <bottom style="thin">
        <color rgb="FF92D050"/>
      </bottom>
      <diagonal/>
    </border>
    <border>
      <left style="thin">
        <color theme="6"/>
      </left>
      <right style="thin">
        <color indexed="50"/>
      </right>
      <top style="thin">
        <color indexed="9"/>
      </top>
      <bottom/>
      <diagonal/>
    </border>
    <border>
      <left style="thin">
        <color theme="6"/>
      </left>
      <right style="thin">
        <color indexed="50"/>
      </right>
      <top style="thin">
        <color rgb="FF92D050"/>
      </top>
      <bottom style="thin">
        <color rgb="FF92D050"/>
      </bottom>
      <diagonal/>
    </border>
    <border>
      <left style="thin">
        <color theme="6"/>
      </left>
      <right style="thin">
        <color indexed="50"/>
      </right>
      <top style="thin">
        <color theme="6"/>
      </top>
      <bottom style="thin">
        <color indexed="9"/>
      </bottom>
      <diagonal/>
    </border>
    <border>
      <left style="thin">
        <color theme="6"/>
      </left>
      <right style="thin">
        <color indexed="50"/>
      </right>
      <top style="thin">
        <color theme="6"/>
      </top>
      <bottom/>
      <diagonal/>
    </border>
    <border>
      <left style="thin">
        <color theme="6"/>
      </left>
      <right style="thin">
        <color indexed="50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indexed="50"/>
      </right>
      <top style="thin">
        <color theme="6"/>
      </top>
      <bottom style="thin">
        <color rgb="FF92D050"/>
      </bottom>
      <diagonal/>
    </border>
    <border>
      <left style="thin">
        <color indexed="50"/>
      </left>
      <right style="thin">
        <color indexed="50"/>
      </right>
      <top style="thin">
        <color theme="6"/>
      </top>
      <bottom style="thin">
        <color rgb="FF92D050"/>
      </bottom>
      <diagonal/>
    </border>
    <border>
      <left style="dotted">
        <color indexed="50"/>
      </left>
      <right style="dotted">
        <color indexed="50"/>
      </right>
      <top style="thin">
        <color indexed="50"/>
      </top>
      <bottom style="thin">
        <color indexed="9"/>
      </bottom>
      <diagonal/>
    </border>
    <border>
      <left style="dotted">
        <color indexed="50"/>
      </left>
      <right style="dotted">
        <color indexed="50"/>
      </right>
      <top style="thin">
        <color indexed="9"/>
      </top>
      <bottom style="thin">
        <color indexed="9"/>
      </bottom>
      <diagonal/>
    </border>
    <border>
      <left style="dotted">
        <color indexed="50"/>
      </left>
      <right style="dotted">
        <color indexed="50"/>
      </right>
      <top style="thin">
        <color indexed="9"/>
      </top>
      <bottom style="thin">
        <color indexed="50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0" fontId="12" fillId="0" borderId="0"/>
    <xf numFmtId="0" fontId="9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46" fillId="0" borderId="0"/>
  </cellStyleXfs>
  <cellXfs count="36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8" fillId="0" borderId="1" xfId="0" applyFont="1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9" fillId="0" borderId="1" xfId="4" applyBorder="1"/>
    <xf numFmtId="0" fontId="0" fillId="0" borderId="1" xfId="0" applyBorder="1" applyAlignment="1"/>
    <xf numFmtId="0" fontId="0" fillId="0" borderId="1" xfId="0" applyBorder="1" applyAlignment="1">
      <alignment horizontal="right" vertical="center"/>
    </xf>
    <xf numFmtId="0" fontId="16" fillId="0" borderId="1" xfId="0" applyFont="1" applyFill="1" applyBorder="1"/>
    <xf numFmtId="0" fontId="7" fillId="5" borderId="0" xfId="0" applyFont="1" applyFill="1" applyBorder="1" applyAlignment="1">
      <alignment horizontal="center" vertical="center"/>
    </xf>
    <xf numFmtId="0" fontId="0" fillId="5" borderId="27" xfId="0" applyFill="1" applyBorder="1"/>
    <xf numFmtId="0" fontId="0" fillId="5" borderId="2" xfId="0" applyFill="1" applyBorder="1"/>
    <xf numFmtId="0" fontId="2" fillId="5" borderId="28" xfId="0" applyFont="1" applyFill="1" applyBorder="1" applyAlignment="1">
      <alignment horizontal="center" vertical="center"/>
    </xf>
    <xf numFmtId="0" fontId="7" fillId="5" borderId="26" xfId="4" applyFont="1" applyFill="1" applyBorder="1" applyAlignment="1">
      <alignment horizontal="center" vertical="center"/>
    </xf>
    <xf numFmtId="0" fontId="9" fillId="0" borderId="25" xfId="4" applyBorder="1"/>
    <xf numFmtId="0" fontId="9" fillId="0" borderId="29" xfId="4" applyBorder="1" applyAlignment="1">
      <alignment horizontal="left"/>
    </xf>
    <xf numFmtId="0" fontId="17" fillId="4" borderId="11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left" vertical="center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3" borderId="7" xfId="0" applyFont="1" applyFill="1" applyBorder="1" applyAlignment="1">
      <alignment horizontal="left" vertical="center" wrapText="1"/>
    </xf>
    <xf numFmtId="0" fontId="18" fillId="3" borderId="8" xfId="0" applyFont="1" applyFill="1" applyBorder="1" applyAlignment="1">
      <alignment horizontal="left" vertical="center" wrapText="1"/>
    </xf>
    <xf numFmtId="3" fontId="14" fillId="0" borderId="1" xfId="0" applyNumberFormat="1" applyFont="1" applyBorder="1"/>
    <xf numFmtId="0" fontId="14" fillId="0" borderId="1" xfId="0" applyFont="1" applyBorder="1"/>
    <xf numFmtId="0" fontId="17" fillId="4" borderId="34" xfId="0" applyFont="1" applyFill="1" applyBorder="1" applyAlignment="1">
      <alignment horizontal="center" vertical="center"/>
    </xf>
    <xf numFmtId="0" fontId="17" fillId="4" borderId="36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left" vertical="center" wrapText="1"/>
    </xf>
    <xf numFmtId="0" fontId="18" fillId="0" borderId="39" xfId="0" applyFont="1" applyFill="1" applyBorder="1" applyAlignment="1">
      <alignment horizontal="left" vertical="center" wrapText="1"/>
    </xf>
    <xf numFmtId="0" fontId="18" fillId="3" borderId="39" xfId="0" applyFont="1" applyFill="1" applyBorder="1" applyAlignment="1">
      <alignment horizontal="left" vertical="center" wrapText="1"/>
    </xf>
    <xf numFmtId="0" fontId="18" fillId="3" borderId="40" xfId="0" applyFont="1" applyFill="1" applyBorder="1" applyAlignment="1">
      <alignment horizontal="left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17" fillId="4" borderId="41" xfId="0" applyFont="1" applyFill="1" applyBorder="1" applyAlignment="1">
      <alignment horizontal="center" vertical="center" wrapText="1"/>
    </xf>
    <xf numFmtId="0" fontId="17" fillId="4" borderId="42" xfId="0" applyFont="1" applyFill="1" applyBorder="1" applyAlignment="1">
      <alignment horizontal="center" vertical="center" wrapText="1"/>
    </xf>
    <xf numFmtId="3" fontId="0" fillId="0" borderId="3" xfId="0" applyNumberFormat="1" applyBorder="1"/>
    <xf numFmtId="3" fontId="14" fillId="0" borderId="3" xfId="0" applyNumberFormat="1" applyFont="1" applyBorder="1"/>
    <xf numFmtId="3" fontId="0" fillId="0" borderId="3" xfId="0" applyNumberFormat="1" applyFill="1" applyBorder="1"/>
    <xf numFmtId="3" fontId="14" fillId="0" borderId="3" xfId="0" applyNumberFormat="1" applyFont="1" applyFill="1" applyBorder="1"/>
    <xf numFmtId="0" fontId="17" fillId="5" borderId="0" xfId="0" applyFont="1" applyFill="1" applyBorder="1" applyAlignment="1">
      <alignment horizontal="left"/>
    </xf>
    <xf numFmtId="0" fontId="14" fillId="0" borderId="27" xfId="0" applyFont="1" applyBorder="1"/>
    <xf numFmtId="0" fontId="14" fillId="0" borderId="2" xfId="0" applyFont="1" applyBorder="1"/>
    <xf numFmtId="0" fontId="17" fillId="4" borderId="47" xfId="0" applyFont="1" applyFill="1" applyBorder="1" applyAlignment="1">
      <alignment horizontal="left"/>
    </xf>
    <xf numFmtId="0" fontId="18" fillId="0" borderId="9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2" fontId="17" fillId="7" borderId="11" xfId="0" applyNumberFormat="1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5" borderId="26" xfId="4" applyFont="1" applyFill="1" applyBorder="1" applyAlignment="1">
      <alignment horizontal="left"/>
    </xf>
    <xf numFmtId="0" fontId="23" fillId="5" borderId="32" xfId="0" applyFont="1" applyFill="1" applyBorder="1" applyAlignment="1"/>
    <xf numFmtId="2" fontId="17" fillId="4" borderId="11" xfId="4" applyNumberFormat="1" applyFont="1" applyFill="1" applyBorder="1" applyAlignment="1">
      <alignment horizontal="center" vertical="center" wrapText="1"/>
    </xf>
    <xf numFmtId="0" fontId="17" fillId="4" borderId="11" xfId="4" applyFont="1" applyFill="1" applyBorder="1" applyAlignment="1">
      <alignment horizontal="center" vertical="center" wrapText="1"/>
    </xf>
    <xf numFmtId="0" fontId="17" fillId="4" borderId="14" xfId="4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0" fontId="10" fillId="5" borderId="25" xfId="0" applyFont="1" applyFill="1" applyBorder="1" applyAlignment="1">
      <alignment horizontal="left" vertical="center"/>
    </xf>
    <xf numFmtId="0" fontId="11" fillId="5" borderId="25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left" vertical="center"/>
    </xf>
    <xf numFmtId="0" fontId="20" fillId="5" borderId="32" xfId="0" applyFont="1" applyFill="1" applyBorder="1" applyAlignment="1"/>
    <xf numFmtId="0" fontId="11" fillId="5" borderId="25" xfId="0" applyFont="1" applyFill="1" applyBorder="1" applyAlignment="1">
      <alignment horizontal="center" vertical="center"/>
    </xf>
    <xf numFmtId="0" fontId="9" fillId="0" borderId="1" xfId="4" applyBorder="1" applyAlignment="1">
      <alignment horizontal="center"/>
    </xf>
    <xf numFmtId="0" fontId="21" fillId="5" borderId="20" xfId="0" applyFont="1" applyFill="1" applyBorder="1" applyAlignment="1"/>
    <xf numFmtId="0" fontId="21" fillId="5" borderId="30" xfId="0" applyFont="1" applyFill="1" applyBorder="1" applyAlignment="1"/>
    <xf numFmtId="0" fontId="20" fillId="5" borderId="30" xfId="0" applyFont="1" applyFill="1" applyBorder="1" applyAlignment="1">
      <alignment horizontal="left" vertical="top"/>
    </xf>
    <xf numFmtId="0" fontId="19" fillId="5" borderId="20" xfId="0" applyFont="1" applyFill="1" applyBorder="1" applyAlignment="1">
      <alignment horizontal="left"/>
    </xf>
    <xf numFmtId="0" fontId="24" fillId="5" borderId="6" xfId="0" applyFont="1" applyFill="1" applyBorder="1" applyAlignment="1">
      <alignment horizontal="left"/>
    </xf>
    <xf numFmtId="0" fontId="5" fillId="0" borderId="20" xfId="4" applyFont="1" applyFill="1" applyBorder="1" applyAlignment="1">
      <alignment horizontal="left"/>
    </xf>
    <xf numFmtId="0" fontId="5" fillId="0" borderId="20" xfId="4" applyFont="1" applyFill="1" applyBorder="1" applyAlignment="1">
      <alignment horizontal="center"/>
    </xf>
    <xf numFmtId="0" fontId="6" fillId="0" borderId="20" xfId="4" applyFont="1" applyFill="1" applyBorder="1" applyAlignment="1">
      <alignment horizontal="left"/>
    </xf>
    <xf numFmtId="0" fontId="9" fillId="0" borderId="1" xfId="4" applyBorder="1" applyAlignment="1"/>
    <xf numFmtId="0" fontId="24" fillId="0" borderId="50" xfId="0" applyFont="1" applyFill="1" applyBorder="1" applyAlignment="1">
      <alignment horizontal="left"/>
    </xf>
    <xf numFmtId="0" fontId="24" fillId="0" borderId="53" xfId="0" applyFont="1" applyFill="1" applyBorder="1" applyAlignment="1">
      <alignment horizontal="left"/>
    </xf>
    <xf numFmtId="0" fontId="21" fillId="0" borderId="1" xfId="0" applyFont="1" applyBorder="1" applyAlignment="1"/>
    <xf numFmtId="0" fontId="10" fillId="0" borderId="53" xfId="0" applyFont="1" applyFill="1" applyBorder="1" applyAlignment="1">
      <alignment horizontal="left"/>
    </xf>
    <xf numFmtId="0" fontId="11" fillId="0" borderId="53" xfId="0" applyFont="1" applyFill="1" applyBorder="1" applyAlignment="1">
      <alignment horizontal="left"/>
    </xf>
    <xf numFmtId="0" fontId="21" fillId="0" borderId="20" xfId="0" applyFont="1" applyBorder="1" applyAlignment="1">
      <alignment wrapText="1"/>
    </xf>
    <xf numFmtId="0" fontId="29" fillId="0" borderId="23" xfId="0" applyFont="1" applyFill="1" applyBorder="1" applyAlignment="1">
      <alignment horizontal="left" vertical="center" indent="2"/>
    </xf>
    <xf numFmtId="0" fontId="26" fillId="0" borderId="5" xfId="0" applyFont="1" applyBorder="1"/>
    <xf numFmtId="0" fontId="21" fillId="0" borderId="1" xfId="0" applyFont="1" applyFill="1" applyBorder="1"/>
    <xf numFmtId="0" fontId="21" fillId="0" borderId="1" xfId="0" applyFont="1" applyBorder="1"/>
    <xf numFmtId="0" fontId="21" fillId="0" borderId="3" xfId="0" applyFont="1" applyBorder="1"/>
    <xf numFmtId="0" fontId="20" fillId="0" borderId="21" xfId="0" applyFont="1" applyFill="1" applyBorder="1" applyAlignment="1">
      <alignment horizontal="left" vertical="center"/>
    </xf>
    <xf numFmtId="0" fontId="17" fillId="0" borderId="19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0" fillId="5" borderId="54" xfId="0" applyFill="1" applyBorder="1" applyAlignment="1"/>
    <xf numFmtId="0" fontId="21" fillId="0" borderId="5" xfId="0" applyFont="1" applyBorder="1"/>
    <xf numFmtId="0" fontId="20" fillId="5" borderId="0" xfId="0" applyFont="1" applyFill="1" applyBorder="1" applyAlignment="1">
      <alignment horizontal="left" vertical="top"/>
    </xf>
    <xf numFmtId="0" fontId="0" fillId="0" borderId="56" xfId="0" applyBorder="1"/>
    <xf numFmtId="0" fontId="20" fillId="0" borderId="57" xfId="0" applyFont="1" applyFill="1" applyBorder="1" applyAlignment="1">
      <alignment horizontal="left" vertical="center"/>
    </xf>
    <xf numFmtId="0" fontId="0" fillId="5" borderId="58" xfId="0" applyFill="1" applyBorder="1" applyAlignment="1"/>
    <xf numFmtId="0" fontId="0" fillId="5" borderId="59" xfId="0" applyFill="1" applyBorder="1" applyAlignment="1"/>
    <xf numFmtId="0" fontId="0" fillId="0" borderId="57" xfId="0" applyBorder="1"/>
    <xf numFmtId="0" fontId="0" fillId="0" borderId="55" xfId="0" applyBorder="1"/>
    <xf numFmtId="0" fontId="19" fillId="5" borderId="60" xfId="0" applyFont="1" applyFill="1" applyBorder="1" applyAlignment="1">
      <alignment horizontal="left" vertical="center"/>
    </xf>
    <xf numFmtId="0" fontId="0" fillId="5" borderId="61" xfId="0" applyFill="1" applyBorder="1" applyAlignment="1"/>
    <xf numFmtId="0" fontId="0" fillId="5" borderId="62" xfId="0" applyFill="1" applyBorder="1" applyAlignment="1"/>
    <xf numFmtId="0" fontId="0" fillId="0" borderId="63" xfId="0" applyBorder="1"/>
    <xf numFmtId="0" fontId="0" fillId="0" borderId="64" xfId="0" applyBorder="1"/>
    <xf numFmtId="0" fontId="33" fillId="5" borderId="28" xfId="0" applyFont="1" applyFill="1" applyBorder="1" applyAlignment="1">
      <alignment horizontal="center" vertical="center"/>
    </xf>
    <xf numFmtId="3" fontId="9" fillId="0" borderId="1" xfId="4" applyNumberFormat="1" applyBorder="1"/>
    <xf numFmtId="0" fontId="17" fillId="4" borderId="12" xfId="0" applyFont="1" applyFill="1" applyBorder="1" applyAlignment="1">
      <alignment horizontal="left" vertical="center" wrapText="1"/>
    </xf>
    <xf numFmtId="0" fontId="0" fillId="5" borderId="1" xfId="0" applyFill="1" applyBorder="1" applyAlignment="1"/>
    <xf numFmtId="0" fontId="17" fillId="5" borderId="9" xfId="0" applyFont="1" applyFill="1" applyBorder="1" applyAlignment="1">
      <alignment horizontal="left" indent="1"/>
    </xf>
    <xf numFmtId="0" fontId="17" fillId="5" borderId="65" xfId="0" applyFont="1" applyFill="1" applyBorder="1" applyAlignment="1">
      <alignment horizontal="left" wrapText="1" indent="1"/>
    </xf>
    <xf numFmtId="0" fontId="18" fillId="0" borderId="7" xfId="0" applyFont="1" applyFill="1" applyBorder="1" applyAlignment="1">
      <alignment horizontal="left" wrapText="1" indent="3"/>
    </xf>
    <xf numFmtId="0" fontId="18" fillId="0" borderId="7" xfId="0" applyFont="1" applyFill="1" applyBorder="1" applyAlignment="1">
      <alignment horizontal="left" indent="3"/>
    </xf>
    <xf numFmtId="0" fontId="25" fillId="0" borderId="7" xfId="0" applyFont="1" applyFill="1" applyBorder="1" applyAlignment="1">
      <alignment horizontal="left" vertical="center" indent="3"/>
    </xf>
    <xf numFmtId="0" fontId="18" fillId="5" borderId="26" xfId="0" applyFont="1" applyFill="1" applyBorder="1" applyAlignment="1">
      <alignment horizontal="left" vertical="center"/>
    </xf>
    <xf numFmtId="0" fontId="17" fillId="5" borderId="26" xfId="0" applyFont="1" applyFill="1" applyBorder="1" applyAlignment="1">
      <alignment horizontal="center" vertical="center"/>
    </xf>
    <xf numFmtId="0" fontId="21" fillId="0" borderId="31" xfId="0" applyFont="1" applyBorder="1"/>
    <xf numFmtId="0" fontId="21" fillId="2" borderId="0" xfId="4" applyFont="1" applyFill="1" applyBorder="1"/>
    <xf numFmtId="0" fontId="21" fillId="2" borderId="0" xfId="4" applyFont="1" applyFill="1" applyBorder="1" applyAlignment="1">
      <alignment horizontal="center"/>
    </xf>
    <xf numFmtId="0" fontId="21" fillId="0" borderId="2" xfId="4" applyFont="1" applyBorder="1"/>
    <xf numFmtId="0" fontId="20" fillId="5" borderId="32" xfId="0" applyFont="1" applyFill="1" applyBorder="1" applyAlignment="1">
      <alignment horizontal="center"/>
    </xf>
    <xf numFmtId="0" fontId="24" fillId="0" borderId="50" xfId="6" applyFont="1" applyFill="1" applyBorder="1" applyAlignment="1">
      <alignment horizontal="left"/>
    </xf>
    <xf numFmtId="0" fontId="5" fillId="0" borderId="51" xfId="6" applyFont="1" applyFill="1" applyBorder="1" applyAlignment="1">
      <alignment horizontal="left"/>
    </xf>
    <xf numFmtId="0" fontId="7" fillId="0" borderId="51" xfId="6" applyFont="1" applyFill="1" applyBorder="1" applyAlignment="1">
      <alignment horizontal="left"/>
    </xf>
    <xf numFmtId="0" fontId="5" fillId="0" borderId="51" xfId="6" applyFont="1" applyFill="1" applyBorder="1" applyAlignment="1">
      <alignment horizontal="center"/>
    </xf>
    <xf numFmtId="0" fontId="6" fillId="0" borderId="51" xfId="6" applyFont="1" applyFill="1" applyBorder="1" applyAlignment="1">
      <alignment horizontal="left"/>
    </xf>
    <xf numFmtId="0" fontId="1" fillId="0" borderId="52" xfId="6" applyBorder="1" applyAlignment="1">
      <alignment horizontal="left"/>
    </xf>
    <xf numFmtId="0" fontId="1" fillId="0" borderId="1" xfId="6" applyBorder="1" applyAlignment="1"/>
    <xf numFmtId="0" fontId="24" fillId="5" borderId="1" xfId="6" applyFont="1" applyFill="1" applyBorder="1" applyAlignment="1">
      <alignment horizontal="left" vertical="center"/>
    </xf>
    <xf numFmtId="0" fontId="10" fillId="5" borderId="4" xfId="6" applyFont="1" applyFill="1" applyBorder="1" applyAlignment="1">
      <alignment horizontal="left" vertical="center"/>
    </xf>
    <xf numFmtId="0" fontId="10" fillId="5" borderId="25" xfId="6" applyFont="1" applyFill="1" applyBorder="1" applyAlignment="1">
      <alignment horizontal="left" vertical="center"/>
    </xf>
    <xf numFmtId="0" fontId="11" fillId="5" borderId="25" xfId="6" applyFont="1" applyFill="1" applyBorder="1" applyAlignment="1">
      <alignment horizontal="center" vertical="center"/>
    </xf>
    <xf numFmtId="0" fontId="11" fillId="5" borderId="25" xfId="6" applyFont="1" applyFill="1" applyBorder="1" applyAlignment="1">
      <alignment horizontal="left" vertical="center"/>
    </xf>
    <xf numFmtId="0" fontId="1" fillId="0" borderId="1" xfId="6" applyBorder="1"/>
    <xf numFmtId="0" fontId="17" fillId="5" borderId="26" xfId="7" applyFont="1" applyFill="1" applyBorder="1" applyAlignment="1">
      <alignment horizontal="left"/>
    </xf>
    <xf numFmtId="0" fontId="7" fillId="5" borderId="26" xfId="6" applyFont="1" applyFill="1" applyBorder="1" applyAlignment="1">
      <alignment horizontal="center" vertical="center"/>
    </xf>
    <xf numFmtId="2" fontId="17" fillId="4" borderId="11" xfId="6" applyNumberFormat="1" applyFont="1" applyFill="1" applyBorder="1" applyAlignment="1">
      <alignment horizontal="center" vertical="center" wrapText="1"/>
    </xf>
    <xf numFmtId="0" fontId="17" fillId="4" borderId="11" xfId="6" applyFont="1" applyFill="1" applyBorder="1" applyAlignment="1">
      <alignment horizontal="center" vertical="center" wrapText="1"/>
    </xf>
    <xf numFmtId="0" fontId="17" fillId="4" borderId="14" xfId="6" applyFont="1" applyFill="1" applyBorder="1" applyAlignment="1">
      <alignment horizontal="center" vertical="center" wrapText="1"/>
    </xf>
    <xf numFmtId="0" fontId="1" fillId="5" borderId="1" xfId="6" applyFill="1" applyBorder="1" applyAlignment="1">
      <alignment vertical="center"/>
    </xf>
    <xf numFmtId="0" fontId="15" fillId="5" borderId="1" xfId="6" applyFont="1" applyFill="1" applyBorder="1"/>
    <xf numFmtId="0" fontId="1" fillId="2" borderId="0" xfId="6" applyFill="1" applyBorder="1"/>
    <xf numFmtId="0" fontId="13" fillId="2" borderId="0" xfId="6" applyFont="1" applyFill="1" applyBorder="1"/>
    <xf numFmtId="0" fontId="1" fillId="2" borderId="0" xfId="6" applyFill="1" applyBorder="1" applyAlignment="1">
      <alignment horizontal="center"/>
    </xf>
    <xf numFmtId="0" fontId="20" fillId="0" borderId="21" xfId="6" applyFont="1" applyFill="1" applyBorder="1" applyAlignment="1">
      <alignment horizontal="left" vertical="center"/>
    </xf>
    <xf numFmtId="0" fontId="23" fillId="5" borderId="32" xfId="6" applyFont="1" applyFill="1" applyBorder="1" applyAlignment="1"/>
    <xf numFmtId="0" fontId="27" fillId="5" borderId="32" xfId="6" applyFont="1" applyFill="1" applyBorder="1" applyAlignment="1"/>
    <xf numFmtId="0" fontId="23" fillId="5" borderId="32" xfId="6" applyFont="1" applyFill="1" applyBorder="1" applyAlignment="1">
      <alignment horizontal="center"/>
    </xf>
    <xf numFmtId="0" fontId="13" fillId="0" borderId="1" xfId="6" applyFont="1" applyBorder="1"/>
    <xf numFmtId="0" fontId="1" fillId="0" borderId="1" xfId="6" applyBorder="1" applyAlignment="1">
      <alignment horizontal="center"/>
    </xf>
    <xf numFmtId="0" fontId="32" fillId="0" borderId="1" xfId="0" applyFont="1" applyBorder="1"/>
    <xf numFmtId="0" fontId="36" fillId="0" borderId="1" xfId="0" applyFont="1" applyBorder="1"/>
    <xf numFmtId="0" fontId="32" fillId="0" borderId="5" xfId="0" applyFont="1" applyFill="1" applyBorder="1"/>
    <xf numFmtId="0" fontId="32" fillId="5" borderId="0" xfId="0" applyFont="1" applyFill="1" applyBorder="1" applyAlignment="1">
      <alignment horizontal="left"/>
    </xf>
    <xf numFmtId="0" fontId="33" fillId="0" borderId="21" xfId="0" applyFont="1" applyFill="1" applyBorder="1" applyAlignment="1">
      <alignment horizontal="left" vertical="center"/>
    </xf>
    <xf numFmtId="0" fontId="1" fillId="0" borderId="1" xfId="0" applyFont="1" applyBorder="1"/>
    <xf numFmtId="3" fontId="1" fillId="0" borderId="1" xfId="0" applyNumberFormat="1" applyFont="1" applyBorder="1"/>
    <xf numFmtId="0" fontId="35" fillId="5" borderId="3" xfId="0" applyFont="1" applyFill="1" applyBorder="1" applyAlignment="1">
      <alignment horizontal="left"/>
    </xf>
    <xf numFmtId="0" fontId="11" fillId="5" borderId="67" xfId="0" applyFont="1" applyFill="1" applyBorder="1" applyAlignment="1">
      <alignment horizontal="left"/>
    </xf>
    <xf numFmtId="0" fontId="24" fillId="5" borderId="3" xfId="0" applyFont="1" applyFill="1" applyBorder="1" applyAlignment="1">
      <alignment horizontal="left" vertical="top"/>
    </xf>
    <xf numFmtId="0" fontId="17" fillId="4" borderId="33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21" fillId="0" borderId="16" xfId="0" applyFont="1" applyBorder="1"/>
    <xf numFmtId="0" fontId="17" fillId="4" borderId="69" xfId="0" applyFont="1" applyFill="1" applyBorder="1" applyAlignment="1">
      <alignment horizontal="center" vertical="center"/>
    </xf>
    <xf numFmtId="0" fontId="36" fillId="0" borderId="3" xfId="0" applyFont="1" applyBorder="1"/>
    <xf numFmtId="0" fontId="17" fillId="4" borderId="75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left" vertical="center" wrapText="1"/>
    </xf>
    <xf numFmtId="0" fontId="18" fillId="5" borderId="9" xfId="0" applyFont="1" applyFill="1" applyBorder="1" applyAlignment="1">
      <alignment horizontal="left" vertical="center" wrapText="1"/>
    </xf>
    <xf numFmtId="0" fontId="18" fillId="5" borderId="7" xfId="0" applyFont="1" applyFill="1" applyBorder="1" applyAlignment="1">
      <alignment horizontal="left" vertical="center" wrapText="1"/>
    </xf>
    <xf numFmtId="0" fontId="18" fillId="5" borderId="71" xfId="0" applyFont="1" applyFill="1" applyBorder="1" applyAlignment="1">
      <alignment horizontal="left" vertical="center" wrapText="1"/>
    </xf>
    <xf numFmtId="0" fontId="18" fillId="5" borderId="48" xfId="0" applyFont="1" applyFill="1" applyBorder="1" applyAlignment="1">
      <alignment horizontal="left" vertical="center" wrapText="1"/>
    </xf>
    <xf numFmtId="0" fontId="18" fillId="5" borderId="72" xfId="0" applyFont="1" applyFill="1" applyBorder="1" applyAlignment="1">
      <alignment horizontal="left" vertical="center" wrapText="1"/>
    </xf>
    <xf numFmtId="0" fontId="18" fillId="5" borderId="73" xfId="0" applyFont="1" applyFill="1" applyBorder="1" applyAlignment="1">
      <alignment horizontal="left" vertical="center" wrapText="1"/>
    </xf>
    <xf numFmtId="0" fontId="18" fillId="5" borderId="74" xfId="0" applyFont="1" applyFill="1" applyBorder="1" applyAlignment="1">
      <alignment horizontal="left" vertical="center" wrapText="1"/>
    </xf>
    <xf numFmtId="0" fontId="17" fillId="4" borderId="77" xfId="0" applyFont="1" applyFill="1" applyBorder="1" applyAlignment="1">
      <alignment horizontal="center" vertical="center" wrapText="1"/>
    </xf>
    <xf numFmtId="0" fontId="17" fillId="4" borderId="79" xfId="0" applyFont="1" applyFill="1" applyBorder="1" applyAlignment="1">
      <alignment horizontal="center" vertical="center" wrapText="1"/>
    </xf>
    <xf numFmtId="3" fontId="21" fillId="0" borderId="16" xfId="0" applyNumberFormat="1" applyFont="1" applyBorder="1" applyAlignment="1">
      <alignment wrapText="1"/>
    </xf>
    <xf numFmtId="3" fontId="21" fillId="0" borderId="1" xfId="0" applyNumberFormat="1" applyFont="1" applyBorder="1" applyAlignment="1">
      <alignment wrapText="1"/>
    </xf>
    <xf numFmtId="0" fontId="21" fillId="0" borderId="1" xfId="0" applyFont="1" applyBorder="1" applyAlignment="1">
      <alignment wrapText="1"/>
    </xf>
    <xf numFmtId="3" fontId="21" fillId="0" borderId="16" xfId="0" applyNumberFormat="1" applyFont="1" applyBorder="1"/>
    <xf numFmtId="3" fontId="21" fillId="0" borderId="1" xfId="0" applyNumberFormat="1" applyFont="1" applyBorder="1"/>
    <xf numFmtId="3" fontId="22" fillId="4" borderId="82" xfId="0" applyNumberFormat="1" applyFont="1" applyFill="1" applyBorder="1" applyAlignment="1">
      <alignment horizontal="right" vertical="center"/>
    </xf>
    <xf numFmtId="0" fontId="20" fillId="5" borderId="60" xfId="0" applyFont="1" applyFill="1" applyBorder="1" applyAlignment="1">
      <alignment horizontal="left" vertical="center"/>
    </xf>
    <xf numFmtId="0" fontId="17" fillId="4" borderId="83" xfId="0" applyFont="1" applyFill="1" applyBorder="1" applyAlignment="1">
      <alignment horizontal="center" vertical="center" wrapText="1"/>
    </xf>
    <xf numFmtId="0" fontId="21" fillId="5" borderId="84" xfId="0" applyNumberFormat="1" applyFont="1" applyFill="1" applyBorder="1" applyAlignment="1">
      <alignment horizontal="center" wrapText="1"/>
    </xf>
    <xf numFmtId="0" fontId="21" fillId="5" borderId="85" xfId="0" applyNumberFormat="1" applyFont="1" applyFill="1" applyBorder="1" applyAlignment="1">
      <alignment horizontal="center" wrapText="1"/>
    </xf>
    <xf numFmtId="0" fontId="21" fillId="5" borderId="86" xfId="0" applyNumberFormat="1" applyFont="1" applyFill="1" applyBorder="1" applyAlignment="1">
      <alignment horizontal="center" wrapText="1"/>
    </xf>
    <xf numFmtId="0" fontId="18" fillId="5" borderId="87" xfId="0" applyFont="1" applyFill="1" applyBorder="1" applyAlignment="1">
      <alignment horizontal="center" vertical="center" wrapText="1"/>
    </xf>
    <xf numFmtId="0" fontId="21" fillId="5" borderId="88" xfId="0" applyFont="1" applyFill="1" applyBorder="1" applyAlignment="1">
      <alignment horizontal="center" wrapText="1"/>
    </xf>
    <xf numFmtId="0" fontId="21" fillId="5" borderId="89" xfId="0" applyNumberFormat="1" applyFont="1" applyFill="1" applyBorder="1" applyAlignment="1">
      <alignment horizontal="center" wrapText="1"/>
    </xf>
    <xf numFmtId="0" fontId="18" fillId="5" borderId="85" xfId="0" applyFont="1" applyFill="1" applyBorder="1" applyAlignment="1">
      <alignment horizontal="center" vertical="center" wrapText="1"/>
    </xf>
    <xf numFmtId="0" fontId="21" fillId="5" borderId="88" xfId="0" applyNumberFormat="1" applyFont="1" applyFill="1" applyBorder="1" applyAlignment="1">
      <alignment horizontal="center" wrapText="1"/>
    </xf>
    <xf numFmtId="0" fontId="21" fillId="5" borderId="90" xfId="0" applyNumberFormat="1" applyFont="1" applyFill="1" applyBorder="1" applyAlignment="1">
      <alignment horizontal="center" wrapText="1"/>
    </xf>
    <xf numFmtId="0" fontId="18" fillId="5" borderId="86" xfId="0" applyFont="1" applyFill="1" applyBorder="1" applyAlignment="1">
      <alignment horizontal="center" vertical="center" wrapText="1"/>
    </xf>
    <xf numFmtId="0" fontId="21" fillId="5" borderId="91" xfId="0" applyNumberFormat="1" applyFont="1" applyFill="1" applyBorder="1" applyAlignment="1">
      <alignment horizontal="center" wrapText="1"/>
    </xf>
    <xf numFmtId="0" fontId="18" fillId="5" borderId="88" xfId="0" applyFont="1" applyFill="1" applyBorder="1" applyAlignment="1">
      <alignment horizontal="center" vertical="center" wrapText="1"/>
    </xf>
    <xf numFmtId="0" fontId="21" fillId="5" borderId="86" xfId="0" applyFont="1" applyFill="1" applyBorder="1" applyAlignment="1">
      <alignment horizontal="center" wrapText="1"/>
    </xf>
    <xf numFmtId="0" fontId="17" fillId="4" borderId="92" xfId="0" applyFont="1" applyFill="1" applyBorder="1" applyAlignment="1">
      <alignment horizontal="center" vertical="center" wrapText="1"/>
    </xf>
    <xf numFmtId="0" fontId="21" fillId="5" borderId="93" xfId="0" applyNumberFormat="1" applyFont="1" applyFill="1" applyBorder="1" applyAlignment="1">
      <alignment horizontal="center" wrapText="1"/>
    </xf>
    <xf numFmtId="0" fontId="18" fillId="5" borderId="94" xfId="0" applyFont="1" applyFill="1" applyBorder="1" applyAlignment="1">
      <alignment horizontal="left" vertical="center" wrapText="1"/>
    </xf>
    <xf numFmtId="3" fontId="39" fillId="6" borderId="7" xfId="0" applyNumberFormat="1" applyFont="1" applyFill="1" applyBorder="1" applyAlignment="1" applyProtection="1">
      <alignment horizontal="right" vertical="center" wrapText="1"/>
    </xf>
    <xf numFmtId="3" fontId="40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40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40" fillId="0" borderId="7" xfId="5" applyNumberFormat="1" applyFont="1" applyFill="1" applyBorder="1" applyAlignment="1" applyProtection="1">
      <alignment horizontal="right" vertical="center" wrapText="1"/>
      <protection locked="0"/>
    </xf>
    <xf numFmtId="3" fontId="39" fillId="3" borderId="7" xfId="0" applyNumberFormat="1" applyFont="1" applyFill="1" applyBorder="1" applyAlignment="1" applyProtection="1">
      <alignment horizontal="right" vertical="center" wrapText="1"/>
    </xf>
    <xf numFmtId="3" fontId="40" fillId="3" borderId="7" xfId="0" applyNumberFormat="1" applyFont="1" applyFill="1" applyBorder="1" applyAlignment="1" applyProtection="1">
      <alignment horizontal="right" vertical="center" wrapText="1"/>
      <protection locked="0"/>
    </xf>
    <xf numFmtId="3" fontId="40" fillId="3" borderId="7" xfId="5" applyNumberFormat="1" applyFont="1" applyFill="1" applyBorder="1" applyAlignment="1" applyProtection="1">
      <alignment horizontal="right" vertical="center" wrapText="1"/>
      <protection locked="0"/>
    </xf>
    <xf numFmtId="3" fontId="40" fillId="0" borderId="7" xfId="0" applyNumberFormat="1" applyFont="1" applyFill="1" applyBorder="1" applyAlignment="1">
      <alignment horizontal="right" vertical="center" wrapText="1"/>
    </xf>
    <xf numFmtId="3" fontId="39" fillId="3" borderId="7" xfId="0" applyNumberFormat="1" applyFont="1" applyFill="1" applyBorder="1" applyAlignment="1">
      <alignment horizontal="right" vertical="center" wrapText="1"/>
    </xf>
    <xf numFmtId="3" fontId="40" fillId="3" borderId="7" xfId="0" applyNumberFormat="1" applyFont="1" applyFill="1" applyBorder="1" applyAlignment="1">
      <alignment horizontal="right" vertical="center" wrapText="1"/>
    </xf>
    <xf numFmtId="3" fontId="40" fillId="3" borderId="8" xfId="0" applyNumberFormat="1" applyFont="1" applyFill="1" applyBorder="1" applyAlignment="1">
      <alignment horizontal="right" vertical="center" wrapText="1"/>
    </xf>
    <xf numFmtId="3" fontId="39" fillId="4" borderId="11" xfId="0" applyNumberFormat="1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left"/>
    </xf>
    <xf numFmtId="0" fontId="28" fillId="0" borderId="1" xfId="0" applyFont="1" applyFill="1" applyBorder="1" applyAlignment="1">
      <alignment horizontal="left"/>
    </xf>
    <xf numFmtId="0" fontId="24" fillId="5" borderId="1" xfId="0" applyFont="1" applyFill="1" applyBorder="1" applyAlignment="1">
      <alignment horizontal="left"/>
    </xf>
    <xf numFmtId="0" fontId="35" fillId="5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left"/>
    </xf>
    <xf numFmtId="3" fontId="40" fillId="0" borderId="80" xfId="0" applyNumberFormat="1" applyFont="1" applyFill="1" applyBorder="1" applyAlignment="1" applyProtection="1">
      <alignment horizontal="right" vertical="center" wrapText="1"/>
      <protection locked="0"/>
    </xf>
    <xf numFmtId="3" fontId="40" fillId="3" borderId="80" xfId="0" applyNumberFormat="1" applyFont="1" applyFill="1" applyBorder="1" applyAlignment="1" applyProtection="1">
      <alignment horizontal="right" vertical="center" wrapText="1"/>
      <protection locked="0"/>
    </xf>
    <xf numFmtId="3" fontId="40" fillId="0" borderId="80" xfId="0" applyNumberFormat="1" applyFont="1" applyFill="1" applyBorder="1" applyAlignment="1">
      <alignment horizontal="right" vertical="center" wrapText="1"/>
    </xf>
    <xf numFmtId="3" fontId="40" fillId="3" borderId="80" xfId="0" applyNumberFormat="1" applyFont="1" applyFill="1" applyBorder="1" applyAlignment="1">
      <alignment horizontal="right" vertical="center" wrapText="1"/>
    </xf>
    <xf numFmtId="3" fontId="40" fillId="3" borderId="81" xfId="0" applyNumberFormat="1" applyFont="1" applyFill="1" applyBorder="1" applyAlignment="1">
      <alignment horizontal="right" vertical="center" wrapText="1"/>
    </xf>
    <xf numFmtId="3" fontId="21" fillId="0" borderId="3" xfId="0" applyNumberFormat="1" applyFont="1" applyBorder="1"/>
    <xf numFmtId="0" fontId="18" fillId="0" borderId="9" xfId="0" applyFont="1" applyFill="1" applyBorder="1" applyAlignment="1">
      <alignment horizontal="left" vertical="center" wrapText="1"/>
    </xf>
    <xf numFmtId="0" fontId="18" fillId="0" borderId="71" xfId="0" applyFont="1" applyFill="1" applyBorder="1" applyAlignment="1">
      <alignment horizontal="left" vertical="center" wrapText="1"/>
    </xf>
    <xf numFmtId="0" fontId="18" fillId="0" borderId="48" xfId="0" applyFont="1" applyFill="1" applyBorder="1" applyAlignment="1">
      <alignment horizontal="left" vertical="center" wrapText="1"/>
    </xf>
    <xf numFmtId="3" fontId="40" fillId="5" borderId="11" xfId="0" applyNumberFormat="1" applyFont="1" applyFill="1" applyBorder="1" applyAlignment="1" applyProtection="1">
      <alignment horizontal="right" vertical="center" wrapText="1"/>
      <protection locked="0"/>
    </xf>
    <xf numFmtId="3" fontId="40" fillId="5" borderId="9" xfId="0" applyNumberFormat="1" applyFont="1" applyFill="1" applyBorder="1" applyAlignment="1" applyProtection="1">
      <alignment horizontal="right" vertical="center" wrapText="1"/>
      <protection locked="0"/>
    </xf>
    <xf numFmtId="3" fontId="40" fillId="5" borderId="7" xfId="0" applyNumberFormat="1" applyFont="1" applyFill="1" applyBorder="1" applyAlignment="1" applyProtection="1">
      <alignment horizontal="right" vertical="center" wrapText="1"/>
      <protection locked="0"/>
    </xf>
    <xf numFmtId="3" fontId="40" fillId="5" borderId="71" xfId="0" applyNumberFormat="1" applyFont="1" applyFill="1" applyBorder="1" applyAlignment="1" applyProtection="1">
      <alignment horizontal="right" vertical="center" wrapText="1"/>
      <protection locked="0"/>
    </xf>
    <xf numFmtId="3" fontId="40" fillId="5" borderId="48" xfId="0" applyNumberFormat="1" applyFont="1" applyFill="1" applyBorder="1" applyAlignment="1">
      <alignment horizontal="right" vertical="center" wrapText="1"/>
    </xf>
    <xf numFmtId="3" fontId="40" fillId="5" borderId="72" xfId="0" applyNumberFormat="1" applyFont="1" applyFill="1" applyBorder="1" applyAlignment="1">
      <alignment horizontal="right" vertical="center" wrapText="1"/>
    </xf>
    <xf numFmtId="3" fontId="40" fillId="5" borderId="48" xfId="0" applyNumberFormat="1" applyFont="1" applyFill="1" applyBorder="1" applyAlignment="1" applyProtection="1">
      <alignment horizontal="right" vertical="center" wrapText="1"/>
      <protection locked="0"/>
    </xf>
    <xf numFmtId="3" fontId="40" fillId="5" borderId="94" xfId="0" applyNumberFormat="1" applyFont="1" applyFill="1" applyBorder="1" applyAlignment="1" applyProtection="1">
      <alignment horizontal="right" vertical="center" wrapText="1"/>
      <protection locked="0"/>
    </xf>
    <xf numFmtId="3" fontId="40" fillId="5" borderId="9" xfId="0" applyNumberFormat="1" applyFont="1" applyFill="1" applyBorder="1" applyAlignment="1">
      <alignment horizontal="right" vertical="center" wrapText="1"/>
    </xf>
    <xf numFmtId="3" fontId="40" fillId="5" borderId="7" xfId="0" applyNumberFormat="1" applyFont="1" applyFill="1" applyBorder="1" applyAlignment="1">
      <alignment horizontal="right" vertical="center" wrapText="1"/>
    </xf>
    <xf numFmtId="3" fontId="40" fillId="5" borderId="72" xfId="0" applyNumberFormat="1" applyFont="1" applyFill="1" applyBorder="1" applyAlignment="1" applyProtection="1">
      <alignment horizontal="right" vertical="center" wrapText="1"/>
      <protection locked="0"/>
    </xf>
    <xf numFmtId="3" fontId="40" fillId="5" borderId="73" xfId="0" applyNumberFormat="1" applyFont="1" applyFill="1" applyBorder="1" applyAlignment="1">
      <alignment horizontal="right" vertical="center" wrapText="1"/>
    </xf>
    <xf numFmtId="3" fontId="40" fillId="5" borderId="74" xfId="0" applyNumberFormat="1" applyFont="1" applyFill="1" applyBorder="1" applyAlignment="1" applyProtection="1">
      <alignment horizontal="right" vertical="center" wrapText="1"/>
      <protection locked="0"/>
    </xf>
    <xf numFmtId="3" fontId="40" fillId="5" borderId="74" xfId="0" applyNumberFormat="1" applyFont="1" applyFill="1" applyBorder="1" applyAlignment="1">
      <alignment horizontal="right" vertical="center" wrapText="1"/>
    </xf>
    <xf numFmtId="3" fontId="39" fillId="4" borderId="76" xfId="0" applyNumberFormat="1" applyFont="1" applyFill="1" applyBorder="1" applyAlignment="1">
      <alignment horizontal="right" vertical="center"/>
    </xf>
    <xf numFmtId="0" fontId="41" fillId="0" borderId="5" xfId="0" applyFont="1" applyFill="1" applyBorder="1"/>
    <xf numFmtId="3" fontId="40" fillId="5" borderId="11" xfId="4" applyNumberFormat="1" applyFont="1" applyFill="1" applyBorder="1" applyAlignment="1" applyProtection="1">
      <alignment horizontal="center" vertical="center"/>
      <protection locked="0"/>
    </xf>
    <xf numFmtId="4" fontId="40" fillId="5" borderId="11" xfId="4" applyNumberFormat="1" applyFont="1" applyFill="1" applyBorder="1" applyAlignment="1" applyProtection="1">
      <alignment horizontal="right" vertical="center"/>
      <protection locked="0"/>
    </xf>
    <xf numFmtId="3" fontId="40" fillId="5" borderId="11" xfId="4" applyNumberFormat="1" applyFont="1" applyFill="1" applyBorder="1" applyAlignment="1" applyProtection="1">
      <alignment horizontal="left" vertical="center" wrapText="1"/>
      <protection locked="0"/>
    </xf>
    <xf numFmtId="3" fontId="40" fillId="5" borderId="17" xfId="4" applyNumberFormat="1" applyFont="1" applyFill="1" applyBorder="1" applyAlignment="1">
      <alignment horizontal="center" vertical="center"/>
    </xf>
    <xf numFmtId="0" fontId="1" fillId="0" borderId="56" xfId="6" applyBorder="1"/>
    <xf numFmtId="0" fontId="41" fillId="4" borderId="12" xfId="6" applyFont="1" applyFill="1" applyBorder="1" applyAlignment="1">
      <alignment horizontal="center" vertical="center" wrapText="1"/>
    </xf>
    <xf numFmtId="3" fontId="39" fillId="4" borderId="12" xfId="6" applyNumberFormat="1" applyFont="1" applyFill="1" applyBorder="1" applyAlignment="1">
      <alignment horizontal="center" vertical="center"/>
    </xf>
    <xf numFmtId="0" fontId="41" fillId="4" borderId="12" xfId="4" applyFont="1" applyFill="1" applyBorder="1" applyAlignment="1">
      <alignment horizontal="center" vertical="center" wrapText="1"/>
    </xf>
    <xf numFmtId="3" fontId="39" fillId="4" borderId="12" xfId="4" applyNumberFormat="1" applyFont="1" applyFill="1" applyBorder="1" applyAlignment="1">
      <alignment horizontal="center" vertical="center"/>
    </xf>
    <xf numFmtId="4" fontId="39" fillId="4" borderId="12" xfId="4" applyNumberFormat="1" applyFont="1" applyFill="1" applyBorder="1" applyAlignment="1">
      <alignment horizontal="right" vertical="center"/>
    </xf>
    <xf numFmtId="3" fontId="40" fillId="5" borderId="11" xfId="6" applyNumberFormat="1" applyFont="1" applyFill="1" applyBorder="1" applyAlignment="1">
      <alignment horizontal="center" vertical="center"/>
    </xf>
    <xf numFmtId="3" fontId="39" fillId="4" borderId="13" xfId="6" applyNumberFormat="1" applyFont="1" applyFill="1" applyBorder="1" applyAlignment="1">
      <alignment horizontal="center" vertical="center"/>
    </xf>
    <xf numFmtId="3" fontId="41" fillId="4" borderId="14" xfId="6" applyNumberFormat="1" applyFont="1" applyFill="1" applyBorder="1" applyAlignment="1">
      <alignment horizontal="center" vertical="center"/>
    </xf>
    <xf numFmtId="3" fontId="39" fillId="4" borderId="14" xfId="6" applyNumberFormat="1" applyFont="1" applyFill="1" applyBorder="1" applyAlignment="1">
      <alignment horizontal="center" vertical="center"/>
    </xf>
    <xf numFmtId="4" fontId="40" fillId="5" borderId="11" xfId="6" applyNumberFormat="1" applyFont="1" applyFill="1" applyBorder="1" applyAlignment="1">
      <alignment vertical="center" wrapText="1"/>
    </xf>
    <xf numFmtId="4" fontId="39" fillId="4" borderId="11" xfId="6" applyNumberFormat="1" applyFont="1" applyFill="1" applyBorder="1" applyAlignment="1">
      <alignment vertical="center"/>
    </xf>
    <xf numFmtId="0" fontId="41" fillId="0" borderId="1" xfId="0" applyFont="1" applyBorder="1"/>
    <xf numFmtId="0" fontId="43" fillId="0" borderId="1" xfId="0" applyFont="1" applyBorder="1"/>
    <xf numFmtId="0" fontId="41" fillId="0" borderId="4" xfId="1" applyFont="1" applyBorder="1" applyAlignment="1" applyProtection="1"/>
    <xf numFmtId="0" fontId="44" fillId="0" borderId="4" xfId="1" applyFont="1" applyBorder="1" applyAlignment="1" applyProtection="1"/>
    <xf numFmtId="3" fontId="40" fillId="5" borderId="11" xfId="4" applyNumberFormat="1" applyFont="1" applyFill="1" applyBorder="1" applyAlignment="1">
      <alignment horizontal="center" vertical="center"/>
    </xf>
    <xf numFmtId="4" fontId="1" fillId="0" borderId="25" xfId="6" applyNumberFormat="1" applyBorder="1"/>
    <xf numFmtId="3" fontId="40" fillId="5" borderId="11" xfId="4" applyNumberFormat="1" applyFont="1" applyFill="1" applyBorder="1" applyAlignment="1" applyProtection="1">
      <alignment horizontal="center" vertical="center" wrapText="1"/>
      <protection locked="0"/>
    </xf>
    <xf numFmtId="3" fontId="40" fillId="5" borderId="11" xfId="0" applyNumberFormat="1" applyFont="1" applyFill="1" applyBorder="1" applyAlignment="1">
      <alignment horizontal="center" vertical="center"/>
    </xf>
    <xf numFmtId="3" fontId="40" fillId="5" borderId="11" xfId="4" applyNumberFormat="1" applyFont="1" applyFill="1" applyBorder="1" applyAlignment="1">
      <alignment horizontal="center" vertical="center" wrapText="1"/>
    </xf>
    <xf numFmtId="4" fontId="40" fillId="5" borderId="11" xfId="6" applyNumberFormat="1" applyFont="1" applyFill="1" applyBorder="1" applyAlignment="1">
      <alignment horizontal="right" vertical="center" wrapText="1"/>
    </xf>
    <xf numFmtId="0" fontId="40" fillId="5" borderId="11" xfId="6" applyFont="1" applyFill="1" applyBorder="1" applyAlignment="1">
      <alignment horizontal="center" vertical="center" wrapText="1"/>
    </xf>
    <xf numFmtId="0" fontId="40" fillId="5" borderId="11" xfId="6" applyFont="1" applyFill="1" applyBorder="1" applyAlignment="1">
      <alignment horizontal="center" vertical="center"/>
    </xf>
    <xf numFmtId="3" fontId="40" fillId="5" borderId="11" xfId="6" applyNumberFormat="1" applyFont="1" applyFill="1" applyBorder="1" applyAlignment="1">
      <alignment horizontal="center" vertical="center" wrapText="1"/>
    </xf>
    <xf numFmtId="0" fontId="24" fillId="5" borderId="49" xfId="4" applyFont="1" applyFill="1" applyBorder="1" applyAlignment="1">
      <alignment horizontal="left"/>
    </xf>
    <xf numFmtId="0" fontId="24" fillId="0" borderId="67" xfId="6" applyFont="1" applyFill="1" applyBorder="1" applyAlignment="1">
      <alignment horizontal="left"/>
    </xf>
    <xf numFmtId="0" fontId="9" fillId="0" borderId="16" xfId="4" applyBorder="1"/>
    <xf numFmtId="3" fontId="39" fillId="4" borderId="11" xfId="4" applyNumberFormat="1" applyFont="1" applyFill="1" applyBorder="1" applyAlignment="1">
      <alignment horizontal="right" vertical="center"/>
    </xf>
    <xf numFmtId="0" fontId="42" fillId="0" borderId="11" xfId="6" applyFont="1" applyFill="1" applyBorder="1" applyAlignment="1">
      <alignment horizontal="center" vertical="center"/>
    </xf>
    <xf numFmtId="3" fontId="40" fillId="5" borderId="11" xfId="6" applyNumberFormat="1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indent="3"/>
    </xf>
    <xf numFmtId="0" fontId="41" fillId="0" borderId="23" xfId="1" applyFont="1" applyFill="1" applyBorder="1" applyAlignment="1" applyProtection="1">
      <alignment horizontal="left" vertical="center" indent="2"/>
    </xf>
    <xf numFmtId="0" fontId="41" fillId="0" borderId="24" xfId="1" applyFont="1" applyFill="1" applyBorder="1" applyAlignment="1" applyProtection="1">
      <alignment horizontal="left" vertical="center" indent="2"/>
    </xf>
    <xf numFmtId="0" fontId="41" fillId="0" borderId="22" xfId="1" applyFont="1" applyFill="1" applyBorder="1" applyAlignment="1" applyProtection="1">
      <alignment horizontal="left" vertical="center" indent="2"/>
    </xf>
    <xf numFmtId="0" fontId="17" fillId="4" borderId="69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3" fontId="40" fillId="0" borderId="95" xfId="0" applyNumberFormat="1" applyFont="1" applyFill="1" applyBorder="1" applyAlignment="1" applyProtection="1">
      <alignment horizontal="right" vertical="center" wrapText="1"/>
      <protection locked="0"/>
    </xf>
    <xf numFmtId="3" fontId="40" fillId="0" borderId="96" xfId="0" applyNumberFormat="1" applyFont="1" applyFill="1" applyBorder="1" applyAlignment="1" applyProtection="1">
      <alignment horizontal="right" vertical="center" wrapText="1"/>
      <protection locked="0"/>
    </xf>
    <xf numFmtId="3" fontId="40" fillId="3" borderId="96" xfId="0" applyNumberFormat="1" applyFont="1" applyFill="1" applyBorder="1" applyAlignment="1" applyProtection="1">
      <alignment horizontal="right" vertical="center" wrapText="1"/>
      <protection locked="0"/>
    </xf>
    <xf numFmtId="3" fontId="40" fillId="0" borderId="96" xfId="0" applyNumberFormat="1" applyFont="1" applyFill="1" applyBorder="1" applyAlignment="1">
      <alignment horizontal="right" vertical="center" wrapText="1"/>
    </xf>
    <xf numFmtId="3" fontId="40" fillId="3" borderId="96" xfId="0" applyNumberFormat="1" applyFont="1" applyFill="1" applyBorder="1" applyAlignment="1">
      <alignment horizontal="right" vertical="center" wrapText="1"/>
    </xf>
    <xf numFmtId="3" fontId="40" fillId="3" borderId="97" xfId="0" applyNumberFormat="1" applyFont="1" applyFill="1" applyBorder="1" applyAlignment="1">
      <alignment horizontal="right" vertical="center" wrapText="1"/>
    </xf>
    <xf numFmtId="3" fontId="39" fillId="6" borderId="43" xfId="0" applyNumberFormat="1" applyFont="1" applyFill="1" applyBorder="1" applyAlignment="1" applyProtection="1">
      <alignment horizontal="right" vertical="center" wrapText="1"/>
      <protection locked="0"/>
    </xf>
    <xf numFmtId="3" fontId="39" fillId="3" borderId="43" xfId="5" applyNumberFormat="1" applyFont="1" applyFill="1" applyBorder="1" applyAlignment="1" applyProtection="1">
      <alignment horizontal="right" vertical="center" wrapText="1"/>
      <protection locked="0"/>
    </xf>
    <xf numFmtId="3" fontId="39" fillId="6" borderId="43" xfId="5" applyNumberFormat="1" applyFont="1" applyFill="1" applyBorder="1" applyAlignment="1" applyProtection="1">
      <alignment horizontal="right" vertical="center" wrapText="1"/>
      <protection locked="0"/>
    </xf>
    <xf numFmtId="3" fontId="39" fillId="6" borderId="43" xfId="0" applyNumberFormat="1" applyFont="1" applyFill="1" applyBorder="1" applyAlignment="1">
      <alignment horizontal="right" vertical="center" wrapText="1"/>
    </xf>
    <xf numFmtId="3" fontId="39" fillId="3" borderId="43" xfId="0" applyNumberFormat="1" applyFont="1" applyFill="1" applyBorder="1" applyAlignment="1">
      <alignment horizontal="right" vertical="center" wrapText="1"/>
    </xf>
    <xf numFmtId="3" fontId="39" fillId="3" borderId="44" xfId="0" applyNumberFormat="1" applyFont="1" applyFill="1" applyBorder="1" applyAlignment="1">
      <alignment horizontal="right" vertical="center" wrapText="1"/>
    </xf>
    <xf numFmtId="3" fontId="22" fillId="4" borderId="46" xfId="0" applyNumberFormat="1" applyFont="1" applyFill="1" applyBorder="1" applyAlignment="1">
      <alignment horizontal="right" vertical="center"/>
    </xf>
    <xf numFmtId="0" fontId="41" fillId="0" borderId="66" xfId="1" applyFont="1" applyFill="1" applyBorder="1" applyAlignment="1" applyProtection="1">
      <alignment horizontal="left" vertical="center" indent="2"/>
    </xf>
    <xf numFmtId="3" fontId="39" fillId="4" borderId="45" xfId="0" applyNumberFormat="1" applyFont="1" applyFill="1" applyBorder="1" applyAlignment="1">
      <alignment horizontal="right" vertical="center"/>
    </xf>
    <xf numFmtId="3" fontId="39" fillId="4" borderId="82" xfId="0" applyNumberFormat="1" applyFont="1" applyFill="1" applyBorder="1" applyAlignment="1">
      <alignment horizontal="right" vertical="center"/>
    </xf>
    <xf numFmtId="3" fontId="39" fillId="4" borderId="78" xfId="0" applyNumberFormat="1" applyFont="1" applyFill="1" applyBorder="1" applyAlignment="1">
      <alignment horizontal="right" vertical="center"/>
    </xf>
    <xf numFmtId="3" fontId="39" fillId="4" borderId="46" xfId="0" applyNumberFormat="1" applyFont="1" applyFill="1" applyBorder="1" applyAlignment="1">
      <alignment horizontal="right" vertical="center"/>
    </xf>
    <xf numFmtId="3" fontId="40" fillId="0" borderId="7" xfId="0" applyNumberFormat="1" applyFont="1" applyFill="1" applyBorder="1" applyAlignment="1" applyProtection="1">
      <alignment vertical="center"/>
      <protection locked="0"/>
    </xf>
    <xf numFmtId="3" fontId="45" fillId="0" borderId="7" xfId="0" applyNumberFormat="1" applyFont="1" applyFill="1" applyBorder="1" applyAlignment="1" applyProtection="1">
      <alignment vertical="center"/>
      <protection locked="0"/>
    </xf>
    <xf numFmtId="3" fontId="40" fillId="0" borderId="7" xfId="0" applyNumberFormat="1" applyFont="1" applyFill="1" applyBorder="1" applyAlignment="1">
      <alignment vertical="center"/>
    </xf>
    <xf numFmtId="3" fontId="40" fillId="0" borderId="7" xfId="0" applyNumberFormat="1" applyFont="1" applyFill="1" applyBorder="1" applyAlignment="1" applyProtection="1">
      <alignment vertical="center"/>
    </xf>
    <xf numFmtId="3" fontId="39" fillId="5" borderId="15" xfId="0" applyNumberFormat="1" applyFont="1" applyFill="1" applyBorder="1" applyAlignment="1" applyProtection="1">
      <alignment vertical="center"/>
    </xf>
    <xf numFmtId="3" fontId="39" fillId="5" borderId="15" xfId="0" applyNumberFormat="1" applyFont="1" applyFill="1" applyBorder="1" applyAlignment="1">
      <alignment vertical="center"/>
    </xf>
    <xf numFmtId="3" fontId="40" fillId="0" borderId="9" xfId="0" applyNumberFormat="1" applyFont="1" applyFill="1" applyBorder="1" applyAlignment="1">
      <alignment vertical="center"/>
    </xf>
    <xf numFmtId="3" fontId="40" fillId="0" borderId="8" xfId="0" applyNumberFormat="1" applyFont="1" applyFill="1" applyBorder="1" applyAlignment="1">
      <alignment vertical="center"/>
    </xf>
    <xf numFmtId="3" fontId="39" fillId="4" borderId="17" xfId="0" applyNumberFormat="1" applyFont="1" applyFill="1" applyBorder="1" applyAlignment="1">
      <alignment horizontal="right" vertical="center"/>
    </xf>
    <xf numFmtId="3" fontId="39" fillId="5" borderId="18" xfId="0" applyNumberFormat="1" applyFont="1" applyFill="1" applyBorder="1" applyAlignment="1">
      <alignment vertical="center"/>
    </xf>
    <xf numFmtId="3" fontId="39" fillId="5" borderId="9" xfId="0" applyNumberFormat="1" applyFont="1" applyFill="1" applyBorder="1" applyAlignment="1" applyProtection="1">
      <alignment vertical="center"/>
      <protection locked="0"/>
    </xf>
    <xf numFmtId="3" fontId="39" fillId="5" borderId="15" xfId="0" applyNumberFormat="1" applyFont="1" applyFill="1" applyBorder="1" applyAlignment="1" applyProtection="1">
      <alignment vertical="center"/>
      <protection locked="0"/>
    </xf>
    <xf numFmtId="3" fontId="40" fillId="0" borderId="7" xfId="5" applyNumberFormat="1" applyFont="1" applyFill="1" applyBorder="1" applyAlignment="1" applyProtection="1">
      <alignment vertical="center"/>
      <protection locked="0"/>
    </xf>
    <xf numFmtId="3" fontId="45" fillId="0" borderId="7" xfId="5" applyNumberFormat="1" applyFont="1" applyFill="1" applyBorder="1" applyAlignment="1" applyProtection="1">
      <alignment vertical="center"/>
      <protection locked="0"/>
    </xf>
    <xf numFmtId="3" fontId="39" fillId="0" borderId="15" xfId="0" applyNumberFormat="1" applyFont="1" applyFill="1" applyBorder="1" applyAlignment="1">
      <alignment horizontal="center" vertical="center"/>
    </xf>
    <xf numFmtId="3" fontId="39" fillId="4" borderId="15" xfId="0" applyNumberFormat="1" applyFont="1" applyFill="1" applyBorder="1" applyAlignment="1">
      <alignment horizontal="right"/>
    </xf>
    <xf numFmtId="3" fontId="39" fillId="4" borderId="15" xfId="0" applyNumberFormat="1" applyFont="1" applyFill="1" applyBorder="1" applyAlignment="1"/>
    <xf numFmtId="3" fontId="40" fillId="0" borderId="9" xfId="0" applyNumberFormat="1" applyFont="1" applyFill="1" applyBorder="1" applyAlignment="1">
      <alignment horizontal="right" vertical="center"/>
    </xf>
    <xf numFmtId="3" fontId="40" fillId="0" borderId="8" xfId="0" applyNumberFormat="1" applyFont="1" applyFill="1" applyBorder="1" applyAlignment="1">
      <alignment horizontal="right" vertical="center"/>
    </xf>
    <xf numFmtId="3" fontId="40" fillId="5" borderId="18" xfId="6" applyNumberFormat="1" applyFont="1" applyFill="1" applyBorder="1" applyAlignment="1">
      <alignment horizontal="center" vertical="center" wrapText="1"/>
    </xf>
    <xf numFmtId="3" fontId="40" fillId="5" borderId="17" xfId="6" applyNumberFormat="1" applyFont="1" applyFill="1" applyBorder="1" applyAlignment="1">
      <alignment horizontal="center" vertical="center" wrapText="1"/>
    </xf>
    <xf numFmtId="3" fontId="40" fillId="5" borderId="11" xfId="6" applyNumberFormat="1" applyFont="1" applyFill="1" applyBorder="1" applyAlignment="1">
      <alignment horizontal="left" vertical="center"/>
    </xf>
    <xf numFmtId="3" fontId="40" fillId="5" borderId="11" xfId="6" applyNumberFormat="1" applyFont="1" applyFill="1" applyBorder="1" applyAlignment="1">
      <alignment vertical="center"/>
    </xf>
    <xf numFmtId="3" fontId="40" fillId="5" borderId="18" xfId="6" applyNumberFormat="1" applyFont="1" applyFill="1" applyBorder="1" applyAlignment="1">
      <alignment vertical="center" wrapText="1"/>
    </xf>
    <xf numFmtId="10" fontId="40" fillId="5" borderId="11" xfId="6" applyNumberFormat="1" applyFont="1" applyFill="1" applyBorder="1" applyAlignment="1">
      <alignment vertical="center" wrapText="1"/>
    </xf>
    <xf numFmtId="10" fontId="39" fillId="4" borderId="11" xfId="6" applyNumberFormat="1" applyFont="1" applyFill="1" applyBorder="1" applyAlignment="1">
      <alignment vertical="center"/>
    </xf>
    <xf numFmtId="3" fontId="40" fillId="5" borderId="11" xfId="6" applyNumberFormat="1" applyFont="1" applyFill="1" applyBorder="1" applyAlignment="1">
      <alignment vertical="center" wrapText="1"/>
    </xf>
    <xf numFmtId="3" fontId="40" fillId="5" borderId="18" xfId="6" applyNumberFormat="1" applyFont="1" applyFill="1" applyBorder="1" applyAlignment="1">
      <alignment horizontal="center" vertical="center"/>
    </xf>
    <xf numFmtId="4" fontId="40" fillId="5" borderId="18" xfId="6" applyNumberFormat="1" applyFont="1" applyFill="1" applyBorder="1" applyAlignment="1">
      <alignment vertical="center" wrapText="1"/>
    </xf>
    <xf numFmtId="3" fontId="40" fillId="5" borderId="17" xfId="6" applyNumberFormat="1" applyFont="1" applyFill="1" applyBorder="1" applyAlignment="1">
      <alignment horizontal="center" vertical="center"/>
    </xf>
    <xf numFmtId="4" fontId="40" fillId="5" borderId="17" xfId="6" applyNumberFormat="1" applyFont="1" applyFill="1" applyBorder="1" applyAlignment="1">
      <alignment vertical="center" wrapText="1"/>
    </xf>
    <xf numFmtId="0" fontId="40" fillId="5" borderId="18" xfId="6" applyFont="1" applyFill="1" applyBorder="1" applyAlignment="1">
      <alignment horizontal="center" vertical="center" wrapText="1"/>
    </xf>
    <xf numFmtId="0" fontId="40" fillId="5" borderId="17" xfId="6" applyFont="1" applyFill="1" applyBorder="1" applyAlignment="1">
      <alignment horizontal="center" vertical="center" wrapText="1"/>
    </xf>
    <xf numFmtId="10" fontId="40" fillId="5" borderId="11" xfId="5" applyNumberFormat="1" applyFont="1" applyFill="1" applyBorder="1" applyAlignment="1">
      <alignment vertical="center" wrapText="1"/>
    </xf>
    <xf numFmtId="10" fontId="39" fillId="4" borderId="11" xfId="5" applyNumberFormat="1" applyFont="1" applyFill="1" applyBorder="1" applyAlignment="1">
      <alignment vertical="center"/>
    </xf>
    <xf numFmtId="10" fontId="40" fillId="5" borderId="18" xfId="5" applyNumberFormat="1" applyFont="1" applyFill="1" applyBorder="1" applyAlignment="1">
      <alignment vertical="center" wrapText="1"/>
    </xf>
    <xf numFmtId="10" fontId="40" fillId="5" borderId="17" xfId="5" applyNumberFormat="1" applyFont="1" applyFill="1" applyBorder="1" applyAlignment="1">
      <alignment vertical="center" wrapText="1"/>
    </xf>
    <xf numFmtId="10" fontId="40" fillId="5" borderId="11" xfId="5" applyNumberFormat="1" applyFont="1" applyFill="1" applyBorder="1" applyAlignment="1" applyProtection="1">
      <alignment horizontal="right" vertical="center"/>
      <protection locked="0"/>
    </xf>
    <xf numFmtId="10" fontId="39" fillId="4" borderId="12" xfId="5" applyNumberFormat="1" applyFont="1" applyFill="1" applyBorder="1" applyAlignment="1">
      <alignment horizontal="right" vertical="center"/>
    </xf>
    <xf numFmtId="0" fontId="44" fillId="0" borderId="4" xfId="1" applyFont="1" applyBorder="1" applyAlignment="1" applyProtection="1">
      <alignment wrapText="1"/>
    </xf>
    <xf numFmtId="0" fontId="44" fillId="0" borderId="16" xfId="1" applyFont="1" applyBorder="1" applyAlignment="1" applyProtection="1">
      <alignment wrapText="1"/>
    </xf>
    <xf numFmtId="0" fontId="17" fillId="4" borderId="69" xfId="0" applyFont="1" applyFill="1" applyBorder="1" applyAlignment="1">
      <alignment horizontal="center" vertical="center"/>
    </xf>
    <xf numFmtId="0" fontId="17" fillId="4" borderId="68" xfId="0" applyFont="1" applyFill="1" applyBorder="1" applyAlignment="1">
      <alignment horizontal="center" vertical="center"/>
    </xf>
    <xf numFmtId="0" fontId="17" fillId="4" borderId="70" xfId="0" applyFont="1" applyFill="1" applyBorder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42" fillId="0" borderId="18" xfId="6" applyFont="1" applyFill="1" applyBorder="1" applyAlignment="1">
      <alignment horizontal="center" vertical="center"/>
    </xf>
    <xf numFmtId="0" fontId="42" fillId="0" borderId="15" xfId="6" applyFont="1" applyFill="1" applyBorder="1" applyAlignment="1">
      <alignment horizontal="center" vertical="center"/>
    </xf>
    <xf numFmtId="0" fontId="42" fillId="0" borderId="17" xfId="6" applyFont="1" applyFill="1" applyBorder="1" applyAlignment="1">
      <alignment horizontal="center" vertical="center"/>
    </xf>
    <xf numFmtId="3" fontId="40" fillId="5" borderId="18" xfId="6" applyNumberFormat="1" applyFont="1" applyFill="1" applyBorder="1" applyAlignment="1">
      <alignment vertical="center"/>
    </xf>
    <xf numFmtId="3" fontId="40" fillId="5" borderId="15" xfId="6" applyNumberFormat="1" applyFont="1" applyFill="1" applyBorder="1" applyAlignment="1">
      <alignment vertical="center"/>
    </xf>
    <xf numFmtId="3" fontId="40" fillId="5" borderId="17" xfId="6" applyNumberFormat="1" applyFont="1" applyFill="1" applyBorder="1" applyAlignment="1">
      <alignment vertical="center"/>
    </xf>
    <xf numFmtId="3" fontId="40" fillId="5" borderId="18" xfId="6" applyNumberFormat="1" applyFont="1" applyFill="1" applyBorder="1" applyAlignment="1">
      <alignment horizontal="left" vertical="center" wrapText="1"/>
    </xf>
    <xf numFmtId="3" fontId="40" fillId="5" borderId="15" xfId="6" applyNumberFormat="1" applyFont="1" applyFill="1" applyBorder="1" applyAlignment="1">
      <alignment horizontal="left" vertical="center" wrapText="1"/>
    </xf>
    <xf numFmtId="3" fontId="40" fillId="5" borderId="17" xfId="6" applyNumberFormat="1" applyFont="1" applyFill="1" applyBorder="1" applyAlignment="1">
      <alignment horizontal="left" vertical="center" wrapText="1"/>
    </xf>
    <xf numFmtId="3" fontId="40" fillId="5" borderId="18" xfId="6" applyNumberFormat="1" applyFont="1" applyFill="1" applyBorder="1" applyAlignment="1">
      <alignment horizontal="left" vertical="center"/>
    </xf>
    <xf numFmtId="3" fontId="40" fillId="5" borderId="15" xfId="6" applyNumberFormat="1" applyFont="1" applyFill="1" applyBorder="1" applyAlignment="1">
      <alignment horizontal="left" vertical="center"/>
    </xf>
    <xf numFmtId="3" fontId="40" fillId="5" borderId="17" xfId="6" applyNumberFormat="1" applyFont="1" applyFill="1" applyBorder="1" applyAlignment="1">
      <alignment horizontal="left" vertical="center"/>
    </xf>
    <xf numFmtId="3" fontId="40" fillId="5" borderId="18" xfId="6" applyNumberFormat="1" applyFont="1" applyFill="1" applyBorder="1" applyAlignment="1">
      <alignment vertical="center" wrapText="1"/>
    </xf>
    <xf numFmtId="3" fontId="40" fillId="5" borderId="15" xfId="6" applyNumberFormat="1" applyFont="1" applyFill="1" applyBorder="1" applyAlignment="1">
      <alignment vertical="center" wrapText="1"/>
    </xf>
    <xf numFmtId="3" fontId="40" fillId="5" borderId="17" xfId="6" applyNumberFormat="1" applyFont="1" applyFill="1" applyBorder="1" applyAlignment="1">
      <alignment vertical="center" wrapText="1"/>
    </xf>
    <xf numFmtId="3" fontId="40" fillId="5" borderId="18" xfId="4" applyNumberFormat="1" applyFont="1" applyFill="1" applyBorder="1" applyAlignment="1" applyProtection="1">
      <alignment horizontal="left" vertical="center" wrapText="1"/>
      <protection locked="0"/>
    </xf>
    <xf numFmtId="3" fontId="40" fillId="5" borderId="17" xfId="4" applyNumberFormat="1" applyFont="1" applyFill="1" applyBorder="1" applyAlignment="1" applyProtection="1">
      <alignment horizontal="left" vertical="center" wrapText="1"/>
      <protection locked="0"/>
    </xf>
    <xf numFmtId="3" fontId="40" fillId="5" borderId="15" xfId="4" applyNumberFormat="1" applyFont="1" applyFill="1" applyBorder="1" applyAlignment="1" applyProtection="1">
      <alignment horizontal="left" vertical="center" wrapText="1"/>
      <protection locked="0"/>
    </xf>
  </cellXfs>
  <cellStyles count="9">
    <cellStyle name="Hipervínculo" xfId="1" builtinId="8"/>
    <cellStyle name="Millares 2" xfId="2"/>
    <cellStyle name="Normal" xfId="0" builtinId="0"/>
    <cellStyle name="Normal 2" xfId="3"/>
    <cellStyle name="Normal 3" xfId="4"/>
    <cellStyle name="Normal 3 2" xfId="7"/>
    <cellStyle name="Normal 4" xfId="6"/>
    <cellStyle name="Normala_Table 5_IMPORT" xfId="8"/>
    <cellStyle name="Porcentaje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497D"/>
      <color rgb="FFCC99FF"/>
      <color rgb="FF00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361950</xdr:colOff>
      <xdr:row>0</xdr:row>
      <xdr:rowOff>209550</xdr:rowOff>
    </xdr:to>
    <xdr:sp macro="" textlink="">
      <xdr:nvSpPr>
        <xdr:cNvPr id="21543" name="Text Box 1">
          <a:extLst>
            <a:ext uri="{FF2B5EF4-FFF2-40B4-BE49-F238E27FC236}">
              <a16:creationId xmlns:a16="http://schemas.microsoft.com/office/drawing/2014/main" id="{00000000-0008-0000-0200-000027540000}"/>
            </a:ext>
          </a:extLst>
        </xdr:cNvPr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285750</xdr:colOff>
      <xdr:row>31</xdr:row>
      <xdr:rowOff>0</xdr:rowOff>
    </xdr:from>
    <xdr:to>
      <xdr:col>5</xdr:col>
      <xdr:colOff>361950</xdr:colOff>
      <xdr:row>32</xdr:row>
      <xdr:rowOff>19050</xdr:rowOff>
    </xdr:to>
    <xdr:sp macro="" textlink="">
      <xdr:nvSpPr>
        <xdr:cNvPr id="21544" name="Text Box 4">
          <a:extLst>
            <a:ext uri="{FF2B5EF4-FFF2-40B4-BE49-F238E27FC236}">
              <a16:creationId xmlns:a16="http://schemas.microsoft.com/office/drawing/2014/main" id="{00000000-0008-0000-0200-000028540000}"/>
            </a:ext>
          </a:extLst>
        </xdr:cNvPr>
        <xdr:cNvSpPr txBox="1">
          <a:spLocks noChangeArrowheads="1"/>
        </xdr:cNvSpPr>
      </xdr:nvSpPr>
      <xdr:spPr bwMode="auto">
        <a:xfrm>
          <a:off x="4457700" y="661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285750</xdr:colOff>
      <xdr:row>28</xdr:row>
      <xdr:rowOff>0</xdr:rowOff>
    </xdr:from>
    <xdr:to>
      <xdr:col>5</xdr:col>
      <xdr:colOff>361950</xdr:colOff>
      <xdr:row>29</xdr:row>
      <xdr:rowOff>76200</xdr:rowOff>
    </xdr:to>
    <xdr:sp macro="" textlink="">
      <xdr:nvSpPr>
        <xdr:cNvPr id="21545" name="Text Box 4">
          <a:extLst>
            <a:ext uri="{FF2B5EF4-FFF2-40B4-BE49-F238E27FC236}">
              <a16:creationId xmlns:a16="http://schemas.microsoft.com/office/drawing/2014/main" id="{00000000-0008-0000-0200-000029540000}"/>
            </a:ext>
          </a:extLst>
        </xdr:cNvPr>
        <xdr:cNvSpPr txBox="1">
          <a:spLocks noChangeArrowheads="1"/>
        </xdr:cNvSpPr>
      </xdr:nvSpPr>
      <xdr:spPr bwMode="auto">
        <a:xfrm>
          <a:off x="4457700" y="615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361950</xdr:colOff>
      <xdr:row>0</xdr:row>
      <xdr:rowOff>209550</xdr:rowOff>
    </xdr:to>
    <xdr:sp macro="" textlink="">
      <xdr:nvSpPr>
        <xdr:cNvPr id="5638" name="Text Box 2">
          <a:extLst>
            <a:ext uri="{FF2B5EF4-FFF2-40B4-BE49-F238E27FC236}">
              <a16:creationId xmlns:a16="http://schemas.microsoft.com/office/drawing/2014/main" id="{00000000-0008-0000-0300-000006160000}"/>
            </a:ext>
          </a:extLst>
        </xdr:cNvPr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361950</xdr:colOff>
      <xdr:row>0</xdr:row>
      <xdr:rowOff>209550</xdr:rowOff>
    </xdr:to>
    <xdr:sp macro="" textlink="">
      <xdr:nvSpPr>
        <xdr:cNvPr id="4615" name="Text Box 3">
          <a:extLst>
            <a:ext uri="{FF2B5EF4-FFF2-40B4-BE49-F238E27FC236}">
              <a16:creationId xmlns:a16="http://schemas.microsoft.com/office/drawing/2014/main" id="{00000000-0008-0000-0400-000007120000}"/>
            </a:ext>
          </a:extLst>
        </xdr:cNvPr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0</xdr:col>
      <xdr:colOff>2724150</xdr:colOff>
      <xdr:row>0</xdr:row>
      <xdr:rowOff>0</xdr:rowOff>
    </xdr:to>
    <xdr:pic>
      <xdr:nvPicPr>
        <xdr:cNvPr id="22567" name="Picture 1">
          <a:extLst>
            <a:ext uri="{FF2B5EF4-FFF2-40B4-BE49-F238E27FC236}">
              <a16:creationId xmlns:a16="http://schemas.microsoft.com/office/drawing/2014/main" id="{00000000-0008-0000-0700-000027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45" t="52879" r="22755" b="34996"/>
        <a:stretch>
          <a:fillRect/>
        </a:stretch>
      </xdr:blipFill>
      <xdr:spPr bwMode="auto">
        <a:xfrm>
          <a:off x="38100" y="0"/>
          <a:ext cx="268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285750</xdr:colOff>
      <xdr:row>30</xdr:row>
      <xdr:rowOff>0</xdr:rowOff>
    </xdr:from>
    <xdr:to>
      <xdr:col>3</xdr:col>
      <xdr:colOff>361950</xdr:colOff>
      <xdr:row>31</xdr:row>
      <xdr:rowOff>19050</xdr:rowOff>
    </xdr:to>
    <xdr:sp macro="" textlink="">
      <xdr:nvSpPr>
        <xdr:cNvPr id="22568" name="Text Box 2">
          <a:extLst>
            <a:ext uri="{FF2B5EF4-FFF2-40B4-BE49-F238E27FC236}">
              <a16:creationId xmlns:a16="http://schemas.microsoft.com/office/drawing/2014/main" id="{00000000-0008-0000-0700-000028580000}"/>
            </a:ext>
          </a:extLst>
        </xdr:cNvPr>
        <xdr:cNvSpPr txBox="1">
          <a:spLocks noChangeArrowheads="1"/>
        </xdr:cNvSpPr>
      </xdr:nvSpPr>
      <xdr:spPr bwMode="auto">
        <a:xfrm>
          <a:off x="4476750" y="751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26</xdr:row>
      <xdr:rowOff>0</xdr:rowOff>
    </xdr:from>
    <xdr:to>
      <xdr:col>3</xdr:col>
      <xdr:colOff>361950</xdr:colOff>
      <xdr:row>27</xdr:row>
      <xdr:rowOff>9525</xdr:rowOff>
    </xdr:to>
    <xdr:sp macro="" textlink="">
      <xdr:nvSpPr>
        <xdr:cNvPr id="22569" name="Text Box 2">
          <a:extLst>
            <a:ext uri="{FF2B5EF4-FFF2-40B4-BE49-F238E27FC236}">
              <a16:creationId xmlns:a16="http://schemas.microsoft.com/office/drawing/2014/main" id="{00000000-0008-0000-0700-000029580000}"/>
            </a:ext>
          </a:extLst>
        </xdr:cNvPr>
        <xdr:cNvSpPr txBox="1">
          <a:spLocks noChangeArrowheads="1"/>
        </xdr:cNvSpPr>
      </xdr:nvSpPr>
      <xdr:spPr bwMode="auto">
        <a:xfrm>
          <a:off x="4476750" y="6848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indexed="41"/>
    <pageSetUpPr fitToPage="1"/>
  </sheetPr>
  <dimension ref="A1:F171"/>
  <sheetViews>
    <sheetView tabSelected="1" zoomScaleNormal="100" workbookViewId="0"/>
  </sheetViews>
  <sheetFormatPr baseColWidth="10" defaultColWidth="11.42578125" defaultRowHeight="12.75" x14ac:dyDescent="0.2"/>
  <cols>
    <col min="1" max="1" width="149.42578125" style="83" customWidth="1"/>
    <col min="2" max="13" width="12.140625" style="1" customWidth="1"/>
    <col min="14" max="16384" width="11.42578125" style="1"/>
  </cols>
  <sheetData>
    <row r="1" spans="1:6" ht="15" customHeight="1" thickTop="1" x14ac:dyDescent="0.2">
      <c r="A1" s="79"/>
    </row>
    <row r="2" spans="1:6" ht="46.5" customHeight="1" x14ac:dyDescent="0.2">
      <c r="A2" s="80" t="s">
        <v>272</v>
      </c>
    </row>
    <row r="3" spans="1:6" x14ac:dyDescent="0.2">
      <c r="A3" s="81"/>
      <c r="B3" s="4"/>
    </row>
    <row r="4" spans="1:6" s="148" customFormat="1" ht="8.25" customHeight="1" thickBot="1" x14ac:dyDescent="0.25">
      <c r="A4" s="149"/>
      <c r="B4" s="147"/>
    </row>
    <row r="5" spans="1:6" s="257" customFormat="1" ht="20.100000000000001" customHeight="1" thickTop="1" x14ac:dyDescent="0.2">
      <c r="A5" s="278" t="s">
        <v>279</v>
      </c>
      <c r="B5" s="256"/>
    </row>
    <row r="6" spans="1:6" s="257" customFormat="1" ht="20.100000000000001" customHeight="1" x14ac:dyDescent="0.2">
      <c r="A6" s="276" t="s">
        <v>280</v>
      </c>
      <c r="B6" s="256"/>
      <c r="E6" s="340"/>
      <c r="F6" s="341"/>
    </row>
    <row r="7" spans="1:6" s="257" customFormat="1" ht="20.100000000000001" customHeight="1" x14ac:dyDescent="0.2">
      <c r="A7" s="276" t="s">
        <v>281</v>
      </c>
      <c r="B7" s="258"/>
      <c r="C7" s="259"/>
      <c r="D7" s="259"/>
      <c r="E7" s="259"/>
      <c r="F7" s="259"/>
    </row>
    <row r="8" spans="1:6" s="257" customFormat="1" ht="20.100000000000001" customHeight="1" thickBot="1" x14ac:dyDescent="0.25">
      <c r="A8" s="277" t="s">
        <v>282</v>
      </c>
      <c r="B8" s="256"/>
    </row>
    <row r="9" spans="1:6" s="257" customFormat="1" ht="8.25" customHeight="1" thickTop="1" thickBot="1" x14ac:dyDescent="0.25">
      <c r="A9" s="239"/>
      <c r="B9" s="256"/>
    </row>
    <row r="10" spans="1:6" s="257" customFormat="1" ht="20.100000000000001" customHeight="1" thickTop="1" thickBot="1" x14ac:dyDescent="0.25">
      <c r="A10" s="296" t="s">
        <v>284</v>
      </c>
      <c r="B10" s="256"/>
    </row>
    <row r="11" spans="1:6" s="257" customFormat="1" ht="8.25" customHeight="1" thickTop="1" thickBot="1" x14ac:dyDescent="0.25">
      <c r="A11" s="149"/>
      <c r="B11" s="256"/>
    </row>
    <row r="12" spans="1:6" s="257" customFormat="1" ht="20.100000000000001" customHeight="1" thickTop="1" thickBot="1" x14ac:dyDescent="0.25">
      <c r="A12" s="296" t="s">
        <v>289</v>
      </c>
      <c r="B12" s="256"/>
    </row>
    <row r="13" spans="1:6" s="257" customFormat="1" ht="8.25" customHeight="1" thickTop="1" thickBot="1" x14ac:dyDescent="0.25">
      <c r="A13" s="149"/>
      <c r="B13" s="256"/>
    </row>
    <row r="14" spans="1:6" s="257" customFormat="1" ht="20.100000000000001" customHeight="1" thickTop="1" thickBot="1" x14ac:dyDescent="0.25">
      <c r="A14" s="296" t="s">
        <v>286</v>
      </c>
      <c r="B14" s="256"/>
    </row>
    <row r="15" spans="1:6" s="257" customFormat="1" ht="8.25" customHeight="1" thickTop="1" x14ac:dyDescent="0.2">
      <c r="A15" s="275"/>
      <c r="B15" s="256"/>
    </row>
    <row r="16" spans="1:6" s="257" customFormat="1" ht="20.100000000000001" customHeight="1" x14ac:dyDescent="0.2">
      <c r="A16" s="276" t="s">
        <v>320</v>
      </c>
      <c r="B16" s="256"/>
    </row>
    <row r="17" spans="1:2" s="257" customFormat="1" ht="20.100000000000001" customHeight="1" thickBot="1" x14ac:dyDescent="0.25">
      <c r="A17" s="277" t="s">
        <v>321</v>
      </c>
      <c r="B17" s="256"/>
    </row>
    <row r="18" spans="1:2" s="257" customFormat="1" ht="8.25" customHeight="1" thickTop="1" thickBot="1" x14ac:dyDescent="0.25">
      <c r="A18" s="239"/>
      <c r="B18" s="256"/>
    </row>
    <row r="19" spans="1:2" ht="15.75" customHeight="1" thickTop="1" thickBot="1" x14ac:dyDescent="0.25">
      <c r="A19" s="85" t="s">
        <v>0</v>
      </c>
    </row>
    <row r="20" spans="1:2" ht="19.5" customHeight="1" thickTop="1" x14ac:dyDescent="0.2">
      <c r="A20" s="82"/>
    </row>
    <row r="21" spans="1:2" ht="19.5" customHeight="1" x14ac:dyDescent="0.2">
      <c r="A21" s="82"/>
    </row>
    <row r="22" spans="1:2" ht="19.5" customHeight="1" x14ac:dyDescent="0.2">
      <c r="A22" s="82"/>
    </row>
    <row r="23" spans="1:2" ht="19.5" customHeight="1" x14ac:dyDescent="0.2"/>
    <row r="24" spans="1:2" ht="19.5" customHeight="1" x14ac:dyDescent="0.2"/>
    <row r="25" spans="1:2" ht="19.5" customHeight="1" x14ac:dyDescent="0.2"/>
    <row r="26" spans="1:2" ht="19.5" customHeight="1" x14ac:dyDescent="0.2"/>
    <row r="27" spans="1:2" ht="19.5" customHeight="1" x14ac:dyDescent="0.2"/>
    <row r="28" spans="1:2" ht="19.5" customHeight="1" x14ac:dyDescent="0.2"/>
    <row r="29" spans="1:2" ht="19.5" customHeight="1" x14ac:dyDescent="0.2"/>
    <row r="30" spans="1:2" ht="19.5" customHeight="1" x14ac:dyDescent="0.2"/>
    <row r="31" spans="1:2" ht="19.5" customHeight="1" x14ac:dyDescent="0.2"/>
    <row r="32" spans="1: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  <row r="161" ht="19.5" customHeight="1" x14ac:dyDescent="0.2"/>
    <row r="162" ht="19.5" customHeight="1" x14ac:dyDescent="0.2"/>
    <row r="163" ht="19.5" customHeight="1" x14ac:dyDescent="0.2"/>
    <row r="164" ht="19.5" customHeight="1" x14ac:dyDescent="0.2"/>
    <row r="165" ht="19.5" customHeight="1" x14ac:dyDescent="0.2"/>
    <row r="166" ht="19.5" customHeight="1" x14ac:dyDescent="0.2"/>
    <row r="167" ht="19.5" customHeight="1" x14ac:dyDescent="0.2"/>
    <row r="168" ht="19.5" customHeight="1" x14ac:dyDescent="0.2"/>
    <row r="169" ht="19.5" customHeight="1" x14ac:dyDescent="0.2"/>
    <row r="170" ht="19.5" customHeight="1" x14ac:dyDescent="0.2"/>
    <row r="171" ht="19.5" customHeight="1" x14ac:dyDescent="0.2"/>
  </sheetData>
  <mergeCells count="1">
    <mergeCell ref="E6:F6"/>
  </mergeCells>
  <phoneticPr fontId="3" type="noConversion"/>
  <pageMargins left="0.75" right="0.75" top="1" bottom="1" header="0" footer="0"/>
  <pageSetup paperSize="9"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CC99FF"/>
    <pageSetUpPr fitToPage="1"/>
  </sheetPr>
  <dimension ref="A1:H27"/>
  <sheetViews>
    <sheetView zoomScaleNormal="100" workbookViewId="0"/>
  </sheetViews>
  <sheetFormatPr baseColWidth="10" defaultColWidth="11.42578125" defaultRowHeight="12.75" x14ac:dyDescent="0.2"/>
  <cols>
    <col min="1" max="1" width="16" style="8" customWidth="1"/>
    <col min="2" max="2" width="55.42578125" style="8" customWidth="1"/>
    <col min="3" max="3" width="11" style="8" customWidth="1"/>
    <col min="4" max="4" width="15.7109375" style="8" customWidth="1"/>
    <col min="5" max="5" width="10.85546875" style="64" bestFit="1" customWidth="1"/>
    <col min="6" max="6" width="9.85546875" style="8" customWidth="1"/>
    <col min="7" max="7" width="10" style="8" customWidth="1"/>
    <col min="8" max="16384" width="11.42578125" style="8"/>
  </cols>
  <sheetData>
    <row r="1" spans="1:8" s="73" customFormat="1" ht="42" customHeight="1" thickTop="1" x14ac:dyDescent="0.3">
      <c r="A1" s="269" t="s">
        <v>257</v>
      </c>
      <c r="B1" s="70"/>
      <c r="C1" s="70"/>
      <c r="D1" s="70"/>
      <c r="E1" s="71"/>
      <c r="F1" s="72"/>
      <c r="G1" s="18"/>
    </row>
    <row r="2" spans="1:8" s="1" customFormat="1" ht="20.25" x14ac:dyDescent="0.2">
      <c r="A2" s="57" t="s">
        <v>275</v>
      </c>
      <c r="B2" s="58"/>
      <c r="C2" s="59"/>
      <c r="D2" s="59"/>
      <c r="E2" s="63"/>
      <c r="F2" s="60"/>
      <c r="G2" s="60"/>
    </row>
    <row r="3" spans="1:8" s="1" customFormat="1" ht="26.25" customHeight="1" x14ac:dyDescent="0.2">
      <c r="A3" s="52" t="s">
        <v>2</v>
      </c>
      <c r="B3" s="112"/>
      <c r="C3" s="112"/>
      <c r="D3" s="112"/>
      <c r="E3" s="112"/>
      <c r="F3" s="112"/>
      <c r="G3" s="113"/>
    </row>
    <row r="4" spans="1:8" ht="33" customHeight="1" x14ac:dyDescent="0.2">
      <c r="A4" s="54" t="s">
        <v>10</v>
      </c>
      <c r="B4" s="55" t="s">
        <v>229</v>
      </c>
      <c r="C4" s="56" t="s">
        <v>258</v>
      </c>
      <c r="D4" s="55" t="s">
        <v>231</v>
      </c>
      <c r="E4" s="56" t="s">
        <v>232</v>
      </c>
      <c r="F4" s="55" t="s">
        <v>233</v>
      </c>
      <c r="G4" s="55" t="s">
        <v>234</v>
      </c>
    </row>
    <row r="5" spans="1:8" ht="19.5" customHeight="1" x14ac:dyDescent="0.2">
      <c r="A5" s="348" t="s">
        <v>269</v>
      </c>
      <c r="B5" s="363" t="s">
        <v>312</v>
      </c>
      <c r="C5" s="240" t="s">
        <v>260</v>
      </c>
      <c r="D5" s="240" t="s">
        <v>261</v>
      </c>
      <c r="E5" s="263" t="s">
        <v>238</v>
      </c>
      <c r="F5" s="241">
        <v>24.16</v>
      </c>
      <c r="G5" s="338">
        <v>1.4705969180890297E-3</v>
      </c>
    </row>
    <row r="6" spans="1:8" ht="19.5" customHeight="1" x14ac:dyDescent="0.2">
      <c r="A6" s="350"/>
      <c r="B6" s="364"/>
      <c r="C6" s="240" t="s">
        <v>260</v>
      </c>
      <c r="D6" s="240" t="s">
        <v>261</v>
      </c>
      <c r="E6" s="262" t="s">
        <v>262</v>
      </c>
      <c r="F6" s="241">
        <v>23.02</v>
      </c>
      <c r="G6" s="338">
        <v>1.4012061694705904E-3</v>
      </c>
    </row>
    <row r="7" spans="1:8" ht="19.5" customHeight="1" x14ac:dyDescent="0.2">
      <c r="A7" s="273" t="s">
        <v>259</v>
      </c>
      <c r="B7" s="242" t="s">
        <v>314</v>
      </c>
      <c r="C7" s="240" t="s">
        <v>260</v>
      </c>
      <c r="D7" s="240" t="s">
        <v>261</v>
      </c>
      <c r="E7" s="263" t="s">
        <v>262</v>
      </c>
      <c r="F7" s="241">
        <v>23.08</v>
      </c>
      <c r="G7" s="338">
        <v>1.4048583141347188E-3</v>
      </c>
    </row>
    <row r="8" spans="1:8" ht="19.5" customHeight="1" x14ac:dyDescent="0.2">
      <c r="A8" s="273" t="s">
        <v>268</v>
      </c>
      <c r="B8" s="242" t="s">
        <v>315</v>
      </c>
      <c r="C8" s="240" t="s">
        <v>260</v>
      </c>
      <c r="D8" s="260" t="s">
        <v>236</v>
      </c>
      <c r="E8" s="262" t="s">
        <v>238</v>
      </c>
      <c r="F8" s="241">
        <v>378.553</v>
      </c>
      <c r="G8" s="338">
        <v>2.3042171983996544E-2</v>
      </c>
    </row>
    <row r="9" spans="1:8" ht="19.5" customHeight="1" x14ac:dyDescent="0.2">
      <c r="A9" s="348" t="s">
        <v>263</v>
      </c>
      <c r="B9" s="363" t="s">
        <v>311</v>
      </c>
      <c r="C9" s="268" t="s">
        <v>255</v>
      </c>
      <c r="D9" s="240" t="s">
        <v>237</v>
      </c>
      <c r="E9" s="262" t="s">
        <v>238</v>
      </c>
      <c r="F9" s="241">
        <v>273.8</v>
      </c>
      <c r="G9" s="338">
        <v>1.6665953483972533E-2</v>
      </c>
    </row>
    <row r="10" spans="1:8" ht="19.5" customHeight="1" x14ac:dyDescent="0.2">
      <c r="A10" s="349"/>
      <c r="B10" s="365"/>
      <c r="C10" s="240" t="s">
        <v>249</v>
      </c>
      <c r="D10" s="240" t="s">
        <v>237</v>
      </c>
      <c r="E10" s="262" t="s">
        <v>238</v>
      </c>
      <c r="F10" s="241">
        <v>173.1</v>
      </c>
      <c r="G10" s="338">
        <v>1.053643735601039E-2</v>
      </c>
    </row>
    <row r="11" spans="1:8" ht="19.5" customHeight="1" x14ac:dyDescent="0.2">
      <c r="A11" s="350"/>
      <c r="B11" s="364"/>
      <c r="C11" s="240" t="s">
        <v>250</v>
      </c>
      <c r="D11" s="240" t="s">
        <v>237</v>
      </c>
      <c r="E11" s="262" t="s">
        <v>238</v>
      </c>
      <c r="F11" s="241">
        <v>1135.4000000000001</v>
      </c>
      <c r="G11" s="338">
        <v>6.9110750860856149E-2</v>
      </c>
    </row>
    <row r="12" spans="1:8" ht="19.5" customHeight="1" x14ac:dyDescent="0.2">
      <c r="A12" s="273" t="s">
        <v>264</v>
      </c>
      <c r="B12" s="242" t="s">
        <v>316</v>
      </c>
      <c r="C12" s="240" t="s">
        <v>250</v>
      </c>
      <c r="D12" s="260" t="s">
        <v>236</v>
      </c>
      <c r="E12" s="262" t="s">
        <v>265</v>
      </c>
      <c r="F12" s="241">
        <v>240.14999999999998</v>
      </c>
      <c r="G12" s="338">
        <v>1.4617709018173861E-2</v>
      </c>
    </row>
    <row r="13" spans="1:8" ht="21" customHeight="1" x14ac:dyDescent="0.2">
      <c r="A13" s="273" t="s">
        <v>266</v>
      </c>
      <c r="B13" s="242" t="s">
        <v>317</v>
      </c>
      <c r="C13" s="240" t="s">
        <v>236</v>
      </c>
      <c r="D13" s="240" t="s">
        <v>237</v>
      </c>
      <c r="E13" s="264" t="s">
        <v>238</v>
      </c>
      <c r="F13" s="241">
        <v>243.56600000000003</v>
      </c>
      <c r="G13" s="338">
        <v>1.482563778771824E-2</v>
      </c>
    </row>
    <row r="14" spans="1:8" ht="19.5" customHeight="1" x14ac:dyDescent="0.2">
      <c r="A14" s="273" t="s">
        <v>298</v>
      </c>
      <c r="B14" s="242" t="s">
        <v>318</v>
      </c>
      <c r="C14" s="240" t="s">
        <v>236</v>
      </c>
      <c r="D14" s="240" t="s">
        <v>237</v>
      </c>
      <c r="E14" s="262" t="s">
        <v>54</v>
      </c>
      <c r="F14" s="241">
        <v>721.12400000000002</v>
      </c>
      <c r="G14" s="338">
        <v>4.3894152812915296E-2</v>
      </c>
    </row>
    <row r="15" spans="1:8" s="136" customFormat="1" ht="19.5" customHeight="1" x14ac:dyDescent="0.2">
      <c r="A15" s="348" t="s">
        <v>267</v>
      </c>
      <c r="B15" s="357" t="s">
        <v>319</v>
      </c>
      <c r="C15" s="268" t="s">
        <v>249</v>
      </c>
      <c r="D15" s="260" t="s">
        <v>236</v>
      </c>
      <c r="E15" s="250" t="s">
        <v>54</v>
      </c>
      <c r="F15" s="265">
        <v>135.72</v>
      </c>
      <c r="G15" s="338">
        <v>8.2611512302584074E-3</v>
      </c>
      <c r="H15" s="8"/>
    </row>
    <row r="16" spans="1:8" ht="19.5" customHeight="1" x14ac:dyDescent="0.2">
      <c r="A16" s="350"/>
      <c r="B16" s="359"/>
      <c r="C16" s="260" t="s">
        <v>236</v>
      </c>
      <c r="D16" s="240" t="s">
        <v>237</v>
      </c>
      <c r="E16" s="263" t="s">
        <v>54</v>
      </c>
      <c r="F16" s="241">
        <v>651.38</v>
      </c>
      <c r="G16" s="338">
        <v>3.9648899855332459E-2</v>
      </c>
    </row>
    <row r="17" spans="1:7" ht="19.5" customHeight="1" x14ac:dyDescent="0.2">
      <c r="A17" s="273" t="s">
        <v>239</v>
      </c>
      <c r="B17" s="242" t="s">
        <v>240</v>
      </c>
      <c r="C17" s="243" t="s">
        <v>236</v>
      </c>
      <c r="D17" s="240" t="s">
        <v>237</v>
      </c>
      <c r="E17" s="263" t="s">
        <v>238</v>
      </c>
      <c r="F17" s="241">
        <v>12405.65</v>
      </c>
      <c r="G17" s="338">
        <v>0.75512047420907169</v>
      </c>
    </row>
    <row r="18" spans="1:7" ht="19.5" customHeight="1" x14ac:dyDescent="0.2">
      <c r="A18" s="247" t="s">
        <v>6</v>
      </c>
      <c r="B18" s="248"/>
      <c r="C18" s="248"/>
      <c r="D18" s="248"/>
      <c r="E18" s="248"/>
      <c r="F18" s="249">
        <v>16428.703000000001</v>
      </c>
      <c r="G18" s="339">
        <v>1</v>
      </c>
    </row>
    <row r="19" spans="1:7" ht="13.5" thickBot="1" x14ac:dyDescent="0.25">
      <c r="A19" s="114"/>
      <c r="B19" s="114"/>
      <c r="C19" s="114"/>
      <c r="D19" s="114"/>
      <c r="E19" s="115"/>
      <c r="F19" s="114"/>
      <c r="G19" s="116"/>
    </row>
    <row r="20" spans="1:7" ht="14.25" thickTop="1" thickBot="1" x14ac:dyDescent="0.25">
      <c r="A20" s="85" t="s">
        <v>0</v>
      </c>
      <c r="B20" s="62"/>
      <c r="C20" s="62"/>
      <c r="D20" s="62"/>
      <c r="E20" s="117"/>
      <c r="F20" s="62"/>
      <c r="G20" s="62"/>
    </row>
    <row r="21" spans="1:7" ht="13.5" thickTop="1" x14ac:dyDescent="0.2"/>
    <row r="23" spans="1:7" ht="20.25" x14ac:dyDescent="0.2">
      <c r="A23" s="57" t="s">
        <v>270</v>
      </c>
    </row>
    <row r="24" spans="1:7" ht="20.25" x14ac:dyDescent="0.2">
      <c r="A24" s="57" t="s">
        <v>275</v>
      </c>
    </row>
    <row r="25" spans="1:7" ht="40.5" customHeight="1" x14ac:dyDescent="0.2">
      <c r="A25" s="52" t="s">
        <v>2</v>
      </c>
    </row>
    <row r="26" spans="1:7" ht="33" customHeight="1" x14ac:dyDescent="0.2">
      <c r="A26" s="54" t="s">
        <v>10</v>
      </c>
      <c r="B26" s="55" t="s">
        <v>229</v>
      </c>
      <c r="C26" s="56" t="s">
        <v>258</v>
      </c>
      <c r="D26" s="55" t="s">
        <v>231</v>
      </c>
      <c r="E26" s="56" t="s">
        <v>232</v>
      </c>
      <c r="F26" s="55" t="s">
        <v>233</v>
      </c>
    </row>
    <row r="27" spans="1:7" ht="19.5" customHeight="1" x14ac:dyDescent="0.2">
      <c r="A27" s="247" t="s">
        <v>6</v>
      </c>
      <c r="B27" s="248"/>
      <c r="C27" s="248"/>
      <c r="D27" s="248"/>
      <c r="E27" s="248"/>
      <c r="F27" s="272">
        <v>0</v>
      </c>
      <c r="G27" s="271"/>
    </row>
  </sheetData>
  <mergeCells count="6">
    <mergeCell ref="A5:A6"/>
    <mergeCell ref="B5:B6"/>
    <mergeCell ref="A9:A11"/>
    <mergeCell ref="B9:B11"/>
    <mergeCell ref="A15:A16"/>
    <mergeCell ref="B15:B16"/>
  </mergeCells>
  <pageMargins left="0.75" right="0.75" top="1" bottom="1" header="0" footer="0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CC99FF"/>
    <pageSetUpPr fitToPage="1"/>
  </sheetPr>
  <dimension ref="A1:Q53"/>
  <sheetViews>
    <sheetView zoomScaleNormal="100" workbookViewId="0"/>
  </sheetViews>
  <sheetFormatPr baseColWidth="10" defaultColWidth="9.140625" defaultRowHeight="12.75" x14ac:dyDescent="0.2"/>
  <cols>
    <col min="1" max="1" width="31.7109375" style="83" customWidth="1"/>
    <col min="2" max="3" width="9.7109375" style="1" customWidth="1"/>
    <col min="4" max="4" width="10.42578125" style="28" customWidth="1"/>
    <col min="5" max="6" width="9.7109375" style="1" customWidth="1"/>
    <col min="7" max="7" width="10.7109375" style="28" customWidth="1"/>
    <col min="8" max="9" width="9.7109375" style="1" customWidth="1"/>
    <col min="10" max="10" width="10" style="28" customWidth="1"/>
    <col min="11" max="11" width="10.140625" style="1" customWidth="1"/>
    <col min="12" max="12" width="9.7109375" style="1" customWidth="1"/>
    <col min="13" max="13" width="10.85546875" style="28" customWidth="1"/>
    <col min="14" max="15" width="9.7109375" style="1" customWidth="1"/>
    <col min="16" max="16" width="10.140625" style="28" customWidth="1"/>
    <col min="17" max="17" width="9.140625" style="1" customWidth="1"/>
    <col min="18" max="16384" width="9.140625" style="1"/>
  </cols>
  <sheetData>
    <row r="1" spans="1:17" s="9" customFormat="1" ht="42" customHeight="1" thickTop="1" x14ac:dyDescent="0.3">
      <c r="A1" s="69" t="s">
        <v>1</v>
      </c>
      <c r="B1" s="77"/>
      <c r="C1" s="77"/>
      <c r="D1" s="77"/>
      <c r="E1" s="78"/>
      <c r="F1" s="78"/>
      <c r="G1" s="77"/>
      <c r="H1" s="78"/>
      <c r="I1" s="78"/>
      <c r="J1" s="77"/>
      <c r="K1" s="78"/>
      <c r="L1" s="78"/>
      <c r="M1" s="77"/>
      <c r="N1" s="78"/>
      <c r="O1" s="78"/>
      <c r="P1" s="77"/>
    </row>
    <row r="2" spans="1:17" ht="20.25" x14ac:dyDescent="0.2">
      <c r="A2" s="57" t="s">
        <v>275</v>
      </c>
      <c r="B2" s="58"/>
      <c r="C2" s="59"/>
      <c r="D2" s="59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</row>
    <row r="3" spans="1:17" ht="26.25" customHeight="1" thickBot="1" x14ac:dyDescent="0.25">
      <c r="A3" s="43" t="s">
        <v>2</v>
      </c>
      <c r="B3" s="12"/>
      <c r="C3" s="12"/>
      <c r="D3" s="12"/>
      <c r="E3" s="12"/>
      <c r="F3" s="12"/>
      <c r="G3" s="44"/>
      <c r="H3" s="2"/>
      <c r="I3" s="2"/>
      <c r="J3" s="45"/>
      <c r="K3" s="2"/>
      <c r="L3" s="2"/>
      <c r="M3" s="45"/>
      <c r="N3" s="2"/>
      <c r="O3" s="2"/>
      <c r="P3" s="45"/>
    </row>
    <row r="4" spans="1:17" s="83" customFormat="1" ht="24" customHeight="1" thickBot="1" x14ac:dyDescent="0.25">
      <c r="A4" s="160"/>
      <c r="B4" s="342" t="s">
        <v>3</v>
      </c>
      <c r="C4" s="343"/>
      <c r="D4" s="343"/>
      <c r="E4" s="343"/>
      <c r="F4" s="343"/>
      <c r="G4" s="343"/>
      <c r="H4" s="342" t="s">
        <v>4</v>
      </c>
      <c r="I4" s="343"/>
      <c r="J4" s="343"/>
      <c r="K4" s="343"/>
      <c r="L4" s="343"/>
      <c r="M4" s="344"/>
      <c r="N4" s="342" t="s">
        <v>6</v>
      </c>
      <c r="O4" s="343"/>
      <c r="P4" s="344"/>
      <c r="Q4" s="159"/>
    </row>
    <row r="5" spans="1:17" s="83" customFormat="1" ht="24" customHeight="1" x14ac:dyDescent="0.2">
      <c r="A5" s="30" t="s">
        <v>5</v>
      </c>
      <c r="B5" s="345" t="s">
        <v>271</v>
      </c>
      <c r="C5" s="346"/>
      <c r="D5" s="347"/>
      <c r="E5" s="345" t="s">
        <v>7</v>
      </c>
      <c r="F5" s="346"/>
      <c r="G5" s="347"/>
      <c r="H5" s="157"/>
      <c r="I5" s="29" t="s">
        <v>8</v>
      </c>
      <c r="J5" s="158"/>
      <c r="K5" s="157"/>
      <c r="L5" s="29" t="s">
        <v>9</v>
      </c>
      <c r="M5" s="158"/>
      <c r="N5" s="345" t="s">
        <v>6</v>
      </c>
      <c r="O5" s="346"/>
      <c r="P5" s="347"/>
      <c r="Q5" s="159"/>
    </row>
    <row r="6" spans="1:17" s="83" customFormat="1" ht="36" customHeight="1" x14ac:dyDescent="0.2">
      <c r="A6" s="31" t="s">
        <v>10</v>
      </c>
      <c r="B6" s="172" t="s">
        <v>11</v>
      </c>
      <c r="C6" s="171" t="s">
        <v>12</v>
      </c>
      <c r="D6" s="38" t="s">
        <v>274</v>
      </c>
      <c r="E6" s="172" t="s">
        <v>11</v>
      </c>
      <c r="F6" s="171" t="s">
        <v>12</v>
      </c>
      <c r="G6" s="38" t="s">
        <v>13</v>
      </c>
      <c r="H6" s="172" t="s">
        <v>11</v>
      </c>
      <c r="I6" s="171" t="s">
        <v>12</v>
      </c>
      <c r="J6" s="38" t="s">
        <v>14</v>
      </c>
      <c r="K6" s="172" t="s">
        <v>11</v>
      </c>
      <c r="L6" s="171" t="s">
        <v>12</v>
      </c>
      <c r="M6" s="38" t="s">
        <v>273</v>
      </c>
      <c r="N6" s="172" t="s">
        <v>11</v>
      </c>
      <c r="O6" s="171" t="s">
        <v>12</v>
      </c>
      <c r="P6" s="38" t="s">
        <v>6</v>
      </c>
      <c r="Q6" s="159"/>
    </row>
    <row r="7" spans="1:17" s="175" customFormat="1" ht="15" customHeight="1" x14ac:dyDescent="0.2">
      <c r="A7" s="32" t="s">
        <v>15</v>
      </c>
      <c r="B7" s="215">
        <v>0</v>
      </c>
      <c r="C7" s="283">
        <v>0</v>
      </c>
      <c r="D7" s="289">
        <v>0</v>
      </c>
      <c r="E7" s="215">
        <v>0</v>
      </c>
      <c r="F7" s="283">
        <v>0</v>
      </c>
      <c r="G7" s="289">
        <v>0</v>
      </c>
      <c r="H7" s="215">
        <v>0</v>
      </c>
      <c r="I7" s="283">
        <v>0</v>
      </c>
      <c r="J7" s="289">
        <v>0</v>
      </c>
      <c r="K7" s="215">
        <v>0</v>
      </c>
      <c r="L7" s="283">
        <v>0</v>
      </c>
      <c r="M7" s="289">
        <v>0</v>
      </c>
      <c r="N7" s="215">
        <v>0</v>
      </c>
      <c r="O7" s="283">
        <v>0</v>
      </c>
      <c r="P7" s="289">
        <v>0</v>
      </c>
      <c r="Q7" s="173"/>
    </row>
    <row r="8" spans="1:17" s="175" customFormat="1" ht="15" customHeight="1" x14ac:dyDescent="0.2">
      <c r="A8" s="33" t="s">
        <v>16</v>
      </c>
      <c r="B8" s="215">
        <v>2.5680000000000001</v>
      </c>
      <c r="C8" s="284">
        <v>0.129</v>
      </c>
      <c r="D8" s="289">
        <v>2.6970000000000001</v>
      </c>
      <c r="E8" s="215">
        <v>0</v>
      </c>
      <c r="F8" s="284">
        <v>0</v>
      </c>
      <c r="G8" s="289">
        <v>0</v>
      </c>
      <c r="H8" s="215">
        <v>2.4E-2</v>
      </c>
      <c r="I8" s="284">
        <v>0</v>
      </c>
      <c r="J8" s="289">
        <v>2.4E-2</v>
      </c>
      <c r="K8" s="215">
        <v>0</v>
      </c>
      <c r="L8" s="284">
        <v>0</v>
      </c>
      <c r="M8" s="289">
        <v>0</v>
      </c>
      <c r="N8" s="215">
        <v>2.5919999999999996</v>
      </c>
      <c r="O8" s="284">
        <v>0.129</v>
      </c>
      <c r="P8" s="289">
        <v>2.7210000000000001</v>
      </c>
      <c r="Q8" s="173"/>
    </row>
    <row r="9" spans="1:17" s="175" customFormat="1" ht="15" customHeight="1" x14ac:dyDescent="0.2">
      <c r="A9" s="33" t="s">
        <v>17</v>
      </c>
      <c r="B9" s="215">
        <v>0</v>
      </c>
      <c r="C9" s="284">
        <v>0</v>
      </c>
      <c r="D9" s="289">
        <v>0</v>
      </c>
      <c r="E9" s="215">
        <v>0</v>
      </c>
      <c r="F9" s="284">
        <v>0</v>
      </c>
      <c r="G9" s="289">
        <v>0</v>
      </c>
      <c r="H9" s="215">
        <v>0</v>
      </c>
      <c r="I9" s="284">
        <v>0</v>
      </c>
      <c r="J9" s="289">
        <v>0</v>
      </c>
      <c r="K9" s="215">
        <v>0</v>
      </c>
      <c r="L9" s="284">
        <v>0</v>
      </c>
      <c r="M9" s="289">
        <v>0</v>
      </c>
      <c r="N9" s="215">
        <v>0</v>
      </c>
      <c r="O9" s="284">
        <v>0</v>
      </c>
      <c r="P9" s="289">
        <v>0</v>
      </c>
      <c r="Q9" s="173"/>
    </row>
    <row r="10" spans="1:17" s="175" customFormat="1" ht="15" customHeight="1" x14ac:dyDescent="0.2">
      <c r="A10" s="33" t="s">
        <v>18</v>
      </c>
      <c r="B10" s="215">
        <v>0</v>
      </c>
      <c r="C10" s="284">
        <v>0</v>
      </c>
      <c r="D10" s="289">
        <v>0</v>
      </c>
      <c r="E10" s="215">
        <v>0</v>
      </c>
      <c r="F10" s="284">
        <v>0</v>
      </c>
      <c r="G10" s="289">
        <v>0</v>
      </c>
      <c r="H10" s="215">
        <v>0</v>
      </c>
      <c r="I10" s="284">
        <v>0</v>
      </c>
      <c r="J10" s="289">
        <v>0</v>
      </c>
      <c r="K10" s="215">
        <v>0</v>
      </c>
      <c r="L10" s="284">
        <v>0</v>
      </c>
      <c r="M10" s="289">
        <v>0</v>
      </c>
      <c r="N10" s="215">
        <v>0</v>
      </c>
      <c r="O10" s="284">
        <v>0</v>
      </c>
      <c r="P10" s="289">
        <v>0</v>
      </c>
      <c r="Q10" s="173"/>
    </row>
    <row r="11" spans="1:17" s="175" customFormat="1" ht="15" customHeight="1" x14ac:dyDescent="0.2">
      <c r="A11" s="34" t="s">
        <v>19</v>
      </c>
      <c r="B11" s="216">
        <v>0</v>
      </c>
      <c r="C11" s="285">
        <v>1061.3399999999999</v>
      </c>
      <c r="D11" s="290">
        <v>1061.3399999999999</v>
      </c>
      <c r="E11" s="216">
        <v>0</v>
      </c>
      <c r="F11" s="285">
        <v>0</v>
      </c>
      <c r="G11" s="290">
        <v>0</v>
      </c>
      <c r="H11" s="216">
        <v>0</v>
      </c>
      <c r="I11" s="285">
        <v>0</v>
      </c>
      <c r="J11" s="290">
        <v>0</v>
      </c>
      <c r="K11" s="216">
        <v>0</v>
      </c>
      <c r="L11" s="285">
        <v>83.92</v>
      </c>
      <c r="M11" s="290">
        <v>83.92</v>
      </c>
      <c r="N11" s="216">
        <v>0</v>
      </c>
      <c r="O11" s="285">
        <v>1145.26</v>
      </c>
      <c r="P11" s="290">
        <v>1145.26</v>
      </c>
      <c r="Q11" s="173"/>
    </row>
    <row r="12" spans="1:17" s="175" customFormat="1" ht="15" customHeight="1" x14ac:dyDescent="0.2">
      <c r="A12" s="33" t="s">
        <v>20</v>
      </c>
      <c r="B12" s="215">
        <v>1788.0949999999996</v>
      </c>
      <c r="C12" s="284">
        <v>746.80399999999986</v>
      </c>
      <c r="D12" s="291">
        <v>2534.8989999999985</v>
      </c>
      <c r="E12" s="215">
        <v>0</v>
      </c>
      <c r="F12" s="284">
        <v>0</v>
      </c>
      <c r="G12" s="291">
        <v>0</v>
      </c>
      <c r="H12" s="215">
        <v>65.142500000000013</v>
      </c>
      <c r="I12" s="284">
        <v>120.31800000000001</v>
      </c>
      <c r="J12" s="291">
        <v>185.4605</v>
      </c>
      <c r="K12" s="215">
        <v>0</v>
      </c>
      <c r="L12" s="284">
        <v>0</v>
      </c>
      <c r="M12" s="291">
        <v>0</v>
      </c>
      <c r="N12" s="215">
        <v>1853.2375000000002</v>
      </c>
      <c r="O12" s="284">
        <v>867.12199999999996</v>
      </c>
      <c r="P12" s="291">
        <v>2720.3595000000005</v>
      </c>
      <c r="Q12" s="173"/>
    </row>
    <row r="13" spans="1:17" s="175" customFormat="1" ht="15" customHeight="1" x14ac:dyDescent="0.2">
      <c r="A13" s="33" t="s">
        <v>21</v>
      </c>
      <c r="B13" s="215">
        <v>734.37699999999995</v>
      </c>
      <c r="C13" s="284">
        <v>2868.8393900000005</v>
      </c>
      <c r="D13" s="291">
        <v>3603.21639</v>
      </c>
      <c r="E13" s="215">
        <v>0</v>
      </c>
      <c r="F13" s="284">
        <v>0</v>
      </c>
      <c r="G13" s="291">
        <v>0</v>
      </c>
      <c r="H13" s="215">
        <v>481.20199999999977</v>
      </c>
      <c r="I13" s="284">
        <v>1473.03</v>
      </c>
      <c r="J13" s="291">
        <v>1954.232</v>
      </c>
      <c r="K13" s="215">
        <v>0</v>
      </c>
      <c r="L13" s="284">
        <v>192</v>
      </c>
      <c r="M13" s="291">
        <v>192</v>
      </c>
      <c r="N13" s="215">
        <v>1215.579</v>
      </c>
      <c r="O13" s="284">
        <v>4533.8693900000007</v>
      </c>
      <c r="P13" s="291">
        <v>5749.4483900000005</v>
      </c>
      <c r="Q13" s="173"/>
    </row>
    <row r="14" spans="1:17" s="175" customFormat="1" ht="15" customHeight="1" x14ac:dyDescent="0.2">
      <c r="A14" s="33" t="s">
        <v>22</v>
      </c>
      <c r="B14" s="217">
        <v>1850.0919600000004</v>
      </c>
      <c r="C14" s="286">
        <v>1614.1870000000017</v>
      </c>
      <c r="D14" s="291">
        <v>3464.2789600000033</v>
      </c>
      <c r="E14" s="217">
        <v>0</v>
      </c>
      <c r="F14" s="286">
        <v>0</v>
      </c>
      <c r="G14" s="291">
        <v>0</v>
      </c>
      <c r="H14" s="217">
        <v>1918.0957999999962</v>
      </c>
      <c r="I14" s="286">
        <v>1727.7861000000014</v>
      </c>
      <c r="J14" s="291">
        <v>3645.8818999999985</v>
      </c>
      <c r="K14" s="217">
        <v>5.1000000000000004E-2</v>
      </c>
      <c r="L14" s="286">
        <v>0</v>
      </c>
      <c r="M14" s="291">
        <v>5.1000000000000004E-2</v>
      </c>
      <c r="N14" s="217">
        <v>3768.238759999997</v>
      </c>
      <c r="O14" s="286">
        <v>3341.9730999999988</v>
      </c>
      <c r="P14" s="291">
        <v>7110.2118599999967</v>
      </c>
      <c r="Q14" s="173"/>
    </row>
    <row r="15" spans="1:17" s="175" customFormat="1" ht="15" customHeight="1" x14ac:dyDescent="0.2">
      <c r="A15" s="33" t="s">
        <v>23</v>
      </c>
      <c r="B15" s="217">
        <v>110.79065000000003</v>
      </c>
      <c r="C15" s="286">
        <v>31.098999999999997</v>
      </c>
      <c r="D15" s="292">
        <v>141.88964999999999</v>
      </c>
      <c r="E15" s="217">
        <v>0</v>
      </c>
      <c r="F15" s="286">
        <v>0</v>
      </c>
      <c r="G15" s="292">
        <v>0</v>
      </c>
      <c r="H15" s="217">
        <v>60.571749999999952</v>
      </c>
      <c r="I15" s="286">
        <v>19.857999999999997</v>
      </c>
      <c r="J15" s="292">
        <v>80.429749999999999</v>
      </c>
      <c r="K15" s="217">
        <v>0</v>
      </c>
      <c r="L15" s="286">
        <v>0</v>
      </c>
      <c r="M15" s="292">
        <v>0</v>
      </c>
      <c r="N15" s="217">
        <v>171.36239999999995</v>
      </c>
      <c r="O15" s="286">
        <v>50.956999999999994</v>
      </c>
      <c r="P15" s="292">
        <v>222.31939999999994</v>
      </c>
      <c r="Q15" s="173"/>
    </row>
    <row r="16" spans="1:17" s="175" customFormat="1" ht="15" customHeight="1" x14ac:dyDescent="0.2">
      <c r="A16" s="34" t="s">
        <v>24</v>
      </c>
      <c r="B16" s="218">
        <v>942.80600000000004</v>
      </c>
      <c r="C16" s="287">
        <v>3379.7219999999998</v>
      </c>
      <c r="D16" s="293">
        <v>4322.5280000000012</v>
      </c>
      <c r="E16" s="218">
        <v>0</v>
      </c>
      <c r="F16" s="287">
        <v>0.23400000000000001</v>
      </c>
      <c r="G16" s="293">
        <v>0.23400000000000001</v>
      </c>
      <c r="H16" s="218">
        <v>71655.60400000005</v>
      </c>
      <c r="I16" s="287">
        <v>71265.778800000015</v>
      </c>
      <c r="J16" s="293">
        <v>142921.38279999999</v>
      </c>
      <c r="K16" s="218">
        <v>0</v>
      </c>
      <c r="L16" s="287">
        <v>0</v>
      </c>
      <c r="M16" s="293">
        <v>0</v>
      </c>
      <c r="N16" s="218">
        <v>72598.41</v>
      </c>
      <c r="O16" s="287">
        <v>74645.73480000002</v>
      </c>
      <c r="P16" s="293">
        <v>147244.14479999998</v>
      </c>
      <c r="Q16" s="173"/>
    </row>
    <row r="17" spans="1:17" s="175" customFormat="1" ht="15" customHeight="1" x14ac:dyDescent="0.2">
      <c r="A17" s="33" t="s">
        <v>25</v>
      </c>
      <c r="B17" s="217">
        <v>9151.03891999999</v>
      </c>
      <c r="C17" s="286">
        <v>12949.622999999994</v>
      </c>
      <c r="D17" s="292">
        <v>22100.661919999984</v>
      </c>
      <c r="E17" s="217">
        <v>0</v>
      </c>
      <c r="F17" s="286">
        <v>1.494</v>
      </c>
      <c r="G17" s="292">
        <v>1.494</v>
      </c>
      <c r="H17" s="217">
        <v>15912.971999999991</v>
      </c>
      <c r="I17" s="286">
        <v>1028.4629999999997</v>
      </c>
      <c r="J17" s="292">
        <v>16941.434999999998</v>
      </c>
      <c r="K17" s="217">
        <v>0</v>
      </c>
      <c r="L17" s="286">
        <v>59.040000000000006</v>
      </c>
      <c r="M17" s="292">
        <v>59.040000000000006</v>
      </c>
      <c r="N17" s="217">
        <v>25064.010920000022</v>
      </c>
      <c r="O17" s="286">
        <v>14038.619999999999</v>
      </c>
      <c r="P17" s="292">
        <v>39102.630919999974</v>
      </c>
      <c r="Q17" s="173"/>
    </row>
    <row r="18" spans="1:17" s="175" customFormat="1" ht="15" customHeight="1" x14ac:dyDescent="0.2">
      <c r="A18" s="33" t="s">
        <v>26</v>
      </c>
      <c r="B18" s="217">
        <v>11345.482999999991</v>
      </c>
      <c r="C18" s="286">
        <v>9767.047999999997</v>
      </c>
      <c r="D18" s="292">
        <v>21112.530999999988</v>
      </c>
      <c r="E18" s="217">
        <v>0</v>
      </c>
      <c r="F18" s="286">
        <v>9.73</v>
      </c>
      <c r="G18" s="292">
        <v>9.73</v>
      </c>
      <c r="H18" s="217">
        <v>2762.2710000000002</v>
      </c>
      <c r="I18" s="286">
        <v>1930.134</v>
      </c>
      <c r="J18" s="292">
        <v>4692.4050000000007</v>
      </c>
      <c r="K18" s="217">
        <v>2078.4309999999991</v>
      </c>
      <c r="L18" s="286">
        <v>2.4160000000000004</v>
      </c>
      <c r="M18" s="292">
        <v>2080.8469999999988</v>
      </c>
      <c r="N18" s="217">
        <v>16186.184999999998</v>
      </c>
      <c r="O18" s="286">
        <v>11709.327999999994</v>
      </c>
      <c r="P18" s="292">
        <v>27895.512999999992</v>
      </c>
      <c r="Q18" s="173"/>
    </row>
    <row r="19" spans="1:17" s="175" customFormat="1" ht="15" customHeight="1" x14ac:dyDescent="0.2">
      <c r="A19" s="33" t="s">
        <v>27</v>
      </c>
      <c r="B19" s="217">
        <v>5276.5545000000029</v>
      </c>
      <c r="C19" s="286">
        <v>5103.764000000001</v>
      </c>
      <c r="D19" s="292">
        <v>10380.318500000014</v>
      </c>
      <c r="E19" s="217">
        <v>0</v>
      </c>
      <c r="F19" s="286">
        <v>175.55099999999999</v>
      </c>
      <c r="G19" s="292">
        <v>175.55099999999999</v>
      </c>
      <c r="H19" s="217">
        <v>17932.172599999987</v>
      </c>
      <c r="I19" s="286">
        <v>2990.7423999999992</v>
      </c>
      <c r="J19" s="292">
        <v>20922.914999999986</v>
      </c>
      <c r="K19" s="217">
        <v>621.9559999999999</v>
      </c>
      <c r="L19" s="286">
        <v>270.755</v>
      </c>
      <c r="M19" s="292">
        <v>892.71100000000001</v>
      </c>
      <c r="N19" s="217">
        <v>23830.683100000006</v>
      </c>
      <c r="O19" s="286">
        <v>8540.8123999999989</v>
      </c>
      <c r="P19" s="292">
        <v>32371.495499999961</v>
      </c>
      <c r="Q19" s="173"/>
    </row>
    <row r="20" spans="1:17" s="175" customFormat="1" ht="15" customHeight="1" x14ac:dyDescent="0.2">
      <c r="A20" s="33" t="s">
        <v>28</v>
      </c>
      <c r="B20" s="217">
        <v>39.520999999999994</v>
      </c>
      <c r="C20" s="286">
        <v>8.7380000000000013</v>
      </c>
      <c r="D20" s="292">
        <v>48.258999999999986</v>
      </c>
      <c r="E20" s="217">
        <v>0</v>
      </c>
      <c r="F20" s="286">
        <v>28.940599999999993</v>
      </c>
      <c r="G20" s="292">
        <v>28.940599999999993</v>
      </c>
      <c r="H20" s="217">
        <v>888.80720000000019</v>
      </c>
      <c r="I20" s="286">
        <v>977.47419999999943</v>
      </c>
      <c r="J20" s="292">
        <v>1866.2813999999996</v>
      </c>
      <c r="K20" s="217">
        <v>101.06</v>
      </c>
      <c r="L20" s="286">
        <v>0</v>
      </c>
      <c r="M20" s="292">
        <v>101.06</v>
      </c>
      <c r="N20" s="217">
        <v>1029.3882000000001</v>
      </c>
      <c r="O20" s="286">
        <v>1015.1528000000005</v>
      </c>
      <c r="P20" s="292">
        <v>2044.5410000000015</v>
      </c>
      <c r="Q20" s="173"/>
    </row>
    <row r="21" spans="1:17" s="175" customFormat="1" ht="15" customHeight="1" x14ac:dyDescent="0.2">
      <c r="A21" s="34" t="s">
        <v>29</v>
      </c>
      <c r="B21" s="218">
        <v>2056.6775000000043</v>
      </c>
      <c r="C21" s="287">
        <v>2160.9972500000017</v>
      </c>
      <c r="D21" s="293">
        <v>4217.674750000012</v>
      </c>
      <c r="E21" s="218">
        <v>0</v>
      </c>
      <c r="F21" s="287">
        <v>4.1109999999999998</v>
      </c>
      <c r="G21" s="293">
        <v>4.1109999999999998</v>
      </c>
      <c r="H21" s="218">
        <v>3516.2305699999947</v>
      </c>
      <c r="I21" s="287">
        <v>2215.4471379999968</v>
      </c>
      <c r="J21" s="293">
        <v>5731.6777080000111</v>
      </c>
      <c r="K21" s="218">
        <v>17.059000000000001</v>
      </c>
      <c r="L21" s="287">
        <v>20.262</v>
      </c>
      <c r="M21" s="293">
        <v>37.320999999999998</v>
      </c>
      <c r="N21" s="218">
        <v>5589.9670699999806</v>
      </c>
      <c r="O21" s="287">
        <v>4400.8173879999958</v>
      </c>
      <c r="P21" s="293">
        <v>9990.7844579999819</v>
      </c>
      <c r="Q21" s="173"/>
    </row>
    <row r="22" spans="1:17" s="175" customFormat="1" ht="15" customHeight="1" x14ac:dyDescent="0.2">
      <c r="A22" s="33" t="s">
        <v>30</v>
      </c>
      <c r="B22" s="217">
        <v>3897.9574800000014</v>
      </c>
      <c r="C22" s="286">
        <v>886.39045000000044</v>
      </c>
      <c r="D22" s="292">
        <v>4784.3479300000017</v>
      </c>
      <c r="E22" s="217">
        <v>0</v>
      </c>
      <c r="F22" s="286">
        <v>0.10695</v>
      </c>
      <c r="G22" s="292">
        <v>0.10695</v>
      </c>
      <c r="H22" s="217">
        <v>4289.9183021107183</v>
      </c>
      <c r="I22" s="286">
        <v>4976.9284237251131</v>
      </c>
      <c r="J22" s="292">
        <v>9266.846725835856</v>
      </c>
      <c r="K22" s="217">
        <v>0.77299999999999991</v>
      </c>
      <c r="L22" s="286">
        <v>158.20900000000003</v>
      </c>
      <c r="M22" s="292">
        <v>158.98200000000003</v>
      </c>
      <c r="N22" s="217">
        <v>8188.6487821107157</v>
      </c>
      <c r="O22" s="286">
        <v>6021.6348237251132</v>
      </c>
      <c r="P22" s="292">
        <v>14210.28360583579</v>
      </c>
      <c r="Q22" s="173"/>
    </row>
    <row r="23" spans="1:17" s="175" customFormat="1" ht="15" customHeight="1" x14ac:dyDescent="0.2">
      <c r="A23" s="33" t="s">
        <v>31</v>
      </c>
      <c r="B23" s="217">
        <v>1982.615</v>
      </c>
      <c r="C23" s="286">
        <v>16737.305</v>
      </c>
      <c r="D23" s="292">
        <v>18719.920000000024</v>
      </c>
      <c r="E23" s="217">
        <v>0</v>
      </c>
      <c r="F23" s="286">
        <v>0</v>
      </c>
      <c r="G23" s="292">
        <v>0</v>
      </c>
      <c r="H23" s="217">
        <v>0.83799999999999997</v>
      </c>
      <c r="I23" s="286">
        <v>50.00500000000001</v>
      </c>
      <c r="J23" s="292">
        <v>50.843000000000011</v>
      </c>
      <c r="K23" s="217">
        <v>0</v>
      </c>
      <c r="L23" s="286">
        <v>0</v>
      </c>
      <c r="M23" s="292">
        <v>0</v>
      </c>
      <c r="N23" s="217">
        <v>1983.4530000000004</v>
      </c>
      <c r="O23" s="286">
        <v>16787.310000000001</v>
      </c>
      <c r="P23" s="292">
        <v>18770.763000000014</v>
      </c>
      <c r="Q23" s="173"/>
    </row>
    <row r="24" spans="1:17" s="175" customFormat="1" ht="15" customHeight="1" x14ac:dyDescent="0.2">
      <c r="A24" s="33" t="s">
        <v>32</v>
      </c>
      <c r="B24" s="217">
        <v>835.67828399999837</v>
      </c>
      <c r="C24" s="286">
        <v>170.52090000000007</v>
      </c>
      <c r="D24" s="292">
        <v>1006.1991840000001</v>
      </c>
      <c r="E24" s="217">
        <v>0</v>
      </c>
      <c r="F24" s="286">
        <v>496.05697000000026</v>
      </c>
      <c r="G24" s="292">
        <v>496.05697000000026</v>
      </c>
      <c r="H24" s="217">
        <v>43.289579999999987</v>
      </c>
      <c r="I24" s="286">
        <v>28.64910999999999</v>
      </c>
      <c r="J24" s="292">
        <v>71.93868999999998</v>
      </c>
      <c r="K24" s="217">
        <v>0</v>
      </c>
      <c r="L24" s="286">
        <v>0</v>
      </c>
      <c r="M24" s="292">
        <v>0</v>
      </c>
      <c r="N24" s="217">
        <v>878.96786400000246</v>
      </c>
      <c r="O24" s="286">
        <v>695.22698000000105</v>
      </c>
      <c r="P24" s="292">
        <v>1574.1948439999969</v>
      </c>
      <c r="Q24" s="173"/>
    </row>
    <row r="25" spans="1:17" s="175" customFormat="1" ht="15" customHeight="1" x14ac:dyDescent="0.2">
      <c r="A25" s="33" t="s">
        <v>33</v>
      </c>
      <c r="B25" s="217">
        <v>12973.567000000006</v>
      </c>
      <c r="C25" s="286">
        <v>124.96200000000002</v>
      </c>
      <c r="D25" s="292">
        <v>13098.529000000006</v>
      </c>
      <c r="E25" s="217">
        <v>0</v>
      </c>
      <c r="F25" s="286">
        <v>0.216</v>
      </c>
      <c r="G25" s="292">
        <v>0.216</v>
      </c>
      <c r="H25" s="217">
        <v>1.7470000000000001</v>
      </c>
      <c r="I25" s="286">
        <v>49.664000000000001</v>
      </c>
      <c r="J25" s="292">
        <v>51.411000000000001</v>
      </c>
      <c r="K25" s="217">
        <v>0</v>
      </c>
      <c r="L25" s="286">
        <v>0</v>
      </c>
      <c r="M25" s="292">
        <v>0</v>
      </c>
      <c r="N25" s="217">
        <v>12975.314000000006</v>
      </c>
      <c r="O25" s="286">
        <v>174.84200000000001</v>
      </c>
      <c r="P25" s="292">
        <v>13150.156000000006</v>
      </c>
      <c r="Q25" s="173"/>
    </row>
    <row r="26" spans="1:17" s="175" customFormat="1" ht="15" customHeight="1" x14ac:dyDescent="0.2">
      <c r="A26" s="35" t="s">
        <v>34</v>
      </c>
      <c r="B26" s="219">
        <v>458.94900000000007</v>
      </c>
      <c r="C26" s="288">
        <v>0</v>
      </c>
      <c r="D26" s="294">
        <v>458.94900000000007</v>
      </c>
      <c r="E26" s="219">
        <v>0</v>
      </c>
      <c r="F26" s="288">
        <v>0</v>
      </c>
      <c r="G26" s="294">
        <v>0</v>
      </c>
      <c r="H26" s="219">
        <v>2067.2193586391759</v>
      </c>
      <c r="I26" s="288">
        <v>3532.0183015249909</v>
      </c>
      <c r="J26" s="294">
        <v>5599.2376601641736</v>
      </c>
      <c r="K26" s="219">
        <v>0</v>
      </c>
      <c r="L26" s="288">
        <v>0</v>
      </c>
      <c r="M26" s="294">
        <v>0</v>
      </c>
      <c r="N26" s="219">
        <v>2526.1683586391759</v>
      </c>
      <c r="O26" s="288">
        <v>3532.0183015249909</v>
      </c>
      <c r="P26" s="294">
        <v>6058.1866601641714</v>
      </c>
      <c r="Q26" s="173"/>
    </row>
    <row r="27" spans="1:17" s="83" customFormat="1" ht="33" customHeight="1" thickBot="1" x14ac:dyDescent="0.25">
      <c r="A27" s="36" t="s">
        <v>6</v>
      </c>
      <c r="B27" s="178">
        <v>53446.770293999958</v>
      </c>
      <c r="C27" s="178">
        <v>57611.468990000016</v>
      </c>
      <c r="D27" s="295">
        <v>111058.23928399998</v>
      </c>
      <c r="E27" s="178">
        <v>0</v>
      </c>
      <c r="F27" s="178">
        <v>716.44051999999976</v>
      </c>
      <c r="G27" s="295">
        <v>716.44051999999976</v>
      </c>
      <c r="H27" s="178">
        <v>121596.10566074966</v>
      </c>
      <c r="I27" s="178">
        <v>92386.296473250128</v>
      </c>
      <c r="J27" s="295">
        <v>213982.40213400003</v>
      </c>
      <c r="K27" s="178">
        <v>2819.329999999999</v>
      </c>
      <c r="L27" s="178">
        <v>786.60200000000009</v>
      </c>
      <c r="M27" s="295">
        <v>3605.931999999998</v>
      </c>
      <c r="N27" s="178">
        <v>177862.20595475007</v>
      </c>
      <c r="O27" s="178">
        <v>151500.80798325039</v>
      </c>
      <c r="P27" s="295">
        <v>329363.01393799926</v>
      </c>
      <c r="Q27" s="176"/>
    </row>
    <row r="28" spans="1:17" s="83" customFormat="1" ht="33" customHeight="1" thickBot="1" x14ac:dyDescent="0.25">
      <c r="A28" s="37" t="s">
        <v>35</v>
      </c>
      <c r="B28" s="297">
        <v>51685.898999999998</v>
      </c>
      <c r="C28" s="298">
        <v>41409.489000000001</v>
      </c>
      <c r="D28" s="299">
        <v>93095.388000000006</v>
      </c>
      <c r="E28" s="297">
        <v>0</v>
      </c>
      <c r="F28" s="298">
        <v>657.06600000000003</v>
      </c>
      <c r="G28" s="299">
        <v>657.06600000000003</v>
      </c>
      <c r="H28" s="297">
        <v>121596.106</v>
      </c>
      <c r="I28" s="298">
        <v>92047.801999999996</v>
      </c>
      <c r="J28" s="299">
        <v>213643.908</v>
      </c>
      <c r="K28" s="297">
        <v>2819.33</v>
      </c>
      <c r="L28" s="298">
        <v>786.60199999999998</v>
      </c>
      <c r="M28" s="299">
        <v>3605.9319999999998</v>
      </c>
      <c r="N28" s="297">
        <v>176101.33499999999</v>
      </c>
      <c r="O28" s="298">
        <v>134900.959</v>
      </c>
      <c r="P28" s="300">
        <v>311002.29399999999</v>
      </c>
      <c r="Q28" s="176"/>
    </row>
    <row r="29" spans="1:17" ht="7.5" customHeight="1" thickBot="1" x14ac:dyDescent="0.25">
      <c r="A29" s="89"/>
      <c r="B29" s="39"/>
      <c r="C29" s="41"/>
      <c r="D29" s="42"/>
      <c r="E29" s="41"/>
      <c r="F29" s="41"/>
      <c r="G29" s="42"/>
      <c r="H29" s="41"/>
      <c r="I29" s="39"/>
      <c r="J29" s="40"/>
      <c r="K29" s="39"/>
      <c r="L29" s="39"/>
      <c r="M29" s="40"/>
      <c r="N29" s="39"/>
      <c r="O29" s="39"/>
      <c r="P29" s="40"/>
    </row>
    <row r="30" spans="1:17" ht="13.5" thickTop="1" x14ac:dyDescent="0.2">
      <c r="A30" s="97" t="s">
        <v>36</v>
      </c>
      <c r="B30" s="98"/>
      <c r="C30" s="98"/>
      <c r="D30" s="98"/>
      <c r="E30" s="98"/>
      <c r="F30" s="99"/>
      <c r="G30" s="100"/>
      <c r="H30" s="101"/>
      <c r="I30" s="101"/>
      <c r="J30" s="101"/>
      <c r="K30" s="101"/>
      <c r="L30" s="101"/>
      <c r="M30" s="101"/>
      <c r="N30" s="101"/>
      <c r="O30" s="101"/>
      <c r="P30" s="101"/>
    </row>
    <row r="31" spans="1:17" ht="13.5" thickBot="1" x14ac:dyDescent="0.25">
      <c r="A31" s="90" t="s">
        <v>37</v>
      </c>
      <c r="B31" s="87"/>
      <c r="C31" s="87"/>
      <c r="D31" s="87"/>
      <c r="E31" s="87"/>
      <c r="F31" s="88"/>
      <c r="G31" s="91"/>
      <c r="H31" s="2"/>
      <c r="I31" s="2"/>
      <c r="J31" s="2"/>
      <c r="K31" s="2"/>
      <c r="L31" s="2"/>
      <c r="M31" s="2"/>
      <c r="N31" s="2"/>
      <c r="O31" s="2"/>
      <c r="P31" s="2"/>
    </row>
    <row r="32" spans="1:17" ht="14.25" customHeight="1" thickTop="1" thickBot="1" x14ac:dyDescent="0.25">
      <c r="A32" s="92" t="s">
        <v>0</v>
      </c>
      <c r="B32" s="93"/>
      <c r="C32" s="93"/>
      <c r="D32" s="93"/>
      <c r="E32" s="93"/>
      <c r="F32" s="94"/>
      <c r="G32" s="95"/>
      <c r="H32" s="96"/>
      <c r="I32" s="96"/>
      <c r="J32" s="96"/>
      <c r="K32" s="96"/>
      <c r="L32" s="96"/>
      <c r="M32" s="96"/>
      <c r="N32" s="96"/>
      <c r="O32" s="96"/>
      <c r="P32" s="96"/>
    </row>
    <row r="33" spans="1:16" ht="13.5" thickTop="1" x14ac:dyDescent="0.2">
      <c r="A33" s="220"/>
      <c r="B33" s="220"/>
      <c r="C33" s="220"/>
      <c r="D33" s="27"/>
      <c r="E33" s="5"/>
      <c r="F33" s="5"/>
      <c r="G33" s="27"/>
      <c r="H33" s="5"/>
      <c r="I33" s="5"/>
      <c r="J33" s="27"/>
      <c r="K33" s="5"/>
      <c r="L33" s="5"/>
      <c r="M33" s="27"/>
      <c r="N33" s="5"/>
      <c r="O33" s="5"/>
      <c r="P33" s="27"/>
    </row>
    <row r="34" spans="1:16" x14ac:dyDescent="0.2">
      <c r="A34" s="220"/>
      <c r="B34" s="220"/>
      <c r="C34" s="220"/>
    </row>
    <row r="35" spans="1:16" x14ac:dyDescent="0.2">
      <c r="A35" s="220"/>
      <c r="B35" s="220"/>
      <c r="C35" s="220"/>
    </row>
    <row r="36" spans="1:16" x14ac:dyDescent="0.2">
      <c r="A36" s="220"/>
      <c r="B36" s="220"/>
      <c r="C36" s="220"/>
    </row>
    <row r="37" spans="1:16" x14ac:dyDescent="0.2">
      <c r="A37" s="220"/>
      <c r="B37" s="220"/>
      <c r="C37" s="220"/>
    </row>
    <row r="38" spans="1:16" x14ac:dyDescent="0.2">
      <c r="A38" s="220"/>
      <c r="B38" s="220"/>
      <c r="C38" s="220"/>
    </row>
    <row r="39" spans="1:16" x14ac:dyDescent="0.2">
      <c r="A39" s="220"/>
      <c r="B39" s="220"/>
      <c r="C39" s="220"/>
    </row>
    <row r="40" spans="1:16" x14ac:dyDescent="0.2">
      <c r="A40" s="220"/>
      <c r="B40" s="220"/>
      <c r="C40" s="220"/>
    </row>
    <row r="41" spans="1:16" x14ac:dyDescent="0.2">
      <c r="A41" s="220"/>
      <c r="B41" s="220"/>
      <c r="C41" s="220"/>
    </row>
    <row r="42" spans="1:16" x14ac:dyDescent="0.2">
      <c r="A42" s="220"/>
      <c r="B42" s="220"/>
      <c r="C42" s="220"/>
    </row>
    <row r="43" spans="1:16" x14ac:dyDescent="0.2">
      <c r="A43" s="220"/>
      <c r="B43" s="220"/>
      <c r="C43" s="220"/>
    </row>
    <row r="44" spans="1:16" x14ac:dyDescent="0.2">
      <c r="A44" s="220"/>
      <c r="B44" s="220"/>
      <c r="C44" s="220"/>
    </row>
    <row r="45" spans="1:16" x14ac:dyDescent="0.2">
      <c r="A45" s="220"/>
      <c r="B45" s="220"/>
      <c r="C45" s="220"/>
    </row>
    <row r="46" spans="1:16" x14ac:dyDescent="0.2">
      <c r="A46" s="220"/>
      <c r="B46" s="220"/>
      <c r="C46" s="220"/>
    </row>
    <row r="47" spans="1:16" x14ac:dyDescent="0.2">
      <c r="A47" s="220"/>
      <c r="B47" s="220"/>
      <c r="C47" s="220"/>
    </row>
    <row r="48" spans="1:16" x14ac:dyDescent="0.2">
      <c r="A48" s="220"/>
      <c r="B48" s="220"/>
      <c r="C48" s="220"/>
    </row>
    <row r="49" spans="1:3" x14ac:dyDescent="0.2">
      <c r="A49" s="220"/>
      <c r="B49" s="220"/>
      <c r="C49" s="220"/>
    </row>
    <row r="50" spans="1:3" x14ac:dyDescent="0.2">
      <c r="A50" s="220"/>
      <c r="B50" s="220"/>
      <c r="C50" s="220"/>
    </row>
    <row r="51" spans="1:3" x14ac:dyDescent="0.2">
      <c r="A51" s="220"/>
      <c r="B51" s="220"/>
      <c r="C51" s="220"/>
    </row>
    <row r="52" spans="1:3" x14ac:dyDescent="0.2">
      <c r="A52" s="220"/>
      <c r="B52" s="220"/>
      <c r="C52" s="220"/>
    </row>
    <row r="53" spans="1:3" x14ac:dyDescent="0.2">
      <c r="A53" s="220"/>
      <c r="B53" s="220"/>
      <c r="C53" s="220"/>
    </row>
  </sheetData>
  <mergeCells count="6">
    <mergeCell ref="B4:G4"/>
    <mergeCell ref="H4:M4"/>
    <mergeCell ref="N4:P4"/>
    <mergeCell ref="B5:D5"/>
    <mergeCell ref="N5:P5"/>
    <mergeCell ref="E5:G5"/>
  </mergeCells>
  <phoneticPr fontId="0" type="noConversion"/>
  <pageMargins left="0.75" right="0.75" top="1" bottom="1" header="0" footer="0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CC99FF"/>
    <pageSetUpPr fitToPage="1"/>
  </sheetPr>
  <dimension ref="A1:S33"/>
  <sheetViews>
    <sheetView zoomScaleNormal="100" workbookViewId="0"/>
  </sheetViews>
  <sheetFormatPr baseColWidth="10" defaultColWidth="9.140625" defaultRowHeight="12.75" x14ac:dyDescent="0.2"/>
  <cols>
    <col min="1" max="1" width="31.7109375" style="83" customWidth="1"/>
    <col min="2" max="3" width="9.7109375" style="1" customWidth="1"/>
    <col min="4" max="4" width="9.7109375" style="28" customWidth="1"/>
    <col min="5" max="6" width="9.7109375" style="1" customWidth="1"/>
    <col min="7" max="7" width="9.7109375" style="28" customWidth="1"/>
    <col min="8" max="9" width="9.7109375" style="1" customWidth="1"/>
    <col min="10" max="10" width="9.7109375" style="28" customWidth="1"/>
    <col min="11" max="12" width="9.7109375" style="1" customWidth="1"/>
    <col min="13" max="13" width="9.7109375" style="28" customWidth="1"/>
    <col min="14" max="15" width="9.7109375" style="1" customWidth="1"/>
    <col min="16" max="16" width="9.7109375" style="28" customWidth="1"/>
    <col min="17" max="16384" width="9.140625" style="1"/>
  </cols>
  <sheetData>
    <row r="1" spans="1:19" s="9" customFormat="1" ht="42" customHeight="1" thickTop="1" x14ac:dyDescent="0.3">
      <c r="A1" s="74" t="s">
        <v>38</v>
      </c>
      <c r="B1" s="77"/>
      <c r="C1" s="77"/>
      <c r="D1" s="77"/>
      <c r="E1" s="78"/>
      <c r="F1" s="78"/>
      <c r="G1" s="77"/>
      <c r="H1" s="78"/>
      <c r="I1" s="78"/>
      <c r="J1" s="77"/>
      <c r="K1" s="78"/>
      <c r="L1" s="78"/>
      <c r="M1" s="77"/>
      <c r="N1" s="78"/>
      <c r="O1" s="78"/>
      <c r="P1" s="77"/>
    </row>
    <row r="2" spans="1:19" ht="20.25" x14ac:dyDescent="0.2">
      <c r="A2" s="57" t="s">
        <v>276</v>
      </c>
      <c r="B2" s="58"/>
      <c r="C2" s="59"/>
      <c r="D2" s="59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</row>
    <row r="3" spans="1:19" ht="26.25" customHeight="1" thickBot="1" x14ac:dyDescent="0.25">
      <c r="A3" s="43" t="s">
        <v>2</v>
      </c>
      <c r="B3" s="12"/>
      <c r="C3" s="12"/>
      <c r="D3" s="12"/>
      <c r="E3" s="12"/>
      <c r="F3" s="12"/>
      <c r="G3" s="44"/>
      <c r="H3" s="2"/>
      <c r="I3" s="2"/>
      <c r="J3" s="45"/>
      <c r="K3" s="2"/>
      <c r="L3" s="2"/>
      <c r="M3" s="45"/>
      <c r="N3" s="2"/>
      <c r="O3" s="2"/>
      <c r="P3" s="45"/>
    </row>
    <row r="4" spans="1:19" s="83" customFormat="1" ht="24" customHeight="1" thickBot="1" x14ac:dyDescent="0.25">
      <c r="A4" s="279"/>
      <c r="B4" s="342" t="s">
        <v>3</v>
      </c>
      <c r="C4" s="343"/>
      <c r="D4" s="343"/>
      <c r="E4" s="343"/>
      <c r="F4" s="343"/>
      <c r="G4" s="343"/>
      <c r="H4" s="342" t="s">
        <v>4</v>
      </c>
      <c r="I4" s="343"/>
      <c r="J4" s="343"/>
      <c r="K4" s="343"/>
      <c r="L4" s="343"/>
      <c r="M4" s="344"/>
      <c r="N4" s="342" t="s">
        <v>6</v>
      </c>
      <c r="O4" s="343"/>
      <c r="P4" s="344"/>
      <c r="Q4" s="159"/>
    </row>
    <row r="5" spans="1:19" s="83" customFormat="1" ht="24" customHeight="1" x14ac:dyDescent="0.2">
      <c r="A5" s="30" t="s">
        <v>5</v>
      </c>
      <c r="B5" s="345" t="s">
        <v>271</v>
      </c>
      <c r="C5" s="346"/>
      <c r="D5" s="347"/>
      <c r="E5" s="345" t="s">
        <v>7</v>
      </c>
      <c r="F5" s="346"/>
      <c r="G5" s="347"/>
      <c r="H5" s="281"/>
      <c r="I5" s="280" t="s">
        <v>8</v>
      </c>
      <c r="J5" s="282"/>
      <c r="K5" s="281"/>
      <c r="L5" s="280" t="s">
        <v>9</v>
      </c>
      <c r="M5" s="282"/>
      <c r="N5" s="345" t="s">
        <v>6</v>
      </c>
      <c r="O5" s="346"/>
      <c r="P5" s="347"/>
      <c r="Q5" s="159"/>
    </row>
    <row r="6" spans="1:19" s="83" customFormat="1" ht="36" customHeight="1" x14ac:dyDescent="0.2">
      <c r="A6" s="31" t="s">
        <v>10</v>
      </c>
      <c r="B6" s="172" t="s">
        <v>11</v>
      </c>
      <c r="C6" s="171" t="s">
        <v>12</v>
      </c>
      <c r="D6" s="38" t="s">
        <v>274</v>
      </c>
      <c r="E6" s="172" t="s">
        <v>11</v>
      </c>
      <c r="F6" s="171" t="s">
        <v>12</v>
      </c>
      <c r="G6" s="38" t="s">
        <v>13</v>
      </c>
      <c r="H6" s="172" t="s">
        <v>11</v>
      </c>
      <c r="I6" s="171" t="s">
        <v>12</v>
      </c>
      <c r="J6" s="38" t="s">
        <v>14</v>
      </c>
      <c r="K6" s="172" t="s">
        <v>11</v>
      </c>
      <c r="L6" s="171" t="s">
        <v>12</v>
      </c>
      <c r="M6" s="38" t="s">
        <v>273</v>
      </c>
      <c r="N6" s="172" t="s">
        <v>11</v>
      </c>
      <c r="O6" s="171" t="s">
        <v>12</v>
      </c>
      <c r="P6" s="38" t="s">
        <v>6</v>
      </c>
      <c r="Q6" s="159"/>
    </row>
    <row r="7" spans="1:19" s="175" customFormat="1" ht="15" customHeight="1" x14ac:dyDescent="0.2">
      <c r="A7" s="32" t="s">
        <v>15</v>
      </c>
      <c r="B7" s="215">
        <v>0</v>
      </c>
      <c r="C7" s="283">
        <v>0</v>
      </c>
      <c r="D7" s="289">
        <v>0</v>
      </c>
      <c r="E7" s="215">
        <v>0</v>
      </c>
      <c r="F7" s="283">
        <v>0</v>
      </c>
      <c r="G7" s="289">
        <v>0</v>
      </c>
      <c r="H7" s="215">
        <v>0</v>
      </c>
      <c r="I7" s="283">
        <v>0</v>
      </c>
      <c r="J7" s="289">
        <v>0</v>
      </c>
      <c r="K7" s="215">
        <v>0</v>
      </c>
      <c r="L7" s="283">
        <v>0</v>
      </c>
      <c r="M7" s="289">
        <v>0</v>
      </c>
      <c r="N7" s="215">
        <v>0</v>
      </c>
      <c r="O7" s="283">
        <v>0</v>
      </c>
      <c r="P7" s="289">
        <v>0</v>
      </c>
      <c r="Q7" s="173"/>
      <c r="R7" s="174"/>
      <c r="S7" s="174"/>
    </row>
    <row r="8" spans="1:19" s="175" customFormat="1" ht="15" customHeight="1" x14ac:dyDescent="0.2">
      <c r="A8" s="33" t="s">
        <v>16</v>
      </c>
      <c r="B8" s="215">
        <v>0</v>
      </c>
      <c r="C8" s="284">
        <v>0</v>
      </c>
      <c r="D8" s="289">
        <v>0</v>
      </c>
      <c r="E8" s="215">
        <v>0</v>
      </c>
      <c r="F8" s="284">
        <v>0</v>
      </c>
      <c r="G8" s="289">
        <v>0</v>
      </c>
      <c r="H8" s="215">
        <v>0</v>
      </c>
      <c r="I8" s="284">
        <v>0</v>
      </c>
      <c r="J8" s="289">
        <v>0</v>
      </c>
      <c r="K8" s="215">
        <v>0</v>
      </c>
      <c r="L8" s="284">
        <v>0</v>
      </c>
      <c r="M8" s="289">
        <v>0</v>
      </c>
      <c r="N8" s="215">
        <v>0</v>
      </c>
      <c r="O8" s="284">
        <v>0</v>
      </c>
      <c r="P8" s="289">
        <v>0</v>
      </c>
      <c r="Q8" s="173"/>
      <c r="R8" s="174"/>
      <c r="S8" s="174"/>
    </row>
    <row r="9" spans="1:19" s="175" customFormat="1" ht="15" customHeight="1" x14ac:dyDescent="0.2">
      <c r="A9" s="33" t="s">
        <v>17</v>
      </c>
      <c r="B9" s="215">
        <v>0</v>
      </c>
      <c r="C9" s="284">
        <v>0</v>
      </c>
      <c r="D9" s="289">
        <v>0</v>
      </c>
      <c r="E9" s="215">
        <v>0</v>
      </c>
      <c r="F9" s="284">
        <v>0</v>
      </c>
      <c r="G9" s="289">
        <v>0</v>
      </c>
      <c r="H9" s="215">
        <v>0</v>
      </c>
      <c r="I9" s="284">
        <v>0</v>
      </c>
      <c r="J9" s="289">
        <v>0</v>
      </c>
      <c r="K9" s="215">
        <v>0</v>
      </c>
      <c r="L9" s="284">
        <v>0</v>
      </c>
      <c r="M9" s="289">
        <v>0</v>
      </c>
      <c r="N9" s="215">
        <v>0</v>
      </c>
      <c r="O9" s="284">
        <v>0</v>
      </c>
      <c r="P9" s="289">
        <v>0</v>
      </c>
      <c r="Q9" s="173"/>
      <c r="R9" s="174"/>
      <c r="S9" s="174"/>
    </row>
    <row r="10" spans="1:19" s="175" customFormat="1" ht="15" customHeight="1" x14ac:dyDescent="0.2">
      <c r="A10" s="33" t="s">
        <v>18</v>
      </c>
      <c r="B10" s="215">
        <v>0</v>
      </c>
      <c r="C10" s="284">
        <v>0</v>
      </c>
      <c r="D10" s="289">
        <v>0</v>
      </c>
      <c r="E10" s="215">
        <v>0</v>
      </c>
      <c r="F10" s="284">
        <v>0</v>
      </c>
      <c r="G10" s="289">
        <v>0</v>
      </c>
      <c r="H10" s="215">
        <v>0</v>
      </c>
      <c r="I10" s="284">
        <v>0</v>
      </c>
      <c r="J10" s="289">
        <v>0</v>
      </c>
      <c r="K10" s="215">
        <v>0</v>
      </c>
      <c r="L10" s="284">
        <v>0</v>
      </c>
      <c r="M10" s="289">
        <v>0</v>
      </c>
      <c r="N10" s="215">
        <v>0</v>
      </c>
      <c r="O10" s="284">
        <v>0</v>
      </c>
      <c r="P10" s="289">
        <v>0</v>
      </c>
      <c r="Q10" s="173"/>
      <c r="R10" s="174"/>
      <c r="S10" s="174"/>
    </row>
    <row r="11" spans="1:19" s="175" customFormat="1" ht="15" customHeight="1" x14ac:dyDescent="0.2">
      <c r="A11" s="34" t="s">
        <v>19</v>
      </c>
      <c r="B11" s="216">
        <v>0</v>
      </c>
      <c r="C11" s="285">
        <v>0</v>
      </c>
      <c r="D11" s="290">
        <v>0</v>
      </c>
      <c r="E11" s="216">
        <v>0</v>
      </c>
      <c r="F11" s="285">
        <v>0</v>
      </c>
      <c r="G11" s="290">
        <v>0</v>
      </c>
      <c r="H11" s="216">
        <v>0</v>
      </c>
      <c r="I11" s="285">
        <v>0</v>
      </c>
      <c r="J11" s="290">
        <v>0</v>
      </c>
      <c r="K11" s="216">
        <v>0</v>
      </c>
      <c r="L11" s="285">
        <v>0</v>
      </c>
      <c r="M11" s="290">
        <v>0</v>
      </c>
      <c r="N11" s="216">
        <v>0</v>
      </c>
      <c r="O11" s="285">
        <v>0</v>
      </c>
      <c r="P11" s="290">
        <v>0</v>
      </c>
      <c r="Q11" s="173"/>
      <c r="R11" s="174"/>
      <c r="S11" s="174"/>
    </row>
    <row r="12" spans="1:19" s="175" customFormat="1" ht="15" customHeight="1" x14ac:dyDescent="0.2">
      <c r="A12" s="33" t="s">
        <v>20</v>
      </c>
      <c r="B12" s="215">
        <v>247.37299999999999</v>
      </c>
      <c r="C12" s="284">
        <v>81.070000000000007</v>
      </c>
      <c r="D12" s="291">
        <v>328.44299999999987</v>
      </c>
      <c r="E12" s="215">
        <v>0</v>
      </c>
      <c r="F12" s="284">
        <v>0</v>
      </c>
      <c r="G12" s="291">
        <v>0</v>
      </c>
      <c r="H12" s="215">
        <v>48.521000000000008</v>
      </c>
      <c r="I12" s="284">
        <v>3.7</v>
      </c>
      <c r="J12" s="291">
        <v>52.221000000000011</v>
      </c>
      <c r="K12" s="215">
        <v>0</v>
      </c>
      <c r="L12" s="284">
        <v>0</v>
      </c>
      <c r="M12" s="291">
        <v>0</v>
      </c>
      <c r="N12" s="215">
        <v>295.89399999999995</v>
      </c>
      <c r="O12" s="284">
        <v>84.77</v>
      </c>
      <c r="P12" s="291">
        <v>380.66400000000004</v>
      </c>
      <c r="Q12" s="173"/>
      <c r="R12" s="174"/>
      <c r="S12" s="174"/>
    </row>
    <row r="13" spans="1:19" s="175" customFormat="1" ht="15" customHeight="1" x14ac:dyDescent="0.2">
      <c r="A13" s="33" t="s">
        <v>21</v>
      </c>
      <c r="B13" s="215">
        <v>79.166000000000011</v>
      </c>
      <c r="C13" s="284">
        <v>2002.65735</v>
      </c>
      <c r="D13" s="291">
        <v>2081.8233499999997</v>
      </c>
      <c r="E13" s="215">
        <v>0</v>
      </c>
      <c r="F13" s="284">
        <v>0</v>
      </c>
      <c r="G13" s="291">
        <v>0</v>
      </c>
      <c r="H13" s="215">
        <v>168.60999999999993</v>
      </c>
      <c r="I13" s="284">
        <v>1021.984</v>
      </c>
      <c r="J13" s="291">
        <v>1190.5940000000001</v>
      </c>
      <c r="K13" s="215">
        <v>0</v>
      </c>
      <c r="L13" s="284">
        <v>192</v>
      </c>
      <c r="M13" s="291">
        <v>192</v>
      </c>
      <c r="N13" s="215">
        <v>247.7759999999999</v>
      </c>
      <c r="O13" s="284">
        <v>3216.6413499999994</v>
      </c>
      <c r="P13" s="291">
        <v>3464.4173500000006</v>
      </c>
      <c r="Q13" s="173"/>
      <c r="R13" s="174"/>
      <c r="S13" s="174"/>
    </row>
    <row r="14" spans="1:19" s="175" customFormat="1" ht="15" customHeight="1" x14ac:dyDescent="0.2">
      <c r="A14" s="33" t="s">
        <v>22</v>
      </c>
      <c r="B14" s="217">
        <v>223.52276000000001</v>
      </c>
      <c r="C14" s="286">
        <v>492.90000000000009</v>
      </c>
      <c r="D14" s="291">
        <v>716.42276000000027</v>
      </c>
      <c r="E14" s="217">
        <v>0</v>
      </c>
      <c r="F14" s="286">
        <v>0</v>
      </c>
      <c r="G14" s="291">
        <v>0</v>
      </c>
      <c r="H14" s="217">
        <v>640.06259999999997</v>
      </c>
      <c r="I14" s="286">
        <v>1085.3940000000009</v>
      </c>
      <c r="J14" s="291">
        <v>1725.4565999999995</v>
      </c>
      <c r="K14" s="217">
        <v>0</v>
      </c>
      <c r="L14" s="286">
        <v>0</v>
      </c>
      <c r="M14" s="291">
        <v>0</v>
      </c>
      <c r="N14" s="217">
        <v>863.6363599999994</v>
      </c>
      <c r="O14" s="286">
        <v>1578.2939999999999</v>
      </c>
      <c r="P14" s="291">
        <v>2441.9303599999985</v>
      </c>
      <c r="Q14" s="173"/>
      <c r="R14" s="174"/>
      <c r="S14" s="174"/>
    </row>
    <row r="15" spans="1:19" s="175" customFormat="1" ht="15" customHeight="1" x14ac:dyDescent="0.2">
      <c r="A15" s="33" t="s">
        <v>23</v>
      </c>
      <c r="B15" s="217">
        <v>4.4836999999999998</v>
      </c>
      <c r="C15" s="286">
        <v>5.9910000000000005</v>
      </c>
      <c r="D15" s="292">
        <v>10.474700000000002</v>
      </c>
      <c r="E15" s="217">
        <v>0</v>
      </c>
      <c r="F15" s="286">
        <v>0</v>
      </c>
      <c r="G15" s="292">
        <v>0</v>
      </c>
      <c r="H15" s="217">
        <v>0.8972</v>
      </c>
      <c r="I15" s="286">
        <v>0</v>
      </c>
      <c r="J15" s="292">
        <v>1.1732</v>
      </c>
      <c r="K15" s="217">
        <v>0</v>
      </c>
      <c r="L15" s="286">
        <v>0</v>
      </c>
      <c r="M15" s="292">
        <v>0</v>
      </c>
      <c r="N15" s="217">
        <v>5.3809000000000005</v>
      </c>
      <c r="O15" s="286">
        <v>6.2670000000000003</v>
      </c>
      <c r="P15" s="292">
        <v>11.647900000000003</v>
      </c>
      <c r="Q15" s="173"/>
      <c r="R15" s="174"/>
      <c r="S15" s="174"/>
    </row>
    <row r="16" spans="1:19" s="175" customFormat="1" ht="15" customHeight="1" x14ac:dyDescent="0.2">
      <c r="A16" s="34" t="s">
        <v>24</v>
      </c>
      <c r="B16" s="218">
        <v>304.726</v>
      </c>
      <c r="C16" s="287">
        <v>964.57600000000014</v>
      </c>
      <c r="D16" s="293">
        <v>1269.3019999999999</v>
      </c>
      <c r="E16" s="218">
        <v>0</v>
      </c>
      <c r="F16" s="287">
        <v>0</v>
      </c>
      <c r="G16" s="293">
        <v>0</v>
      </c>
      <c r="H16" s="218">
        <v>20340.620000000003</v>
      </c>
      <c r="I16" s="287">
        <v>6585.3729999999996</v>
      </c>
      <c r="J16" s="293">
        <v>26925.992999999995</v>
      </c>
      <c r="K16" s="218">
        <v>0</v>
      </c>
      <c r="L16" s="287">
        <v>0</v>
      </c>
      <c r="M16" s="293">
        <v>0</v>
      </c>
      <c r="N16" s="218">
        <v>20645.345999999994</v>
      </c>
      <c r="O16" s="287">
        <v>7550.183</v>
      </c>
      <c r="P16" s="293">
        <v>28195.528999999999</v>
      </c>
      <c r="Q16" s="173"/>
      <c r="R16" s="174"/>
      <c r="S16" s="174"/>
    </row>
    <row r="17" spans="1:19" s="175" customFormat="1" ht="15" customHeight="1" x14ac:dyDescent="0.2">
      <c r="A17" s="33" t="s">
        <v>25</v>
      </c>
      <c r="B17" s="217">
        <v>788.7399999999999</v>
      </c>
      <c r="C17" s="286">
        <v>7299.222999999999</v>
      </c>
      <c r="D17" s="292">
        <v>8087.962999999997</v>
      </c>
      <c r="E17" s="217">
        <v>0</v>
      </c>
      <c r="F17" s="286">
        <v>0</v>
      </c>
      <c r="G17" s="292">
        <v>0</v>
      </c>
      <c r="H17" s="217">
        <v>833.8130000000001</v>
      </c>
      <c r="I17" s="286">
        <v>151.34899999999999</v>
      </c>
      <c r="J17" s="292">
        <v>985.16200000000003</v>
      </c>
      <c r="K17" s="217">
        <v>0</v>
      </c>
      <c r="L17" s="286">
        <v>0</v>
      </c>
      <c r="M17" s="292">
        <v>0</v>
      </c>
      <c r="N17" s="217">
        <v>1622.5530000000003</v>
      </c>
      <c r="O17" s="286">
        <v>7450.5720000000038</v>
      </c>
      <c r="P17" s="292">
        <v>9073.1250000000073</v>
      </c>
      <c r="Q17" s="173"/>
      <c r="R17" s="174"/>
      <c r="S17" s="174"/>
    </row>
    <row r="18" spans="1:19" s="175" customFormat="1" ht="15" customHeight="1" x14ac:dyDescent="0.2">
      <c r="A18" s="33" t="s">
        <v>26</v>
      </c>
      <c r="B18" s="217">
        <v>1149.2790000000009</v>
      </c>
      <c r="C18" s="286">
        <v>3488.043999999999</v>
      </c>
      <c r="D18" s="292">
        <v>4637.3230000000012</v>
      </c>
      <c r="E18" s="217">
        <v>0</v>
      </c>
      <c r="F18" s="286">
        <v>0</v>
      </c>
      <c r="G18" s="292">
        <v>0</v>
      </c>
      <c r="H18" s="217">
        <v>101</v>
      </c>
      <c r="I18" s="286">
        <v>207.71100000000001</v>
      </c>
      <c r="J18" s="292">
        <v>308.71099999999996</v>
      </c>
      <c r="K18" s="217">
        <v>9.9849999999999994</v>
      </c>
      <c r="L18" s="286">
        <v>0</v>
      </c>
      <c r="M18" s="292">
        <v>9.9849999999999994</v>
      </c>
      <c r="N18" s="217">
        <v>1260.2640000000001</v>
      </c>
      <c r="O18" s="286">
        <v>3695.7550000000001</v>
      </c>
      <c r="P18" s="292">
        <v>4956.0189999999966</v>
      </c>
      <c r="Q18" s="173"/>
      <c r="R18" s="174"/>
      <c r="S18" s="174"/>
    </row>
    <row r="19" spans="1:19" s="175" customFormat="1" ht="15" customHeight="1" x14ac:dyDescent="0.2">
      <c r="A19" s="33" t="s">
        <v>27</v>
      </c>
      <c r="B19" s="217">
        <v>503.27099999999996</v>
      </c>
      <c r="C19" s="286">
        <v>1204.2119999999995</v>
      </c>
      <c r="D19" s="292">
        <v>1707.4830000000002</v>
      </c>
      <c r="E19" s="217">
        <v>0</v>
      </c>
      <c r="F19" s="286">
        <v>51.327999999999996</v>
      </c>
      <c r="G19" s="292">
        <v>51.327999999999996</v>
      </c>
      <c r="H19" s="217">
        <v>1599.4838000000002</v>
      </c>
      <c r="I19" s="286">
        <v>385.08409999999986</v>
      </c>
      <c r="J19" s="292">
        <v>1984.5679000000002</v>
      </c>
      <c r="K19" s="217">
        <v>14.14</v>
      </c>
      <c r="L19" s="286">
        <v>42.610999999999997</v>
      </c>
      <c r="M19" s="292">
        <v>56.751000000000005</v>
      </c>
      <c r="N19" s="217">
        <v>2116.8947999999987</v>
      </c>
      <c r="O19" s="286">
        <v>1683.2350999999996</v>
      </c>
      <c r="P19" s="292">
        <v>3800.1298999999967</v>
      </c>
      <c r="Q19" s="173"/>
      <c r="R19" s="174"/>
      <c r="S19" s="174"/>
    </row>
    <row r="20" spans="1:19" s="175" customFormat="1" ht="15" customHeight="1" x14ac:dyDescent="0.2">
      <c r="A20" s="33" t="s">
        <v>28</v>
      </c>
      <c r="B20" s="217">
        <v>0.35000000000000003</v>
      </c>
      <c r="C20" s="286">
        <v>2.1280000000000001</v>
      </c>
      <c r="D20" s="292">
        <v>2.4779999999999998</v>
      </c>
      <c r="E20" s="217">
        <v>0</v>
      </c>
      <c r="F20" s="286">
        <v>8.3520000000000003</v>
      </c>
      <c r="G20" s="292">
        <v>8.3520000000000003</v>
      </c>
      <c r="H20" s="217">
        <v>68.953099999999992</v>
      </c>
      <c r="I20" s="286">
        <v>329.7120000000001</v>
      </c>
      <c r="J20" s="292">
        <v>398.66510000000005</v>
      </c>
      <c r="K20" s="217">
        <v>0</v>
      </c>
      <c r="L20" s="286">
        <v>0</v>
      </c>
      <c r="M20" s="292">
        <v>0</v>
      </c>
      <c r="N20" s="217">
        <v>69.303100000000001</v>
      </c>
      <c r="O20" s="286">
        <v>340.19200000000029</v>
      </c>
      <c r="P20" s="292">
        <v>409.49510000000021</v>
      </c>
      <c r="Q20" s="173"/>
      <c r="R20" s="174"/>
      <c r="S20" s="174"/>
    </row>
    <row r="21" spans="1:19" s="175" customFormat="1" ht="15" customHeight="1" x14ac:dyDescent="0.2">
      <c r="A21" s="34" t="s">
        <v>29</v>
      </c>
      <c r="B21" s="218">
        <v>445.42710000000022</v>
      </c>
      <c r="C21" s="287">
        <v>706.49875000000054</v>
      </c>
      <c r="D21" s="293">
        <v>1151.9258500000014</v>
      </c>
      <c r="E21" s="218">
        <v>0</v>
      </c>
      <c r="F21" s="287">
        <v>0</v>
      </c>
      <c r="G21" s="293">
        <v>0</v>
      </c>
      <c r="H21" s="218">
        <v>924.97119999999916</v>
      </c>
      <c r="I21" s="287">
        <v>883.97900000000027</v>
      </c>
      <c r="J21" s="293">
        <v>1808.9502000000007</v>
      </c>
      <c r="K21" s="218">
        <v>0</v>
      </c>
      <c r="L21" s="287">
        <v>0</v>
      </c>
      <c r="M21" s="293">
        <v>0</v>
      </c>
      <c r="N21" s="218">
        <v>1370.3983000000017</v>
      </c>
      <c r="O21" s="287">
        <v>1590.4777500000014</v>
      </c>
      <c r="P21" s="293">
        <v>2960.8760499999958</v>
      </c>
      <c r="Q21" s="173"/>
      <c r="R21" s="174"/>
      <c r="S21" s="174"/>
    </row>
    <row r="22" spans="1:19" s="175" customFormat="1" ht="15" customHeight="1" x14ac:dyDescent="0.2">
      <c r="A22" s="33" t="s">
        <v>30</v>
      </c>
      <c r="B22" s="217">
        <v>838.74097999999981</v>
      </c>
      <c r="C22" s="286">
        <v>314.81480000000022</v>
      </c>
      <c r="D22" s="292">
        <v>1153.5557800000006</v>
      </c>
      <c r="E22" s="217">
        <v>0</v>
      </c>
      <c r="F22" s="286">
        <v>0</v>
      </c>
      <c r="G22" s="292">
        <v>0</v>
      </c>
      <c r="H22" s="217">
        <v>1830.4849402581617</v>
      </c>
      <c r="I22" s="286">
        <v>958.8307890627101</v>
      </c>
      <c r="J22" s="292">
        <v>2789.3157293208747</v>
      </c>
      <c r="K22" s="217">
        <v>0.6</v>
      </c>
      <c r="L22" s="286">
        <v>0</v>
      </c>
      <c r="M22" s="292">
        <v>0.85400000000000009</v>
      </c>
      <c r="N22" s="217">
        <v>2669.8259202581626</v>
      </c>
      <c r="O22" s="286">
        <v>1273.8995890627095</v>
      </c>
      <c r="P22" s="292">
        <v>3943.7255093208723</v>
      </c>
      <c r="Q22" s="173"/>
      <c r="R22" s="174"/>
      <c r="S22" s="174"/>
    </row>
    <row r="23" spans="1:19" s="175" customFormat="1" ht="15" customHeight="1" x14ac:dyDescent="0.2">
      <c r="A23" s="33" t="s">
        <v>31</v>
      </c>
      <c r="B23" s="217">
        <v>326.61500000000007</v>
      </c>
      <c r="C23" s="286">
        <v>2021.2630000000004</v>
      </c>
      <c r="D23" s="292">
        <v>2347.8779999999988</v>
      </c>
      <c r="E23" s="217">
        <v>0</v>
      </c>
      <c r="F23" s="286">
        <v>0</v>
      </c>
      <c r="G23" s="292">
        <v>0</v>
      </c>
      <c r="H23" s="217">
        <v>0</v>
      </c>
      <c r="I23" s="286">
        <v>6.22</v>
      </c>
      <c r="J23" s="292">
        <v>6.22</v>
      </c>
      <c r="K23" s="217">
        <v>0</v>
      </c>
      <c r="L23" s="286">
        <v>0</v>
      </c>
      <c r="M23" s="292">
        <v>0</v>
      </c>
      <c r="N23" s="217">
        <v>326.61500000000007</v>
      </c>
      <c r="O23" s="286">
        <v>2027.4830000000004</v>
      </c>
      <c r="P23" s="292">
        <v>2354.097999999999</v>
      </c>
      <c r="Q23" s="173"/>
      <c r="R23" s="174"/>
      <c r="S23" s="174"/>
    </row>
    <row r="24" spans="1:19" s="175" customFormat="1" ht="15" customHeight="1" x14ac:dyDescent="0.2">
      <c r="A24" s="33" t="s">
        <v>32</v>
      </c>
      <c r="B24" s="217">
        <v>97.857659999999981</v>
      </c>
      <c r="C24" s="286">
        <v>151.20705000000004</v>
      </c>
      <c r="D24" s="292">
        <v>249.06471000000013</v>
      </c>
      <c r="E24" s="217">
        <v>0</v>
      </c>
      <c r="F24" s="286">
        <v>35.559109999999997</v>
      </c>
      <c r="G24" s="292">
        <v>35.559109999999997</v>
      </c>
      <c r="H24" s="217">
        <v>0</v>
      </c>
      <c r="I24" s="286">
        <v>0</v>
      </c>
      <c r="J24" s="292">
        <v>0</v>
      </c>
      <c r="K24" s="217">
        <v>0</v>
      </c>
      <c r="L24" s="286">
        <v>0</v>
      </c>
      <c r="M24" s="292">
        <v>0</v>
      </c>
      <c r="N24" s="217">
        <v>98.111059999999966</v>
      </c>
      <c r="O24" s="286">
        <v>186.76616000000001</v>
      </c>
      <c r="P24" s="292">
        <v>284.87722000000008</v>
      </c>
      <c r="Q24" s="173"/>
      <c r="R24" s="174"/>
      <c r="S24" s="174"/>
    </row>
    <row r="25" spans="1:19" s="175" customFormat="1" ht="15" customHeight="1" x14ac:dyDescent="0.2">
      <c r="A25" s="33" t="s">
        <v>33</v>
      </c>
      <c r="B25" s="217">
        <v>3203.2800000000007</v>
      </c>
      <c r="C25" s="286">
        <v>25.44</v>
      </c>
      <c r="D25" s="292">
        <v>3228.72</v>
      </c>
      <c r="E25" s="217">
        <v>0</v>
      </c>
      <c r="F25" s="286">
        <v>0</v>
      </c>
      <c r="G25" s="292">
        <v>0</v>
      </c>
      <c r="H25" s="217">
        <v>0</v>
      </c>
      <c r="I25" s="286">
        <v>24.143999999999998</v>
      </c>
      <c r="J25" s="292">
        <v>24.143999999999998</v>
      </c>
      <c r="K25" s="217">
        <v>0</v>
      </c>
      <c r="L25" s="286">
        <v>0</v>
      </c>
      <c r="M25" s="292">
        <v>0</v>
      </c>
      <c r="N25" s="217">
        <v>3203.2800000000007</v>
      </c>
      <c r="O25" s="286">
        <v>49.584000000000003</v>
      </c>
      <c r="P25" s="292">
        <v>3252.864</v>
      </c>
      <c r="Q25" s="173"/>
      <c r="R25" s="174"/>
      <c r="S25" s="174"/>
    </row>
    <row r="26" spans="1:19" s="175" customFormat="1" ht="15" customHeight="1" x14ac:dyDescent="0.2">
      <c r="A26" s="35" t="s">
        <v>34</v>
      </c>
      <c r="B26" s="219">
        <v>1.8680000000000001</v>
      </c>
      <c r="C26" s="288">
        <v>0</v>
      </c>
      <c r="D26" s="294">
        <v>1.8680000000000001</v>
      </c>
      <c r="E26" s="219">
        <v>0</v>
      </c>
      <c r="F26" s="288">
        <v>0</v>
      </c>
      <c r="G26" s="294">
        <v>0</v>
      </c>
      <c r="H26" s="219">
        <v>802.93190746615539</v>
      </c>
      <c r="I26" s="288">
        <v>632.7633632129731</v>
      </c>
      <c r="J26" s="294">
        <v>1435.6952706791287</v>
      </c>
      <c r="K26" s="219">
        <v>0</v>
      </c>
      <c r="L26" s="288">
        <v>0</v>
      </c>
      <c r="M26" s="294">
        <v>0</v>
      </c>
      <c r="N26" s="219">
        <v>804.79990746615556</v>
      </c>
      <c r="O26" s="288">
        <v>632.7633632129731</v>
      </c>
      <c r="P26" s="294">
        <v>1437.5632706791284</v>
      </c>
      <c r="Q26" s="173"/>
      <c r="R26" s="174"/>
      <c r="S26" s="174"/>
    </row>
    <row r="27" spans="1:19" s="83" customFormat="1" ht="33" customHeight="1" thickBot="1" x14ac:dyDescent="0.25">
      <c r="A27" s="36" t="s">
        <v>6</v>
      </c>
      <c r="B27" s="178">
        <v>8214.8332000000009</v>
      </c>
      <c r="C27" s="178">
        <v>18760.02494999997</v>
      </c>
      <c r="D27" s="295">
        <v>26974.858150000022</v>
      </c>
      <c r="E27" s="178">
        <v>0</v>
      </c>
      <c r="F27" s="178">
        <v>95.473110000000048</v>
      </c>
      <c r="G27" s="295">
        <v>95.473110000000048</v>
      </c>
      <c r="H27" s="178">
        <v>27360.602147724316</v>
      </c>
      <c r="I27" s="178">
        <v>12276.520252275674</v>
      </c>
      <c r="J27" s="295">
        <v>39637.122399999986</v>
      </c>
      <c r="K27" s="178">
        <v>24.776000000000003</v>
      </c>
      <c r="L27" s="178">
        <v>234.86499999999998</v>
      </c>
      <c r="M27" s="295">
        <v>259.64099999999996</v>
      </c>
      <c r="N27" s="178">
        <v>35600.211347724355</v>
      </c>
      <c r="O27" s="178">
        <v>31366.88331227575</v>
      </c>
      <c r="P27" s="295">
        <v>66967.094660000017</v>
      </c>
      <c r="Q27" s="176"/>
      <c r="R27" s="177"/>
      <c r="S27" s="177"/>
    </row>
    <row r="28" spans="1:19" s="83" customFormat="1" ht="33" customHeight="1" thickBot="1" x14ac:dyDescent="0.25">
      <c r="A28" s="37" t="s">
        <v>35</v>
      </c>
      <c r="B28" s="297">
        <v>7899.7079999999996</v>
      </c>
      <c r="C28" s="298">
        <v>16897.062000000002</v>
      </c>
      <c r="D28" s="299">
        <v>24796.77</v>
      </c>
      <c r="E28" s="297">
        <v>91169.549999999988</v>
      </c>
      <c r="F28" s="298">
        <v>45.411000000000001</v>
      </c>
      <c r="G28" s="299">
        <v>91214.960999999981</v>
      </c>
      <c r="H28" s="297">
        <v>27360.601999999999</v>
      </c>
      <c r="I28" s="298">
        <v>11963.161</v>
      </c>
      <c r="J28" s="299">
        <v>39323.762999999999</v>
      </c>
      <c r="K28" s="297">
        <v>24.776</v>
      </c>
      <c r="L28" s="298">
        <v>234.86500000000001</v>
      </c>
      <c r="M28" s="299">
        <v>259.64100000000002</v>
      </c>
      <c r="N28" s="297">
        <v>126454.63599999998</v>
      </c>
      <c r="O28" s="298">
        <v>29140.499000000003</v>
      </c>
      <c r="P28" s="300">
        <v>155595.13499999998</v>
      </c>
      <c r="Q28" s="176"/>
      <c r="R28" s="177"/>
      <c r="S28" s="177"/>
    </row>
    <row r="29" spans="1:19" ht="7.5" customHeight="1" thickBot="1" x14ac:dyDescent="0.25">
      <c r="A29" s="84"/>
      <c r="B29" s="39"/>
      <c r="C29" s="41"/>
      <c r="D29" s="42"/>
      <c r="E29" s="41"/>
      <c r="F29" s="41"/>
      <c r="G29" s="42"/>
      <c r="H29" s="41"/>
      <c r="I29" s="39"/>
      <c r="J29" s="40"/>
      <c r="K29" s="39"/>
      <c r="L29" s="39"/>
      <c r="M29" s="40"/>
      <c r="N29" s="39"/>
      <c r="O29" s="39"/>
      <c r="P29" s="40"/>
    </row>
    <row r="30" spans="1:19" ht="13.5" thickTop="1" x14ac:dyDescent="0.2">
      <c r="A30" s="97" t="s">
        <v>36</v>
      </c>
      <c r="B30" s="98"/>
      <c r="C30" s="98"/>
      <c r="D30" s="98"/>
      <c r="E30" s="98"/>
      <c r="F30" s="99"/>
      <c r="G30" s="100"/>
      <c r="H30" s="101"/>
      <c r="I30" s="101"/>
      <c r="J30" s="101"/>
      <c r="K30" s="101"/>
      <c r="L30" s="101"/>
      <c r="M30" s="101"/>
      <c r="N30" s="101"/>
      <c r="O30" s="101"/>
      <c r="P30" s="101"/>
    </row>
    <row r="31" spans="1:19" ht="13.5" thickBot="1" x14ac:dyDescent="0.25">
      <c r="A31" s="90" t="s">
        <v>37</v>
      </c>
      <c r="B31" s="87"/>
      <c r="C31" s="87"/>
      <c r="D31" s="87"/>
      <c r="E31" s="87"/>
      <c r="F31" s="88"/>
      <c r="G31" s="91"/>
      <c r="H31" s="2"/>
      <c r="I31" s="2"/>
      <c r="J31" s="2"/>
      <c r="K31" s="2"/>
      <c r="L31" s="2"/>
      <c r="M31" s="2"/>
      <c r="N31" s="2"/>
      <c r="O31" s="2"/>
      <c r="P31" s="2"/>
    </row>
    <row r="32" spans="1:19" ht="14.25" customHeight="1" thickTop="1" thickBot="1" x14ac:dyDescent="0.25">
      <c r="A32" s="92" t="s">
        <v>0</v>
      </c>
      <c r="B32" s="93"/>
      <c r="C32" s="93"/>
      <c r="D32" s="93"/>
      <c r="E32" s="93"/>
      <c r="F32" s="94"/>
      <c r="G32" s="95"/>
      <c r="H32" s="96"/>
      <c r="I32" s="96"/>
      <c r="J32" s="96"/>
      <c r="K32" s="96"/>
      <c r="L32" s="96"/>
      <c r="M32" s="96"/>
      <c r="N32" s="96"/>
      <c r="O32" s="96"/>
      <c r="P32" s="96"/>
    </row>
    <row r="33" spans="2:16" ht="13.5" thickTop="1" x14ac:dyDescent="0.2">
      <c r="B33" s="5"/>
      <c r="C33" s="5"/>
      <c r="D33" s="27"/>
      <c r="E33" s="5"/>
      <c r="F33" s="5"/>
      <c r="G33" s="27"/>
      <c r="H33" s="5"/>
      <c r="I33" s="5"/>
      <c r="J33" s="27"/>
      <c r="K33" s="5"/>
      <c r="L33" s="5"/>
      <c r="M33" s="27"/>
      <c r="N33" s="5"/>
      <c r="O33" s="5"/>
      <c r="P33" s="27"/>
    </row>
  </sheetData>
  <mergeCells count="6">
    <mergeCell ref="B4:G4"/>
    <mergeCell ref="H4:M4"/>
    <mergeCell ref="N4:P4"/>
    <mergeCell ref="B5:D5"/>
    <mergeCell ref="E5:G5"/>
    <mergeCell ref="N5:P5"/>
  </mergeCells>
  <phoneticPr fontId="0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CC99FF"/>
    <pageSetUpPr fitToPage="1"/>
  </sheetPr>
  <dimension ref="A1:S33"/>
  <sheetViews>
    <sheetView zoomScaleNormal="100" workbookViewId="0"/>
  </sheetViews>
  <sheetFormatPr baseColWidth="10" defaultColWidth="9.140625" defaultRowHeight="12.75" x14ac:dyDescent="0.2"/>
  <cols>
    <col min="1" max="1" width="31.7109375" style="83" customWidth="1"/>
    <col min="2" max="2" width="10.7109375" style="1" customWidth="1"/>
    <col min="3" max="3" width="9.7109375" style="1" customWidth="1"/>
    <col min="4" max="4" width="9.7109375" style="28" customWidth="1"/>
    <col min="5" max="5" width="10.7109375" style="1" customWidth="1"/>
    <col min="6" max="6" width="9.7109375" style="1" customWidth="1"/>
    <col min="7" max="7" width="9.7109375" style="28" customWidth="1"/>
    <col min="8" max="8" width="10.7109375" style="1" customWidth="1"/>
    <col min="9" max="9" width="9.7109375" style="1" customWidth="1"/>
    <col min="10" max="10" width="9.7109375" style="28" customWidth="1"/>
    <col min="11" max="11" width="10.7109375" style="1" customWidth="1"/>
    <col min="12" max="12" width="9.7109375" style="1" customWidth="1"/>
    <col min="13" max="13" width="9.7109375" style="28" customWidth="1"/>
    <col min="14" max="14" width="10.7109375" style="1" customWidth="1"/>
    <col min="15" max="15" width="9.7109375" style="1" customWidth="1"/>
    <col min="16" max="16" width="9.7109375" style="28" customWidth="1"/>
    <col min="17" max="16384" width="9.140625" style="1"/>
  </cols>
  <sheetData>
    <row r="1" spans="1:19" s="9" customFormat="1" ht="42" customHeight="1" thickTop="1" x14ac:dyDescent="0.3">
      <c r="A1" s="75" t="s">
        <v>39</v>
      </c>
      <c r="B1" s="77"/>
      <c r="C1" s="77"/>
      <c r="D1" s="77"/>
      <c r="E1" s="78"/>
      <c r="F1" s="78"/>
      <c r="G1" s="77"/>
      <c r="H1" s="78"/>
      <c r="I1" s="78"/>
      <c r="J1" s="77"/>
      <c r="K1" s="78"/>
      <c r="L1" s="78"/>
      <c r="M1" s="77"/>
      <c r="N1" s="78"/>
      <c r="O1" s="78"/>
      <c r="P1" s="77"/>
    </row>
    <row r="2" spans="1:19" ht="20.25" x14ac:dyDescent="0.2">
      <c r="A2" s="57" t="s">
        <v>277</v>
      </c>
      <c r="B2" s="58"/>
      <c r="C2" s="59"/>
      <c r="D2" s="59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</row>
    <row r="3" spans="1:19" ht="26.25" customHeight="1" thickBot="1" x14ac:dyDescent="0.25">
      <c r="A3" s="43" t="s">
        <v>2</v>
      </c>
      <c r="B3" s="12"/>
      <c r="C3" s="12"/>
      <c r="D3" s="12"/>
      <c r="E3" s="12"/>
      <c r="F3" s="12"/>
      <c r="G3" s="44"/>
      <c r="H3" s="2"/>
      <c r="I3" s="2"/>
      <c r="J3" s="45"/>
      <c r="K3" s="2"/>
      <c r="L3" s="2"/>
      <c r="M3" s="45"/>
      <c r="N3" s="2"/>
      <c r="O3" s="2"/>
      <c r="P3" s="45"/>
    </row>
    <row r="4" spans="1:19" s="83" customFormat="1" ht="24" customHeight="1" thickBot="1" x14ac:dyDescent="0.25">
      <c r="A4" s="279"/>
      <c r="B4" s="342" t="s">
        <v>3</v>
      </c>
      <c r="C4" s="343"/>
      <c r="D4" s="343"/>
      <c r="E4" s="343"/>
      <c r="F4" s="343"/>
      <c r="G4" s="343"/>
      <c r="H4" s="342" t="s">
        <v>4</v>
      </c>
      <c r="I4" s="343"/>
      <c r="J4" s="343"/>
      <c r="K4" s="343"/>
      <c r="L4" s="343"/>
      <c r="M4" s="344"/>
      <c r="N4" s="342" t="s">
        <v>6</v>
      </c>
      <c r="O4" s="343"/>
      <c r="P4" s="344"/>
      <c r="Q4" s="159"/>
    </row>
    <row r="5" spans="1:19" s="83" customFormat="1" ht="24" customHeight="1" x14ac:dyDescent="0.2">
      <c r="A5" s="30" t="s">
        <v>5</v>
      </c>
      <c r="B5" s="345" t="s">
        <v>271</v>
      </c>
      <c r="C5" s="346"/>
      <c r="D5" s="347"/>
      <c r="E5" s="345" t="s">
        <v>7</v>
      </c>
      <c r="F5" s="346"/>
      <c r="G5" s="347"/>
      <c r="H5" s="281"/>
      <c r="I5" s="280" t="s">
        <v>8</v>
      </c>
      <c r="J5" s="282"/>
      <c r="K5" s="281"/>
      <c r="L5" s="280" t="s">
        <v>9</v>
      </c>
      <c r="M5" s="282"/>
      <c r="N5" s="345" t="s">
        <v>6</v>
      </c>
      <c r="O5" s="346"/>
      <c r="P5" s="347"/>
      <c r="Q5" s="159"/>
    </row>
    <row r="6" spans="1:19" s="83" customFormat="1" ht="36" customHeight="1" x14ac:dyDescent="0.2">
      <c r="A6" s="31" t="s">
        <v>10</v>
      </c>
      <c r="B6" s="172" t="s">
        <v>11</v>
      </c>
      <c r="C6" s="171" t="s">
        <v>12</v>
      </c>
      <c r="D6" s="38" t="s">
        <v>274</v>
      </c>
      <c r="E6" s="172" t="s">
        <v>11</v>
      </c>
      <c r="F6" s="171" t="s">
        <v>12</v>
      </c>
      <c r="G6" s="38" t="s">
        <v>13</v>
      </c>
      <c r="H6" s="172" t="s">
        <v>11</v>
      </c>
      <c r="I6" s="171" t="s">
        <v>12</v>
      </c>
      <c r="J6" s="38" t="s">
        <v>14</v>
      </c>
      <c r="K6" s="172" t="s">
        <v>11</v>
      </c>
      <c r="L6" s="171" t="s">
        <v>12</v>
      </c>
      <c r="M6" s="38" t="s">
        <v>273</v>
      </c>
      <c r="N6" s="172" t="s">
        <v>11</v>
      </c>
      <c r="O6" s="171" t="s">
        <v>12</v>
      </c>
      <c r="P6" s="38" t="s">
        <v>6</v>
      </c>
      <c r="Q6" s="159"/>
    </row>
    <row r="7" spans="1:19" s="175" customFormat="1" ht="15" customHeight="1" x14ac:dyDescent="0.2">
      <c r="A7" s="32" t="s">
        <v>15</v>
      </c>
      <c r="B7" s="215">
        <v>0</v>
      </c>
      <c r="C7" s="283">
        <v>0</v>
      </c>
      <c r="D7" s="289">
        <v>0</v>
      </c>
      <c r="E7" s="215">
        <v>0</v>
      </c>
      <c r="F7" s="283">
        <v>0</v>
      </c>
      <c r="G7" s="289">
        <v>0</v>
      </c>
      <c r="H7" s="215">
        <v>0</v>
      </c>
      <c r="I7" s="283">
        <v>0</v>
      </c>
      <c r="J7" s="289">
        <v>0</v>
      </c>
      <c r="K7" s="215">
        <v>0</v>
      </c>
      <c r="L7" s="283">
        <v>0</v>
      </c>
      <c r="M7" s="289">
        <v>0</v>
      </c>
      <c r="N7" s="215">
        <v>0</v>
      </c>
      <c r="O7" s="283">
        <v>0</v>
      </c>
      <c r="P7" s="289">
        <v>0</v>
      </c>
      <c r="Q7" s="173"/>
      <c r="R7" s="174"/>
      <c r="S7" s="174"/>
    </row>
    <row r="8" spans="1:19" s="175" customFormat="1" ht="15" customHeight="1" x14ac:dyDescent="0.2">
      <c r="A8" s="33" t="s">
        <v>16</v>
      </c>
      <c r="B8" s="215">
        <v>1.9500000000000002</v>
      </c>
      <c r="C8" s="284">
        <v>2.9000000000000001E-2</v>
      </c>
      <c r="D8" s="289">
        <v>1.9790000000000001</v>
      </c>
      <c r="E8" s="215">
        <v>0</v>
      </c>
      <c r="F8" s="284">
        <v>0</v>
      </c>
      <c r="G8" s="289">
        <v>0</v>
      </c>
      <c r="H8" s="215">
        <v>2.4E-2</v>
      </c>
      <c r="I8" s="284">
        <v>0</v>
      </c>
      <c r="J8" s="289">
        <v>2.4E-2</v>
      </c>
      <c r="K8" s="215">
        <v>0</v>
      </c>
      <c r="L8" s="284">
        <v>0</v>
      </c>
      <c r="M8" s="289">
        <v>0</v>
      </c>
      <c r="N8" s="215">
        <v>1.974</v>
      </c>
      <c r="O8" s="284">
        <v>2.9000000000000001E-2</v>
      </c>
      <c r="P8" s="289">
        <v>2.0030000000000001</v>
      </c>
      <c r="Q8" s="173"/>
      <c r="R8" s="174"/>
      <c r="S8" s="174"/>
    </row>
    <row r="9" spans="1:19" s="175" customFormat="1" ht="15" customHeight="1" x14ac:dyDescent="0.2">
      <c r="A9" s="33" t="s">
        <v>17</v>
      </c>
      <c r="B9" s="215">
        <v>0</v>
      </c>
      <c r="C9" s="284">
        <v>0</v>
      </c>
      <c r="D9" s="289">
        <v>0</v>
      </c>
      <c r="E9" s="215">
        <v>0</v>
      </c>
      <c r="F9" s="284">
        <v>0</v>
      </c>
      <c r="G9" s="289">
        <v>0</v>
      </c>
      <c r="H9" s="215">
        <v>0</v>
      </c>
      <c r="I9" s="284">
        <v>0</v>
      </c>
      <c r="J9" s="289">
        <v>0</v>
      </c>
      <c r="K9" s="215">
        <v>0</v>
      </c>
      <c r="L9" s="284">
        <v>0</v>
      </c>
      <c r="M9" s="289">
        <v>0</v>
      </c>
      <c r="N9" s="215">
        <v>0</v>
      </c>
      <c r="O9" s="284">
        <v>0</v>
      </c>
      <c r="P9" s="289">
        <v>0</v>
      </c>
      <c r="Q9" s="173"/>
      <c r="R9" s="174"/>
      <c r="S9" s="174"/>
    </row>
    <row r="10" spans="1:19" s="175" customFormat="1" ht="15" customHeight="1" x14ac:dyDescent="0.2">
      <c r="A10" s="33" t="s">
        <v>18</v>
      </c>
      <c r="B10" s="215">
        <v>0</v>
      </c>
      <c r="C10" s="284">
        <v>0</v>
      </c>
      <c r="D10" s="289">
        <v>0</v>
      </c>
      <c r="E10" s="215">
        <v>0</v>
      </c>
      <c r="F10" s="284">
        <v>0</v>
      </c>
      <c r="G10" s="289">
        <v>0</v>
      </c>
      <c r="H10" s="215">
        <v>0</v>
      </c>
      <c r="I10" s="284">
        <v>0</v>
      </c>
      <c r="J10" s="289">
        <v>0</v>
      </c>
      <c r="K10" s="215">
        <v>0</v>
      </c>
      <c r="L10" s="284">
        <v>0</v>
      </c>
      <c r="M10" s="289">
        <v>0</v>
      </c>
      <c r="N10" s="215">
        <v>0</v>
      </c>
      <c r="O10" s="284">
        <v>0</v>
      </c>
      <c r="P10" s="289">
        <v>0</v>
      </c>
      <c r="Q10" s="173"/>
      <c r="R10" s="174"/>
      <c r="S10" s="174"/>
    </row>
    <row r="11" spans="1:19" s="175" customFormat="1" ht="15" customHeight="1" x14ac:dyDescent="0.2">
      <c r="A11" s="34" t="s">
        <v>19</v>
      </c>
      <c r="B11" s="216">
        <v>0</v>
      </c>
      <c r="C11" s="285">
        <v>1061.3399999999999</v>
      </c>
      <c r="D11" s="290">
        <v>1061.3399999999999</v>
      </c>
      <c r="E11" s="216">
        <v>0</v>
      </c>
      <c r="F11" s="285">
        <v>0</v>
      </c>
      <c r="G11" s="290">
        <v>0</v>
      </c>
      <c r="H11" s="216">
        <v>0</v>
      </c>
      <c r="I11" s="285">
        <v>0</v>
      </c>
      <c r="J11" s="290">
        <v>0</v>
      </c>
      <c r="K11" s="216">
        <v>0</v>
      </c>
      <c r="L11" s="285">
        <v>83.92</v>
      </c>
      <c r="M11" s="290">
        <v>83.92</v>
      </c>
      <c r="N11" s="216">
        <v>0</v>
      </c>
      <c r="O11" s="285">
        <v>1145.26</v>
      </c>
      <c r="P11" s="290">
        <v>1145.26</v>
      </c>
      <c r="Q11" s="173"/>
      <c r="R11" s="174"/>
      <c r="S11" s="174"/>
    </row>
    <row r="12" spans="1:19" s="175" customFormat="1" ht="15" customHeight="1" x14ac:dyDescent="0.2">
      <c r="A12" s="33" t="s">
        <v>20</v>
      </c>
      <c r="B12" s="215">
        <v>543.33800000000008</v>
      </c>
      <c r="C12" s="284">
        <v>495.95</v>
      </c>
      <c r="D12" s="291">
        <v>1039.2879999999998</v>
      </c>
      <c r="E12" s="215">
        <v>0</v>
      </c>
      <c r="F12" s="284">
        <v>0</v>
      </c>
      <c r="G12" s="291">
        <v>0</v>
      </c>
      <c r="H12" s="215">
        <v>1.4500000000000001E-2</v>
      </c>
      <c r="I12" s="284">
        <v>51.357000000000014</v>
      </c>
      <c r="J12" s="291">
        <v>51.371500000000012</v>
      </c>
      <c r="K12" s="215">
        <v>0</v>
      </c>
      <c r="L12" s="284">
        <v>0</v>
      </c>
      <c r="M12" s="291">
        <v>0</v>
      </c>
      <c r="N12" s="215">
        <v>543.35249999999996</v>
      </c>
      <c r="O12" s="284">
        <v>547.30700000000002</v>
      </c>
      <c r="P12" s="291">
        <v>1090.6595000000002</v>
      </c>
      <c r="Q12" s="173"/>
      <c r="R12" s="174"/>
      <c r="S12" s="174"/>
    </row>
    <row r="13" spans="1:19" s="175" customFormat="1" ht="15" customHeight="1" x14ac:dyDescent="0.2">
      <c r="A13" s="33" t="s">
        <v>21</v>
      </c>
      <c r="B13" s="215">
        <v>454.82899999999984</v>
      </c>
      <c r="C13" s="284">
        <v>234.76370000000006</v>
      </c>
      <c r="D13" s="291">
        <v>689.59269999999981</v>
      </c>
      <c r="E13" s="215">
        <v>0</v>
      </c>
      <c r="F13" s="284">
        <v>0</v>
      </c>
      <c r="G13" s="291">
        <v>0</v>
      </c>
      <c r="H13" s="215">
        <v>307.29599999999999</v>
      </c>
      <c r="I13" s="284">
        <v>433.529</v>
      </c>
      <c r="J13" s="291">
        <v>740.82500000000005</v>
      </c>
      <c r="K13" s="215">
        <v>0</v>
      </c>
      <c r="L13" s="284">
        <v>0</v>
      </c>
      <c r="M13" s="291">
        <v>0</v>
      </c>
      <c r="N13" s="215">
        <v>762.12499999999977</v>
      </c>
      <c r="O13" s="284">
        <v>668.29270000000008</v>
      </c>
      <c r="P13" s="291">
        <v>1430.4176999999991</v>
      </c>
      <c r="Q13" s="173"/>
      <c r="R13" s="174"/>
      <c r="S13" s="174"/>
    </row>
    <row r="14" spans="1:19" s="175" customFormat="1" ht="15" customHeight="1" x14ac:dyDescent="0.2">
      <c r="A14" s="33" t="s">
        <v>22</v>
      </c>
      <c r="B14" s="217">
        <v>925.92719999999974</v>
      </c>
      <c r="C14" s="286">
        <v>635.75099999999986</v>
      </c>
      <c r="D14" s="291">
        <v>1561.6782000000005</v>
      </c>
      <c r="E14" s="217">
        <v>0</v>
      </c>
      <c r="F14" s="286">
        <v>0</v>
      </c>
      <c r="G14" s="291">
        <v>0</v>
      </c>
      <c r="H14" s="217">
        <v>613.51609999999982</v>
      </c>
      <c r="I14" s="286">
        <v>189.20709999999997</v>
      </c>
      <c r="J14" s="291">
        <v>802.72320000000025</v>
      </c>
      <c r="K14" s="217">
        <v>0</v>
      </c>
      <c r="L14" s="286">
        <v>0</v>
      </c>
      <c r="M14" s="291">
        <v>0</v>
      </c>
      <c r="N14" s="217">
        <v>1539.4433000000006</v>
      </c>
      <c r="O14" s="286">
        <v>824.95809999999983</v>
      </c>
      <c r="P14" s="291">
        <v>2364.4013999999988</v>
      </c>
      <c r="Q14" s="173"/>
      <c r="R14" s="174"/>
      <c r="S14" s="174"/>
    </row>
    <row r="15" spans="1:19" s="175" customFormat="1" ht="15" customHeight="1" x14ac:dyDescent="0.2">
      <c r="A15" s="33" t="s">
        <v>23</v>
      </c>
      <c r="B15" s="217">
        <v>73.050650000000005</v>
      </c>
      <c r="C15" s="286">
        <v>23.651999999999997</v>
      </c>
      <c r="D15" s="292">
        <v>96.702649999999963</v>
      </c>
      <c r="E15" s="217">
        <v>0</v>
      </c>
      <c r="F15" s="286">
        <v>0</v>
      </c>
      <c r="G15" s="292">
        <v>0</v>
      </c>
      <c r="H15" s="217">
        <v>38.687449999999963</v>
      </c>
      <c r="I15" s="286">
        <v>19.472000000000001</v>
      </c>
      <c r="J15" s="292">
        <v>58.159450000000007</v>
      </c>
      <c r="K15" s="217">
        <v>0</v>
      </c>
      <c r="L15" s="286">
        <v>0</v>
      </c>
      <c r="M15" s="292">
        <v>0</v>
      </c>
      <c r="N15" s="217">
        <v>111.73810000000009</v>
      </c>
      <c r="O15" s="286">
        <v>43.124000000000002</v>
      </c>
      <c r="P15" s="292">
        <v>154.8621</v>
      </c>
      <c r="Q15" s="173"/>
      <c r="R15" s="174"/>
      <c r="S15" s="174"/>
    </row>
    <row r="16" spans="1:19" s="175" customFormat="1" ht="15" customHeight="1" x14ac:dyDescent="0.2">
      <c r="A16" s="34" t="s">
        <v>24</v>
      </c>
      <c r="B16" s="218">
        <v>303.05</v>
      </c>
      <c r="C16" s="287">
        <v>587.84099999999989</v>
      </c>
      <c r="D16" s="293">
        <v>890.89099999999996</v>
      </c>
      <c r="E16" s="218">
        <v>0</v>
      </c>
      <c r="F16" s="287">
        <v>0</v>
      </c>
      <c r="G16" s="293">
        <v>0</v>
      </c>
      <c r="H16" s="218">
        <v>35979.060000000019</v>
      </c>
      <c r="I16" s="287">
        <v>56720.067799999997</v>
      </c>
      <c r="J16" s="293">
        <v>92699.127800000046</v>
      </c>
      <c r="K16" s="218">
        <v>0</v>
      </c>
      <c r="L16" s="287">
        <v>0</v>
      </c>
      <c r="M16" s="293">
        <v>0</v>
      </c>
      <c r="N16" s="218">
        <v>36282.110000000008</v>
      </c>
      <c r="O16" s="287">
        <v>57307.90879999999</v>
      </c>
      <c r="P16" s="293">
        <v>93590.018800000034</v>
      </c>
      <c r="Q16" s="173"/>
      <c r="R16" s="174"/>
      <c r="S16" s="174"/>
    </row>
    <row r="17" spans="1:19" s="175" customFormat="1" ht="15" customHeight="1" x14ac:dyDescent="0.2">
      <c r="A17" s="33" t="s">
        <v>25</v>
      </c>
      <c r="B17" s="217">
        <v>5244.6609199999994</v>
      </c>
      <c r="C17" s="286">
        <v>2966.418000000001</v>
      </c>
      <c r="D17" s="292">
        <v>8211.0789200000036</v>
      </c>
      <c r="E17" s="217">
        <v>0</v>
      </c>
      <c r="F17" s="286">
        <v>0</v>
      </c>
      <c r="G17" s="292">
        <v>0</v>
      </c>
      <c r="H17" s="217">
        <v>14417.371999999996</v>
      </c>
      <c r="I17" s="286">
        <v>45.453000000000003</v>
      </c>
      <c r="J17" s="292">
        <v>14462.824999999999</v>
      </c>
      <c r="K17" s="217">
        <v>0</v>
      </c>
      <c r="L17" s="286">
        <v>0</v>
      </c>
      <c r="M17" s="292">
        <v>0</v>
      </c>
      <c r="N17" s="217">
        <v>19662.032920000001</v>
      </c>
      <c r="O17" s="286">
        <v>3011.8709999999987</v>
      </c>
      <c r="P17" s="292">
        <v>22673.903920000015</v>
      </c>
      <c r="Q17" s="173"/>
      <c r="R17" s="174"/>
      <c r="S17" s="174"/>
    </row>
    <row r="18" spans="1:19" s="175" customFormat="1" ht="15" customHeight="1" x14ac:dyDescent="0.2">
      <c r="A18" s="33" t="s">
        <v>26</v>
      </c>
      <c r="B18" s="217">
        <v>4267.4339999999993</v>
      </c>
      <c r="C18" s="286">
        <v>2455.5989999999997</v>
      </c>
      <c r="D18" s="292">
        <v>6723.0330000000022</v>
      </c>
      <c r="E18" s="217">
        <v>0</v>
      </c>
      <c r="F18" s="286">
        <v>0</v>
      </c>
      <c r="G18" s="292">
        <v>0</v>
      </c>
      <c r="H18" s="217">
        <v>2510.3160000000003</v>
      </c>
      <c r="I18" s="286">
        <v>242.57300000000001</v>
      </c>
      <c r="J18" s="292">
        <v>2752.8890000000006</v>
      </c>
      <c r="K18" s="217">
        <v>2060.6999999999989</v>
      </c>
      <c r="L18" s="286">
        <v>2.4160000000000004</v>
      </c>
      <c r="M18" s="292">
        <v>2063.1159999999991</v>
      </c>
      <c r="N18" s="217">
        <v>8838.4499999999935</v>
      </c>
      <c r="O18" s="286">
        <v>2700.5879999999993</v>
      </c>
      <c r="P18" s="292">
        <v>11539.03799999999</v>
      </c>
      <c r="Q18" s="173"/>
      <c r="R18" s="174"/>
      <c r="S18" s="174"/>
    </row>
    <row r="19" spans="1:19" s="175" customFormat="1" ht="15" customHeight="1" x14ac:dyDescent="0.2">
      <c r="A19" s="33" t="s">
        <v>27</v>
      </c>
      <c r="B19" s="217">
        <v>3335.526499999999</v>
      </c>
      <c r="C19" s="286">
        <v>2398.815000000001</v>
      </c>
      <c r="D19" s="292">
        <v>5734.3414999999977</v>
      </c>
      <c r="E19" s="217">
        <v>0</v>
      </c>
      <c r="F19" s="286">
        <v>47.356000000000009</v>
      </c>
      <c r="G19" s="292">
        <v>47.356000000000009</v>
      </c>
      <c r="H19" s="217">
        <v>13946.098900000001</v>
      </c>
      <c r="I19" s="286">
        <v>668.66019999999992</v>
      </c>
      <c r="J19" s="292">
        <v>14614.759099999996</v>
      </c>
      <c r="K19" s="217">
        <v>510.65200000000004</v>
      </c>
      <c r="L19" s="286">
        <v>26.624000000000002</v>
      </c>
      <c r="M19" s="292">
        <v>537.27599999999984</v>
      </c>
      <c r="N19" s="217">
        <v>17792.277399999999</v>
      </c>
      <c r="O19" s="286">
        <v>3141.4552000000008</v>
      </c>
      <c r="P19" s="292">
        <v>20933.732600000018</v>
      </c>
      <c r="Q19" s="173"/>
      <c r="R19" s="174"/>
      <c r="S19" s="174"/>
    </row>
    <row r="20" spans="1:19" s="175" customFormat="1" ht="15" customHeight="1" x14ac:dyDescent="0.2">
      <c r="A20" s="33" t="s">
        <v>28</v>
      </c>
      <c r="B20" s="217">
        <v>11.712</v>
      </c>
      <c r="C20" s="286">
        <v>2.6850000000000001</v>
      </c>
      <c r="D20" s="292">
        <v>14.396999999999998</v>
      </c>
      <c r="E20" s="217">
        <v>0</v>
      </c>
      <c r="F20" s="286">
        <v>13.002599999999997</v>
      </c>
      <c r="G20" s="292">
        <v>13.002599999999997</v>
      </c>
      <c r="H20" s="217">
        <v>196.63510000000002</v>
      </c>
      <c r="I20" s="286">
        <v>184.17620000000005</v>
      </c>
      <c r="J20" s="292">
        <v>380.81129999999905</v>
      </c>
      <c r="K20" s="217">
        <v>101.06</v>
      </c>
      <c r="L20" s="286">
        <v>0</v>
      </c>
      <c r="M20" s="292">
        <v>101.06</v>
      </c>
      <c r="N20" s="217">
        <v>309.40710000000007</v>
      </c>
      <c r="O20" s="286">
        <v>199.86379999999977</v>
      </c>
      <c r="P20" s="292">
        <v>509.2708999999997</v>
      </c>
      <c r="Q20" s="173"/>
      <c r="R20" s="174"/>
      <c r="S20" s="174"/>
    </row>
    <row r="21" spans="1:19" s="175" customFormat="1" ht="15" customHeight="1" x14ac:dyDescent="0.2">
      <c r="A21" s="34" t="s">
        <v>29</v>
      </c>
      <c r="B21" s="218">
        <v>917.75429999999972</v>
      </c>
      <c r="C21" s="287">
        <v>420.79550000000023</v>
      </c>
      <c r="D21" s="293">
        <v>1338.5497999999993</v>
      </c>
      <c r="E21" s="218">
        <v>0</v>
      </c>
      <c r="F21" s="287">
        <v>0</v>
      </c>
      <c r="G21" s="293">
        <v>0</v>
      </c>
      <c r="H21" s="218">
        <v>1491.0642200000025</v>
      </c>
      <c r="I21" s="287">
        <v>569.13679999999954</v>
      </c>
      <c r="J21" s="293">
        <v>2060.2010200000045</v>
      </c>
      <c r="K21" s="218">
        <v>17.059000000000001</v>
      </c>
      <c r="L21" s="287">
        <v>20.262</v>
      </c>
      <c r="M21" s="293">
        <v>37.320999999999998</v>
      </c>
      <c r="N21" s="218">
        <v>2425.8775199999941</v>
      </c>
      <c r="O21" s="287">
        <v>1010.1943000000008</v>
      </c>
      <c r="P21" s="293">
        <v>3436.0718200000083</v>
      </c>
      <c r="Q21" s="173"/>
      <c r="R21" s="174"/>
      <c r="S21" s="174"/>
    </row>
    <row r="22" spans="1:19" s="175" customFormat="1" ht="15" customHeight="1" x14ac:dyDescent="0.2">
      <c r="A22" s="33" t="s">
        <v>30</v>
      </c>
      <c r="B22" s="217">
        <v>2526.0415000000003</v>
      </c>
      <c r="C22" s="286">
        <v>133.88810000000004</v>
      </c>
      <c r="D22" s="292">
        <v>2659.9296000000004</v>
      </c>
      <c r="E22" s="217">
        <v>0</v>
      </c>
      <c r="F22" s="286">
        <v>8.6000000000000007E-2</v>
      </c>
      <c r="G22" s="292">
        <v>8.6000000000000007E-2</v>
      </c>
      <c r="H22" s="217">
        <v>1689.4691259025392</v>
      </c>
      <c r="I22" s="286">
        <v>2585.0387112994272</v>
      </c>
      <c r="J22" s="292">
        <v>4274.507837201968</v>
      </c>
      <c r="K22" s="217">
        <v>0</v>
      </c>
      <c r="L22" s="286">
        <v>157.78000000000003</v>
      </c>
      <c r="M22" s="292">
        <v>157.78000000000003</v>
      </c>
      <c r="N22" s="217">
        <v>4215.5106259025424</v>
      </c>
      <c r="O22" s="286">
        <v>2876.7928112994286</v>
      </c>
      <c r="P22" s="292">
        <v>7092.3034372019729</v>
      </c>
      <c r="Q22" s="173"/>
      <c r="R22" s="174"/>
      <c r="S22" s="174"/>
    </row>
    <row r="23" spans="1:19" s="175" customFormat="1" ht="15" customHeight="1" x14ac:dyDescent="0.2">
      <c r="A23" s="33" t="s">
        <v>31</v>
      </c>
      <c r="B23" s="217">
        <v>715.55199999999991</v>
      </c>
      <c r="C23" s="286">
        <v>13052.842999999999</v>
      </c>
      <c r="D23" s="292">
        <v>13768.395000000008</v>
      </c>
      <c r="E23" s="217">
        <v>0</v>
      </c>
      <c r="F23" s="286">
        <v>0</v>
      </c>
      <c r="G23" s="292">
        <v>0</v>
      </c>
      <c r="H23" s="217">
        <v>0.83799999999999997</v>
      </c>
      <c r="I23" s="286">
        <v>0.3</v>
      </c>
      <c r="J23" s="292">
        <v>1.1379999999999999</v>
      </c>
      <c r="K23" s="217">
        <v>0</v>
      </c>
      <c r="L23" s="286">
        <v>0</v>
      </c>
      <c r="M23" s="292">
        <v>0</v>
      </c>
      <c r="N23" s="217">
        <v>716.3900000000001</v>
      </c>
      <c r="O23" s="286">
        <v>13053.143</v>
      </c>
      <c r="P23" s="292">
        <v>13769.532999999989</v>
      </c>
      <c r="Q23" s="173"/>
      <c r="R23" s="174"/>
      <c r="S23" s="174"/>
    </row>
    <row r="24" spans="1:19" s="175" customFormat="1" ht="15" customHeight="1" x14ac:dyDescent="0.2">
      <c r="A24" s="33" t="s">
        <v>32</v>
      </c>
      <c r="B24" s="217">
        <v>673.92425200000059</v>
      </c>
      <c r="C24" s="286">
        <v>14.773699999999996</v>
      </c>
      <c r="D24" s="292">
        <v>688.69795199999987</v>
      </c>
      <c r="E24" s="217">
        <v>0</v>
      </c>
      <c r="F24" s="286">
        <v>190.67380000000009</v>
      </c>
      <c r="G24" s="292">
        <v>190.67380000000009</v>
      </c>
      <c r="H24" s="217">
        <v>23.200679999999998</v>
      </c>
      <c r="I24" s="286">
        <v>26.943999999999992</v>
      </c>
      <c r="J24" s="292">
        <v>50.144679999999994</v>
      </c>
      <c r="K24" s="217">
        <v>0</v>
      </c>
      <c r="L24" s="286">
        <v>0</v>
      </c>
      <c r="M24" s="292">
        <v>0</v>
      </c>
      <c r="N24" s="217">
        <v>697.12493199999903</v>
      </c>
      <c r="O24" s="286">
        <v>232.39150000000001</v>
      </c>
      <c r="P24" s="292">
        <v>929.51643200000217</v>
      </c>
      <c r="Q24" s="173"/>
      <c r="R24" s="174"/>
      <c r="S24" s="174"/>
    </row>
    <row r="25" spans="1:19" s="175" customFormat="1" ht="15" customHeight="1" x14ac:dyDescent="0.2">
      <c r="A25" s="33" t="s">
        <v>33</v>
      </c>
      <c r="B25" s="217">
        <v>9770.2870000000057</v>
      </c>
      <c r="C25" s="286">
        <v>79.50200000000001</v>
      </c>
      <c r="D25" s="292">
        <v>9849.7890000000061</v>
      </c>
      <c r="E25" s="217">
        <v>0</v>
      </c>
      <c r="F25" s="286">
        <v>0.216</v>
      </c>
      <c r="G25" s="292">
        <v>0.216</v>
      </c>
      <c r="H25" s="217">
        <v>1.7470000000000001</v>
      </c>
      <c r="I25" s="286">
        <v>25.52</v>
      </c>
      <c r="J25" s="292">
        <v>27.266999999999999</v>
      </c>
      <c r="K25" s="217">
        <v>0</v>
      </c>
      <c r="L25" s="286">
        <v>0</v>
      </c>
      <c r="M25" s="292">
        <v>0</v>
      </c>
      <c r="N25" s="217">
        <v>9772.0340000000069</v>
      </c>
      <c r="O25" s="286">
        <v>105.238</v>
      </c>
      <c r="P25" s="292">
        <v>9877.2720000000063</v>
      </c>
      <c r="Q25" s="173"/>
      <c r="R25" s="174"/>
      <c r="S25" s="174"/>
    </row>
    <row r="26" spans="1:19" s="175" customFormat="1" ht="15" customHeight="1" x14ac:dyDescent="0.2">
      <c r="A26" s="35" t="s">
        <v>34</v>
      </c>
      <c r="B26" s="219">
        <v>457.00599999999997</v>
      </c>
      <c r="C26" s="288">
        <v>0</v>
      </c>
      <c r="D26" s="294">
        <v>457.00599999999997</v>
      </c>
      <c r="E26" s="219">
        <v>0</v>
      </c>
      <c r="F26" s="288">
        <v>0</v>
      </c>
      <c r="G26" s="294">
        <v>0</v>
      </c>
      <c r="H26" s="219">
        <v>397.25144928168214</v>
      </c>
      <c r="I26" s="288">
        <v>1465.7768635163488</v>
      </c>
      <c r="J26" s="294">
        <v>1863.0283127980335</v>
      </c>
      <c r="K26" s="219">
        <v>0</v>
      </c>
      <c r="L26" s="288">
        <v>0</v>
      </c>
      <c r="M26" s="294">
        <v>0</v>
      </c>
      <c r="N26" s="219">
        <v>854.25744928168206</v>
      </c>
      <c r="O26" s="288">
        <v>1465.7768635163488</v>
      </c>
      <c r="P26" s="294">
        <v>2320.0343127980341</v>
      </c>
      <c r="Q26" s="173"/>
      <c r="R26" s="174"/>
      <c r="S26" s="174"/>
    </row>
    <row r="27" spans="1:19" s="83" customFormat="1" ht="33" customHeight="1" thickBot="1" x14ac:dyDescent="0.25">
      <c r="A27" s="36" t="s">
        <v>6</v>
      </c>
      <c r="B27" s="178">
        <v>30222.04332200011</v>
      </c>
      <c r="C27" s="178">
        <v>24564.645999999982</v>
      </c>
      <c r="D27" s="295">
        <v>54786.689322000195</v>
      </c>
      <c r="E27" s="178">
        <v>0</v>
      </c>
      <c r="F27" s="178">
        <v>251.33440000000007</v>
      </c>
      <c r="G27" s="295">
        <v>251.33440000000007</v>
      </c>
      <c r="H27" s="178">
        <v>71612.590525184627</v>
      </c>
      <c r="I27" s="178">
        <v>63227.211674815822</v>
      </c>
      <c r="J27" s="295">
        <v>134839.8022000003</v>
      </c>
      <c r="K27" s="178">
        <v>2689.4709999999995</v>
      </c>
      <c r="L27" s="178">
        <v>291.00200000000007</v>
      </c>
      <c r="M27" s="295">
        <v>2980.472999999999</v>
      </c>
      <c r="N27" s="178">
        <v>104524.10484718381</v>
      </c>
      <c r="O27" s="178">
        <v>88334.194074815925</v>
      </c>
      <c r="P27" s="295">
        <v>192858.29892199955</v>
      </c>
      <c r="Q27" s="176"/>
      <c r="R27" s="177"/>
      <c r="S27" s="177"/>
    </row>
    <row r="28" spans="1:19" s="83" customFormat="1" ht="33" customHeight="1" thickBot="1" x14ac:dyDescent="0.25">
      <c r="A28" s="37" t="s">
        <v>35</v>
      </c>
      <c r="B28" s="297">
        <v>29518.316999999999</v>
      </c>
      <c r="C28" s="298">
        <v>11886.282999999999</v>
      </c>
      <c r="D28" s="299">
        <v>41404.6</v>
      </c>
      <c r="E28" s="297">
        <v>91169.549999999988</v>
      </c>
      <c r="F28" s="298">
        <v>244.726</v>
      </c>
      <c r="G28" s="299">
        <v>91414.275999999983</v>
      </c>
      <c r="H28" s="297">
        <v>71612.591</v>
      </c>
      <c r="I28" s="298">
        <v>63219.819000000003</v>
      </c>
      <c r="J28" s="299">
        <v>134832.41</v>
      </c>
      <c r="K28" s="297">
        <v>2689.471</v>
      </c>
      <c r="L28" s="298">
        <v>291.00200000000001</v>
      </c>
      <c r="M28" s="299">
        <v>2980.473</v>
      </c>
      <c r="N28" s="297">
        <v>194989.92899999997</v>
      </c>
      <c r="O28" s="298">
        <v>75641.83</v>
      </c>
      <c r="P28" s="300">
        <v>270631.75899999996</v>
      </c>
      <c r="Q28" s="176"/>
      <c r="R28" s="177"/>
      <c r="S28" s="177"/>
    </row>
    <row r="29" spans="1:19" ht="13.5" thickBot="1" x14ac:dyDescent="0.25">
      <c r="A29" s="84"/>
      <c r="B29" s="39"/>
      <c r="C29" s="41"/>
      <c r="D29" s="42"/>
      <c r="E29" s="41"/>
      <c r="F29" s="41"/>
      <c r="G29" s="42"/>
      <c r="H29" s="41"/>
      <c r="I29" s="39"/>
      <c r="J29" s="40"/>
      <c r="K29" s="39"/>
      <c r="L29" s="39"/>
      <c r="M29" s="40"/>
      <c r="N29" s="39"/>
      <c r="O29" s="39"/>
      <c r="P29" s="40"/>
    </row>
    <row r="30" spans="1:19" ht="13.5" thickTop="1" x14ac:dyDescent="0.2">
      <c r="A30" s="97" t="s">
        <v>36</v>
      </c>
      <c r="B30" s="98"/>
      <c r="C30" s="98"/>
      <c r="D30" s="98"/>
      <c r="E30" s="98"/>
      <c r="F30" s="99"/>
      <c r="G30" s="100"/>
      <c r="H30" s="101"/>
      <c r="I30" s="101"/>
      <c r="J30" s="101"/>
      <c r="K30" s="101"/>
      <c r="L30" s="101"/>
      <c r="M30" s="101"/>
      <c r="N30" s="101"/>
      <c r="O30" s="101"/>
      <c r="P30" s="101"/>
    </row>
    <row r="31" spans="1:19" ht="13.5" thickBot="1" x14ac:dyDescent="0.25">
      <c r="A31" s="90" t="s">
        <v>37</v>
      </c>
      <c r="B31" s="87"/>
      <c r="C31" s="87"/>
      <c r="D31" s="87"/>
      <c r="E31" s="87"/>
      <c r="F31" s="88"/>
      <c r="G31" s="91"/>
      <c r="H31" s="2"/>
      <c r="I31" s="2"/>
      <c r="J31" s="2"/>
      <c r="K31" s="2"/>
      <c r="L31" s="2"/>
      <c r="M31" s="2"/>
      <c r="N31" s="2"/>
      <c r="O31" s="2"/>
      <c r="P31" s="2"/>
    </row>
    <row r="32" spans="1:19" ht="14.25" customHeight="1" thickTop="1" thickBot="1" x14ac:dyDescent="0.25">
      <c r="A32" s="92" t="s">
        <v>0</v>
      </c>
      <c r="B32" s="93"/>
      <c r="C32" s="93"/>
      <c r="D32" s="93"/>
      <c r="E32" s="93"/>
      <c r="F32" s="94"/>
      <c r="G32" s="95"/>
      <c r="H32" s="96"/>
      <c r="I32" s="96"/>
      <c r="J32" s="96"/>
      <c r="K32" s="96"/>
      <c r="L32" s="96"/>
      <c r="M32" s="96"/>
      <c r="N32" s="96"/>
      <c r="O32" s="96"/>
      <c r="P32" s="96"/>
    </row>
    <row r="33" spans="2:16" ht="13.5" thickTop="1" x14ac:dyDescent="0.2">
      <c r="B33" s="5"/>
      <c r="C33" s="5"/>
      <c r="D33" s="27"/>
      <c r="E33" s="5"/>
      <c r="F33" s="5"/>
      <c r="G33" s="27"/>
      <c r="H33" s="5"/>
      <c r="I33" s="5"/>
      <c r="J33" s="27"/>
      <c r="K33" s="5"/>
      <c r="L33" s="5"/>
      <c r="M33" s="27"/>
      <c r="N33" s="5"/>
      <c r="O33" s="5"/>
      <c r="P33" s="27"/>
    </row>
  </sheetData>
  <mergeCells count="6">
    <mergeCell ref="B4:G4"/>
    <mergeCell ref="H4:M4"/>
    <mergeCell ref="N4:P4"/>
    <mergeCell ref="B5:D5"/>
    <mergeCell ref="E5:G5"/>
    <mergeCell ref="N5:P5"/>
  </mergeCells>
  <phoneticPr fontId="3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CC99FF"/>
    <pageSetUpPr fitToPage="1"/>
  </sheetPr>
  <dimension ref="A1:S33"/>
  <sheetViews>
    <sheetView zoomScaleNormal="100" workbookViewId="0"/>
  </sheetViews>
  <sheetFormatPr baseColWidth="10" defaultColWidth="9.140625" defaultRowHeight="12.75" x14ac:dyDescent="0.2"/>
  <cols>
    <col min="1" max="1" width="31.7109375" style="83" customWidth="1"/>
    <col min="2" max="3" width="9.7109375" style="1" customWidth="1"/>
    <col min="4" max="4" width="9.7109375" style="28" customWidth="1"/>
    <col min="5" max="6" width="9.7109375" style="1" customWidth="1"/>
    <col min="7" max="7" width="9.7109375" style="28" customWidth="1"/>
    <col min="8" max="9" width="9.7109375" style="1" customWidth="1"/>
    <col min="10" max="10" width="9.7109375" style="28" customWidth="1"/>
    <col min="11" max="12" width="9.7109375" style="1" customWidth="1"/>
    <col min="13" max="13" width="9.7109375" style="28" customWidth="1"/>
    <col min="14" max="15" width="9.7109375" style="1" customWidth="1"/>
    <col min="16" max="16" width="9.7109375" style="28" customWidth="1"/>
    <col min="17" max="16384" width="9.140625" style="1"/>
  </cols>
  <sheetData>
    <row r="1" spans="1:19" s="9" customFormat="1" ht="42" customHeight="1" thickTop="1" x14ac:dyDescent="0.3">
      <c r="A1" s="75" t="s">
        <v>40</v>
      </c>
      <c r="B1" s="77"/>
      <c r="C1" s="77"/>
      <c r="D1" s="77"/>
      <c r="E1" s="78"/>
      <c r="F1" s="78"/>
      <c r="G1" s="77"/>
      <c r="H1" s="78"/>
      <c r="I1" s="78"/>
      <c r="J1" s="77"/>
      <c r="K1" s="78"/>
      <c r="L1" s="78"/>
      <c r="M1" s="77"/>
      <c r="N1" s="78"/>
      <c r="O1" s="78"/>
      <c r="P1" s="77"/>
    </row>
    <row r="2" spans="1:19" ht="20.25" x14ac:dyDescent="0.2">
      <c r="A2" s="57" t="s">
        <v>278</v>
      </c>
      <c r="B2" s="58"/>
      <c r="C2" s="59"/>
      <c r="D2" s="59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</row>
    <row r="3" spans="1:19" ht="26.25" customHeight="1" thickBot="1" x14ac:dyDescent="0.25">
      <c r="A3" s="43" t="s">
        <v>2</v>
      </c>
      <c r="B3" s="12"/>
      <c r="C3" s="12"/>
      <c r="D3" s="12"/>
      <c r="E3" s="12"/>
      <c r="F3" s="12"/>
      <c r="G3" s="44"/>
      <c r="H3" s="2"/>
      <c r="I3" s="2"/>
      <c r="J3" s="45"/>
      <c r="K3" s="2"/>
      <c r="L3" s="2"/>
      <c r="M3" s="45"/>
      <c r="N3" s="2"/>
      <c r="O3" s="2"/>
      <c r="P3" s="45"/>
    </row>
    <row r="4" spans="1:19" s="83" customFormat="1" ht="24" customHeight="1" thickBot="1" x14ac:dyDescent="0.25">
      <c r="A4" s="279"/>
      <c r="B4" s="342" t="s">
        <v>3</v>
      </c>
      <c r="C4" s="343"/>
      <c r="D4" s="343"/>
      <c r="E4" s="343"/>
      <c r="F4" s="343"/>
      <c r="G4" s="343"/>
      <c r="H4" s="342" t="s">
        <v>4</v>
      </c>
      <c r="I4" s="343"/>
      <c r="J4" s="343"/>
      <c r="K4" s="343"/>
      <c r="L4" s="343"/>
      <c r="M4" s="344"/>
      <c r="N4" s="342" t="s">
        <v>6</v>
      </c>
      <c r="O4" s="343"/>
      <c r="P4" s="344"/>
      <c r="Q4" s="159"/>
    </row>
    <row r="5" spans="1:19" s="83" customFormat="1" ht="24" customHeight="1" x14ac:dyDescent="0.2">
      <c r="A5" s="30" t="s">
        <v>5</v>
      </c>
      <c r="B5" s="345" t="s">
        <v>271</v>
      </c>
      <c r="C5" s="346"/>
      <c r="D5" s="347"/>
      <c r="E5" s="345" t="s">
        <v>7</v>
      </c>
      <c r="F5" s="346"/>
      <c r="G5" s="347"/>
      <c r="H5" s="281"/>
      <c r="I5" s="280" t="s">
        <v>8</v>
      </c>
      <c r="J5" s="282"/>
      <c r="K5" s="281"/>
      <c r="L5" s="280" t="s">
        <v>9</v>
      </c>
      <c r="M5" s="282"/>
      <c r="N5" s="345" t="s">
        <v>6</v>
      </c>
      <c r="O5" s="346"/>
      <c r="P5" s="347"/>
      <c r="Q5" s="159"/>
    </row>
    <row r="6" spans="1:19" s="83" customFormat="1" ht="36" customHeight="1" x14ac:dyDescent="0.2">
      <c r="A6" s="31" t="s">
        <v>10</v>
      </c>
      <c r="B6" s="172" t="s">
        <v>11</v>
      </c>
      <c r="C6" s="171" t="s">
        <v>12</v>
      </c>
      <c r="D6" s="38" t="s">
        <v>274</v>
      </c>
      <c r="E6" s="172" t="s">
        <v>11</v>
      </c>
      <c r="F6" s="171" t="s">
        <v>12</v>
      </c>
      <c r="G6" s="38" t="s">
        <v>13</v>
      </c>
      <c r="H6" s="172" t="s">
        <v>11</v>
      </c>
      <c r="I6" s="171" t="s">
        <v>12</v>
      </c>
      <c r="J6" s="38" t="s">
        <v>14</v>
      </c>
      <c r="K6" s="172" t="s">
        <v>11</v>
      </c>
      <c r="L6" s="171" t="s">
        <v>12</v>
      </c>
      <c r="M6" s="38" t="s">
        <v>273</v>
      </c>
      <c r="N6" s="172" t="s">
        <v>11</v>
      </c>
      <c r="O6" s="171" t="s">
        <v>12</v>
      </c>
      <c r="P6" s="38" t="s">
        <v>6</v>
      </c>
      <c r="Q6" s="159"/>
    </row>
    <row r="7" spans="1:19" s="175" customFormat="1" ht="15" customHeight="1" x14ac:dyDescent="0.2">
      <c r="A7" s="32" t="s">
        <v>15</v>
      </c>
      <c r="B7" s="215">
        <v>0</v>
      </c>
      <c r="C7" s="283">
        <v>0</v>
      </c>
      <c r="D7" s="289">
        <v>0</v>
      </c>
      <c r="E7" s="215">
        <v>0</v>
      </c>
      <c r="F7" s="283">
        <v>0</v>
      </c>
      <c r="G7" s="289">
        <v>0</v>
      </c>
      <c r="H7" s="215">
        <v>0</v>
      </c>
      <c r="I7" s="283">
        <v>0</v>
      </c>
      <c r="J7" s="289">
        <v>0</v>
      </c>
      <c r="K7" s="215">
        <v>0</v>
      </c>
      <c r="L7" s="283">
        <v>0</v>
      </c>
      <c r="M7" s="289">
        <v>0</v>
      </c>
      <c r="N7" s="215">
        <v>0</v>
      </c>
      <c r="O7" s="283">
        <v>0</v>
      </c>
      <c r="P7" s="289">
        <v>0</v>
      </c>
      <c r="Q7" s="173"/>
      <c r="R7" s="174"/>
      <c r="S7" s="174"/>
    </row>
    <row r="8" spans="1:19" s="175" customFormat="1" ht="15" customHeight="1" x14ac:dyDescent="0.2">
      <c r="A8" s="33" t="s">
        <v>16</v>
      </c>
      <c r="B8" s="215">
        <v>0.48499999999999999</v>
      </c>
      <c r="C8" s="284">
        <v>0.1</v>
      </c>
      <c r="D8" s="289">
        <v>0.58500000000000008</v>
      </c>
      <c r="E8" s="215">
        <v>0</v>
      </c>
      <c r="F8" s="284">
        <v>0</v>
      </c>
      <c r="G8" s="289">
        <v>0</v>
      </c>
      <c r="H8" s="215">
        <v>0</v>
      </c>
      <c r="I8" s="284">
        <v>0</v>
      </c>
      <c r="J8" s="289">
        <v>0</v>
      </c>
      <c r="K8" s="215">
        <v>0</v>
      </c>
      <c r="L8" s="284">
        <v>0</v>
      </c>
      <c r="M8" s="289">
        <v>0</v>
      </c>
      <c r="N8" s="215">
        <v>0.48499999999999999</v>
      </c>
      <c r="O8" s="284">
        <v>0.1</v>
      </c>
      <c r="P8" s="289">
        <v>0.58500000000000008</v>
      </c>
      <c r="Q8" s="173"/>
      <c r="R8" s="174"/>
      <c r="S8" s="174"/>
    </row>
    <row r="9" spans="1:19" s="175" customFormat="1" ht="15" customHeight="1" x14ac:dyDescent="0.2">
      <c r="A9" s="33" t="s">
        <v>17</v>
      </c>
      <c r="B9" s="215">
        <v>0</v>
      </c>
      <c r="C9" s="284">
        <v>0</v>
      </c>
      <c r="D9" s="289">
        <v>0</v>
      </c>
      <c r="E9" s="215">
        <v>0</v>
      </c>
      <c r="F9" s="284">
        <v>0</v>
      </c>
      <c r="G9" s="289">
        <v>0</v>
      </c>
      <c r="H9" s="215">
        <v>0</v>
      </c>
      <c r="I9" s="284">
        <v>0</v>
      </c>
      <c r="J9" s="289">
        <v>0</v>
      </c>
      <c r="K9" s="215">
        <v>0</v>
      </c>
      <c r="L9" s="284">
        <v>0</v>
      </c>
      <c r="M9" s="289">
        <v>0</v>
      </c>
      <c r="N9" s="215">
        <v>0</v>
      </c>
      <c r="O9" s="284">
        <v>0</v>
      </c>
      <c r="P9" s="289">
        <v>0</v>
      </c>
      <c r="Q9" s="173"/>
      <c r="R9" s="174"/>
      <c r="S9" s="174"/>
    </row>
    <row r="10" spans="1:19" s="175" customFormat="1" ht="15" customHeight="1" x14ac:dyDescent="0.2">
      <c r="A10" s="33" t="s">
        <v>18</v>
      </c>
      <c r="B10" s="215">
        <v>0</v>
      </c>
      <c r="C10" s="284">
        <v>0</v>
      </c>
      <c r="D10" s="289">
        <v>0</v>
      </c>
      <c r="E10" s="215">
        <v>0</v>
      </c>
      <c r="F10" s="284">
        <v>0</v>
      </c>
      <c r="G10" s="289">
        <v>0</v>
      </c>
      <c r="H10" s="215">
        <v>0</v>
      </c>
      <c r="I10" s="284">
        <v>0</v>
      </c>
      <c r="J10" s="289">
        <v>0</v>
      </c>
      <c r="K10" s="215">
        <v>0</v>
      </c>
      <c r="L10" s="284">
        <v>0</v>
      </c>
      <c r="M10" s="289">
        <v>0</v>
      </c>
      <c r="N10" s="215">
        <v>0</v>
      </c>
      <c r="O10" s="284">
        <v>0</v>
      </c>
      <c r="P10" s="289">
        <v>0</v>
      </c>
      <c r="Q10" s="173"/>
      <c r="R10" s="174"/>
      <c r="S10" s="174"/>
    </row>
    <row r="11" spans="1:19" s="175" customFormat="1" ht="15" customHeight="1" x14ac:dyDescent="0.2">
      <c r="A11" s="34" t="s">
        <v>19</v>
      </c>
      <c r="B11" s="216">
        <v>0</v>
      </c>
      <c r="C11" s="285">
        <v>0</v>
      </c>
      <c r="D11" s="290">
        <v>0</v>
      </c>
      <c r="E11" s="216">
        <v>0</v>
      </c>
      <c r="F11" s="285">
        <v>0</v>
      </c>
      <c r="G11" s="290">
        <v>0</v>
      </c>
      <c r="H11" s="216">
        <v>0</v>
      </c>
      <c r="I11" s="285">
        <v>0</v>
      </c>
      <c r="J11" s="290">
        <v>0</v>
      </c>
      <c r="K11" s="216">
        <v>0</v>
      </c>
      <c r="L11" s="285">
        <v>0</v>
      </c>
      <c r="M11" s="290">
        <v>0</v>
      </c>
      <c r="N11" s="216">
        <v>0</v>
      </c>
      <c r="O11" s="285">
        <v>0</v>
      </c>
      <c r="P11" s="290">
        <v>0</v>
      </c>
      <c r="Q11" s="173"/>
      <c r="R11" s="174"/>
      <c r="S11" s="174"/>
    </row>
    <row r="12" spans="1:19" s="175" customFormat="1" ht="15" customHeight="1" x14ac:dyDescent="0.2">
      <c r="A12" s="33" t="s">
        <v>20</v>
      </c>
      <c r="B12" s="215">
        <v>997.38399999999979</v>
      </c>
      <c r="C12" s="284">
        <v>169.78400000000005</v>
      </c>
      <c r="D12" s="291">
        <v>1167.1679999999994</v>
      </c>
      <c r="E12" s="215">
        <v>0</v>
      </c>
      <c r="F12" s="284">
        <v>0</v>
      </c>
      <c r="G12" s="291">
        <v>0</v>
      </c>
      <c r="H12" s="215">
        <v>16.606999999999999</v>
      </c>
      <c r="I12" s="284">
        <v>65.260999999999996</v>
      </c>
      <c r="J12" s="291">
        <v>81.867999999999981</v>
      </c>
      <c r="K12" s="215">
        <v>0</v>
      </c>
      <c r="L12" s="284">
        <v>0</v>
      </c>
      <c r="M12" s="291">
        <v>0</v>
      </c>
      <c r="N12" s="215">
        <v>1013.9910000000001</v>
      </c>
      <c r="O12" s="284">
        <v>235.04500000000002</v>
      </c>
      <c r="P12" s="291">
        <v>1249.0359999999994</v>
      </c>
      <c r="Q12" s="173"/>
      <c r="R12" s="174"/>
      <c r="S12" s="174"/>
    </row>
    <row r="13" spans="1:19" s="175" customFormat="1" ht="15" customHeight="1" x14ac:dyDescent="0.2">
      <c r="A13" s="33" t="s">
        <v>21</v>
      </c>
      <c r="B13" s="215">
        <v>200.38200000000001</v>
      </c>
      <c r="C13" s="284">
        <v>631.41834000000017</v>
      </c>
      <c r="D13" s="291">
        <v>831.80034000000001</v>
      </c>
      <c r="E13" s="215">
        <v>0</v>
      </c>
      <c r="F13" s="284">
        <v>0</v>
      </c>
      <c r="G13" s="291">
        <v>0</v>
      </c>
      <c r="H13" s="215">
        <v>5.2960000000000012</v>
      </c>
      <c r="I13" s="284">
        <v>17.516999999999999</v>
      </c>
      <c r="J13" s="291">
        <v>22.813000000000006</v>
      </c>
      <c r="K13" s="215">
        <v>0</v>
      </c>
      <c r="L13" s="284">
        <v>0</v>
      </c>
      <c r="M13" s="291">
        <v>0</v>
      </c>
      <c r="N13" s="215">
        <v>205.67800000000003</v>
      </c>
      <c r="O13" s="284">
        <v>648.93534</v>
      </c>
      <c r="P13" s="291">
        <v>854.61333999999988</v>
      </c>
      <c r="Q13" s="173"/>
      <c r="R13" s="174"/>
      <c r="S13" s="174"/>
    </row>
    <row r="14" spans="1:19" s="175" customFormat="1" ht="15" customHeight="1" x14ac:dyDescent="0.2">
      <c r="A14" s="33" t="s">
        <v>22</v>
      </c>
      <c r="B14" s="217">
        <v>700.64199999999948</v>
      </c>
      <c r="C14" s="286">
        <v>485.536</v>
      </c>
      <c r="D14" s="291">
        <v>1186.1780000000003</v>
      </c>
      <c r="E14" s="217">
        <v>0</v>
      </c>
      <c r="F14" s="286">
        <v>0</v>
      </c>
      <c r="G14" s="291">
        <v>0</v>
      </c>
      <c r="H14" s="217">
        <v>664.51709999999946</v>
      </c>
      <c r="I14" s="286">
        <v>453.18499999999995</v>
      </c>
      <c r="J14" s="291">
        <v>1117.7020999999993</v>
      </c>
      <c r="K14" s="217">
        <v>0</v>
      </c>
      <c r="L14" s="286">
        <v>0</v>
      </c>
      <c r="M14" s="291">
        <v>0</v>
      </c>
      <c r="N14" s="217">
        <v>1365.1591000000008</v>
      </c>
      <c r="O14" s="286">
        <v>938.72099999999966</v>
      </c>
      <c r="P14" s="291">
        <v>2303.8800999999989</v>
      </c>
      <c r="Q14" s="173"/>
      <c r="R14" s="174"/>
      <c r="S14" s="174"/>
    </row>
    <row r="15" spans="1:19" s="175" customFormat="1" ht="15" customHeight="1" x14ac:dyDescent="0.2">
      <c r="A15" s="33" t="s">
        <v>23</v>
      </c>
      <c r="B15" s="217">
        <v>33.256300000000003</v>
      </c>
      <c r="C15" s="286">
        <v>1.456</v>
      </c>
      <c r="D15" s="292">
        <v>34.712300000000006</v>
      </c>
      <c r="E15" s="217">
        <v>0</v>
      </c>
      <c r="F15" s="286">
        <v>0</v>
      </c>
      <c r="G15" s="292">
        <v>0</v>
      </c>
      <c r="H15" s="217">
        <v>20.987100000000002</v>
      </c>
      <c r="I15" s="286">
        <v>0.11</v>
      </c>
      <c r="J15" s="292">
        <v>21.097099999999998</v>
      </c>
      <c r="K15" s="217">
        <v>0</v>
      </c>
      <c r="L15" s="286">
        <v>0</v>
      </c>
      <c r="M15" s="292">
        <v>0</v>
      </c>
      <c r="N15" s="217">
        <v>54.243399999999994</v>
      </c>
      <c r="O15" s="286">
        <v>1.5660000000000001</v>
      </c>
      <c r="P15" s="292">
        <v>55.809400000000004</v>
      </c>
      <c r="Q15" s="173"/>
      <c r="R15" s="174"/>
      <c r="S15" s="174"/>
    </row>
    <row r="16" spans="1:19" s="175" customFormat="1" ht="15" customHeight="1" x14ac:dyDescent="0.2">
      <c r="A16" s="34" t="s">
        <v>24</v>
      </c>
      <c r="B16" s="218">
        <v>335.03</v>
      </c>
      <c r="C16" s="287">
        <v>1827.3050000000001</v>
      </c>
      <c r="D16" s="293">
        <v>2162.335</v>
      </c>
      <c r="E16" s="218">
        <v>0</v>
      </c>
      <c r="F16" s="287">
        <v>0</v>
      </c>
      <c r="G16" s="293">
        <v>0</v>
      </c>
      <c r="H16" s="218">
        <v>15335.924000000003</v>
      </c>
      <c r="I16" s="287">
        <v>7960.3380000000006</v>
      </c>
      <c r="J16" s="293">
        <v>23296.261999999999</v>
      </c>
      <c r="K16" s="218">
        <v>0</v>
      </c>
      <c r="L16" s="287">
        <v>0</v>
      </c>
      <c r="M16" s="293">
        <v>0</v>
      </c>
      <c r="N16" s="218">
        <v>15670.954000000005</v>
      </c>
      <c r="O16" s="287">
        <v>9787.6430000000037</v>
      </c>
      <c r="P16" s="293">
        <v>25458.597000000005</v>
      </c>
      <c r="Q16" s="173"/>
      <c r="R16" s="174"/>
      <c r="S16" s="174"/>
    </row>
    <row r="17" spans="1:19" s="175" customFormat="1" ht="15" customHeight="1" x14ac:dyDescent="0.2">
      <c r="A17" s="33" t="s">
        <v>25</v>
      </c>
      <c r="B17" s="217">
        <v>3117.6379999999995</v>
      </c>
      <c r="C17" s="286">
        <v>2683.9820000000004</v>
      </c>
      <c r="D17" s="292">
        <v>5801.6200000000017</v>
      </c>
      <c r="E17" s="217">
        <v>0</v>
      </c>
      <c r="F17" s="286">
        <v>1.494</v>
      </c>
      <c r="G17" s="292">
        <v>1.494</v>
      </c>
      <c r="H17" s="217">
        <v>661.78700000000003</v>
      </c>
      <c r="I17" s="286">
        <v>831.66100000000006</v>
      </c>
      <c r="J17" s="292">
        <v>1493.4480000000003</v>
      </c>
      <c r="K17" s="217">
        <v>0</v>
      </c>
      <c r="L17" s="286">
        <v>59.040000000000006</v>
      </c>
      <c r="M17" s="292">
        <v>59.040000000000006</v>
      </c>
      <c r="N17" s="217">
        <v>3779.4250000000002</v>
      </c>
      <c r="O17" s="286">
        <v>3576.1769999999997</v>
      </c>
      <c r="P17" s="292">
        <v>7355.6020000000008</v>
      </c>
      <c r="Q17" s="173"/>
      <c r="R17" s="174"/>
      <c r="S17" s="174"/>
    </row>
    <row r="18" spans="1:19" s="175" customFormat="1" ht="15" customHeight="1" x14ac:dyDescent="0.2">
      <c r="A18" s="33" t="s">
        <v>26</v>
      </c>
      <c r="B18" s="217">
        <v>5928.77</v>
      </c>
      <c r="C18" s="286">
        <v>3823.4050000000038</v>
      </c>
      <c r="D18" s="292">
        <v>9752.1750000000029</v>
      </c>
      <c r="E18" s="217">
        <v>0</v>
      </c>
      <c r="F18" s="286">
        <v>9.73</v>
      </c>
      <c r="G18" s="292">
        <v>9.73</v>
      </c>
      <c r="H18" s="217">
        <v>150.95500000000001</v>
      </c>
      <c r="I18" s="286">
        <v>1479.8499999999995</v>
      </c>
      <c r="J18" s="292">
        <v>1630.8050000000001</v>
      </c>
      <c r="K18" s="217">
        <v>7.7459999999999996</v>
      </c>
      <c r="L18" s="286">
        <v>0</v>
      </c>
      <c r="M18" s="292">
        <v>7.7459999999999996</v>
      </c>
      <c r="N18" s="217">
        <v>6087.4710000000023</v>
      </c>
      <c r="O18" s="286">
        <v>5312.9850000000015</v>
      </c>
      <c r="P18" s="292">
        <v>11400.456</v>
      </c>
      <c r="Q18" s="173"/>
      <c r="R18" s="174"/>
      <c r="S18" s="174"/>
    </row>
    <row r="19" spans="1:19" s="175" customFormat="1" ht="15" customHeight="1" x14ac:dyDescent="0.2">
      <c r="A19" s="33" t="s">
        <v>27</v>
      </c>
      <c r="B19" s="217">
        <v>1437.7570000000007</v>
      </c>
      <c r="C19" s="286">
        <v>1500.7370000000001</v>
      </c>
      <c r="D19" s="292">
        <v>2938.4939999999988</v>
      </c>
      <c r="E19" s="217">
        <v>0</v>
      </c>
      <c r="F19" s="286">
        <v>76.867000000000004</v>
      </c>
      <c r="G19" s="292">
        <v>76.867000000000004</v>
      </c>
      <c r="H19" s="217">
        <v>2386.5899000000004</v>
      </c>
      <c r="I19" s="286">
        <v>1936.9981000000002</v>
      </c>
      <c r="J19" s="292">
        <v>4323.5880000000006</v>
      </c>
      <c r="K19" s="217">
        <v>97.164000000000001</v>
      </c>
      <c r="L19" s="286">
        <v>201.52</v>
      </c>
      <c r="M19" s="292">
        <v>298.68399999999997</v>
      </c>
      <c r="N19" s="217">
        <v>3921.5108999999998</v>
      </c>
      <c r="O19" s="286">
        <v>3716.1220999999996</v>
      </c>
      <c r="P19" s="292">
        <v>7637.6329999999898</v>
      </c>
      <c r="Q19" s="173"/>
      <c r="R19" s="174"/>
      <c r="S19" s="174"/>
    </row>
    <row r="20" spans="1:19" s="175" customFormat="1" ht="15" customHeight="1" x14ac:dyDescent="0.2">
      <c r="A20" s="33" t="s">
        <v>28</v>
      </c>
      <c r="B20" s="217">
        <v>27.458999999999996</v>
      </c>
      <c r="C20" s="286">
        <v>3.9249999999999998</v>
      </c>
      <c r="D20" s="292">
        <v>31.384</v>
      </c>
      <c r="E20" s="217">
        <v>0</v>
      </c>
      <c r="F20" s="286">
        <v>7.5860000000000003</v>
      </c>
      <c r="G20" s="292">
        <v>7.5860000000000003</v>
      </c>
      <c r="H20" s="217">
        <v>623.21900000000005</v>
      </c>
      <c r="I20" s="286">
        <v>463.58600000000001</v>
      </c>
      <c r="J20" s="292">
        <v>1086.8049999999992</v>
      </c>
      <c r="K20" s="217">
        <v>0</v>
      </c>
      <c r="L20" s="286">
        <v>0</v>
      </c>
      <c r="M20" s="292">
        <v>0</v>
      </c>
      <c r="N20" s="217">
        <v>650.67799999999954</v>
      </c>
      <c r="O20" s="286">
        <v>475.09699999999998</v>
      </c>
      <c r="P20" s="292">
        <v>1125.7749999999999</v>
      </c>
      <c r="Q20" s="173"/>
      <c r="R20" s="174"/>
      <c r="S20" s="174"/>
    </row>
    <row r="21" spans="1:19" s="175" customFormat="1" ht="15" customHeight="1" x14ac:dyDescent="0.2">
      <c r="A21" s="34" t="s">
        <v>29</v>
      </c>
      <c r="B21" s="218">
        <v>693.4961000000003</v>
      </c>
      <c r="C21" s="287">
        <v>1033.703</v>
      </c>
      <c r="D21" s="293">
        <v>1727.1990999999994</v>
      </c>
      <c r="E21" s="218">
        <v>0</v>
      </c>
      <c r="F21" s="287">
        <v>4.1109999999999998</v>
      </c>
      <c r="G21" s="293">
        <v>4.1109999999999998</v>
      </c>
      <c r="H21" s="218">
        <v>1100.1951499999998</v>
      </c>
      <c r="I21" s="287">
        <v>762.33133799999962</v>
      </c>
      <c r="J21" s="293">
        <v>1862.5264880000038</v>
      </c>
      <c r="K21" s="218">
        <v>0</v>
      </c>
      <c r="L21" s="287">
        <v>0</v>
      </c>
      <c r="M21" s="293">
        <v>0</v>
      </c>
      <c r="N21" s="218">
        <v>1793.6912500000024</v>
      </c>
      <c r="O21" s="287">
        <v>1800.145338</v>
      </c>
      <c r="P21" s="293">
        <v>3593.8365879999974</v>
      </c>
      <c r="Q21" s="173"/>
      <c r="R21" s="174"/>
      <c r="S21" s="174"/>
    </row>
    <row r="22" spans="1:19" s="175" customFormat="1" ht="15" customHeight="1" x14ac:dyDescent="0.2">
      <c r="A22" s="33" t="s">
        <v>30</v>
      </c>
      <c r="B22" s="217">
        <v>533.17499999999995</v>
      </c>
      <c r="C22" s="286">
        <v>437.68754999999999</v>
      </c>
      <c r="D22" s="292">
        <v>970.86255000000028</v>
      </c>
      <c r="E22" s="217">
        <v>0</v>
      </c>
      <c r="F22" s="286">
        <v>2.095E-2</v>
      </c>
      <c r="G22" s="292">
        <v>2.095E-2</v>
      </c>
      <c r="H22" s="217">
        <v>769.96423595001431</v>
      </c>
      <c r="I22" s="286">
        <v>1433.0589233629794</v>
      </c>
      <c r="J22" s="292">
        <v>2203.0231593129956</v>
      </c>
      <c r="K22" s="217">
        <v>0.17299999999999999</v>
      </c>
      <c r="L22" s="286">
        <v>0.17499999999999999</v>
      </c>
      <c r="M22" s="292">
        <v>0.34799999999999998</v>
      </c>
      <c r="N22" s="217">
        <v>1303.3122359500155</v>
      </c>
      <c r="O22" s="286">
        <v>1870.9424233629782</v>
      </c>
      <c r="P22" s="292">
        <v>3174.254659312991</v>
      </c>
      <c r="Q22" s="173"/>
      <c r="R22" s="174"/>
      <c r="S22" s="174"/>
    </row>
    <row r="23" spans="1:19" s="175" customFormat="1" ht="15" customHeight="1" x14ac:dyDescent="0.2">
      <c r="A23" s="33" t="s">
        <v>31</v>
      </c>
      <c r="B23" s="217">
        <v>940.44799999999975</v>
      </c>
      <c r="C23" s="286">
        <v>1663.1989999999996</v>
      </c>
      <c r="D23" s="292">
        <v>2603.6470000000022</v>
      </c>
      <c r="E23" s="217">
        <v>0</v>
      </c>
      <c r="F23" s="286">
        <v>0</v>
      </c>
      <c r="G23" s="292">
        <v>0</v>
      </c>
      <c r="H23" s="217">
        <v>0</v>
      </c>
      <c r="I23" s="286">
        <v>43.484999999999999</v>
      </c>
      <c r="J23" s="292">
        <v>43.484999999999999</v>
      </c>
      <c r="K23" s="217">
        <v>0</v>
      </c>
      <c r="L23" s="286">
        <v>0</v>
      </c>
      <c r="M23" s="292">
        <v>0</v>
      </c>
      <c r="N23" s="217">
        <v>940.44799999999975</v>
      </c>
      <c r="O23" s="286">
        <v>1706.6839999999997</v>
      </c>
      <c r="P23" s="292">
        <v>2647.1320000000014</v>
      </c>
      <c r="Q23" s="173"/>
      <c r="R23" s="174"/>
      <c r="S23" s="174"/>
    </row>
    <row r="24" spans="1:19" s="175" customFormat="1" ht="15" customHeight="1" x14ac:dyDescent="0.2">
      <c r="A24" s="33" t="s">
        <v>32</v>
      </c>
      <c r="B24" s="217">
        <v>63.896372000000007</v>
      </c>
      <c r="C24" s="286">
        <v>4.5401500000000006</v>
      </c>
      <c r="D24" s="292">
        <v>68.436522000000053</v>
      </c>
      <c r="E24" s="217">
        <v>0</v>
      </c>
      <c r="F24" s="286">
        <v>269.82405999999986</v>
      </c>
      <c r="G24" s="292">
        <v>269.82405999999986</v>
      </c>
      <c r="H24" s="217">
        <v>19.835499999999996</v>
      </c>
      <c r="I24" s="286">
        <v>1.7051100000000003</v>
      </c>
      <c r="J24" s="292">
        <v>21.54060999999999</v>
      </c>
      <c r="K24" s="217">
        <v>0</v>
      </c>
      <c r="L24" s="286">
        <v>0</v>
      </c>
      <c r="M24" s="292">
        <v>0</v>
      </c>
      <c r="N24" s="217">
        <v>83.731871999999925</v>
      </c>
      <c r="O24" s="286">
        <v>276.06932000000018</v>
      </c>
      <c r="P24" s="292">
        <v>359.80119199999945</v>
      </c>
      <c r="Q24" s="173"/>
      <c r="R24" s="174"/>
      <c r="S24" s="174"/>
    </row>
    <row r="25" spans="1:19" s="175" customFormat="1" ht="15" customHeight="1" x14ac:dyDescent="0.2">
      <c r="A25" s="33" t="s">
        <v>33</v>
      </c>
      <c r="B25" s="217">
        <v>0</v>
      </c>
      <c r="C25" s="286">
        <v>20.02</v>
      </c>
      <c r="D25" s="292">
        <v>20.02</v>
      </c>
      <c r="E25" s="217">
        <v>0</v>
      </c>
      <c r="F25" s="286">
        <v>0</v>
      </c>
      <c r="G25" s="292">
        <v>0</v>
      </c>
      <c r="H25" s="217">
        <v>0</v>
      </c>
      <c r="I25" s="286">
        <v>0</v>
      </c>
      <c r="J25" s="292">
        <v>0</v>
      </c>
      <c r="K25" s="217">
        <v>0</v>
      </c>
      <c r="L25" s="286">
        <v>0</v>
      </c>
      <c r="M25" s="292">
        <v>0</v>
      </c>
      <c r="N25" s="217">
        <v>0</v>
      </c>
      <c r="O25" s="286">
        <v>20.02</v>
      </c>
      <c r="P25" s="292">
        <v>20.02</v>
      </c>
      <c r="Q25" s="173"/>
      <c r="R25" s="174"/>
      <c r="S25" s="174"/>
    </row>
    <row r="26" spans="1:19" s="175" customFormat="1" ht="15" customHeight="1" x14ac:dyDescent="0.2">
      <c r="A26" s="35" t="s">
        <v>34</v>
      </c>
      <c r="B26" s="219">
        <v>7.4999999999999997E-2</v>
      </c>
      <c r="C26" s="288">
        <v>0</v>
      </c>
      <c r="D26" s="294">
        <v>7.4999999999999997E-2</v>
      </c>
      <c r="E26" s="219">
        <v>0</v>
      </c>
      <c r="F26" s="288">
        <v>0</v>
      </c>
      <c r="G26" s="294">
        <v>0</v>
      </c>
      <c r="H26" s="219">
        <v>867.03600189133851</v>
      </c>
      <c r="I26" s="288">
        <v>1433.4780747956686</v>
      </c>
      <c r="J26" s="294">
        <v>2300.5140766870072</v>
      </c>
      <c r="K26" s="219">
        <v>0</v>
      </c>
      <c r="L26" s="288">
        <v>0</v>
      </c>
      <c r="M26" s="294">
        <v>0</v>
      </c>
      <c r="N26" s="219">
        <v>867.11100189133845</v>
      </c>
      <c r="O26" s="288">
        <v>1433.4780747956686</v>
      </c>
      <c r="P26" s="294">
        <v>2300.5890766870061</v>
      </c>
      <c r="Q26" s="173"/>
      <c r="R26" s="174"/>
      <c r="S26" s="174"/>
    </row>
    <row r="27" spans="1:19" s="83" customFormat="1" ht="33" customHeight="1" thickBot="1" x14ac:dyDescent="0.25">
      <c r="A27" s="36" t="s">
        <v>6</v>
      </c>
      <c r="B27" s="178">
        <v>15009.893771999999</v>
      </c>
      <c r="C27" s="178">
        <v>14286.798039999996</v>
      </c>
      <c r="D27" s="295">
        <v>29296.691812000077</v>
      </c>
      <c r="E27" s="178">
        <v>0</v>
      </c>
      <c r="F27" s="178">
        <v>369.63301000000007</v>
      </c>
      <c r="G27" s="295">
        <v>369.63301000000007</v>
      </c>
      <c r="H27" s="178">
        <v>22622.912987841326</v>
      </c>
      <c r="I27" s="178">
        <v>16882.564546158654</v>
      </c>
      <c r="J27" s="295">
        <v>39505.477534000049</v>
      </c>
      <c r="K27" s="178">
        <v>105.083</v>
      </c>
      <c r="L27" s="178">
        <v>260.73499999999996</v>
      </c>
      <c r="M27" s="295">
        <v>365.81799999999998</v>
      </c>
      <c r="N27" s="178">
        <v>37737.889759841521</v>
      </c>
      <c r="O27" s="178">
        <v>31799.730596158704</v>
      </c>
      <c r="P27" s="295">
        <v>69537.620356000029</v>
      </c>
      <c r="Q27" s="176"/>
      <c r="R27" s="177"/>
      <c r="S27" s="177"/>
    </row>
    <row r="28" spans="1:19" s="83" customFormat="1" ht="33" customHeight="1" thickBot="1" x14ac:dyDescent="0.25">
      <c r="A28" s="37" t="s">
        <v>35</v>
      </c>
      <c r="B28" s="297">
        <v>14267.874</v>
      </c>
      <c r="C28" s="298">
        <v>12626.144</v>
      </c>
      <c r="D28" s="299">
        <v>26894.018</v>
      </c>
      <c r="E28" s="297">
        <v>91169.549999999988</v>
      </c>
      <c r="F28" s="298">
        <v>366.928</v>
      </c>
      <c r="G28" s="299">
        <v>91536.477999999988</v>
      </c>
      <c r="H28" s="297">
        <v>22622.913</v>
      </c>
      <c r="I28" s="298">
        <v>16864.823</v>
      </c>
      <c r="J28" s="299">
        <v>39487.736000000004</v>
      </c>
      <c r="K28" s="297">
        <v>105.083</v>
      </c>
      <c r="L28" s="298">
        <v>260.73500000000001</v>
      </c>
      <c r="M28" s="299">
        <v>365.81799999999998</v>
      </c>
      <c r="N28" s="297">
        <v>128165.41999999998</v>
      </c>
      <c r="O28" s="298">
        <v>30118.63</v>
      </c>
      <c r="P28" s="300">
        <v>158284.04999999999</v>
      </c>
      <c r="Q28" s="176"/>
      <c r="R28" s="177"/>
      <c r="S28" s="177"/>
    </row>
    <row r="29" spans="1:19" ht="13.5" thickBot="1" x14ac:dyDescent="0.25">
      <c r="A29" s="84"/>
      <c r="B29" s="39"/>
      <c r="C29" s="41"/>
      <c r="D29" s="42"/>
      <c r="E29" s="41"/>
      <c r="F29" s="41"/>
      <c r="G29" s="42"/>
      <c r="H29" s="41"/>
      <c r="I29" s="39"/>
      <c r="J29" s="40"/>
      <c r="K29" s="39"/>
      <c r="L29" s="39"/>
      <c r="M29" s="40"/>
      <c r="N29" s="39"/>
      <c r="O29" s="39"/>
      <c r="P29" s="40"/>
    </row>
    <row r="30" spans="1:19" ht="13.5" thickTop="1" x14ac:dyDescent="0.2">
      <c r="A30" s="97" t="s">
        <v>36</v>
      </c>
      <c r="B30" s="98"/>
      <c r="C30" s="98"/>
      <c r="D30" s="98"/>
      <c r="E30" s="98"/>
      <c r="F30" s="99"/>
      <c r="G30" s="100"/>
      <c r="H30" s="101"/>
      <c r="I30" s="101"/>
      <c r="J30" s="101"/>
      <c r="K30" s="101"/>
      <c r="L30" s="101"/>
      <c r="M30" s="101"/>
      <c r="N30" s="101"/>
      <c r="O30" s="101"/>
      <c r="P30" s="101"/>
    </row>
    <row r="31" spans="1:19" ht="13.5" thickBot="1" x14ac:dyDescent="0.25">
      <c r="A31" s="90" t="s">
        <v>37</v>
      </c>
      <c r="B31" s="87"/>
      <c r="C31" s="87"/>
      <c r="D31" s="87"/>
      <c r="E31" s="87"/>
      <c r="F31" s="88"/>
      <c r="G31" s="91"/>
      <c r="H31" s="2"/>
      <c r="I31" s="2"/>
      <c r="J31" s="2"/>
      <c r="K31" s="2"/>
      <c r="L31" s="2"/>
      <c r="M31" s="2"/>
      <c r="N31" s="2"/>
      <c r="O31" s="2"/>
      <c r="P31" s="2"/>
    </row>
    <row r="32" spans="1:19" ht="14.25" customHeight="1" thickTop="1" thickBot="1" x14ac:dyDescent="0.25">
      <c r="A32" s="92" t="s">
        <v>0</v>
      </c>
      <c r="B32" s="93"/>
      <c r="C32" s="93"/>
      <c r="D32" s="93"/>
      <c r="E32" s="93"/>
      <c r="F32" s="94"/>
      <c r="G32" s="95"/>
      <c r="H32" s="96"/>
      <c r="I32" s="96"/>
      <c r="J32" s="96"/>
      <c r="K32" s="96"/>
      <c r="L32" s="96"/>
      <c r="M32" s="96"/>
      <c r="N32" s="96"/>
      <c r="O32" s="96"/>
      <c r="P32" s="96"/>
    </row>
    <row r="33" spans="2:16" ht="13.5" thickTop="1" x14ac:dyDescent="0.2">
      <c r="B33" s="5"/>
      <c r="C33" s="5"/>
      <c r="D33" s="27"/>
      <c r="E33" s="5"/>
      <c r="F33" s="5"/>
      <c r="G33" s="27"/>
      <c r="H33" s="5"/>
      <c r="I33" s="5"/>
      <c r="J33" s="27"/>
      <c r="K33" s="5"/>
      <c r="L33" s="5"/>
      <c r="M33" s="27"/>
      <c r="N33" s="5"/>
      <c r="O33" s="5"/>
      <c r="P33" s="27"/>
    </row>
  </sheetData>
  <mergeCells count="6">
    <mergeCell ref="B4:G4"/>
    <mergeCell ref="H4:M4"/>
    <mergeCell ref="N4:P4"/>
    <mergeCell ref="B5:D5"/>
    <mergeCell ref="E5:G5"/>
    <mergeCell ref="N5:P5"/>
  </mergeCells>
  <phoneticPr fontId="0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CC99FF"/>
    <pageSetUpPr fitToPage="1"/>
  </sheetPr>
  <dimension ref="A1:AG39"/>
  <sheetViews>
    <sheetView zoomScaleNormal="100" workbookViewId="0"/>
  </sheetViews>
  <sheetFormatPr baseColWidth="10" defaultColWidth="9.140625" defaultRowHeight="12.75" x14ac:dyDescent="0.2"/>
  <cols>
    <col min="1" max="1" width="25.7109375" style="83" customWidth="1"/>
    <col min="2" max="16" width="7.28515625" style="1" customWidth="1"/>
    <col min="17" max="17" width="15.85546875" style="1" bestFit="1" customWidth="1"/>
    <col min="18" max="20" width="7.28515625" style="1" customWidth="1"/>
    <col min="21" max="21" width="8.140625" style="1" customWidth="1"/>
    <col min="22" max="30" width="7.28515625" style="1" customWidth="1"/>
    <col min="31" max="31" width="15.85546875" style="1" bestFit="1" customWidth="1"/>
    <col min="32" max="32" width="13.42578125" style="1" bestFit="1" customWidth="1"/>
    <col min="33" max="33" width="2.5703125" style="1" bestFit="1" customWidth="1"/>
    <col min="34" max="16384" width="9.140625" style="1"/>
  </cols>
  <sheetData>
    <row r="1" spans="1:33" s="9" customFormat="1" ht="42" customHeight="1" x14ac:dyDescent="0.3">
      <c r="A1" s="211" t="s">
        <v>41</v>
      </c>
      <c r="B1" s="213"/>
      <c r="C1" s="213"/>
      <c r="D1" s="213"/>
      <c r="E1" s="213"/>
      <c r="F1" s="214"/>
      <c r="G1" s="214"/>
      <c r="H1" s="214"/>
      <c r="I1" s="214"/>
      <c r="J1" s="214"/>
      <c r="K1" s="214"/>
      <c r="L1" s="214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</row>
    <row r="2" spans="1:33" ht="20.25" x14ac:dyDescent="0.2">
      <c r="A2" s="57" t="s">
        <v>283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1"/>
      <c r="AE2" s="60"/>
      <c r="AF2" s="58"/>
    </row>
    <row r="3" spans="1:33" ht="26.25" customHeight="1" x14ac:dyDescent="0.2">
      <c r="A3" s="43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2"/>
    </row>
    <row r="4" spans="1:33" ht="20.100000000000001" customHeight="1" x14ac:dyDescent="0.2">
      <c r="A4" s="111" t="s">
        <v>42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02"/>
    </row>
    <row r="5" spans="1:33" ht="51.75" customHeight="1" x14ac:dyDescent="0.2">
      <c r="A5" s="51" t="s">
        <v>10</v>
      </c>
      <c r="B5" s="19" t="s">
        <v>45</v>
      </c>
      <c r="C5" s="19" t="s">
        <v>46</v>
      </c>
      <c r="D5" s="19" t="s">
        <v>47</v>
      </c>
      <c r="E5" s="19" t="s">
        <v>48</v>
      </c>
      <c r="F5" s="19" t="s">
        <v>49</v>
      </c>
      <c r="G5" s="19" t="s">
        <v>50</v>
      </c>
      <c r="H5" s="19" t="s">
        <v>51</v>
      </c>
      <c r="I5" s="19" t="s">
        <v>52</v>
      </c>
      <c r="J5" s="19" t="s">
        <v>53</v>
      </c>
      <c r="K5" s="22" t="s">
        <v>54</v>
      </c>
      <c r="L5" s="19" t="s">
        <v>55</v>
      </c>
      <c r="M5" s="19" t="s">
        <v>56</v>
      </c>
      <c r="N5" s="19" t="s">
        <v>57</v>
      </c>
      <c r="O5" s="22" t="s">
        <v>58</v>
      </c>
      <c r="P5" s="19" t="s">
        <v>59</v>
      </c>
      <c r="Q5" s="19" t="s">
        <v>44</v>
      </c>
      <c r="R5" s="19" t="s">
        <v>61</v>
      </c>
      <c r="S5" s="22" t="s">
        <v>62</v>
      </c>
      <c r="T5" s="19" t="s">
        <v>63</v>
      </c>
      <c r="U5" s="19" t="s">
        <v>64</v>
      </c>
      <c r="V5" s="22" t="s">
        <v>65</v>
      </c>
      <c r="W5" s="19" t="s">
        <v>66</v>
      </c>
      <c r="X5" s="19" t="s">
        <v>67</v>
      </c>
      <c r="Y5" s="19" t="s">
        <v>68</v>
      </c>
      <c r="Z5" s="22" t="s">
        <v>69</v>
      </c>
      <c r="AA5" s="22" t="s">
        <v>70</v>
      </c>
      <c r="AB5" s="22" t="s">
        <v>71</v>
      </c>
      <c r="AC5" s="22" t="s">
        <v>72</v>
      </c>
      <c r="AD5" s="22" t="s">
        <v>73</v>
      </c>
      <c r="AE5" s="19" t="s">
        <v>60</v>
      </c>
      <c r="AF5" s="19" t="s">
        <v>43</v>
      </c>
    </row>
    <row r="6" spans="1:33" s="6" customFormat="1" ht="15" customHeight="1" x14ac:dyDescent="0.2">
      <c r="A6" s="23" t="s">
        <v>15</v>
      </c>
      <c r="B6" s="198">
        <v>0</v>
      </c>
      <c r="C6" s="198">
        <v>0</v>
      </c>
      <c r="D6" s="198">
        <v>0</v>
      </c>
      <c r="E6" s="198">
        <v>0</v>
      </c>
      <c r="F6" s="198">
        <v>0</v>
      </c>
      <c r="G6" s="198">
        <v>0</v>
      </c>
      <c r="H6" s="198">
        <v>0</v>
      </c>
      <c r="I6" s="198">
        <v>0</v>
      </c>
      <c r="J6" s="198">
        <v>0</v>
      </c>
      <c r="K6" s="198">
        <v>0</v>
      </c>
      <c r="L6" s="198">
        <v>0</v>
      </c>
      <c r="M6" s="198">
        <v>0</v>
      </c>
      <c r="N6" s="198">
        <v>0</v>
      </c>
      <c r="O6" s="198">
        <v>0</v>
      </c>
      <c r="P6" s="198">
        <v>0</v>
      </c>
      <c r="Q6" s="197">
        <v>0</v>
      </c>
      <c r="R6" s="198">
        <v>0</v>
      </c>
      <c r="S6" s="198">
        <v>0</v>
      </c>
      <c r="T6" s="198">
        <v>0</v>
      </c>
      <c r="U6" s="198">
        <v>0</v>
      </c>
      <c r="V6" s="198">
        <v>0</v>
      </c>
      <c r="W6" s="198">
        <v>0</v>
      </c>
      <c r="X6" s="198">
        <v>0</v>
      </c>
      <c r="Y6" s="198">
        <v>0</v>
      </c>
      <c r="Z6" s="198">
        <v>0</v>
      </c>
      <c r="AA6" s="198">
        <v>0</v>
      </c>
      <c r="AB6" s="198">
        <v>0</v>
      </c>
      <c r="AC6" s="198">
        <v>0</v>
      </c>
      <c r="AD6" s="198">
        <v>0</v>
      </c>
      <c r="AE6" s="197">
        <v>0</v>
      </c>
      <c r="AF6" s="197">
        <v>0</v>
      </c>
      <c r="AG6" s="7"/>
    </row>
    <row r="7" spans="1:33" s="6" customFormat="1" ht="15" customHeight="1" x14ac:dyDescent="0.2">
      <c r="A7" s="24" t="s">
        <v>16</v>
      </c>
      <c r="B7" s="199">
        <v>0</v>
      </c>
      <c r="C7" s="199">
        <v>0</v>
      </c>
      <c r="D7" s="199">
        <v>0</v>
      </c>
      <c r="E7" s="199">
        <v>0</v>
      </c>
      <c r="F7" s="199">
        <v>0</v>
      </c>
      <c r="G7" s="199">
        <v>0</v>
      </c>
      <c r="H7" s="199">
        <v>0</v>
      </c>
      <c r="I7" s="199">
        <v>0</v>
      </c>
      <c r="J7" s="199">
        <v>0</v>
      </c>
      <c r="K7" s="199">
        <v>0</v>
      </c>
      <c r="L7" s="199">
        <v>0</v>
      </c>
      <c r="M7" s="199">
        <v>0</v>
      </c>
      <c r="N7" s="199">
        <v>2.3100000000000005</v>
      </c>
      <c r="O7" s="199">
        <v>0</v>
      </c>
      <c r="P7" s="199">
        <v>0.38700000000000001</v>
      </c>
      <c r="Q7" s="197">
        <v>2.6970000000000005</v>
      </c>
      <c r="R7" s="199">
        <v>0</v>
      </c>
      <c r="S7" s="199">
        <v>0</v>
      </c>
      <c r="T7" s="199">
        <v>0</v>
      </c>
      <c r="U7" s="199">
        <v>0</v>
      </c>
      <c r="V7" s="199">
        <v>0</v>
      </c>
      <c r="W7" s="199">
        <v>0</v>
      </c>
      <c r="X7" s="199">
        <v>0</v>
      </c>
      <c r="Y7" s="199">
        <v>0</v>
      </c>
      <c r="Z7" s="199">
        <v>0</v>
      </c>
      <c r="AA7" s="199">
        <v>0</v>
      </c>
      <c r="AB7" s="199">
        <v>0</v>
      </c>
      <c r="AC7" s="199">
        <v>0</v>
      </c>
      <c r="AD7" s="199">
        <v>2.4E-2</v>
      </c>
      <c r="AE7" s="197">
        <v>2.4E-2</v>
      </c>
      <c r="AF7" s="197">
        <v>2.7210000000000005</v>
      </c>
      <c r="AG7" s="7"/>
    </row>
    <row r="8" spans="1:33" s="6" customFormat="1" ht="15" customHeight="1" x14ac:dyDescent="0.2">
      <c r="A8" s="24" t="s">
        <v>74</v>
      </c>
      <c r="B8" s="199">
        <v>0</v>
      </c>
      <c r="C8" s="199">
        <v>0</v>
      </c>
      <c r="D8" s="199">
        <v>0</v>
      </c>
      <c r="E8" s="199">
        <v>0</v>
      </c>
      <c r="F8" s="199">
        <v>0</v>
      </c>
      <c r="G8" s="199">
        <v>0</v>
      </c>
      <c r="H8" s="199">
        <v>0</v>
      </c>
      <c r="I8" s="199">
        <v>0</v>
      </c>
      <c r="J8" s="199">
        <v>0</v>
      </c>
      <c r="K8" s="200">
        <v>0</v>
      </c>
      <c r="L8" s="200">
        <v>0</v>
      </c>
      <c r="M8" s="199">
        <v>0</v>
      </c>
      <c r="N8" s="199">
        <v>0</v>
      </c>
      <c r="O8" s="200">
        <v>0</v>
      </c>
      <c r="P8" s="199">
        <v>0</v>
      </c>
      <c r="Q8" s="197">
        <v>0</v>
      </c>
      <c r="R8" s="199">
        <v>0</v>
      </c>
      <c r="S8" s="200">
        <v>0</v>
      </c>
      <c r="T8" s="199">
        <v>0</v>
      </c>
      <c r="U8" s="199">
        <v>0</v>
      </c>
      <c r="V8" s="200">
        <v>0</v>
      </c>
      <c r="W8" s="199">
        <v>0</v>
      </c>
      <c r="X8" s="199">
        <v>0</v>
      </c>
      <c r="Y8" s="199">
        <v>0</v>
      </c>
      <c r="Z8" s="199">
        <v>0</v>
      </c>
      <c r="AA8" s="199">
        <v>0</v>
      </c>
      <c r="AB8" s="199">
        <v>0</v>
      </c>
      <c r="AC8" s="199">
        <v>0</v>
      </c>
      <c r="AD8" s="199">
        <v>0</v>
      </c>
      <c r="AE8" s="197">
        <v>0</v>
      </c>
      <c r="AF8" s="197">
        <v>0</v>
      </c>
      <c r="AG8" s="7"/>
    </row>
    <row r="9" spans="1:33" s="6" customFormat="1" ht="15" customHeight="1" x14ac:dyDescent="0.2">
      <c r="A9" s="24" t="s">
        <v>75</v>
      </c>
      <c r="B9" s="199">
        <v>0</v>
      </c>
      <c r="C9" s="199">
        <v>0</v>
      </c>
      <c r="D9" s="199">
        <v>0</v>
      </c>
      <c r="E9" s="199">
        <v>0</v>
      </c>
      <c r="F9" s="199">
        <v>0</v>
      </c>
      <c r="G9" s="199">
        <v>0</v>
      </c>
      <c r="H9" s="199">
        <v>0</v>
      </c>
      <c r="I9" s="199">
        <v>0</v>
      </c>
      <c r="J9" s="199">
        <v>0</v>
      </c>
      <c r="K9" s="200">
        <v>0</v>
      </c>
      <c r="L9" s="200">
        <v>0</v>
      </c>
      <c r="M9" s="199">
        <v>0</v>
      </c>
      <c r="N9" s="199">
        <v>0</v>
      </c>
      <c r="O9" s="200">
        <v>0</v>
      </c>
      <c r="P9" s="199">
        <v>0</v>
      </c>
      <c r="Q9" s="197">
        <v>0</v>
      </c>
      <c r="R9" s="199">
        <v>0</v>
      </c>
      <c r="S9" s="200">
        <v>0</v>
      </c>
      <c r="T9" s="199">
        <v>0</v>
      </c>
      <c r="U9" s="199">
        <v>0</v>
      </c>
      <c r="V9" s="200">
        <v>0</v>
      </c>
      <c r="W9" s="199">
        <v>0</v>
      </c>
      <c r="X9" s="199">
        <v>0</v>
      </c>
      <c r="Y9" s="199">
        <v>0</v>
      </c>
      <c r="Z9" s="199">
        <v>0</v>
      </c>
      <c r="AA9" s="199">
        <v>0</v>
      </c>
      <c r="AB9" s="199">
        <v>0</v>
      </c>
      <c r="AC9" s="199">
        <v>0</v>
      </c>
      <c r="AD9" s="199">
        <v>0</v>
      </c>
      <c r="AE9" s="197">
        <v>0</v>
      </c>
      <c r="AF9" s="197">
        <v>0</v>
      </c>
      <c r="AG9" s="7"/>
    </row>
    <row r="10" spans="1:33" s="6" customFormat="1" ht="15" customHeight="1" x14ac:dyDescent="0.2">
      <c r="A10" s="25" t="s">
        <v>19</v>
      </c>
      <c r="B10" s="202">
        <v>0</v>
      </c>
      <c r="C10" s="202">
        <v>0</v>
      </c>
      <c r="D10" s="202">
        <v>0</v>
      </c>
      <c r="E10" s="202">
        <v>0</v>
      </c>
      <c r="F10" s="202">
        <v>0</v>
      </c>
      <c r="G10" s="202">
        <v>0</v>
      </c>
      <c r="H10" s="202">
        <v>0</v>
      </c>
      <c r="I10" s="202">
        <v>0</v>
      </c>
      <c r="J10" s="202">
        <v>1061.3399999999999</v>
      </c>
      <c r="K10" s="203">
        <v>0</v>
      </c>
      <c r="L10" s="203">
        <v>0</v>
      </c>
      <c r="M10" s="202">
        <v>0</v>
      </c>
      <c r="N10" s="202">
        <v>0</v>
      </c>
      <c r="O10" s="203">
        <v>0</v>
      </c>
      <c r="P10" s="202">
        <v>0</v>
      </c>
      <c r="Q10" s="201">
        <v>1061.3399999999999</v>
      </c>
      <c r="R10" s="202">
        <v>83.92</v>
      </c>
      <c r="S10" s="203">
        <v>0</v>
      </c>
      <c r="T10" s="202">
        <v>0</v>
      </c>
      <c r="U10" s="202">
        <v>0</v>
      </c>
      <c r="V10" s="203">
        <v>0</v>
      </c>
      <c r="W10" s="202">
        <v>0</v>
      </c>
      <c r="X10" s="202">
        <v>0</v>
      </c>
      <c r="Y10" s="202">
        <v>0</v>
      </c>
      <c r="Z10" s="202">
        <v>0</v>
      </c>
      <c r="AA10" s="202">
        <v>0</v>
      </c>
      <c r="AB10" s="202">
        <v>0</v>
      </c>
      <c r="AC10" s="202">
        <v>0</v>
      </c>
      <c r="AD10" s="202">
        <v>0</v>
      </c>
      <c r="AE10" s="201">
        <v>83.92</v>
      </c>
      <c r="AF10" s="201">
        <v>1145.26</v>
      </c>
      <c r="AG10" s="7"/>
    </row>
    <row r="11" spans="1:33" s="6" customFormat="1" ht="15" customHeight="1" x14ac:dyDescent="0.2">
      <c r="A11" s="24" t="s">
        <v>76</v>
      </c>
      <c r="B11" s="199">
        <v>0</v>
      </c>
      <c r="C11" s="199">
        <v>0</v>
      </c>
      <c r="D11" s="199">
        <v>0</v>
      </c>
      <c r="E11" s="199">
        <v>0</v>
      </c>
      <c r="F11" s="199">
        <v>395.58</v>
      </c>
      <c r="G11" s="199">
        <v>0</v>
      </c>
      <c r="H11" s="199">
        <v>0</v>
      </c>
      <c r="I11" s="199">
        <v>0</v>
      </c>
      <c r="J11" s="199">
        <v>1137.2309999999995</v>
      </c>
      <c r="K11" s="200">
        <v>0</v>
      </c>
      <c r="L11" s="200">
        <v>0</v>
      </c>
      <c r="M11" s="199">
        <v>0</v>
      </c>
      <c r="N11" s="199">
        <v>574.755</v>
      </c>
      <c r="O11" s="200">
        <v>0</v>
      </c>
      <c r="P11" s="199">
        <v>427.33299999999997</v>
      </c>
      <c r="Q11" s="197">
        <v>2534.8989999999994</v>
      </c>
      <c r="R11" s="199">
        <v>0</v>
      </c>
      <c r="S11" s="200">
        <v>0</v>
      </c>
      <c r="T11" s="199">
        <v>0</v>
      </c>
      <c r="U11" s="199">
        <v>3.9670000000000001</v>
      </c>
      <c r="V11" s="200">
        <v>3.4400000000000004</v>
      </c>
      <c r="W11" s="199">
        <v>0</v>
      </c>
      <c r="X11" s="199">
        <v>0</v>
      </c>
      <c r="Y11" s="199">
        <v>0</v>
      </c>
      <c r="Z11" s="199">
        <v>0</v>
      </c>
      <c r="AA11" s="199">
        <v>0</v>
      </c>
      <c r="AB11" s="199">
        <v>0</v>
      </c>
      <c r="AC11" s="199">
        <v>0</v>
      </c>
      <c r="AD11" s="199">
        <v>178.05350000000001</v>
      </c>
      <c r="AE11" s="197">
        <v>185.46050000000002</v>
      </c>
      <c r="AF11" s="197">
        <v>2720.3594999999996</v>
      </c>
      <c r="AG11" s="7"/>
    </row>
    <row r="12" spans="1:33" s="6" customFormat="1" ht="15" customHeight="1" x14ac:dyDescent="0.2">
      <c r="A12" s="24" t="s">
        <v>77</v>
      </c>
      <c r="B12" s="199">
        <v>0</v>
      </c>
      <c r="C12" s="199">
        <v>0</v>
      </c>
      <c r="D12" s="199">
        <v>0</v>
      </c>
      <c r="E12" s="199">
        <v>0</v>
      </c>
      <c r="F12" s="199">
        <v>938.36300000000006</v>
      </c>
      <c r="G12" s="199">
        <v>0</v>
      </c>
      <c r="H12" s="199">
        <v>0</v>
      </c>
      <c r="I12" s="199">
        <v>0</v>
      </c>
      <c r="J12" s="199">
        <v>978.86599999999999</v>
      </c>
      <c r="K12" s="200">
        <v>0</v>
      </c>
      <c r="L12" s="200">
        <v>0</v>
      </c>
      <c r="M12" s="199">
        <v>0</v>
      </c>
      <c r="N12" s="199">
        <v>703.71799999999996</v>
      </c>
      <c r="O12" s="200">
        <v>0</v>
      </c>
      <c r="P12" s="199">
        <v>982.26938999999993</v>
      </c>
      <c r="Q12" s="197">
        <v>3603.21639</v>
      </c>
      <c r="R12" s="199">
        <v>192</v>
      </c>
      <c r="S12" s="200">
        <v>343.89</v>
      </c>
      <c r="T12" s="199">
        <v>93.462000000000003</v>
      </c>
      <c r="U12" s="199">
        <v>0</v>
      </c>
      <c r="V12" s="200">
        <v>0</v>
      </c>
      <c r="W12" s="199">
        <v>0</v>
      </c>
      <c r="X12" s="199">
        <v>0</v>
      </c>
      <c r="Y12" s="199">
        <v>0</v>
      </c>
      <c r="Z12" s="199">
        <v>0</v>
      </c>
      <c r="AA12" s="199">
        <v>0</v>
      </c>
      <c r="AB12" s="199">
        <v>0</v>
      </c>
      <c r="AC12" s="199">
        <v>352.57</v>
      </c>
      <c r="AD12" s="199">
        <v>1164.3100000000002</v>
      </c>
      <c r="AE12" s="197">
        <v>2146.232</v>
      </c>
      <c r="AF12" s="197">
        <v>5749.4483899999996</v>
      </c>
      <c r="AG12" s="7"/>
    </row>
    <row r="13" spans="1:33" s="6" customFormat="1" ht="15" customHeight="1" x14ac:dyDescent="0.2">
      <c r="A13" s="24" t="s">
        <v>22</v>
      </c>
      <c r="B13" s="204">
        <v>0</v>
      </c>
      <c r="C13" s="204">
        <v>0</v>
      </c>
      <c r="D13" s="204">
        <v>0</v>
      </c>
      <c r="E13" s="204">
        <v>0</v>
      </c>
      <c r="F13" s="204">
        <v>1.0509999999999999</v>
      </c>
      <c r="G13" s="204">
        <v>0</v>
      </c>
      <c r="H13" s="204">
        <v>0</v>
      </c>
      <c r="I13" s="204">
        <v>0</v>
      </c>
      <c r="J13" s="204">
        <v>1164.6870000000001</v>
      </c>
      <c r="K13" s="200">
        <v>0</v>
      </c>
      <c r="L13" s="200">
        <v>0</v>
      </c>
      <c r="M13" s="204">
        <v>3.2000000000000001E-2</v>
      </c>
      <c r="N13" s="204">
        <v>234.34500000000003</v>
      </c>
      <c r="O13" s="200">
        <v>2.2250000000000001</v>
      </c>
      <c r="P13" s="204">
        <v>2061.9389600000018</v>
      </c>
      <c r="Q13" s="197">
        <v>3464.2789600000015</v>
      </c>
      <c r="R13" s="204">
        <v>5.1000000000000004E-2</v>
      </c>
      <c r="S13" s="200">
        <v>641.702</v>
      </c>
      <c r="T13" s="204">
        <v>0</v>
      </c>
      <c r="U13" s="204">
        <v>7.0000000000000007E-2</v>
      </c>
      <c r="V13" s="200">
        <v>0.95899999999999996</v>
      </c>
      <c r="W13" s="204">
        <v>0</v>
      </c>
      <c r="X13" s="204">
        <v>0.191</v>
      </c>
      <c r="Y13" s="204">
        <v>0</v>
      </c>
      <c r="Z13" s="204">
        <v>0</v>
      </c>
      <c r="AA13" s="204">
        <v>0</v>
      </c>
      <c r="AB13" s="204">
        <v>0</v>
      </c>
      <c r="AC13" s="204">
        <v>426.57009999999991</v>
      </c>
      <c r="AD13" s="204">
        <v>2576.3898000000072</v>
      </c>
      <c r="AE13" s="197">
        <v>3645.9329000000071</v>
      </c>
      <c r="AF13" s="197">
        <v>7110.2118600000085</v>
      </c>
      <c r="AG13" s="7"/>
    </row>
    <row r="14" spans="1:33" s="6" customFormat="1" ht="15" customHeight="1" x14ac:dyDescent="0.2">
      <c r="A14" s="24" t="s">
        <v>78</v>
      </c>
      <c r="B14" s="204">
        <v>0</v>
      </c>
      <c r="C14" s="204">
        <v>0</v>
      </c>
      <c r="D14" s="204">
        <v>0</v>
      </c>
      <c r="E14" s="204">
        <v>0</v>
      </c>
      <c r="F14" s="204">
        <v>0</v>
      </c>
      <c r="G14" s="204">
        <v>0</v>
      </c>
      <c r="H14" s="204">
        <v>0</v>
      </c>
      <c r="I14" s="204">
        <v>0</v>
      </c>
      <c r="J14" s="204">
        <v>134.51665000000003</v>
      </c>
      <c r="K14" s="204">
        <v>0</v>
      </c>
      <c r="L14" s="204">
        <v>0</v>
      </c>
      <c r="M14" s="204">
        <v>0</v>
      </c>
      <c r="N14" s="204">
        <v>2.004</v>
      </c>
      <c r="O14" s="204">
        <v>0</v>
      </c>
      <c r="P14" s="204">
        <v>5.3689999999999998</v>
      </c>
      <c r="Q14" s="197">
        <v>141.88965000000002</v>
      </c>
      <c r="R14" s="204">
        <v>0</v>
      </c>
      <c r="S14" s="204">
        <v>0</v>
      </c>
      <c r="T14" s="204">
        <v>0</v>
      </c>
      <c r="U14" s="204">
        <v>69.382750000000058</v>
      </c>
      <c r="V14" s="204">
        <v>0</v>
      </c>
      <c r="W14" s="204">
        <v>0</v>
      </c>
      <c r="X14" s="204">
        <v>0</v>
      </c>
      <c r="Y14" s="204">
        <v>0</v>
      </c>
      <c r="Z14" s="204">
        <v>0</v>
      </c>
      <c r="AA14" s="204">
        <v>0</v>
      </c>
      <c r="AB14" s="204">
        <v>0</v>
      </c>
      <c r="AC14" s="204">
        <v>0</v>
      </c>
      <c r="AD14" s="204">
        <v>11.046999999999999</v>
      </c>
      <c r="AE14" s="197">
        <v>80.429750000000055</v>
      </c>
      <c r="AF14" s="197">
        <v>222.31940000000009</v>
      </c>
      <c r="AG14" s="7"/>
    </row>
    <row r="15" spans="1:33" s="6" customFormat="1" ht="15" customHeight="1" x14ac:dyDescent="0.2">
      <c r="A15" s="25" t="s">
        <v>79</v>
      </c>
      <c r="B15" s="202">
        <v>0</v>
      </c>
      <c r="C15" s="202">
        <v>0</v>
      </c>
      <c r="D15" s="202">
        <v>0</v>
      </c>
      <c r="E15" s="202">
        <v>0</v>
      </c>
      <c r="F15" s="206">
        <v>0</v>
      </c>
      <c r="G15" s="206">
        <v>0</v>
      </c>
      <c r="H15" s="206">
        <v>0</v>
      </c>
      <c r="I15" s="206">
        <v>0</v>
      </c>
      <c r="J15" s="206">
        <v>2192.1379999999999</v>
      </c>
      <c r="K15" s="206">
        <v>0.23400000000000001</v>
      </c>
      <c r="L15" s="206">
        <v>0</v>
      </c>
      <c r="M15" s="206">
        <v>0</v>
      </c>
      <c r="N15" s="206">
        <v>626.71199999999999</v>
      </c>
      <c r="O15" s="206">
        <v>0</v>
      </c>
      <c r="P15" s="202">
        <v>1503.6780000000001</v>
      </c>
      <c r="Q15" s="205">
        <v>4322.7619999999997</v>
      </c>
      <c r="R15" s="206">
        <v>0</v>
      </c>
      <c r="S15" s="206">
        <v>0</v>
      </c>
      <c r="T15" s="206">
        <v>96.179000000000016</v>
      </c>
      <c r="U15" s="206">
        <v>139616.6948</v>
      </c>
      <c r="V15" s="206">
        <v>2403.3000000000015</v>
      </c>
      <c r="W15" s="206">
        <v>0</v>
      </c>
      <c r="X15" s="206">
        <v>10.34</v>
      </c>
      <c r="Y15" s="206">
        <v>0</v>
      </c>
      <c r="Z15" s="206">
        <v>14.82</v>
      </c>
      <c r="AA15" s="206">
        <v>0</v>
      </c>
      <c r="AB15" s="206">
        <v>0</v>
      </c>
      <c r="AC15" s="206">
        <v>49.239999999999995</v>
      </c>
      <c r="AD15" s="206">
        <v>730.80900000000008</v>
      </c>
      <c r="AE15" s="205">
        <v>142921.38279999999</v>
      </c>
      <c r="AF15" s="205">
        <v>147244.14479999998</v>
      </c>
      <c r="AG15" s="7"/>
    </row>
    <row r="16" spans="1:33" s="6" customFormat="1" ht="15" customHeight="1" x14ac:dyDescent="0.2">
      <c r="A16" s="24" t="s">
        <v>80</v>
      </c>
      <c r="B16" s="199">
        <v>0</v>
      </c>
      <c r="C16" s="199">
        <v>0</v>
      </c>
      <c r="D16" s="199">
        <v>0</v>
      </c>
      <c r="E16" s="199">
        <v>0</v>
      </c>
      <c r="F16" s="204">
        <v>20.794</v>
      </c>
      <c r="G16" s="204">
        <v>0</v>
      </c>
      <c r="H16" s="204">
        <v>0</v>
      </c>
      <c r="I16" s="204">
        <v>0</v>
      </c>
      <c r="J16" s="204">
        <v>17281.127</v>
      </c>
      <c r="K16" s="204">
        <v>1.494</v>
      </c>
      <c r="L16" s="204">
        <v>0</v>
      </c>
      <c r="M16" s="204">
        <v>0</v>
      </c>
      <c r="N16" s="204">
        <v>2097.7090000000003</v>
      </c>
      <c r="O16" s="204">
        <v>73.78</v>
      </c>
      <c r="P16" s="199">
        <v>2627.2519199999983</v>
      </c>
      <c r="Q16" s="197">
        <v>22102.155919999997</v>
      </c>
      <c r="R16" s="204">
        <v>59.040000000000006</v>
      </c>
      <c r="S16" s="204">
        <v>0</v>
      </c>
      <c r="T16" s="204">
        <v>0.10600000000000001</v>
      </c>
      <c r="U16" s="204">
        <v>323.17899999999997</v>
      </c>
      <c r="V16" s="204">
        <v>15877.322</v>
      </c>
      <c r="W16" s="204">
        <v>34.54</v>
      </c>
      <c r="X16" s="204">
        <v>0.59</v>
      </c>
      <c r="Y16" s="204">
        <v>0</v>
      </c>
      <c r="Z16" s="204">
        <v>1.85</v>
      </c>
      <c r="AA16" s="204">
        <v>0</v>
      </c>
      <c r="AB16" s="204">
        <v>0</v>
      </c>
      <c r="AC16" s="204">
        <v>0.74</v>
      </c>
      <c r="AD16" s="204">
        <v>703.10800000000006</v>
      </c>
      <c r="AE16" s="197">
        <v>17000.475000000002</v>
      </c>
      <c r="AF16" s="197">
        <v>39102.630919999996</v>
      </c>
      <c r="AG16" s="7"/>
    </row>
    <row r="17" spans="1:33" s="6" customFormat="1" ht="15" customHeight="1" x14ac:dyDescent="0.2">
      <c r="A17" s="24" t="s">
        <v>81</v>
      </c>
      <c r="B17" s="199">
        <v>0</v>
      </c>
      <c r="C17" s="199">
        <v>0</v>
      </c>
      <c r="D17" s="199">
        <v>0</v>
      </c>
      <c r="E17" s="199">
        <v>0</v>
      </c>
      <c r="F17" s="204">
        <v>6.7350000000000003</v>
      </c>
      <c r="G17" s="204">
        <v>0</v>
      </c>
      <c r="H17" s="204">
        <v>0</v>
      </c>
      <c r="I17" s="204">
        <v>0</v>
      </c>
      <c r="J17" s="204">
        <v>13951.166000000012</v>
      </c>
      <c r="K17" s="204">
        <v>9.73</v>
      </c>
      <c r="L17" s="204">
        <v>0</v>
      </c>
      <c r="M17" s="204">
        <v>0</v>
      </c>
      <c r="N17" s="204">
        <v>2382.0910000000035</v>
      </c>
      <c r="O17" s="204">
        <v>0.41500000000000004</v>
      </c>
      <c r="P17" s="199">
        <v>4772.1240000000043</v>
      </c>
      <c r="Q17" s="197">
        <v>21122.26100000002</v>
      </c>
      <c r="R17" s="204">
        <v>2080.8469999999988</v>
      </c>
      <c r="S17" s="204">
        <v>0</v>
      </c>
      <c r="T17" s="204">
        <v>0</v>
      </c>
      <c r="U17" s="204">
        <v>351.68200000000002</v>
      </c>
      <c r="V17" s="204">
        <v>0.11799999999999999</v>
      </c>
      <c r="W17" s="204">
        <v>0</v>
      </c>
      <c r="X17" s="204">
        <v>0</v>
      </c>
      <c r="Y17" s="204">
        <v>0</v>
      </c>
      <c r="Z17" s="204">
        <v>855.90300000000002</v>
      </c>
      <c r="AA17" s="204">
        <v>0</v>
      </c>
      <c r="AB17" s="204">
        <v>0</v>
      </c>
      <c r="AC17" s="204">
        <v>1.996</v>
      </c>
      <c r="AD17" s="204">
        <v>3482.7059999999992</v>
      </c>
      <c r="AE17" s="197">
        <v>6773.2519999999977</v>
      </c>
      <c r="AF17" s="197">
        <v>27895.513000000017</v>
      </c>
      <c r="AG17" s="7"/>
    </row>
    <row r="18" spans="1:33" s="6" customFormat="1" ht="15" customHeight="1" x14ac:dyDescent="0.2">
      <c r="A18" s="24" t="s">
        <v>27</v>
      </c>
      <c r="B18" s="204">
        <v>0</v>
      </c>
      <c r="C18" s="204">
        <v>0</v>
      </c>
      <c r="D18" s="204">
        <v>0</v>
      </c>
      <c r="E18" s="204">
        <v>0</v>
      </c>
      <c r="F18" s="204">
        <v>0</v>
      </c>
      <c r="G18" s="204">
        <v>0</v>
      </c>
      <c r="H18" s="204">
        <v>0</v>
      </c>
      <c r="I18" s="204">
        <v>0</v>
      </c>
      <c r="J18" s="204">
        <v>8007.2249999999949</v>
      </c>
      <c r="K18" s="204">
        <v>175.55099999999999</v>
      </c>
      <c r="L18" s="204">
        <v>0</v>
      </c>
      <c r="M18" s="204">
        <v>0</v>
      </c>
      <c r="N18" s="204">
        <v>413.12050000000011</v>
      </c>
      <c r="O18" s="204">
        <v>0</v>
      </c>
      <c r="P18" s="204">
        <v>1959.9730000000002</v>
      </c>
      <c r="Q18" s="197">
        <v>10555.869499999995</v>
      </c>
      <c r="R18" s="204">
        <v>892.71100000000001</v>
      </c>
      <c r="S18" s="204">
        <v>0</v>
      </c>
      <c r="T18" s="204">
        <v>8.1219999999999999</v>
      </c>
      <c r="U18" s="204">
        <v>1.1820000000000002</v>
      </c>
      <c r="V18" s="204">
        <v>0</v>
      </c>
      <c r="W18" s="204">
        <v>0</v>
      </c>
      <c r="X18" s="204">
        <v>18.265000000000001</v>
      </c>
      <c r="Y18" s="204">
        <v>0.36</v>
      </c>
      <c r="Z18" s="204">
        <v>5198.6819999999916</v>
      </c>
      <c r="AA18" s="204">
        <v>0</v>
      </c>
      <c r="AB18" s="204">
        <v>0</v>
      </c>
      <c r="AC18" s="204">
        <v>4.101</v>
      </c>
      <c r="AD18" s="204">
        <v>15692.202999999987</v>
      </c>
      <c r="AE18" s="197">
        <v>21815.625999999978</v>
      </c>
      <c r="AF18" s="197">
        <v>32371.495499999975</v>
      </c>
      <c r="AG18" s="7"/>
    </row>
    <row r="19" spans="1:33" s="6" customFormat="1" ht="15" customHeight="1" x14ac:dyDescent="0.2">
      <c r="A19" s="24" t="s">
        <v>28</v>
      </c>
      <c r="B19" s="204">
        <v>0</v>
      </c>
      <c r="C19" s="204">
        <v>0</v>
      </c>
      <c r="D19" s="204">
        <v>0</v>
      </c>
      <c r="E19" s="204">
        <v>0</v>
      </c>
      <c r="F19" s="204">
        <v>0</v>
      </c>
      <c r="G19" s="204">
        <v>0</v>
      </c>
      <c r="H19" s="204">
        <v>0</v>
      </c>
      <c r="I19" s="204">
        <v>0</v>
      </c>
      <c r="J19" s="204">
        <v>17.012</v>
      </c>
      <c r="K19" s="204">
        <v>28.940599999999993</v>
      </c>
      <c r="L19" s="204">
        <v>0</v>
      </c>
      <c r="M19" s="204">
        <v>0</v>
      </c>
      <c r="N19" s="204">
        <v>13.662999999999998</v>
      </c>
      <c r="O19" s="204">
        <v>0</v>
      </c>
      <c r="P19" s="204">
        <v>17.584000000000003</v>
      </c>
      <c r="Q19" s="197">
        <v>77.19959999999999</v>
      </c>
      <c r="R19" s="204">
        <v>101.06</v>
      </c>
      <c r="S19" s="204">
        <v>602.73000000000047</v>
      </c>
      <c r="T19" s="204">
        <v>31</v>
      </c>
      <c r="U19" s="204">
        <v>0.16500000000000001</v>
      </c>
      <c r="V19" s="204">
        <v>0</v>
      </c>
      <c r="W19" s="204">
        <v>0</v>
      </c>
      <c r="X19" s="204">
        <v>0</v>
      </c>
      <c r="Y19" s="204">
        <v>0</v>
      </c>
      <c r="Z19" s="204">
        <v>0.94500000000000006</v>
      </c>
      <c r="AA19" s="204">
        <v>0</v>
      </c>
      <c r="AB19" s="204">
        <v>0</v>
      </c>
      <c r="AC19" s="204">
        <v>27.084999999999997</v>
      </c>
      <c r="AD19" s="204">
        <v>1204.3564000000003</v>
      </c>
      <c r="AE19" s="197">
        <v>1967.3414000000007</v>
      </c>
      <c r="AF19" s="197">
        <v>2044.5410000000006</v>
      </c>
      <c r="AG19" s="7"/>
    </row>
    <row r="20" spans="1:33" s="6" customFormat="1" ht="15" customHeight="1" x14ac:dyDescent="0.2">
      <c r="A20" s="25" t="s">
        <v>29</v>
      </c>
      <c r="B20" s="202">
        <v>0</v>
      </c>
      <c r="C20" s="202">
        <v>0</v>
      </c>
      <c r="D20" s="202">
        <v>0</v>
      </c>
      <c r="E20" s="202">
        <v>0</v>
      </c>
      <c r="F20" s="206">
        <v>70.138000000000005</v>
      </c>
      <c r="G20" s="206">
        <v>0</v>
      </c>
      <c r="H20" s="206">
        <v>0</v>
      </c>
      <c r="I20" s="206">
        <v>0</v>
      </c>
      <c r="J20" s="206">
        <v>514.66999999999996</v>
      </c>
      <c r="K20" s="206">
        <v>4.1109999999999998</v>
      </c>
      <c r="L20" s="206">
        <v>0</v>
      </c>
      <c r="M20" s="206">
        <v>1.0999999999999999E-2</v>
      </c>
      <c r="N20" s="206">
        <v>452.33710000000002</v>
      </c>
      <c r="O20" s="206">
        <v>1.6960000000000002</v>
      </c>
      <c r="P20" s="202">
        <v>3178.8226500000028</v>
      </c>
      <c r="Q20" s="205">
        <v>4221.7857500000027</v>
      </c>
      <c r="R20" s="206">
        <v>37.320999999999998</v>
      </c>
      <c r="S20" s="206">
        <v>56.247</v>
      </c>
      <c r="T20" s="206">
        <v>512.07299999999964</v>
      </c>
      <c r="U20" s="206">
        <v>527.25450000000046</v>
      </c>
      <c r="V20" s="206">
        <v>140.482</v>
      </c>
      <c r="W20" s="206">
        <v>0</v>
      </c>
      <c r="X20" s="206">
        <v>0.83000000000000007</v>
      </c>
      <c r="Y20" s="206">
        <v>0</v>
      </c>
      <c r="Z20" s="206">
        <v>9.7819999999999983</v>
      </c>
      <c r="AA20" s="206">
        <v>0</v>
      </c>
      <c r="AB20" s="206">
        <v>0</v>
      </c>
      <c r="AC20" s="206">
        <v>146.59909999999999</v>
      </c>
      <c r="AD20" s="206">
        <v>4338.4101079999937</v>
      </c>
      <c r="AE20" s="205">
        <v>5768.9987079999937</v>
      </c>
      <c r="AF20" s="205">
        <v>9990.7844579999964</v>
      </c>
      <c r="AG20" s="7"/>
    </row>
    <row r="21" spans="1:33" s="6" customFormat="1" ht="15" customHeight="1" x14ac:dyDescent="0.2">
      <c r="A21" s="24" t="s">
        <v>30</v>
      </c>
      <c r="B21" s="199">
        <v>0</v>
      </c>
      <c r="C21" s="199">
        <v>0</v>
      </c>
      <c r="D21" s="199">
        <v>0</v>
      </c>
      <c r="E21" s="199">
        <v>0</v>
      </c>
      <c r="F21" s="204">
        <v>2.8440000000000003</v>
      </c>
      <c r="G21" s="204">
        <v>0</v>
      </c>
      <c r="H21" s="204">
        <v>0</v>
      </c>
      <c r="I21" s="204">
        <v>0</v>
      </c>
      <c r="J21" s="204">
        <v>1773.6519999999994</v>
      </c>
      <c r="K21" s="204">
        <v>0.10695</v>
      </c>
      <c r="L21" s="204">
        <v>0</v>
      </c>
      <c r="M21" s="204">
        <v>6.5049999999999999</v>
      </c>
      <c r="N21" s="204">
        <v>820.01700000000017</v>
      </c>
      <c r="O21" s="204">
        <v>4.1999999999999996E-2</v>
      </c>
      <c r="P21" s="199">
        <v>2181.2879299999995</v>
      </c>
      <c r="Q21" s="197">
        <v>4784.4548799999993</v>
      </c>
      <c r="R21" s="204">
        <v>158.98200000000003</v>
      </c>
      <c r="S21" s="204">
        <v>0.05</v>
      </c>
      <c r="T21" s="204">
        <v>167.131</v>
      </c>
      <c r="U21" s="204">
        <v>6289.237939835828</v>
      </c>
      <c r="V21" s="204">
        <v>70.02000000000001</v>
      </c>
      <c r="W21" s="204">
        <v>0</v>
      </c>
      <c r="X21" s="204">
        <v>13.097000000000001</v>
      </c>
      <c r="Y21" s="204">
        <v>0</v>
      </c>
      <c r="Z21" s="204">
        <v>9.8919999999999995</v>
      </c>
      <c r="AA21" s="204">
        <v>0</v>
      </c>
      <c r="AB21" s="204">
        <v>0</v>
      </c>
      <c r="AC21" s="204">
        <v>782.38400000000001</v>
      </c>
      <c r="AD21" s="204">
        <v>1935.0347860000038</v>
      </c>
      <c r="AE21" s="197">
        <v>9425.8287258358323</v>
      </c>
      <c r="AF21" s="197">
        <v>14210.283605835832</v>
      </c>
      <c r="AG21" s="7"/>
    </row>
    <row r="22" spans="1:33" s="6" customFormat="1" ht="15" customHeight="1" x14ac:dyDescent="0.2">
      <c r="A22" s="24" t="s">
        <v>31</v>
      </c>
      <c r="B22" s="199">
        <v>0</v>
      </c>
      <c r="C22" s="199">
        <v>0</v>
      </c>
      <c r="D22" s="199">
        <v>0</v>
      </c>
      <c r="E22" s="199">
        <v>0</v>
      </c>
      <c r="F22" s="204">
        <v>18495.530999999995</v>
      </c>
      <c r="G22" s="204">
        <v>0</v>
      </c>
      <c r="H22" s="204">
        <v>0</v>
      </c>
      <c r="I22" s="204">
        <v>0</v>
      </c>
      <c r="J22" s="204">
        <v>2.734</v>
      </c>
      <c r="K22" s="204">
        <v>0</v>
      </c>
      <c r="L22" s="204">
        <v>0</v>
      </c>
      <c r="M22" s="204">
        <v>0</v>
      </c>
      <c r="N22" s="204">
        <v>0.44</v>
      </c>
      <c r="O22" s="204">
        <v>0</v>
      </c>
      <c r="P22" s="199">
        <v>221.21499999999997</v>
      </c>
      <c r="Q22" s="197">
        <v>18719.919999999995</v>
      </c>
      <c r="R22" s="204">
        <v>0</v>
      </c>
      <c r="S22" s="204">
        <v>0</v>
      </c>
      <c r="T22" s="204">
        <v>0</v>
      </c>
      <c r="U22" s="204">
        <v>0</v>
      </c>
      <c r="V22" s="204">
        <v>19.924999999999997</v>
      </c>
      <c r="W22" s="204">
        <v>0</v>
      </c>
      <c r="X22" s="204">
        <v>0</v>
      </c>
      <c r="Y22" s="204">
        <v>0.83799999999999997</v>
      </c>
      <c r="Z22" s="204">
        <v>0</v>
      </c>
      <c r="AA22" s="204">
        <v>0</v>
      </c>
      <c r="AB22" s="204">
        <v>0</v>
      </c>
      <c r="AC22" s="204">
        <v>0</v>
      </c>
      <c r="AD22" s="204">
        <v>30.080000000000002</v>
      </c>
      <c r="AE22" s="197">
        <v>50.843000000000004</v>
      </c>
      <c r="AF22" s="197">
        <v>18770.762999999995</v>
      </c>
      <c r="AG22" s="7"/>
    </row>
    <row r="23" spans="1:33" s="6" customFormat="1" ht="15" customHeight="1" x14ac:dyDescent="0.2">
      <c r="A23" s="24" t="s">
        <v>32</v>
      </c>
      <c r="B23" s="204">
        <v>0</v>
      </c>
      <c r="C23" s="204">
        <v>0</v>
      </c>
      <c r="D23" s="204">
        <v>0</v>
      </c>
      <c r="E23" s="204">
        <v>0</v>
      </c>
      <c r="F23" s="204">
        <v>0.39999999999999997</v>
      </c>
      <c r="G23" s="204">
        <v>0</v>
      </c>
      <c r="H23" s="204">
        <v>0</v>
      </c>
      <c r="I23" s="204">
        <v>0</v>
      </c>
      <c r="J23" s="204">
        <v>770.15750399999865</v>
      </c>
      <c r="K23" s="204">
        <v>496.05697000000009</v>
      </c>
      <c r="L23" s="204">
        <v>0</v>
      </c>
      <c r="M23" s="204">
        <v>0</v>
      </c>
      <c r="N23" s="204">
        <v>9.3280499999999975</v>
      </c>
      <c r="O23" s="204">
        <v>1.4E-3</v>
      </c>
      <c r="P23" s="204">
        <v>226.31223000000003</v>
      </c>
      <c r="Q23" s="197">
        <v>1502.2561539999988</v>
      </c>
      <c r="R23" s="204">
        <v>0</v>
      </c>
      <c r="S23" s="204">
        <v>0</v>
      </c>
      <c r="T23" s="204">
        <v>0</v>
      </c>
      <c r="U23" s="204">
        <v>1.47E-2</v>
      </c>
      <c r="V23" s="204">
        <v>0</v>
      </c>
      <c r="W23" s="204">
        <v>0</v>
      </c>
      <c r="X23" s="204">
        <v>0</v>
      </c>
      <c r="Y23" s="204">
        <v>0</v>
      </c>
      <c r="Z23" s="204">
        <v>0</v>
      </c>
      <c r="AA23" s="204">
        <v>0</v>
      </c>
      <c r="AB23" s="204">
        <v>0</v>
      </c>
      <c r="AC23" s="204">
        <v>0</v>
      </c>
      <c r="AD23" s="204">
        <v>71.923989999999989</v>
      </c>
      <c r="AE23" s="197">
        <v>71.938689999999994</v>
      </c>
      <c r="AF23" s="197">
        <v>1574.1948439999987</v>
      </c>
      <c r="AG23" s="7"/>
    </row>
    <row r="24" spans="1:33" s="6" customFormat="1" ht="15" customHeight="1" x14ac:dyDescent="0.2">
      <c r="A24" s="24" t="s">
        <v>82</v>
      </c>
      <c r="B24" s="204">
        <v>0</v>
      </c>
      <c r="C24" s="204">
        <v>0</v>
      </c>
      <c r="D24" s="204">
        <v>0</v>
      </c>
      <c r="E24" s="204">
        <v>0</v>
      </c>
      <c r="F24" s="204">
        <v>0</v>
      </c>
      <c r="G24" s="204">
        <v>0</v>
      </c>
      <c r="H24" s="204">
        <v>0</v>
      </c>
      <c r="I24" s="204">
        <v>0</v>
      </c>
      <c r="J24" s="204">
        <v>8415.9800000000068</v>
      </c>
      <c r="K24" s="204">
        <v>0.216</v>
      </c>
      <c r="L24" s="204">
        <v>0</v>
      </c>
      <c r="M24" s="204">
        <v>0</v>
      </c>
      <c r="N24" s="204">
        <v>3259.1469999999999</v>
      </c>
      <c r="O24" s="204">
        <v>0</v>
      </c>
      <c r="P24" s="204">
        <v>1423.4019999999996</v>
      </c>
      <c r="Q24" s="197">
        <v>13098.745000000008</v>
      </c>
      <c r="R24" s="204">
        <v>0</v>
      </c>
      <c r="S24" s="204">
        <v>0</v>
      </c>
      <c r="T24" s="204">
        <v>0</v>
      </c>
      <c r="U24" s="204">
        <v>49.664000000000001</v>
      </c>
      <c r="V24" s="204">
        <v>0</v>
      </c>
      <c r="W24" s="204">
        <v>0</v>
      </c>
      <c r="X24" s="204">
        <v>0</v>
      </c>
      <c r="Y24" s="204">
        <v>0</v>
      </c>
      <c r="Z24" s="204">
        <v>0</v>
      </c>
      <c r="AA24" s="204">
        <v>0</v>
      </c>
      <c r="AB24" s="204">
        <v>0</v>
      </c>
      <c r="AC24" s="204">
        <v>0</v>
      </c>
      <c r="AD24" s="204">
        <v>1.7470000000000001</v>
      </c>
      <c r="AE24" s="197">
        <v>51.411000000000001</v>
      </c>
      <c r="AF24" s="197">
        <v>13150.156000000008</v>
      </c>
      <c r="AG24" s="7"/>
    </row>
    <row r="25" spans="1:33" s="6" customFormat="1" ht="15" customHeight="1" x14ac:dyDescent="0.2">
      <c r="A25" s="26" t="s">
        <v>34</v>
      </c>
      <c r="B25" s="207">
        <v>0</v>
      </c>
      <c r="C25" s="207">
        <v>0</v>
      </c>
      <c r="D25" s="207">
        <v>0</v>
      </c>
      <c r="E25" s="207">
        <v>0</v>
      </c>
      <c r="F25" s="207">
        <v>0</v>
      </c>
      <c r="G25" s="207">
        <v>0</v>
      </c>
      <c r="H25" s="207">
        <v>0</v>
      </c>
      <c r="I25" s="207">
        <v>0</v>
      </c>
      <c r="J25" s="207">
        <v>0</v>
      </c>
      <c r="K25" s="207">
        <v>0</v>
      </c>
      <c r="L25" s="207">
        <v>0</v>
      </c>
      <c r="M25" s="207">
        <v>0</v>
      </c>
      <c r="N25" s="207">
        <v>0</v>
      </c>
      <c r="O25" s="207">
        <v>0</v>
      </c>
      <c r="P25" s="207">
        <v>458.94900000000007</v>
      </c>
      <c r="Q25" s="205">
        <v>458.94900000000007</v>
      </c>
      <c r="R25" s="207">
        <v>0</v>
      </c>
      <c r="S25" s="207">
        <v>0</v>
      </c>
      <c r="T25" s="207">
        <v>0</v>
      </c>
      <c r="U25" s="207">
        <v>5412.1636601641694</v>
      </c>
      <c r="V25" s="207">
        <v>0</v>
      </c>
      <c r="W25" s="207">
        <v>0</v>
      </c>
      <c r="X25" s="207">
        <v>15.773000000000003</v>
      </c>
      <c r="Y25" s="207">
        <v>0</v>
      </c>
      <c r="Z25" s="207">
        <v>34.866</v>
      </c>
      <c r="AA25" s="207">
        <v>0</v>
      </c>
      <c r="AB25" s="207">
        <v>0</v>
      </c>
      <c r="AC25" s="207">
        <v>57.185999999999993</v>
      </c>
      <c r="AD25" s="207">
        <v>79.249000000000024</v>
      </c>
      <c r="AE25" s="205">
        <v>5599.237660164169</v>
      </c>
      <c r="AF25" s="205">
        <v>6058.1866601641686</v>
      </c>
      <c r="AG25" s="7"/>
    </row>
    <row r="26" spans="1:33" ht="30.75" customHeight="1" x14ac:dyDescent="0.2">
      <c r="A26" s="21" t="s">
        <v>6</v>
      </c>
      <c r="B26" s="208">
        <v>0</v>
      </c>
      <c r="C26" s="208">
        <v>0</v>
      </c>
      <c r="D26" s="208">
        <v>0</v>
      </c>
      <c r="E26" s="208">
        <v>0</v>
      </c>
      <c r="F26" s="208">
        <v>19931.435999999998</v>
      </c>
      <c r="G26" s="208">
        <v>0</v>
      </c>
      <c r="H26" s="208">
        <v>0</v>
      </c>
      <c r="I26" s="208">
        <v>0</v>
      </c>
      <c r="J26" s="208">
        <v>57402.502154000002</v>
      </c>
      <c r="K26" s="208">
        <v>716.44052000000011</v>
      </c>
      <c r="L26" s="208">
        <v>0</v>
      </c>
      <c r="M26" s="208">
        <v>6.548</v>
      </c>
      <c r="N26" s="208">
        <v>11591.696650000005</v>
      </c>
      <c r="O26" s="208">
        <v>78.159400000000005</v>
      </c>
      <c r="P26" s="208">
        <v>22047.897080000006</v>
      </c>
      <c r="Q26" s="208">
        <v>111774.67980400004</v>
      </c>
      <c r="R26" s="208">
        <v>3605.9319999999984</v>
      </c>
      <c r="S26" s="208">
        <v>1644.6190000000006</v>
      </c>
      <c r="T26" s="208">
        <v>908.07299999999964</v>
      </c>
      <c r="U26" s="208">
        <v>152644.65734999999</v>
      </c>
      <c r="V26" s="208">
        <v>18515.565999999999</v>
      </c>
      <c r="W26" s="208">
        <v>34.54</v>
      </c>
      <c r="X26" s="208">
        <v>59.086000000000006</v>
      </c>
      <c r="Y26" s="208">
        <v>1.198</v>
      </c>
      <c r="Z26" s="208">
        <v>6126.7399999999916</v>
      </c>
      <c r="AA26" s="208">
        <v>0</v>
      </c>
      <c r="AB26" s="208">
        <v>0</v>
      </c>
      <c r="AC26" s="208">
        <v>1848.4711999999997</v>
      </c>
      <c r="AD26" s="208">
        <v>32199.451583999991</v>
      </c>
      <c r="AE26" s="208">
        <v>217588.334134</v>
      </c>
      <c r="AF26" s="208">
        <v>329363.01393800008</v>
      </c>
      <c r="AG26" s="5"/>
    </row>
    <row r="27" spans="1:33" ht="9.75" customHeight="1" thickBot="1" x14ac:dyDescent="0.25"/>
    <row r="28" spans="1:33" ht="14.25" thickTop="1" thickBot="1" x14ac:dyDescent="0.25">
      <c r="A28" s="85" t="s">
        <v>0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33" ht="13.5" thickTop="1" x14ac:dyDescent="0.2"/>
    <row r="30" spans="1:33" x14ac:dyDescent="0.2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3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3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2:32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2:32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2:32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2:32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2:32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2:32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2:32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</sheetData>
  <pageMargins left="0.75" right="0.75" top="1" bottom="1" header="0" footer="0"/>
  <pageSetup paperSize="9" scale="84" fitToWidth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D107"/>
  <sheetViews>
    <sheetView zoomScaleNormal="100" workbookViewId="0"/>
  </sheetViews>
  <sheetFormatPr baseColWidth="10" defaultColWidth="9.140625" defaultRowHeight="12.75" x14ac:dyDescent="0.2"/>
  <cols>
    <col min="1" max="1" width="9.140625" style="1"/>
    <col min="2" max="2" width="25.7109375" style="83" customWidth="1"/>
    <col min="3" max="3" width="88.85546875" style="83" customWidth="1"/>
    <col min="4" max="4" width="13.42578125" style="1" bestFit="1" customWidth="1"/>
    <col min="5" max="16384" width="9.140625" style="1"/>
  </cols>
  <sheetData>
    <row r="1" spans="1:4" s="9" customFormat="1" ht="20.25" x14ac:dyDescent="0.3">
      <c r="A1" s="211" t="s">
        <v>83</v>
      </c>
      <c r="B1" s="211"/>
      <c r="C1" s="212"/>
      <c r="D1" s="213"/>
    </row>
    <row r="2" spans="1:4" s="9" customFormat="1" ht="38.25" customHeight="1" x14ac:dyDescent="0.3">
      <c r="A2" s="156" t="s">
        <v>288</v>
      </c>
      <c r="B2" s="156"/>
      <c r="C2" s="154"/>
      <c r="D2" s="155"/>
    </row>
    <row r="3" spans="1:4" x14ac:dyDescent="0.2">
      <c r="A3" s="43" t="s">
        <v>2</v>
      </c>
      <c r="B3" s="43"/>
      <c r="C3" s="150"/>
      <c r="D3" s="12"/>
    </row>
    <row r="4" spans="1:4" ht="24" x14ac:dyDescent="0.2">
      <c r="A4" s="180" t="s">
        <v>84</v>
      </c>
      <c r="B4" s="51" t="s">
        <v>85</v>
      </c>
      <c r="C4" s="51" t="s">
        <v>86</v>
      </c>
      <c r="D4" s="19" t="s">
        <v>6</v>
      </c>
    </row>
    <row r="5" spans="1:4" s="6" customFormat="1" x14ac:dyDescent="0.2">
      <c r="A5" s="181" t="s">
        <v>87</v>
      </c>
      <c r="B5" s="163" t="s">
        <v>88</v>
      </c>
      <c r="C5" s="163" t="s">
        <v>89</v>
      </c>
      <c r="D5" s="224">
        <v>10</v>
      </c>
    </row>
    <row r="6" spans="1:4" s="6" customFormat="1" x14ac:dyDescent="0.2">
      <c r="A6" s="181" t="s">
        <v>90</v>
      </c>
      <c r="B6" s="163" t="s">
        <v>91</v>
      </c>
      <c r="C6" s="163" t="s">
        <v>92</v>
      </c>
      <c r="D6" s="224">
        <v>76</v>
      </c>
    </row>
    <row r="7" spans="1:4" s="6" customFormat="1" x14ac:dyDescent="0.2">
      <c r="A7" s="182" t="s">
        <v>93</v>
      </c>
      <c r="B7" s="221" t="s">
        <v>94</v>
      </c>
      <c r="C7" s="164" t="s">
        <v>95</v>
      </c>
      <c r="D7" s="225">
        <v>131</v>
      </c>
    </row>
    <row r="8" spans="1:4" s="6" customFormat="1" x14ac:dyDescent="0.2">
      <c r="A8" s="183"/>
      <c r="B8" s="24" t="s">
        <v>96</v>
      </c>
      <c r="C8" s="165" t="s">
        <v>97</v>
      </c>
      <c r="D8" s="226">
        <v>72</v>
      </c>
    </row>
    <row r="9" spans="1:4" s="6" customFormat="1" x14ac:dyDescent="0.2">
      <c r="A9" s="184"/>
      <c r="B9" s="222" t="s">
        <v>98</v>
      </c>
      <c r="C9" s="166" t="s">
        <v>99</v>
      </c>
      <c r="D9" s="227" t="s">
        <v>287</v>
      </c>
    </row>
    <row r="10" spans="1:4" s="6" customFormat="1" x14ac:dyDescent="0.2">
      <c r="A10" s="182" t="s">
        <v>100</v>
      </c>
      <c r="B10" s="221" t="s">
        <v>101</v>
      </c>
      <c r="C10" s="164" t="s">
        <v>102</v>
      </c>
      <c r="D10" s="225">
        <v>23</v>
      </c>
    </row>
    <row r="11" spans="1:4" s="6" customFormat="1" x14ac:dyDescent="0.2">
      <c r="A11" s="183"/>
      <c r="B11" s="24" t="s">
        <v>103</v>
      </c>
      <c r="C11" s="165" t="s">
        <v>104</v>
      </c>
      <c r="D11" s="226">
        <v>6</v>
      </c>
    </row>
    <row r="12" spans="1:4" s="6" customFormat="1" x14ac:dyDescent="0.2">
      <c r="A12" s="185"/>
      <c r="B12" s="223" t="s">
        <v>105</v>
      </c>
      <c r="C12" s="167" t="s">
        <v>106</v>
      </c>
      <c r="D12" s="228">
        <v>3</v>
      </c>
    </row>
    <row r="13" spans="1:4" s="6" customFormat="1" x14ac:dyDescent="0.2">
      <c r="A13" s="186" t="s">
        <v>107</v>
      </c>
      <c r="B13" s="168" t="s">
        <v>108</v>
      </c>
      <c r="C13" s="168" t="s">
        <v>109</v>
      </c>
      <c r="D13" s="229">
        <v>178</v>
      </c>
    </row>
    <row r="14" spans="1:4" s="6" customFormat="1" x14ac:dyDescent="0.2">
      <c r="A14" s="187" t="s">
        <v>110</v>
      </c>
      <c r="B14" s="164" t="s">
        <v>111</v>
      </c>
      <c r="C14" s="164" t="s">
        <v>112</v>
      </c>
      <c r="D14" s="225">
        <v>1554</v>
      </c>
    </row>
    <row r="15" spans="1:4" s="6" customFormat="1" x14ac:dyDescent="0.2">
      <c r="A15" s="188"/>
      <c r="B15" s="167" t="s">
        <v>113</v>
      </c>
      <c r="C15" s="167" t="s">
        <v>114</v>
      </c>
      <c r="D15" s="230">
        <v>453</v>
      </c>
    </row>
    <row r="16" spans="1:4" s="6" customFormat="1" x14ac:dyDescent="0.2">
      <c r="A16" s="195" t="s">
        <v>115</v>
      </c>
      <c r="B16" s="196" t="s">
        <v>116</v>
      </c>
      <c r="C16" s="196" t="s">
        <v>117</v>
      </c>
      <c r="D16" s="231">
        <v>5459</v>
      </c>
    </row>
    <row r="17" spans="1:4" s="6" customFormat="1" x14ac:dyDescent="0.2">
      <c r="A17" s="182" t="s">
        <v>118</v>
      </c>
      <c r="B17" s="164" t="s">
        <v>119</v>
      </c>
      <c r="C17" s="164" t="s">
        <v>120</v>
      </c>
      <c r="D17" s="232">
        <v>7900</v>
      </c>
    </row>
    <row r="18" spans="1:4" s="6" customFormat="1" x14ac:dyDescent="0.2">
      <c r="A18" s="183"/>
      <c r="B18" s="165" t="s">
        <v>121</v>
      </c>
      <c r="C18" s="165" t="s">
        <v>122</v>
      </c>
      <c r="D18" s="233">
        <v>1410</v>
      </c>
    </row>
    <row r="19" spans="1:4" s="6" customFormat="1" x14ac:dyDescent="0.2">
      <c r="A19" s="184"/>
      <c r="B19" s="166" t="s">
        <v>123</v>
      </c>
      <c r="C19" s="166" t="s">
        <v>124</v>
      </c>
      <c r="D19" s="227">
        <v>3079</v>
      </c>
    </row>
    <row r="20" spans="1:4" s="6" customFormat="1" x14ac:dyDescent="0.2">
      <c r="A20" s="186" t="s">
        <v>125</v>
      </c>
      <c r="B20" s="168" t="s">
        <v>126</v>
      </c>
      <c r="C20" s="168" t="s">
        <v>127</v>
      </c>
      <c r="D20" s="234">
        <v>1234</v>
      </c>
    </row>
    <row r="21" spans="1:4" s="6" customFormat="1" x14ac:dyDescent="0.2">
      <c r="A21" s="182" t="s">
        <v>128</v>
      </c>
      <c r="B21" s="164" t="s">
        <v>129</v>
      </c>
      <c r="C21" s="164" t="s">
        <v>130</v>
      </c>
      <c r="D21" s="225">
        <v>190326</v>
      </c>
    </row>
    <row r="22" spans="1:4" s="6" customFormat="1" x14ac:dyDescent="0.2">
      <c r="A22" s="188"/>
      <c r="B22" s="167" t="s">
        <v>131</v>
      </c>
      <c r="C22" s="167" t="s">
        <v>132</v>
      </c>
      <c r="D22" s="228">
        <v>27453</v>
      </c>
    </row>
    <row r="23" spans="1:4" s="6" customFormat="1" x14ac:dyDescent="0.2">
      <c r="A23" s="189" t="s">
        <v>133</v>
      </c>
      <c r="B23" s="169" t="s">
        <v>134</v>
      </c>
      <c r="C23" s="169" t="s">
        <v>135</v>
      </c>
      <c r="D23" s="235">
        <v>717</v>
      </c>
    </row>
    <row r="24" spans="1:4" s="6" customFormat="1" x14ac:dyDescent="0.2">
      <c r="A24" s="190"/>
      <c r="B24" s="165" t="s">
        <v>136</v>
      </c>
      <c r="C24" s="165" t="s">
        <v>137</v>
      </c>
      <c r="D24" s="226">
        <v>1802</v>
      </c>
    </row>
    <row r="25" spans="1:4" s="6" customFormat="1" x14ac:dyDescent="0.2">
      <c r="A25" s="183"/>
      <c r="B25" s="165" t="s">
        <v>138</v>
      </c>
      <c r="C25" s="165" t="s">
        <v>139</v>
      </c>
      <c r="D25" s="226">
        <v>6441</v>
      </c>
    </row>
    <row r="26" spans="1:4" s="6" customFormat="1" x14ac:dyDescent="0.2">
      <c r="A26" s="183"/>
      <c r="B26" s="165" t="s">
        <v>140</v>
      </c>
      <c r="C26" s="165" t="s">
        <v>141</v>
      </c>
      <c r="D26" s="226">
        <v>4547</v>
      </c>
    </row>
    <row r="27" spans="1:4" s="6" customFormat="1" x14ac:dyDescent="0.2">
      <c r="A27" s="188"/>
      <c r="B27" s="167" t="s">
        <v>142</v>
      </c>
      <c r="C27" s="167" t="s">
        <v>143</v>
      </c>
      <c r="D27" s="228">
        <v>1665</v>
      </c>
    </row>
    <row r="28" spans="1:4" s="6" customFormat="1" x14ac:dyDescent="0.2">
      <c r="A28" s="189" t="s">
        <v>144</v>
      </c>
      <c r="B28" s="169" t="s">
        <v>145</v>
      </c>
      <c r="C28" s="169" t="s">
        <v>146</v>
      </c>
      <c r="D28" s="235">
        <v>426</v>
      </c>
    </row>
    <row r="29" spans="1:4" s="6" customFormat="1" x14ac:dyDescent="0.2">
      <c r="A29" s="190"/>
      <c r="B29" s="165" t="s">
        <v>147</v>
      </c>
      <c r="C29" s="165" t="s">
        <v>148</v>
      </c>
      <c r="D29" s="226">
        <v>644</v>
      </c>
    </row>
    <row r="30" spans="1:4" s="6" customFormat="1" x14ac:dyDescent="0.2">
      <c r="A30" s="188"/>
      <c r="B30" s="167" t="s">
        <v>149</v>
      </c>
      <c r="C30" s="167" t="s">
        <v>150</v>
      </c>
      <c r="D30" s="230">
        <v>3064</v>
      </c>
    </row>
    <row r="31" spans="1:4" s="6" customFormat="1" x14ac:dyDescent="0.2">
      <c r="A31" s="191" t="s">
        <v>151</v>
      </c>
      <c r="B31" s="170" t="s">
        <v>152</v>
      </c>
      <c r="C31" s="170" t="s">
        <v>153</v>
      </c>
      <c r="D31" s="236">
        <v>2788</v>
      </c>
    </row>
    <row r="32" spans="1:4" s="6" customFormat="1" x14ac:dyDescent="0.2">
      <c r="A32" s="189" t="s">
        <v>154</v>
      </c>
      <c r="B32" s="169" t="s">
        <v>155</v>
      </c>
      <c r="C32" s="169" t="s">
        <v>156</v>
      </c>
      <c r="D32" s="235">
        <v>144</v>
      </c>
    </row>
    <row r="33" spans="1:4" s="6" customFormat="1" x14ac:dyDescent="0.2">
      <c r="A33" s="183"/>
      <c r="B33" s="165" t="s">
        <v>157</v>
      </c>
      <c r="C33" s="165" t="s">
        <v>158</v>
      </c>
      <c r="D33" s="233">
        <v>40</v>
      </c>
    </row>
    <row r="34" spans="1:4" s="6" customFormat="1" x14ac:dyDescent="0.2">
      <c r="A34" s="192"/>
      <c r="B34" s="167" t="s">
        <v>159</v>
      </c>
      <c r="C34" s="167" t="s">
        <v>160</v>
      </c>
      <c r="D34" s="230">
        <v>910</v>
      </c>
    </row>
    <row r="35" spans="1:4" s="6" customFormat="1" x14ac:dyDescent="0.2">
      <c r="A35" s="191" t="s">
        <v>161</v>
      </c>
      <c r="B35" s="170" t="s">
        <v>162</v>
      </c>
      <c r="C35" s="170" t="s">
        <v>163</v>
      </c>
      <c r="D35" s="236">
        <v>32001</v>
      </c>
    </row>
    <row r="36" spans="1:4" s="6" customFormat="1" x14ac:dyDescent="0.2">
      <c r="A36" s="191" t="s">
        <v>164</v>
      </c>
      <c r="B36" s="170" t="s">
        <v>165</v>
      </c>
      <c r="C36" s="170" t="s">
        <v>166</v>
      </c>
      <c r="D36" s="236">
        <v>9054</v>
      </c>
    </row>
    <row r="37" spans="1:4" s="6" customFormat="1" x14ac:dyDescent="0.2">
      <c r="A37" s="189" t="s">
        <v>167</v>
      </c>
      <c r="B37" s="169" t="s">
        <v>168</v>
      </c>
      <c r="C37" s="169" t="s">
        <v>169</v>
      </c>
      <c r="D37" s="235">
        <v>9715</v>
      </c>
    </row>
    <row r="38" spans="1:4" s="6" customFormat="1" x14ac:dyDescent="0.2">
      <c r="A38" s="183"/>
      <c r="B38" s="165" t="s">
        <v>170</v>
      </c>
      <c r="C38" s="165" t="s">
        <v>171</v>
      </c>
      <c r="D38" s="233">
        <v>1885</v>
      </c>
    </row>
    <row r="39" spans="1:4" s="6" customFormat="1" x14ac:dyDescent="0.2">
      <c r="A39" s="190"/>
      <c r="B39" s="165" t="s">
        <v>172</v>
      </c>
      <c r="C39" s="165" t="s">
        <v>173</v>
      </c>
      <c r="D39" s="226">
        <v>14</v>
      </c>
    </row>
    <row r="40" spans="1:4" s="6" customFormat="1" x14ac:dyDescent="0.2">
      <c r="A40" s="183"/>
      <c r="B40" s="165" t="s">
        <v>174</v>
      </c>
      <c r="C40" s="165" t="s">
        <v>175</v>
      </c>
      <c r="D40" s="226">
        <v>98</v>
      </c>
    </row>
    <row r="41" spans="1:4" s="6" customFormat="1" x14ac:dyDescent="0.2">
      <c r="A41" s="183"/>
      <c r="B41" s="165" t="s">
        <v>176</v>
      </c>
      <c r="C41" s="165" t="s">
        <v>177</v>
      </c>
      <c r="D41" s="226">
        <v>276</v>
      </c>
    </row>
    <row r="42" spans="1:4" s="6" customFormat="1" x14ac:dyDescent="0.2">
      <c r="A42" s="183"/>
      <c r="B42" s="165" t="s">
        <v>178</v>
      </c>
      <c r="C42" s="165" t="s">
        <v>179</v>
      </c>
      <c r="D42" s="233">
        <v>72</v>
      </c>
    </row>
    <row r="43" spans="1:4" s="6" customFormat="1" x14ac:dyDescent="0.2">
      <c r="A43" s="183"/>
      <c r="B43" s="165" t="s">
        <v>180</v>
      </c>
      <c r="C43" s="165" t="s">
        <v>181</v>
      </c>
      <c r="D43" s="233">
        <v>490</v>
      </c>
    </row>
    <row r="44" spans="1:4" s="6" customFormat="1" x14ac:dyDescent="0.2">
      <c r="A44" s="190"/>
      <c r="B44" s="165" t="s">
        <v>182</v>
      </c>
      <c r="C44" s="165" t="s">
        <v>183</v>
      </c>
      <c r="D44" s="226">
        <v>1377</v>
      </c>
    </row>
    <row r="45" spans="1:4" s="6" customFormat="1" x14ac:dyDescent="0.2">
      <c r="A45" s="183"/>
      <c r="B45" s="165" t="s">
        <v>184</v>
      </c>
      <c r="C45" s="165" t="s">
        <v>185</v>
      </c>
      <c r="D45" s="226">
        <v>1264</v>
      </c>
    </row>
    <row r="46" spans="1:4" s="6" customFormat="1" x14ac:dyDescent="0.2">
      <c r="A46" s="183"/>
      <c r="B46" s="165" t="s">
        <v>186</v>
      </c>
      <c r="C46" s="165" t="s">
        <v>187</v>
      </c>
      <c r="D46" s="226">
        <v>127</v>
      </c>
    </row>
    <row r="47" spans="1:4" s="6" customFormat="1" x14ac:dyDescent="0.2">
      <c r="A47" s="183"/>
      <c r="B47" s="165" t="s">
        <v>188</v>
      </c>
      <c r="C47" s="165" t="s">
        <v>189</v>
      </c>
      <c r="D47" s="233">
        <v>1824</v>
      </c>
    </row>
    <row r="48" spans="1:4" s="6" customFormat="1" x14ac:dyDescent="0.2">
      <c r="A48" s="183"/>
      <c r="B48" s="165" t="s">
        <v>190</v>
      </c>
      <c r="C48" s="165" t="s">
        <v>191</v>
      </c>
      <c r="D48" s="233">
        <v>618</v>
      </c>
    </row>
    <row r="49" spans="1:4" s="6" customFormat="1" x14ac:dyDescent="0.2">
      <c r="A49" s="190"/>
      <c r="B49" s="165" t="s">
        <v>192</v>
      </c>
      <c r="C49" s="165" t="s">
        <v>193</v>
      </c>
      <c r="D49" s="226">
        <v>2691</v>
      </c>
    </row>
    <row r="50" spans="1:4" s="6" customFormat="1" ht="24" x14ac:dyDescent="0.2">
      <c r="A50" s="193"/>
      <c r="B50" s="165" t="s">
        <v>194</v>
      </c>
      <c r="C50" s="165" t="s">
        <v>195</v>
      </c>
      <c r="D50" s="226"/>
    </row>
    <row r="51" spans="1:4" s="6" customFormat="1" x14ac:dyDescent="0.2">
      <c r="A51" s="188"/>
      <c r="B51" s="167" t="s">
        <v>196</v>
      </c>
      <c r="C51" s="167" t="s">
        <v>197</v>
      </c>
      <c r="D51" s="230">
        <v>464</v>
      </c>
    </row>
    <row r="52" spans="1:4" s="6" customFormat="1" x14ac:dyDescent="0.2">
      <c r="A52" s="191" t="s">
        <v>198</v>
      </c>
      <c r="B52" s="170" t="s">
        <v>199</v>
      </c>
      <c r="C52" s="170" t="s">
        <v>200</v>
      </c>
      <c r="D52" s="237">
        <v>1148</v>
      </c>
    </row>
    <row r="53" spans="1:4" s="6" customFormat="1" x14ac:dyDescent="0.2">
      <c r="A53" s="191" t="s">
        <v>201</v>
      </c>
      <c r="B53" s="170"/>
      <c r="C53" s="170" t="s">
        <v>202</v>
      </c>
      <c r="D53" s="237">
        <v>3692</v>
      </c>
    </row>
    <row r="54" spans="1:4" ht="28.5" customHeight="1" x14ac:dyDescent="0.2">
      <c r="A54" s="194" t="s">
        <v>203</v>
      </c>
      <c r="B54" s="162"/>
      <c r="C54" s="162"/>
      <c r="D54" s="238">
        <f>SUM(D5:D53)</f>
        <v>329365</v>
      </c>
    </row>
    <row r="55" spans="1:4" ht="13.5" thickBot="1" x14ac:dyDescent="0.25">
      <c r="A55" s="161"/>
      <c r="B55" s="161"/>
      <c r="C55" s="3"/>
      <c r="D55" s="3"/>
    </row>
    <row r="56" spans="1:4" ht="14.25" thickTop="1" thickBot="1" x14ac:dyDescent="0.25">
      <c r="A56" s="179" t="s">
        <v>204</v>
      </c>
      <c r="B56" s="98"/>
      <c r="C56" s="98"/>
      <c r="D56" s="98"/>
    </row>
    <row r="57" spans="1:4" ht="14.25" thickTop="1" thickBot="1" x14ac:dyDescent="0.25">
      <c r="A57" s="85" t="s">
        <v>0</v>
      </c>
      <c r="B57" s="151"/>
      <c r="C57" s="53"/>
      <c r="D57" s="53"/>
    </row>
    <row r="58" spans="1:4" ht="13.5" thickTop="1" x14ac:dyDescent="0.2">
      <c r="B58" s="148"/>
      <c r="C58" s="148"/>
    </row>
    <row r="59" spans="1:4" x14ac:dyDescent="0.2">
      <c r="B59" s="152"/>
      <c r="C59" s="152"/>
      <c r="D59" s="153"/>
    </row>
    <row r="60" spans="1:4" x14ac:dyDescent="0.2">
      <c r="B60" s="152"/>
      <c r="C60" s="152"/>
      <c r="D60" s="153"/>
    </row>
    <row r="61" spans="1:4" x14ac:dyDescent="0.2">
      <c r="B61" s="152"/>
      <c r="C61" s="152"/>
      <c r="D61" s="153"/>
    </row>
    <row r="62" spans="1:4" x14ac:dyDescent="0.2">
      <c r="B62" s="152"/>
      <c r="C62" s="152"/>
      <c r="D62" s="153"/>
    </row>
    <row r="63" spans="1:4" x14ac:dyDescent="0.2">
      <c r="B63" s="152"/>
      <c r="C63" s="152"/>
      <c r="D63" s="153"/>
    </row>
    <row r="64" spans="1:4" x14ac:dyDescent="0.2">
      <c r="B64" s="152"/>
      <c r="C64" s="152"/>
      <c r="D64" s="153"/>
    </row>
    <row r="65" spans="2:4" x14ac:dyDescent="0.2">
      <c r="B65" s="152"/>
      <c r="C65" s="152"/>
      <c r="D65" s="153"/>
    </row>
    <row r="66" spans="2:4" x14ac:dyDescent="0.2">
      <c r="B66" s="152"/>
      <c r="C66" s="152"/>
      <c r="D66" s="153"/>
    </row>
    <row r="67" spans="2:4" x14ac:dyDescent="0.2">
      <c r="B67" s="152"/>
      <c r="C67" s="152"/>
      <c r="D67" s="153"/>
    </row>
    <row r="68" spans="2:4" x14ac:dyDescent="0.2">
      <c r="B68" s="152"/>
      <c r="C68" s="152"/>
      <c r="D68" s="152"/>
    </row>
    <row r="69" spans="2:4" x14ac:dyDescent="0.2">
      <c r="B69" s="152"/>
      <c r="C69" s="152"/>
      <c r="D69" s="152"/>
    </row>
    <row r="70" spans="2:4" x14ac:dyDescent="0.2">
      <c r="B70" s="152"/>
      <c r="C70" s="152"/>
      <c r="D70" s="152"/>
    </row>
    <row r="71" spans="2:4" x14ac:dyDescent="0.2">
      <c r="B71" s="152"/>
      <c r="C71" s="152"/>
      <c r="D71" s="152"/>
    </row>
    <row r="72" spans="2:4" x14ac:dyDescent="0.2">
      <c r="B72" s="152"/>
      <c r="C72" s="152"/>
      <c r="D72" s="152"/>
    </row>
    <row r="73" spans="2:4" x14ac:dyDescent="0.2">
      <c r="B73" s="152"/>
      <c r="C73" s="152"/>
      <c r="D73" s="152"/>
    </row>
    <row r="74" spans="2:4" x14ac:dyDescent="0.2">
      <c r="B74" s="152"/>
      <c r="C74" s="152"/>
      <c r="D74" s="152"/>
    </row>
    <row r="75" spans="2:4" x14ac:dyDescent="0.2">
      <c r="B75" s="152"/>
      <c r="C75" s="152"/>
      <c r="D75" s="152"/>
    </row>
    <row r="76" spans="2:4" x14ac:dyDescent="0.2">
      <c r="B76" s="152"/>
      <c r="C76" s="152"/>
      <c r="D76" s="152"/>
    </row>
    <row r="77" spans="2:4" x14ac:dyDescent="0.2">
      <c r="B77" s="152"/>
      <c r="C77" s="152"/>
      <c r="D77" s="152"/>
    </row>
    <row r="78" spans="2:4" x14ac:dyDescent="0.2">
      <c r="B78" s="152"/>
      <c r="C78" s="152"/>
      <c r="D78" s="152"/>
    </row>
    <row r="79" spans="2:4" x14ac:dyDescent="0.2">
      <c r="B79" s="152"/>
      <c r="C79" s="152"/>
      <c r="D79" s="152"/>
    </row>
    <row r="80" spans="2:4" x14ac:dyDescent="0.2">
      <c r="B80" s="152"/>
      <c r="C80" s="152"/>
      <c r="D80" s="152"/>
    </row>
    <row r="81" spans="2:4" x14ac:dyDescent="0.2">
      <c r="B81" s="152"/>
      <c r="C81" s="152"/>
      <c r="D81" s="152"/>
    </row>
    <row r="82" spans="2:4" x14ac:dyDescent="0.2">
      <c r="B82" s="152"/>
      <c r="C82" s="152"/>
      <c r="D82" s="152"/>
    </row>
    <row r="83" spans="2:4" x14ac:dyDescent="0.2">
      <c r="B83" s="152"/>
      <c r="C83" s="152"/>
      <c r="D83" s="152"/>
    </row>
    <row r="84" spans="2:4" x14ac:dyDescent="0.2">
      <c r="B84" s="152"/>
      <c r="C84" s="152"/>
      <c r="D84" s="152"/>
    </row>
    <row r="85" spans="2:4" x14ac:dyDescent="0.2">
      <c r="B85" s="152"/>
      <c r="C85" s="152"/>
      <c r="D85" s="152"/>
    </row>
    <row r="86" spans="2:4" x14ac:dyDescent="0.2">
      <c r="B86" s="152"/>
      <c r="C86" s="152"/>
      <c r="D86" s="152"/>
    </row>
    <row r="87" spans="2:4" x14ac:dyDescent="0.2">
      <c r="B87" s="152"/>
      <c r="C87" s="152"/>
      <c r="D87" s="152"/>
    </row>
    <row r="88" spans="2:4" x14ac:dyDescent="0.2">
      <c r="B88" s="152"/>
      <c r="C88" s="152"/>
      <c r="D88" s="152"/>
    </row>
    <row r="89" spans="2:4" x14ac:dyDescent="0.2">
      <c r="B89" s="152"/>
      <c r="C89" s="152"/>
      <c r="D89" s="152"/>
    </row>
    <row r="90" spans="2:4" x14ac:dyDescent="0.2">
      <c r="B90" s="152"/>
      <c r="C90" s="152"/>
      <c r="D90" s="152"/>
    </row>
    <row r="91" spans="2:4" x14ac:dyDescent="0.2">
      <c r="B91" s="152"/>
      <c r="C91" s="152"/>
      <c r="D91" s="152"/>
    </row>
    <row r="92" spans="2:4" x14ac:dyDescent="0.2">
      <c r="B92" s="152"/>
      <c r="C92" s="152"/>
      <c r="D92" s="152"/>
    </row>
    <row r="93" spans="2:4" x14ac:dyDescent="0.2">
      <c r="B93" s="152"/>
      <c r="C93" s="152"/>
      <c r="D93" s="152"/>
    </row>
    <row r="94" spans="2:4" x14ac:dyDescent="0.2">
      <c r="B94" s="152"/>
      <c r="C94" s="152"/>
      <c r="D94" s="152"/>
    </row>
    <row r="95" spans="2:4" x14ac:dyDescent="0.2">
      <c r="B95" s="152"/>
      <c r="C95" s="152"/>
      <c r="D95" s="152"/>
    </row>
    <row r="96" spans="2:4" x14ac:dyDescent="0.2">
      <c r="B96" s="152"/>
      <c r="C96" s="152"/>
      <c r="D96" s="152"/>
    </row>
    <row r="97" spans="2:4" x14ac:dyDescent="0.2">
      <c r="B97" s="152"/>
      <c r="C97" s="152"/>
      <c r="D97" s="152"/>
    </row>
    <row r="98" spans="2:4" x14ac:dyDescent="0.2">
      <c r="B98" s="152"/>
      <c r="C98" s="152"/>
      <c r="D98" s="152"/>
    </row>
    <row r="99" spans="2:4" x14ac:dyDescent="0.2">
      <c r="B99" s="152"/>
      <c r="C99" s="152"/>
      <c r="D99" s="152"/>
    </row>
    <row r="100" spans="2:4" x14ac:dyDescent="0.2">
      <c r="B100" s="152"/>
      <c r="C100" s="152"/>
      <c r="D100" s="152"/>
    </row>
    <row r="101" spans="2:4" x14ac:dyDescent="0.2">
      <c r="B101" s="152"/>
      <c r="C101" s="152"/>
      <c r="D101" s="152"/>
    </row>
    <row r="102" spans="2:4" x14ac:dyDescent="0.2">
      <c r="B102" s="152"/>
      <c r="C102" s="152"/>
      <c r="D102" s="152"/>
    </row>
    <row r="103" spans="2:4" x14ac:dyDescent="0.2">
      <c r="B103" s="152"/>
      <c r="C103" s="152"/>
      <c r="D103" s="152"/>
    </row>
    <row r="104" spans="2:4" x14ac:dyDescent="0.2">
      <c r="B104" s="152"/>
      <c r="C104" s="152"/>
      <c r="D104" s="152"/>
    </row>
    <row r="105" spans="2:4" x14ac:dyDescent="0.2">
      <c r="B105" s="152"/>
      <c r="C105" s="152"/>
      <c r="D105" s="152"/>
    </row>
    <row r="106" spans="2:4" x14ac:dyDescent="0.2">
      <c r="B106" s="152"/>
      <c r="C106" s="152"/>
      <c r="D106" s="152"/>
    </row>
    <row r="107" spans="2:4" x14ac:dyDescent="0.2">
      <c r="B107" s="152"/>
      <c r="C107" s="152"/>
      <c r="D107" s="152"/>
    </row>
  </sheetData>
  <pageMargins left="0.74803149606299213" right="0.74803149606299213" top="0.98425196850393704" bottom="0.98425196850393704" header="0" footer="0"/>
  <pageSetup paperSize="9"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CC99FF"/>
    <pageSetUpPr fitToPage="1"/>
  </sheetPr>
  <dimension ref="A1:R32"/>
  <sheetViews>
    <sheetView zoomScaleNormal="100" workbookViewId="0"/>
  </sheetViews>
  <sheetFormatPr baseColWidth="10" defaultColWidth="11.42578125" defaultRowHeight="12.75" x14ac:dyDescent="0.2"/>
  <cols>
    <col min="1" max="1" width="50.7109375" style="83" customWidth="1"/>
    <col min="2" max="18" width="8.28515625" style="1" customWidth="1"/>
    <col min="19" max="16384" width="11.42578125" style="1"/>
  </cols>
  <sheetData>
    <row r="1" spans="1:18" s="76" customFormat="1" ht="42" customHeight="1" x14ac:dyDescent="0.3">
      <c r="A1" s="209" t="s">
        <v>205</v>
      </c>
      <c r="B1" s="209"/>
      <c r="C1" s="209"/>
      <c r="D1" s="209"/>
      <c r="E1" s="210"/>
      <c r="F1" s="210"/>
      <c r="G1" s="210"/>
      <c r="H1" s="210"/>
      <c r="I1" s="210"/>
      <c r="J1" s="210"/>
      <c r="K1" s="210"/>
      <c r="L1" s="210"/>
      <c r="M1" s="210"/>
      <c r="N1" s="210"/>
    </row>
    <row r="2" spans="1:18" ht="20.25" x14ac:dyDescent="0.2">
      <c r="A2" s="57" t="s">
        <v>285</v>
      </c>
      <c r="B2" s="58"/>
      <c r="C2" s="59"/>
      <c r="D2" s="59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  <c r="P2" s="61"/>
      <c r="Q2" s="61"/>
      <c r="R2" s="61"/>
    </row>
    <row r="3" spans="1:18" s="8" customFormat="1" ht="26.25" customHeight="1" x14ac:dyDescent="0.2">
      <c r="A3" s="52" t="s">
        <v>206</v>
      </c>
      <c r="B3" s="16"/>
      <c r="C3" s="16"/>
      <c r="D3" s="16"/>
      <c r="E3" s="16"/>
      <c r="F3" s="16"/>
      <c r="G3" s="17"/>
      <c r="K3" s="103"/>
      <c r="N3" s="103"/>
    </row>
    <row r="4" spans="1:18" ht="41.25" customHeight="1" x14ac:dyDescent="0.2">
      <c r="A4" s="49" t="s">
        <v>10</v>
      </c>
      <c r="B4" s="50">
        <v>2003</v>
      </c>
      <c r="C4" s="50">
        <v>2004</v>
      </c>
      <c r="D4" s="50">
        <v>2005</v>
      </c>
      <c r="E4" s="50">
        <v>2006</v>
      </c>
      <c r="F4" s="50">
        <v>2007</v>
      </c>
      <c r="G4" s="50">
        <v>2008</v>
      </c>
      <c r="H4" s="50">
        <v>2009</v>
      </c>
      <c r="I4" s="50">
        <v>2010</v>
      </c>
      <c r="J4" s="50">
        <v>2011</v>
      </c>
      <c r="K4" s="50">
        <v>2012</v>
      </c>
      <c r="L4" s="50">
        <v>2013</v>
      </c>
      <c r="M4" s="50">
        <v>2014</v>
      </c>
      <c r="N4" s="50">
        <v>2015</v>
      </c>
      <c r="O4" s="50">
        <v>2016</v>
      </c>
      <c r="P4" s="50">
        <v>2017</v>
      </c>
      <c r="Q4" s="50">
        <v>2018</v>
      </c>
      <c r="R4" s="50">
        <v>2019</v>
      </c>
    </row>
    <row r="5" spans="1:18" s="10" customFormat="1" ht="32.25" customHeight="1" x14ac:dyDescent="0.2">
      <c r="A5" s="104" t="s">
        <v>207</v>
      </c>
      <c r="B5" s="208">
        <v>371820</v>
      </c>
      <c r="C5" s="208">
        <v>510204</v>
      </c>
      <c r="D5" s="208">
        <v>489141</v>
      </c>
      <c r="E5" s="208">
        <v>425090</v>
      </c>
      <c r="F5" s="208">
        <v>456853</v>
      </c>
      <c r="G5" s="208">
        <v>412128</v>
      </c>
      <c r="H5" s="208">
        <v>306332.2</v>
      </c>
      <c r="I5" s="208">
        <v>353640.51568000001</v>
      </c>
      <c r="J5" s="208">
        <v>328681.33334487706</v>
      </c>
      <c r="K5" s="208">
        <v>299089.41807138402</v>
      </c>
      <c r="L5" s="208">
        <v>284424.32731257542</v>
      </c>
      <c r="M5" s="208">
        <v>323398.40607999999</v>
      </c>
      <c r="N5" s="208">
        <v>327765.69</v>
      </c>
      <c r="O5" s="208">
        <v>321628</v>
      </c>
      <c r="P5" s="309">
        <v>316428.64206666325</v>
      </c>
      <c r="Q5" s="309">
        <v>326168.66000000003</v>
      </c>
      <c r="R5" s="309">
        <v>329363.01399999997</v>
      </c>
    </row>
    <row r="6" spans="1:18" s="105" customFormat="1" ht="24.95" customHeight="1" x14ac:dyDescent="0.2">
      <c r="A6" s="107" t="s">
        <v>208</v>
      </c>
      <c r="B6" s="310">
        <v>346491</v>
      </c>
      <c r="C6" s="310">
        <v>386821</v>
      </c>
      <c r="D6" s="310">
        <v>372968</v>
      </c>
      <c r="E6" s="310">
        <v>398827</v>
      </c>
      <c r="F6" s="310">
        <v>420007.5</v>
      </c>
      <c r="G6" s="310">
        <v>387443</v>
      </c>
      <c r="H6" s="310">
        <v>290974.59999999998</v>
      </c>
      <c r="I6" s="310">
        <v>311508.13568000001</v>
      </c>
      <c r="J6" s="310">
        <v>317683.11734487704</v>
      </c>
      <c r="K6" s="310">
        <v>281440.91487138404</v>
      </c>
      <c r="L6" s="310">
        <v>276226.36126257543</v>
      </c>
      <c r="M6" s="310">
        <v>306316.15607998281</v>
      </c>
      <c r="N6" s="310">
        <v>322008.38</v>
      </c>
      <c r="O6" s="310">
        <v>309837.42300000001</v>
      </c>
      <c r="P6" s="306">
        <f>P5-P7</f>
        <v>298660.02206666325</v>
      </c>
      <c r="Q6" s="306">
        <f>Q5-Q7</f>
        <v>305407.41000000003</v>
      </c>
      <c r="R6" s="306">
        <v>311003.01399999997</v>
      </c>
    </row>
    <row r="7" spans="1:18" s="105" customFormat="1" ht="15" customHeight="1" x14ac:dyDescent="0.25">
      <c r="A7" s="106" t="s">
        <v>209</v>
      </c>
      <c r="B7" s="311">
        <v>25329</v>
      </c>
      <c r="C7" s="311">
        <v>123383</v>
      </c>
      <c r="D7" s="311">
        <v>116173</v>
      </c>
      <c r="E7" s="311">
        <v>26263</v>
      </c>
      <c r="F7" s="311">
        <v>36846.5</v>
      </c>
      <c r="G7" s="311">
        <v>24685</v>
      </c>
      <c r="H7" s="311">
        <v>15357.6</v>
      </c>
      <c r="I7" s="311">
        <v>42132.38</v>
      </c>
      <c r="J7" s="311">
        <v>10998.216</v>
      </c>
      <c r="K7" s="311">
        <v>19565.834200000001</v>
      </c>
      <c r="L7" s="311">
        <v>8197.9660499999991</v>
      </c>
      <c r="M7" s="311">
        <v>17082.25</v>
      </c>
      <c r="N7" s="312">
        <v>5757.3</v>
      </c>
      <c r="O7" s="305">
        <v>11790.576999999999</v>
      </c>
      <c r="P7" s="305">
        <f>P8+P9+P12</f>
        <v>17768.62</v>
      </c>
      <c r="Q7" s="305">
        <f>Q8+Q9+Q12</f>
        <v>20761.25</v>
      </c>
      <c r="R7" s="305">
        <v>18360</v>
      </c>
    </row>
    <row r="8" spans="1:18" s="9" customFormat="1" ht="24.95" customHeight="1" x14ac:dyDescent="0.2">
      <c r="A8" s="108" t="s">
        <v>210</v>
      </c>
      <c r="B8" s="301">
        <v>19675</v>
      </c>
      <c r="C8" s="301">
        <v>118228</v>
      </c>
      <c r="D8" s="313">
        <v>107389</v>
      </c>
      <c r="E8" s="301">
        <v>13971</v>
      </c>
      <c r="F8" s="301">
        <v>25118</v>
      </c>
      <c r="G8" s="301">
        <v>10841</v>
      </c>
      <c r="H8" s="301">
        <v>6451</v>
      </c>
      <c r="I8" s="301">
        <v>33704.190999999999</v>
      </c>
      <c r="J8" s="301">
        <v>2972.8180000000002</v>
      </c>
      <c r="K8" s="301">
        <v>15749.5162</v>
      </c>
      <c r="L8" s="301">
        <v>4056.99305</v>
      </c>
      <c r="M8" s="301">
        <v>9765.8429999999989</v>
      </c>
      <c r="N8" s="301">
        <v>1067.07</v>
      </c>
      <c r="O8" s="301">
        <v>6349.533000000004</v>
      </c>
      <c r="P8" s="301">
        <v>12601.13</v>
      </c>
      <c r="Q8" s="301">
        <v>16344.09</v>
      </c>
      <c r="R8" s="301">
        <v>9013</v>
      </c>
    </row>
    <row r="9" spans="1:18" s="9" customFormat="1" ht="15" customHeight="1" x14ac:dyDescent="0.2">
      <c r="A9" s="109" t="s">
        <v>211</v>
      </c>
      <c r="B9" s="301">
        <v>1236</v>
      </c>
      <c r="C9" s="301">
        <v>498</v>
      </c>
      <c r="D9" s="313">
        <v>1066</v>
      </c>
      <c r="E9" s="301">
        <v>1159</v>
      </c>
      <c r="F9" s="301">
        <v>1651</v>
      </c>
      <c r="G9" s="301">
        <v>2020</v>
      </c>
      <c r="H9" s="301">
        <v>1316</v>
      </c>
      <c r="I9" s="301">
        <v>2571.6779999999999</v>
      </c>
      <c r="J9" s="301">
        <v>447.45499999999998</v>
      </c>
      <c r="K9" s="301">
        <v>303.74199999999996</v>
      </c>
      <c r="L9" s="301">
        <v>203</v>
      </c>
      <c r="M9" s="301">
        <v>178.82899999999998</v>
      </c>
      <c r="N9" s="301">
        <v>83.59</v>
      </c>
      <c r="O9" s="304">
        <v>88.89700000000002</v>
      </c>
      <c r="P9" s="304">
        <f>P10+P11</f>
        <v>81.679999999999993</v>
      </c>
      <c r="Q9" s="304">
        <f>Q10+Q11</f>
        <v>248.81</v>
      </c>
      <c r="R9" s="304">
        <v>398</v>
      </c>
    </row>
    <row r="10" spans="1:18" ht="15" customHeight="1" x14ac:dyDescent="0.2">
      <c r="A10" s="110" t="s">
        <v>212</v>
      </c>
      <c r="B10" s="302">
        <v>795</v>
      </c>
      <c r="C10" s="302">
        <v>426</v>
      </c>
      <c r="D10" s="314">
        <v>381</v>
      </c>
      <c r="E10" s="302">
        <v>442</v>
      </c>
      <c r="F10" s="302">
        <v>710</v>
      </c>
      <c r="G10" s="302">
        <v>791</v>
      </c>
      <c r="H10" s="302">
        <v>489</v>
      </c>
      <c r="I10" s="302">
        <v>368</v>
      </c>
      <c r="J10" s="302">
        <v>53.411000000000001</v>
      </c>
      <c r="K10" s="302">
        <v>28.34</v>
      </c>
      <c r="L10" s="302">
        <v>33</v>
      </c>
      <c r="M10" s="302">
        <v>44.689</v>
      </c>
      <c r="N10" s="302">
        <v>18.78</v>
      </c>
      <c r="O10" s="302">
        <v>17.040000000000003</v>
      </c>
      <c r="P10" s="302">
        <v>6.97</v>
      </c>
      <c r="Q10" s="302">
        <v>39.01</v>
      </c>
      <c r="R10" s="302">
        <v>59</v>
      </c>
    </row>
    <row r="11" spans="1:18" ht="15" customHeight="1" x14ac:dyDescent="0.2">
      <c r="A11" s="110" t="s">
        <v>213</v>
      </c>
      <c r="B11" s="302">
        <v>441</v>
      </c>
      <c r="C11" s="302">
        <v>72</v>
      </c>
      <c r="D11" s="314">
        <v>685</v>
      </c>
      <c r="E11" s="302">
        <v>717</v>
      </c>
      <c r="F11" s="302">
        <v>941</v>
      </c>
      <c r="G11" s="302">
        <v>1229</v>
      </c>
      <c r="H11" s="302">
        <v>827</v>
      </c>
      <c r="I11" s="302">
        <v>2203.6779999999999</v>
      </c>
      <c r="J11" s="302">
        <v>394.04399999999998</v>
      </c>
      <c r="K11" s="302">
        <v>275.40199999999999</v>
      </c>
      <c r="L11" s="302">
        <v>169.749</v>
      </c>
      <c r="M11" s="302">
        <v>134.13999999999999</v>
      </c>
      <c r="N11" s="302">
        <v>64.81</v>
      </c>
      <c r="O11" s="302">
        <v>71.857000000000014</v>
      </c>
      <c r="P11" s="302">
        <v>74.709999999999994</v>
      </c>
      <c r="Q11" s="302">
        <v>209.8</v>
      </c>
      <c r="R11" s="302">
        <v>339</v>
      </c>
    </row>
    <row r="12" spans="1:18" s="9" customFormat="1" ht="15" customHeight="1" x14ac:dyDescent="0.2">
      <c r="A12" s="109" t="s">
        <v>214</v>
      </c>
      <c r="B12" s="303">
        <v>4418</v>
      </c>
      <c r="C12" s="303">
        <v>4657</v>
      </c>
      <c r="D12" s="303">
        <v>7718</v>
      </c>
      <c r="E12" s="303">
        <v>11133</v>
      </c>
      <c r="F12" s="303">
        <v>10078</v>
      </c>
      <c r="G12" s="303">
        <v>11824</v>
      </c>
      <c r="H12" s="303">
        <v>7590.6</v>
      </c>
      <c r="I12" s="303">
        <v>5856.5110000000004</v>
      </c>
      <c r="J12" s="303">
        <v>7577.9430000000002</v>
      </c>
      <c r="K12" s="303">
        <v>3512.576</v>
      </c>
      <c r="L12" s="303">
        <v>3938.0240000000003</v>
      </c>
      <c r="M12" s="303">
        <v>7137.5780000000013</v>
      </c>
      <c r="N12" s="303">
        <v>4606.6499999999996</v>
      </c>
      <c r="O12" s="303">
        <v>5352.1469999999954</v>
      </c>
      <c r="P12" s="303">
        <v>5085.8100000000004</v>
      </c>
      <c r="Q12" s="303">
        <v>4168.3500000000004</v>
      </c>
      <c r="R12" s="303">
        <v>8949</v>
      </c>
    </row>
    <row r="13" spans="1:18" s="11" customFormat="1" ht="7.5" customHeight="1" x14ac:dyDescent="0.2">
      <c r="A13" s="86"/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</row>
    <row r="14" spans="1:18" s="9" customFormat="1" ht="24.95" customHeight="1" x14ac:dyDescent="0.2">
      <c r="A14" s="46" t="s">
        <v>215</v>
      </c>
      <c r="B14" s="316"/>
      <c r="C14" s="316"/>
      <c r="D14" s="317"/>
      <c r="E14" s="317"/>
      <c r="F14" s="317"/>
      <c r="G14" s="317"/>
      <c r="H14" s="317"/>
      <c r="I14" s="317"/>
      <c r="J14" s="317"/>
      <c r="K14" s="317"/>
      <c r="L14" s="317"/>
      <c r="M14" s="317"/>
      <c r="N14" s="317"/>
      <c r="O14" s="317"/>
      <c r="P14" s="317"/>
      <c r="Q14" s="317"/>
      <c r="R14" s="317"/>
    </row>
    <row r="15" spans="1:18" ht="15" customHeight="1" x14ac:dyDescent="0.2">
      <c r="A15" s="47" t="s">
        <v>216</v>
      </c>
      <c r="B15" s="318">
        <v>65231</v>
      </c>
      <c r="C15" s="318">
        <v>72357</v>
      </c>
      <c r="D15" s="307">
        <v>63698</v>
      </c>
      <c r="E15" s="307">
        <v>71564</v>
      </c>
      <c r="F15" s="307">
        <v>73097.399999999994</v>
      </c>
      <c r="G15" s="307">
        <v>71603</v>
      </c>
      <c r="H15" s="307">
        <v>49259.325129980003</v>
      </c>
      <c r="I15" s="307">
        <v>44838.990800000007</v>
      </c>
      <c r="J15" s="307">
        <v>52679.858832999991</v>
      </c>
      <c r="K15" s="307">
        <v>43980.472075000005</v>
      </c>
      <c r="L15" s="307">
        <v>41390.841340031242</v>
      </c>
      <c r="M15" s="307">
        <v>52739.114160000085</v>
      </c>
      <c r="N15" s="307">
        <v>51755.53</v>
      </c>
      <c r="O15" s="307">
        <v>51977.425000000003</v>
      </c>
      <c r="P15" s="307">
        <v>51732.69</v>
      </c>
      <c r="Q15" s="307">
        <v>64144.480000000003</v>
      </c>
      <c r="R15" s="307">
        <v>66967</v>
      </c>
    </row>
    <row r="16" spans="1:18" ht="15" customHeight="1" x14ac:dyDescent="0.2">
      <c r="A16" s="20" t="s">
        <v>217</v>
      </c>
      <c r="B16" s="318">
        <v>194983</v>
      </c>
      <c r="C16" s="318">
        <v>327755</v>
      </c>
      <c r="D16" s="303">
        <v>314593</v>
      </c>
      <c r="E16" s="303">
        <v>244283</v>
      </c>
      <c r="F16" s="303">
        <v>275611</v>
      </c>
      <c r="G16" s="303">
        <v>240631</v>
      </c>
      <c r="H16" s="303">
        <v>169419.17143024999</v>
      </c>
      <c r="I16" s="303">
        <v>231833.58750999998</v>
      </c>
      <c r="J16" s="303">
        <v>205806.86068551702</v>
      </c>
      <c r="K16" s="303">
        <v>191975.3324473839</v>
      </c>
      <c r="L16" s="303">
        <v>183602.18095207465</v>
      </c>
      <c r="M16" s="303">
        <v>209359.40101999886</v>
      </c>
      <c r="N16" s="303">
        <v>210240.83</v>
      </c>
      <c r="O16" s="303">
        <v>205390.88200000001</v>
      </c>
      <c r="P16" s="303">
        <v>201503.46</v>
      </c>
      <c r="Q16" s="303">
        <v>195292.53</v>
      </c>
      <c r="R16" s="303">
        <v>192858</v>
      </c>
    </row>
    <row r="17" spans="1:18" ht="15" customHeight="1" x14ac:dyDescent="0.2">
      <c r="A17" s="20" t="s">
        <v>218</v>
      </c>
      <c r="B17" s="318">
        <v>111607</v>
      </c>
      <c r="C17" s="318">
        <v>110093</v>
      </c>
      <c r="D17" s="303">
        <v>110850</v>
      </c>
      <c r="E17" s="303">
        <v>109243</v>
      </c>
      <c r="F17" s="303">
        <v>108145</v>
      </c>
      <c r="G17" s="303">
        <v>99894</v>
      </c>
      <c r="H17" s="303">
        <v>87653.551528000011</v>
      </c>
      <c r="I17" s="303">
        <v>76967.93737</v>
      </c>
      <c r="J17" s="303">
        <v>70194.613826360001</v>
      </c>
      <c r="K17" s="303">
        <v>63133.613549000002</v>
      </c>
      <c r="L17" s="303">
        <v>59431.305020470216</v>
      </c>
      <c r="M17" s="303">
        <v>61299.890899999744</v>
      </c>
      <c r="N17" s="303">
        <v>65769.33</v>
      </c>
      <c r="O17" s="303">
        <v>64259.923999999999</v>
      </c>
      <c r="P17" s="303">
        <v>63192.480000000003</v>
      </c>
      <c r="Q17" s="303">
        <v>66731.600000000006</v>
      </c>
      <c r="R17" s="303">
        <v>69538</v>
      </c>
    </row>
    <row r="18" spans="1:18" s="11" customFormat="1" ht="7.5" customHeight="1" x14ac:dyDescent="0.2">
      <c r="A18" s="86"/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</row>
    <row r="19" spans="1:18" s="9" customFormat="1" ht="24.95" customHeight="1" x14ac:dyDescent="0.2">
      <c r="A19" s="46" t="s">
        <v>219</v>
      </c>
      <c r="B19" s="316"/>
      <c r="C19" s="316"/>
      <c r="D19" s="317"/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</row>
    <row r="20" spans="1:18" ht="15" customHeight="1" x14ac:dyDescent="0.2">
      <c r="A20" s="20" t="s">
        <v>220</v>
      </c>
      <c r="B20" s="318">
        <v>192455</v>
      </c>
      <c r="C20" s="318">
        <v>302724</v>
      </c>
      <c r="D20" s="307">
        <v>293950</v>
      </c>
      <c r="E20" s="307">
        <v>244374</v>
      </c>
      <c r="F20" s="307">
        <v>221739</v>
      </c>
      <c r="G20" s="303">
        <v>158138</v>
      </c>
      <c r="H20" s="303">
        <v>109290</v>
      </c>
      <c r="I20" s="303">
        <v>128682.44371000001</v>
      </c>
      <c r="J20" s="303">
        <v>107294.75123107698</v>
      </c>
      <c r="K20" s="303">
        <v>113909.641394384</v>
      </c>
      <c r="L20" s="303">
        <v>87086.613829996902</v>
      </c>
      <c r="M20" s="303">
        <v>101952.69986999803</v>
      </c>
      <c r="N20" s="303">
        <v>97955.05</v>
      </c>
      <c r="O20" s="303">
        <v>103501.68</v>
      </c>
      <c r="P20" s="307">
        <v>109355.1</v>
      </c>
      <c r="Q20" s="307">
        <v>111681.99</v>
      </c>
      <c r="R20" s="307">
        <v>111058.239</v>
      </c>
    </row>
    <row r="21" spans="1:18" ht="15" customHeight="1" x14ac:dyDescent="0.2">
      <c r="A21" s="20" t="s">
        <v>221</v>
      </c>
      <c r="B21" s="318">
        <v>2142</v>
      </c>
      <c r="C21" s="318">
        <v>2054</v>
      </c>
      <c r="D21" s="303">
        <v>2139</v>
      </c>
      <c r="E21" s="303">
        <v>1699.6</v>
      </c>
      <c r="F21" s="303">
        <v>2103</v>
      </c>
      <c r="G21" s="303">
        <v>1480</v>
      </c>
      <c r="H21" s="303">
        <v>2267</v>
      </c>
      <c r="I21" s="303">
        <v>3093.9579200000003</v>
      </c>
      <c r="J21" s="303">
        <v>447.13434999999998</v>
      </c>
      <c r="K21" s="303">
        <v>447.36675000000008</v>
      </c>
      <c r="L21" s="303">
        <v>415.30019999999899</v>
      </c>
      <c r="M21" s="303">
        <v>2736.9168999999965</v>
      </c>
      <c r="N21" s="303">
        <v>2050.31</v>
      </c>
      <c r="O21" s="303">
        <v>2441.7779999999998</v>
      </c>
      <c r="P21" s="303">
        <v>481</v>
      </c>
      <c r="Q21" s="303">
        <v>413.69</v>
      </c>
      <c r="R21" s="303">
        <v>716.44100000000003</v>
      </c>
    </row>
    <row r="22" spans="1:18" ht="15" customHeight="1" x14ac:dyDescent="0.2">
      <c r="A22" s="20" t="s">
        <v>222</v>
      </c>
      <c r="B22" s="318">
        <v>170685</v>
      </c>
      <c r="C22" s="318">
        <v>198873</v>
      </c>
      <c r="D22" s="303">
        <v>187557.5</v>
      </c>
      <c r="E22" s="303">
        <v>175684.5</v>
      </c>
      <c r="F22" s="303">
        <v>218502</v>
      </c>
      <c r="G22" s="303">
        <v>249298</v>
      </c>
      <c r="H22" s="303">
        <v>191887</v>
      </c>
      <c r="I22" s="303">
        <v>220012.22980999999</v>
      </c>
      <c r="J22" s="303">
        <v>219166.64276379996</v>
      </c>
      <c r="K22" s="303">
        <v>184075.88192700001</v>
      </c>
      <c r="L22" s="303">
        <v>195412.89228257755</v>
      </c>
      <c r="M22" s="303">
        <v>215440.24330999673</v>
      </c>
      <c r="N22" s="303">
        <v>221928</v>
      </c>
      <c r="O22" s="303">
        <v>212605.80100000001</v>
      </c>
      <c r="P22" s="303">
        <v>203844.36</v>
      </c>
      <c r="Q22" s="303">
        <v>211019.11</v>
      </c>
      <c r="R22" s="303">
        <v>213982.402</v>
      </c>
    </row>
    <row r="23" spans="1:18" ht="15" customHeight="1" x14ac:dyDescent="0.2">
      <c r="A23" s="20" t="s">
        <v>223</v>
      </c>
      <c r="B23" s="318">
        <v>6539</v>
      </c>
      <c r="C23" s="318">
        <v>6553</v>
      </c>
      <c r="D23" s="303">
        <v>5494.7</v>
      </c>
      <c r="E23" s="303">
        <v>3332</v>
      </c>
      <c r="F23" s="303">
        <v>14509</v>
      </c>
      <c r="G23" s="303">
        <v>3212</v>
      </c>
      <c r="H23" s="303">
        <v>2888</v>
      </c>
      <c r="I23" s="303">
        <v>1851.8842400000001</v>
      </c>
      <c r="J23" s="303">
        <v>1772.8049999999998</v>
      </c>
      <c r="K23" s="303">
        <v>657</v>
      </c>
      <c r="L23" s="303">
        <v>1509.5209999999997</v>
      </c>
      <c r="M23" s="303">
        <v>3268.5459999999998</v>
      </c>
      <c r="N23" s="303">
        <v>5832.33</v>
      </c>
      <c r="O23" s="303">
        <v>3078.9720000000002</v>
      </c>
      <c r="P23" s="303">
        <v>2748.18</v>
      </c>
      <c r="Q23" s="303">
        <v>3053.81</v>
      </c>
      <c r="R23" s="303">
        <v>3605.9319999999998</v>
      </c>
    </row>
    <row r="24" spans="1:18" s="11" customFormat="1" ht="7.5" customHeight="1" x14ac:dyDescent="0.2">
      <c r="A24" s="86"/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</row>
    <row r="25" spans="1:18" s="9" customFormat="1" ht="24.95" customHeight="1" x14ac:dyDescent="0.2">
      <c r="A25" s="46" t="s">
        <v>224</v>
      </c>
      <c r="B25" s="316"/>
      <c r="C25" s="316"/>
      <c r="D25" s="317"/>
      <c r="E25" s="317"/>
      <c r="F25" s="317"/>
      <c r="G25" s="317"/>
      <c r="H25" s="317"/>
      <c r="I25" s="317"/>
      <c r="J25" s="317"/>
      <c r="K25" s="317"/>
      <c r="L25" s="317"/>
      <c r="M25" s="317"/>
      <c r="N25" s="317"/>
      <c r="O25" s="317"/>
      <c r="P25" s="317"/>
      <c r="Q25" s="317"/>
      <c r="R25" s="317"/>
    </row>
    <row r="26" spans="1:18" ht="15" customHeight="1" x14ac:dyDescent="0.2">
      <c r="A26" s="20" t="s">
        <v>225</v>
      </c>
      <c r="B26" s="318">
        <v>237613</v>
      </c>
      <c r="C26" s="318">
        <v>263737</v>
      </c>
      <c r="D26" s="303">
        <v>261581</v>
      </c>
      <c r="E26" s="303">
        <v>269802.59999999998</v>
      </c>
      <c r="F26" s="303">
        <v>275956</v>
      </c>
      <c r="G26" s="303">
        <v>231173</v>
      </c>
      <c r="H26" s="303">
        <v>199694.98567999998</v>
      </c>
      <c r="I26" s="303">
        <v>215606.36963</v>
      </c>
      <c r="J26" s="303">
        <v>206343.30686957698</v>
      </c>
      <c r="K26" s="303">
        <v>173977.90379438401</v>
      </c>
      <c r="L26" s="303">
        <v>173282.48747257673</v>
      </c>
      <c r="M26" s="303">
        <v>180666.59686999468</v>
      </c>
      <c r="N26" s="303">
        <v>182930.64</v>
      </c>
      <c r="O26" s="303">
        <v>163098.693</v>
      </c>
      <c r="P26" s="303">
        <v>154222.46</v>
      </c>
      <c r="Q26" s="303">
        <v>172414.78</v>
      </c>
      <c r="R26" s="303">
        <v>177862.20600000001</v>
      </c>
    </row>
    <row r="27" spans="1:18" ht="15" customHeight="1" x14ac:dyDescent="0.2">
      <c r="A27" s="48" t="s">
        <v>226</v>
      </c>
      <c r="B27" s="319">
        <v>134208</v>
      </c>
      <c r="C27" s="319">
        <v>246467</v>
      </c>
      <c r="D27" s="308">
        <v>227560</v>
      </c>
      <c r="E27" s="308">
        <v>155287.6</v>
      </c>
      <c r="F27" s="308">
        <v>180897</v>
      </c>
      <c r="G27" s="308">
        <v>180955</v>
      </c>
      <c r="H27" s="308">
        <v>106637.06240823001</v>
      </c>
      <c r="I27" s="308">
        <v>138034.14605000001</v>
      </c>
      <c r="J27" s="308">
        <v>122338.02647529998</v>
      </c>
      <c r="K27" s="308">
        <v>125111.51427699998</v>
      </c>
      <c r="L27" s="308">
        <v>111141.83983999868</v>
      </c>
      <c r="M27" s="308">
        <v>142731.80920999803</v>
      </c>
      <c r="N27" s="308">
        <v>144835.04999999999</v>
      </c>
      <c r="O27" s="308">
        <v>158529.538</v>
      </c>
      <c r="P27" s="308">
        <v>162206.18</v>
      </c>
      <c r="Q27" s="308">
        <v>153753.82999999999</v>
      </c>
      <c r="R27" s="308">
        <v>151500.80799999999</v>
      </c>
    </row>
    <row r="28" spans="1:18" ht="10.5" customHeight="1" thickBot="1" x14ac:dyDescent="0.25"/>
    <row r="29" spans="1:18" ht="13.5" thickTop="1" x14ac:dyDescent="0.2">
      <c r="A29" s="68" t="s">
        <v>227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</row>
    <row r="30" spans="1:18" ht="13.5" thickBot="1" x14ac:dyDescent="0.25">
      <c r="A30" s="67" t="s">
        <v>228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</row>
    <row r="31" spans="1:18" ht="14.25" thickTop="1" thickBot="1" x14ac:dyDescent="0.25">
      <c r="A31" s="85" t="s">
        <v>0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8" ht="13.5" thickTop="1" x14ac:dyDescent="0.2"/>
  </sheetData>
  <phoneticPr fontId="3" type="noConversion"/>
  <pageMargins left="0.75" right="0.75" top="1" bottom="1" header="0" footer="0"/>
  <pageSetup paperSize="9" scale="7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G42"/>
  <sheetViews>
    <sheetView zoomScaleNormal="100" workbookViewId="0"/>
  </sheetViews>
  <sheetFormatPr baseColWidth="10" defaultColWidth="11.42578125" defaultRowHeight="12.75" x14ac:dyDescent="0.2"/>
  <cols>
    <col min="1" max="1" width="15.7109375" style="130" customWidth="1"/>
    <col min="2" max="2" width="56" style="130" customWidth="1"/>
    <col min="3" max="3" width="12" style="130" customWidth="1"/>
    <col min="4" max="4" width="11.140625" style="145" customWidth="1"/>
    <col min="5" max="5" width="10.85546875" style="146" bestFit="1" customWidth="1"/>
    <col min="6" max="7" width="11.28515625" style="130" customWidth="1"/>
    <col min="8" max="16384" width="11.42578125" style="130"/>
  </cols>
  <sheetData>
    <row r="1" spans="1:7" s="124" customFormat="1" ht="42" customHeight="1" thickTop="1" x14ac:dyDescent="0.3">
      <c r="A1" s="118" t="s">
        <v>308</v>
      </c>
      <c r="B1" s="119"/>
      <c r="C1" s="119"/>
      <c r="D1" s="120"/>
      <c r="E1" s="121"/>
      <c r="F1" s="122"/>
      <c r="G1" s="123"/>
    </row>
    <row r="2" spans="1:7" ht="20.25" x14ac:dyDescent="0.2">
      <c r="A2" s="125" t="s">
        <v>309</v>
      </c>
      <c r="B2" s="126"/>
      <c r="C2" s="127"/>
      <c r="D2" s="127"/>
      <c r="E2" s="128"/>
      <c r="F2" s="129"/>
      <c r="G2" s="129"/>
    </row>
    <row r="3" spans="1:7" ht="26.25" customHeight="1" x14ac:dyDescent="0.2">
      <c r="A3" s="131" t="s">
        <v>2</v>
      </c>
      <c r="B3" s="132"/>
      <c r="C3" s="132"/>
      <c r="D3" s="132"/>
      <c r="E3" s="132"/>
      <c r="F3" s="132"/>
      <c r="G3" s="261"/>
    </row>
    <row r="4" spans="1:7" ht="33" customHeight="1" x14ac:dyDescent="0.2">
      <c r="A4" s="133" t="s">
        <v>10</v>
      </c>
      <c r="B4" s="134" t="s">
        <v>229</v>
      </c>
      <c r="C4" s="134" t="s">
        <v>230</v>
      </c>
      <c r="D4" s="135" t="s">
        <v>231</v>
      </c>
      <c r="E4" s="135" t="s">
        <v>232</v>
      </c>
      <c r="F4" s="134" t="s">
        <v>233</v>
      </c>
      <c r="G4" s="134" t="s">
        <v>234</v>
      </c>
    </row>
    <row r="5" spans="1:7" s="136" customFormat="1" ht="19.5" customHeight="1" x14ac:dyDescent="0.2">
      <c r="A5" s="273" t="s">
        <v>296</v>
      </c>
      <c r="B5" s="327" t="s">
        <v>290</v>
      </c>
      <c r="C5" s="268" t="s">
        <v>241</v>
      </c>
      <c r="D5" s="268" t="s">
        <v>237</v>
      </c>
      <c r="E5" s="250" t="s">
        <v>238</v>
      </c>
      <c r="F5" s="254">
        <v>98.52</v>
      </c>
      <c r="G5" s="325">
        <v>1.6625475077759785E-3</v>
      </c>
    </row>
    <row r="6" spans="1:7" s="136" customFormat="1" ht="19.5" customHeight="1" x14ac:dyDescent="0.2">
      <c r="A6" s="348" t="s">
        <v>297</v>
      </c>
      <c r="B6" s="360" t="s">
        <v>292</v>
      </c>
      <c r="C6" s="268" t="s">
        <v>241</v>
      </c>
      <c r="D6" s="268" t="s">
        <v>237</v>
      </c>
      <c r="E6" s="250" t="s">
        <v>72</v>
      </c>
      <c r="F6" s="254">
        <v>100.56</v>
      </c>
      <c r="G6" s="325">
        <v>1.6969729738322413E-3</v>
      </c>
    </row>
    <row r="7" spans="1:7" s="136" customFormat="1" ht="19.5" customHeight="1" x14ac:dyDescent="0.2">
      <c r="A7" s="349"/>
      <c r="B7" s="361"/>
      <c r="C7" s="268" t="s">
        <v>236</v>
      </c>
      <c r="D7" s="268" t="s">
        <v>237</v>
      </c>
      <c r="E7" s="250" t="s">
        <v>72</v>
      </c>
      <c r="F7" s="254">
        <v>1535.6399999999999</v>
      </c>
      <c r="G7" s="325">
        <v>2.5914275830705477E-2</v>
      </c>
    </row>
    <row r="8" spans="1:7" s="136" customFormat="1" ht="19.5" hidden="1" customHeight="1" x14ac:dyDescent="0.2">
      <c r="A8" s="349"/>
      <c r="B8" s="361"/>
      <c r="C8" s="268"/>
      <c r="D8" s="268" t="s">
        <v>291</v>
      </c>
      <c r="E8" s="250"/>
      <c r="F8" s="254"/>
      <c r="G8" s="325">
        <v>0</v>
      </c>
    </row>
    <row r="9" spans="1:7" s="136" customFormat="1" ht="19.5" customHeight="1" x14ac:dyDescent="0.2">
      <c r="A9" s="350"/>
      <c r="B9" s="362"/>
      <c r="C9" s="268" t="s">
        <v>299</v>
      </c>
      <c r="D9" s="268" t="s">
        <v>237</v>
      </c>
      <c r="E9" s="250" t="s">
        <v>72</v>
      </c>
      <c r="F9" s="254">
        <v>19.38</v>
      </c>
      <c r="G9" s="325">
        <v>3.2704192753449515E-4</v>
      </c>
    </row>
    <row r="10" spans="1:7" s="136" customFormat="1" ht="19.5" customHeight="1" x14ac:dyDescent="0.2">
      <c r="A10" s="273" t="s">
        <v>245</v>
      </c>
      <c r="B10" s="324" t="s">
        <v>313</v>
      </c>
      <c r="C10" s="268" t="s">
        <v>236</v>
      </c>
      <c r="D10" s="268" t="s">
        <v>237</v>
      </c>
      <c r="E10" s="250" t="s">
        <v>72</v>
      </c>
      <c r="F10" s="254">
        <v>3699.4799999999996</v>
      </c>
      <c r="G10" s="325">
        <v>6.2429570179324774E-2</v>
      </c>
    </row>
    <row r="11" spans="1:7" s="136" customFormat="1" ht="19.5" customHeight="1" x14ac:dyDescent="0.2">
      <c r="A11" s="273" t="s">
        <v>235</v>
      </c>
      <c r="B11" s="327" t="s">
        <v>293</v>
      </c>
      <c r="C11" s="268" t="s">
        <v>236</v>
      </c>
      <c r="D11" s="268" t="s">
        <v>237</v>
      </c>
      <c r="E11" s="250" t="s">
        <v>238</v>
      </c>
      <c r="F11" s="254">
        <v>2291.92</v>
      </c>
      <c r="G11" s="325">
        <v>3.8676673609641908E-2</v>
      </c>
    </row>
    <row r="12" spans="1:7" s="136" customFormat="1" ht="19.5" customHeight="1" x14ac:dyDescent="0.2">
      <c r="A12" s="273" t="s">
        <v>243</v>
      </c>
      <c r="B12" s="327" t="s">
        <v>244</v>
      </c>
      <c r="C12" s="268" t="s">
        <v>236</v>
      </c>
      <c r="D12" s="268" t="s">
        <v>237</v>
      </c>
      <c r="E12" s="250" t="s">
        <v>238</v>
      </c>
      <c r="F12" s="254">
        <v>1123.3699999999999</v>
      </c>
      <c r="G12" s="325">
        <v>1.8957125393933221E-2</v>
      </c>
    </row>
    <row r="13" spans="1:7" s="136" customFormat="1" ht="19.5" customHeight="1" x14ac:dyDescent="0.2">
      <c r="A13" s="273" t="s">
        <v>298</v>
      </c>
      <c r="B13" s="323" t="s">
        <v>294</v>
      </c>
      <c r="C13" s="268" t="s">
        <v>236</v>
      </c>
      <c r="D13" s="268" t="s">
        <v>237</v>
      </c>
      <c r="E13" s="250" t="s">
        <v>262</v>
      </c>
      <c r="F13" s="254">
        <v>245.06700000000001</v>
      </c>
      <c r="G13" s="325">
        <v>4.1355616127500584E-3</v>
      </c>
    </row>
    <row r="14" spans="1:7" s="136" customFormat="1" ht="19.5" customHeight="1" x14ac:dyDescent="0.2">
      <c r="A14" s="348" t="s">
        <v>239</v>
      </c>
      <c r="B14" s="351" t="s">
        <v>240</v>
      </c>
      <c r="C14" s="268" t="s">
        <v>242</v>
      </c>
      <c r="D14" s="268" t="s">
        <v>237</v>
      </c>
      <c r="E14" s="250" t="s">
        <v>238</v>
      </c>
      <c r="F14" s="254">
        <v>2099.4</v>
      </c>
      <c r="G14" s="325">
        <v>3.5427854626724417E-2</v>
      </c>
    </row>
    <row r="15" spans="1:7" s="136" customFormat="1" ht="19.5" customHeight="1" x14ac:dyDescent="0.2">
      <c r="A15" s="349"/>
      <c r="B15" s="352"/>
      <c r="C15" s="268" t="s">
        <v>241</v>
      </c>
      <c r="D15" s="268" t="s">
        <v>237</v>
      </c>
      <c r="E15" s="250" t="s">
        <v>238</v>
      </c>
      <c r="F15" s="254">
        <v>36315.440000000002</v>
      </c>
      <c r="G15" s="325">
        <v>0.61283134658737404</v>
      </c>
    </row>
    <row r="16" spans="1:7" s="136" customFormat="1" ht="19.5" customHeight="1" x14ac:dyDescent="0.2">
      <c r="A16" s="350"/>
      <c r="B16" s="353"/>
      <c r="C16" s="268" t="s">
        <v>236</v>
      </c>
      <c r="D16" s="268" t="s">
        <v>237</v>
      </c>
      <c r="E16" s="250" t="s">
        <v>238</v>
      </c>
      <c r="F16" s="254">
        <v>11234.28</v>
      </c>
      <c r="G16" s="325">
        <v>0.18958104157183844</v>
      </c>
    </row>
    <row r="17" spans="1:7" s="137" customFormat="1" ht="19.5" customHeight="1" x14ac:dyDescent="0.2">
      <c r="A17" s="273" t="s">
        <v>268</v>
      </c>
      <c r="B17" s="323" t="s">
        <v>295</v>
      </c>
      <c r="C17" s="268" t="s">
        <v>250</v>
      </c>
      <c r="D17" s="268" t="s">
        <v>236</v>
      </c>
      <c r="E17" s="267" t="s">
        <v>238</v>
      </c>
      <c r="F17" s="254">
        <v>495.4</v>
      </c>
      <c r="G17" s="325">
        <v>8.3599881785649584E-3</v>
      </c>
    </row>
    <row r="18" spans="1:7" s="136" customFormat="1" ht="19.5" customHeight="1" x14ac:dyDescent="0.2">
      <c r="A18" s="245" t="s">
        <v>6</v>
      </c>
      <c r="B18" s="246"/>
      <c r="C18" s="251"/>
      <c r="D18" s="252"/>
      <c r="E18" s="253"/>
      <c r="F18" s="255">
        <v>59258.457000000002</v>
      </c>
      <c r="G18" s="326">
        <v>1</v>
      </c>
    </row>
    <row r="19" spans="1:7" s="137" customFormat="1" ht="19.5" customHeight="1" thickBot="1" x14ac:dyDescent="0.25">
      <c r="A19" s="136"/>
      <c r="B19" s="138"/>
      <c r="C19" s="138"/>
      <c r="D19" s="139"/>
      <c r="E19" s="140"/>
      <c r="F19" s="138"/>
      <c r="G19" s="244"/>
    </row>
    <row r="20" spans="1:7" s="137" customFormat="1" ht="14.25" thickTop="1" thickBot="1" x14ac:dyDescent="0.25">
      <c r="A20" s="141" t="s">
        <v>0</v>
      </c>
      <c r="B20" s="142"/>
      <c r="C20" s="142"/>
      <c r="D20" s="143"/>
      <c r="E20" s="144"/>
      <c r="F20" s="142"/>
      <c r="G20" s="142"/>
    </row>
    <row r="21" spans="1:7" s="137" customFormat="1" ht="13.5" thickTop="1" x14ac:dyDescent="0.2">
      <c r="A21" s="130"/>
      <c r="B21" s="130"/>
      <c r="C21" s="145"/>
      <c r="E21" s="146"/>
      <c r="F21" s="130"/>
      <c r="G21" s="130"/>
    </row>
    <row r="24" spans="1:7" ht="20.25" x14ac:dyDescent="0.3">
      <c r="A24" s="270" t="s">
        <v>246</v>
      </c>
    </row>
    <row r="25" spans="1:7" ht="19.5" customHeight="1" x14ac:dyDescent="0.2">
      <c r="A25" s="125" t="s">
        <v>310</v>
      </c>
    </row>
    <row r="26" spans="1:7" ht="45.75" customHeight="1" x14ac:dyDescent="0.2">
      <c r="A26" s="131" t="s">
        <v>2</v>
      </c>
    </row>
    <row r="27" spans="1:7" ht="33" customHeight="1" x14ac:dyDescent="0.2">
      <c r="A27" s="133" t="s">
        <v>10</v>
      </c>
      <c r="B27" s="134" t="s">
        <v>229</v>
      </c>
      <c r="C27" s="134" t="s">
        <v>230</v>
      </c>
      <c r="D27" s="135" t="s">
        <v>231</v>
      </c>
      <c r="E27" s="135" t="s">
        <v>232</v>
      </c>
      <c r="F27" s="134" t="s">
        <v>233</v>
      </c>
      <c r="G27" s="134" t="s">
        <v>234</v>
      </c>
    </row>
    <row r="28" spans="1:7" s="137" customFormat="1" ht="19.5" customHeight="1" x14ac:dyDescent="0.2">
      <c r="A28" s="273" t="s">
        <v>305</v>
      </c>
      <c r="B28" s="322" t="s">
        <v>300</v>
      </c>
      <c r="C28" s="268" t="s">
        <v>250</v>
      </c>
      <c r="D28" s="268" t="s">
        <v>236</v>
      </c>
      <c r="E28" s="250" t="s">
        <v>238</v>
      </c>
      <c r="F28" s="254">
        <v>286.60000000000002</v>
      </c>
      <c r="G28" s="334">
        <v>1.7093783414439939E-3</v>
      </c>
    </row>
    <row r="29" spans="1:7" s="136" customFormat="1" ht="19.5" customHeight="1" x14ac:dyDescent="0.2">
      <c r="A29" s="348" t="s">
        <v>248</v>
      </c>
      <c r="B29" s="357" t="s">
        <v>301</v>
      </c>
      <c r="C29" s="268" t="s">
        <v>249</v>
      </c>
      <c r="D29" s="266" t="s">
        <v>237</v>
      </c>
      <c r="E29" s="250" t="s">
        <v>238</v>
      </c>
      <c r="F29" s="254">
        <v>121.78</v>
      </c>
      <c r="G29" s="334">
        <v>7.2633668674476463E-4</v>
      </c>
    </row>
    <row r="30" spans="1:7" s="137" customFormat="1" ht="19.5" customHeight="1" x14ac:dyDescent="0.2">
      <c r="A30" s="349"/>
      <c r="B30" s="358"/>
      <c r="C30" s="268" t="s">
        <v>249</v>
      </c>
      <c r="D30" s="268" t="s">
        <v>236</v>
      </c>
      <c r="E30" s="250" t="s">
        <v>238</v>
      </c>
      <c r="F30" s="254">
        <v>1694</v>
      </c>
      <c r="G30" s="334">
        <v>1.010358307887692E-2</v>
      </c>
    </row>
    <row r="31" spans="1:7" s="136" customFormat="1" ht="19.5" customHeight="1" x14ac:dyDescent="0.2">
      <c r="A31" s="350"/>
      <c r="B31" s="359"/>
      <c r="C31" s="268" t="s">
        <v>249</v>
      </c>
      <c r="D31" s="268" t="s">
        <v>247</v>
      </c>
      <c r="E31" s="250" t="s">
        <v>238</v>
      </c>
      <c r="F31" s="254">
        <v>673.28</v>
      </c>
      <c r="G31" s="334">
        <v>4.0156673053992047E-3</v>
      </c>
    </row>
    <row r="32" spans="1:7" s="136" customFormat="1" ht="19.5" customHeight="1" x14ac:dyDescent="0.2">
      <c r="A32" s="348" t="s">
        <v>251</v>
      </c>
      <c r="B32" s="354" t="s">
        <v>302</v>
      </c>
      <c r="C32" s="268" t="s">
        <v>236</v>
      </c>
      <c r="D32" s="266" t="s">
        <v>237</v>
      </c>
      <c r="E32" s="250" t="s">
        <v>238</v>
      </c>
      <c r="F32" s="254">
        <v>61685.090000000004</v>
      </c>
      <c r="G32" s="334">
        <v>0.36791052629456905</v>
      </c>
    </row>
    <row r="33" spans="1:7" s="136" customFormat="1" ht="19.5" customHeight="1" x14ac:dyDescent="0.2">
      <c r="A33" s="349"/>
      <c r="B33" s="355"/>
      <c r="C33" s="320" t="s">
        <v>299</v>
      </c>
      <c r="D33" s="332" t="s">
        <v>237</v>
      </c>
      <c r="E33" s="328" t="s">
        <v>238</v>
      </c>
      <c r="F33" s="329">
        <v>17370.12</v>
      </c>
      <c r="G33" s="336">
        <v>0.1036012104545818</v>
      </c>
    </row>
    <row r="34" spans="1:7" s="136" customFormat="1" ht="2.25" customHeight="1" x14ac:dyDescent="0.2">
      <c r="A34" s="350"/>
      <c r="B34" s="356"/>
      <c r="C34" s="321"/>
      <c r="D34" s="333"/>
      <c r="E34" s="330"/>
      <c r="F34" s="331"/>
      <c r="G34" s="337"/>
    </row>
    <row r="35" spans="1:7" s="137" customFormat="1" ht="19.5" customHeight="1" x14ac:dyDescent="0.2">
      <c r="A35" s="273" t="s">
        <v>252</v>
      </c>
      <c r="B35" s="274" t="s">
        <v>303</v>
      </c>
      <c r="C35" s="268" t="s">
        <v>236</v>
      </c>
      <c r="D35" s="266" t="s">
        <v>237</v>
      </c>
      <c r="E35" s="250" t="s">
        <v>72</v>
      </c>
      <c r="F35" s="254">
        <v>26077.824000000001</v>
      </c>
      <c r="G35" s="334">
        <v>0.15553687207811714</v>
      </c>
    </row>
    <row r="36" spans="1:7" s="137" customFormat="1" ht="22.5" customHeight="1" x14ac:dyDescent="0.2">
      <c r="A36" s="273" t="s">
        <v>306</v>
      </c>
      <c r="B36" s="274" t="s">
        <v>304</v>
      </c>
      <c r="C36" s="268" t="s">
        <v>236</v>
      </c>
      <c r="D36" s="266" t="s">
        <v>237</v>
      </c>
      <c r="E36" s="250" t="s">
        <v>254</v>
      </c>
      <c r="F36" s="254">
        <v>9559</v>
      </c>
      <c r="G36" s="334">
        <v>5.7013075945091196E-2</v>
      </c>
    </row>
    <row r="37" spans="1:7" s="137" customFormat="1" ht="19.5" customHeight="1" x14ac:dyDescent="0.2">
      <c r="A37" s="273" t="s">
        <v>306</v>
      </c>
      <c r="B37" s="274" t="s">
        <v>304</v>
      </c>
      <c r="C37" s="268" t="s">
        <v>247</v>
      </c>
      <c r="D37" s="266" t="s">
        <v>237</v>
      </c>
      <c r="E37" s="250" t="s">
        <v>254</v>
      </c>
      <c r="F37" s="254">
        <v>867.36</v>
      </c>
      <c r="G37" s="334">
        <v>5.1732253950972171E-3</v>
      </c>
    </row>
    <row r="38" spans="1:7" s="137" customFormat="1" ht="19.5" customHeight="1" x14ac:dyDescent="0.2">
      <c r="A38" s="348" t="s">
        <v>253</v>
      </c>
      <c r="B38" s="354" t="s">
        <v>307</v>
      </c>
      <c r="C38" s="268" t="s">
        <v>236</v>
      </c>
      <c r="D38" s="266" t="s">
        <v>237</v>
      </c>
      <c r="E38" s="250" t="s">
        <v>238</v>
      </c>
      <c r="F38" s="254">
        <v>23342.298000000003</v>
      </c>
      <c r="G38" s="334">
        <v>0.139221279276802</v>
      </c>
    </row>
    <row r="39" spans="1:7" s="136" customFormat="1" ht="19.5" customHeight="1" x14ac:dyDescent="0.2">
      <c r="A39" s="349"/>
      <c r="B39" s="355"/>
      <c r="C39" s="268" t="s">
        <v>255</v>
      </c>
      <c r="D39" s="266" t="s">
        <v>237</v>
      </c>
      <c r="E39" s="250" t="s">
        <v>238</v>
      </c>
      <c r="F39" s="254">
        <v>17762.489999999998</v>
      </c>
      <c r="G39" s="334">
        <v>0.10594143648330608</v>
      </c>
    </row>
    <row r="40" spans="1:7" s="136" customFormat="1" ht="19.5" customHeight="1" x14ac:dyDescent="0.2">
      <c r="A40" s="349"/>
      <c r="B40" s="355"/>
      <c r="C40" s="268" t="s">
        <v>256</v>
      </c>
      <c r="D40" s="266" t="s">
        <v>237</v>
      </c>
      <c r="E40" s="250" t="s">
        <v>238</v>
      </c>
      <c r="F40" s="254">
        <v>5033.25</v>
      </c>
      <c r="G40" s="334">
        <v>3.0019987917212079E-2</v>
      </c>
    </row>
    <row r="41" spans="1:7" s="136" customFormat="1" ht="18.75" customHeight="1" x14ac:dyDescent="0.2">
      <c r="A41" s="350"/>
      <c r="B41" s="356"/>
      <c r="C41" s="268" t="s">
        <v>241</v>
      </c>
      <c r="D41" s="266" t="s">
        <v>237</v>
      </c>
      <c r="E41" s="250" t="s">
        <v>238</v>
      </c>
      <c r="F41" s="254">
        <v>3190.2</v>
      </c>
      <c r="G41" s="334">
        <v>1.9027420742758649E-2</v>
      </c>
    </row>
    <row r="42" spans="1:7" s="136" customFormat="1" ht="19.5" customHeight="1" x14ac:dyDescent="0.2">
      <c r="A42" s="245" t="s">
        <v>6</v>
      </c>
      <c r="B42" s="246"/>
      <c r="C42" s="251"/>
      <c r="D42" s="252"/>
      <c r="E42" s="253"/>
      <c r="F42" s="255">
        <v>167663.29199999999</v>
      </c>
      <c r="G42" s="335">
        <v>1</v>
      </c>
    </row>
  </sheetData>
  <mergeCells count="10">
    <mergeCell ref="A6:A9"/>
    <mergeCell ref="B6:B9"/>
    <mergeCell ref="A14:A16"/>
    <mergeCell ref="B14:B16"/>
    <mergeCell ref="A38:A41"/>
    <mergeCell ref="B38:B41"/>
    <mergeCell ref="A29:A31"/>
    <mergeCell ref="B29:B31"/>
    <mergeCell ref="A32:A34"/>
    <mergeCell ref="B32:B34"/>
  </mergeCells>
  <pageMargins left="0.75" right="0.75" top="1" bottom="1" header="0" footer="0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0" ma:contentTypeDescription="Crear nuevo documento." ma:contentTypeScope="" ma:versionID="1d49698290b13deb9cdb2f9bb6182b13">
  <xsd:schema xmlns:xsd="http://www.w3.org/2001/XMLSchema" xmlns:xs="http://www.w3.org/2001/XMLSchema" xmlns:p="http://schemas.microsoft.com/office/2006/metadata/properties" xmlns:ns2="c8e9c400-5973-45a4-8dc7-bd30cc704374" targetNamespace="http://schemas.microsoft.com/office/2006/metadata/properties" ma:root="true" ma:fieldsID="9ab5318ee12fa5461a7917b66ce76212" ns2:_="">
    <xsd:import namespace="c8e9c400-5973-45a4-8dc7-bd30cc704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A72E3E-D473-4BEC-BBC0-0BDCC57A2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5E4EDD-56CC-45F3-B70D-995793306E2E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c8e9c400-5973-45a4-8dc7-bd30cc704374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7482577-0342-4D5D-8F1E-C9ACEE692B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Índice</vt:lpstr>
      <vt:lpstr>1.1</vt:lpstr>
      <vt:lpstr>1.2</vt:lpstr>
      <vt:lpstr>1.3</vt:lpstr>
      <vt:lpstr>1.4</vt:lpstr>
      <vt:lpstr>2</vt:lpstr>
      <vt:lpstr>3</vt:lpstr>
      <vt:lpstr>4</vt:lpstr>
      <vt:lpstr>5.1</vt:lpstr>
      <vt:lpstr>5.2</vt:lpstr>
      <vt:lpstr>'1.1'!Área_de_impresión</vt:lpstr>
      <vt:lpstr>'1.2'!Área_de_impresión</vt:lpstr>
      <vt:lpstr>'1.3'!Área_de_impresión</vt:lpstr>
      <vt:lpstr>'1.4'!Área_de_impresión</vt:lpstr>
      <vt:lpstr>'2'!Área_de_impresión</vt:lpstr>
      <vt:lpstr>'3'!Área_de_impresión</vt:lpstr>
      <vt:lpstr>'4'!Área_de_impresión</vt:lpstr>
      <vt:lpstr>'5.1'!Área_de_impresión</vt:lpstr>
      <vt:lpstr>'5.2'!Área_de_impresión</vt:lpstr>
      <vt:lpstr>Índice!Área_de_impresión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Miranda Serrano, Erika</cp:lastModifiedBy>
  <cp:revision/>
  <dcterms:created xsi:type="dcterms:W3CDTF">1996-11-27T10:00:04Z</dcterms:created>
  <dcterms:modified xsi:type="dcterms:W3CDTF">2022-08-31T12:29:04Z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</Properties>
</file>